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50" yWindow="2910" windowWidth="11970" windowHeight="8295"/>
  </bookViews>
  <sheets>
    <sheet name="Panorama statistique 2017" sheetId="1" r:id="rId1"/>
    <sheet name="Module2" sheetId="2204" state="veryHidden" r:id="rId2"/>
    <sheet name="Module3" sheetId="6804" state="veryHidden" r:id="rId3"/>
    <sheet name="Module4" sheetId="2200" state="veryHidden" r:id="rId4"/>
    <sheet name="Module5" sheetId="16" state="veryHidden" r:id="rId5"/>
    <sheet name="Module6" sheetId="5" state="veryHidden" r:id="rId6"/>
    <sheet name="Module7" sheetId="18460" state="veryHidden" r:id="rId7"/>
    <sheet name="Module1" sheetId="428" state="veryHidden" r:id="rId8"/>
    <sheet name="Module8" sheetId="114" state="veryHidden" r:id="rId9"/>
  </sheets>
  <definedNames>
    <definedName name="_xlnm.Print_Titles" localSheetId="0">'Panorama statistique 2017'!#REF!</definedName>
    <definedName name="_xlnm.Print_Area" localSheetId="0">'Panorama statistique 2017'!$A:$A</definedName>
  </definedNames>
  <calcPr calcId="145621"/>
</workbook>
</file>

<file path=xl/calcChain.xml><?xml version="1.0" encoding="utf-8"?>
<calcChain xmlns="http://schemas.openxmlformats.org/spreadsheetml/2006/main">
  <c r="DH418" i="1" l="1"/>
  <c r="DL883" i="1" l="1"/>
  <c r="DH883" i="1"/>
  <c r="CZ883" i="1"/>
  <c r="CT883" i="1"/>
  <c r="CF883" i="1"/>
  <c r="BS883" i="1"/>
  <c r="BM883" i="1"/>
  <c r="BD883" i="1"/>
  <c r="AX883" i="1"/>
  <c r="AM883" i="1"/>
  <c r="AJ883" i="1"/>
  <c r="AC883" i="1"/>
  <c r="X883" i="1"/>
  <c r="O883" i="1"/>
  <c r="B883" i="1"/>
  <c r="DL882" i="1"/>
  <c r="DH882" i="1"/>
  <c r="CZ882" i="1"/>
  <c r="CT882" i="1"/>
  <c r="CF882" i="1"/>
  <c r="BS882" i="1"/>
  <c r="BM882" i="1"/>
  <c r="BD882" i="1"/>
  <c r="AX882" i="1"/>
  <c r="AM882" i="1"/>
  <c r="AJ882" i="1"/>
  <c r="AC882" i="1"/>
  <c r="X882" i="1"/>
  <c r="O882" i="1"/>
  <c r="B882" i="1"/>
  <c r="DL880" i="1"/>
  <c r="DH880" i="1"/>
  <c r="CZ880" i="1"/>
  <c r="CT880" i="1"/>
  <c r="CF880" i="1"/>
  <c r="BS880" i="1"/>
  <c r="BM880" i="1"/>
  <c r="BD880" i="1"/>
  <c r="AX880" i="1"/>
  <c r="AM880" i="1"/>
  <c r="AJ880" i="1"/>
  <c r="AC880" i="1"/>
  <c r="X880" i="1"/>
  <c r="O880" i="1"/>
  <c r="B880" i="1"/>
  <c r="DG880" i="1" l="1"/>
  <c r="DO880" i="1" s="1"/>
  <c r="DG883" i="1"/>
  <c r="DO883" i="1" s="1"/>
  <c r="DG882" i="1"/>
  <c r="DO882" i="1" s="1"/>
  <c r="CG190" i="1"/>
  <c r="DH721" i="1" l="1"/>
  <c r="CZ721" i="1"/>
  <c r="CT721" i="1"/>
  <c r="CF721" i="1"/>
  <c r="BS721" i="1"/>
  <c r="BM721" i="1"/>
  <c r="BD721" i="1"/>
  <c r="AX721" i="1"/>
  <c r="AM721" i="1"/>
  <c r="AJ721" i="1"/>
  <c r="AC721" i="1"/>
  <c r="X721" i="1"/>
  <c r="O721" i="1"/>
  <c r="B721" i="1"/>
  <c r="DH723" i="1"/>
  <c r="CZ723" i="1"/>
  <c r="CT723" i="1"/>
  <c r="CF723" i="1"/>
  <c r="BS723" i="1"/>
  <c r="BM723" i="1"/>
  <c r="BD723" i="1"/>
  <c r="AX723" i="1"/>
  <c r="AM723" i="1"/>
  <c r="AJ723" i="1"/>
  <c r="AC723" i="1"/>
  <c r="X723" i="1"/>
  <c r="O723" i="1"/>
  <c r="B723" i="1"/>
  <c r="DH722" i="1"/>
  <c r="CZ722" i="1"/>
  <c r="CT722" i="1"/>
  <c r="CF722" i="1"/>
  <c r="BS722" i="1"/>
  <c r="BM722" i="1"/>
  <c r="BD722" i="1"/>
  <c r="AX722" i="1"/>
  <c r="AM722" i="1"/>
  <c r="AJ722" i="1"/>
  <c r="AC722" i="1"/>
  <c r="X722" i="1"/>
  <c r="O722" i="1"/>
  <c r="B722" i="1"/>
  <c r="DG721" i="1" l="1"/>
  <c r="DO721" i="1" s="1"/>
  <c r="DG722" i="1"/>
  <c r="DO722" i="1" s="1"/>
  <c r="DG723" i="1"/>
  <c r="DO723" i="1" s="1"/>
  <c r="DH720" i="1" l="1"/>
  <c r="CZ720" i="1"/>
  <c r="CT720" i="1"/>
  <c r="CF720" i="1"/>
  <c r="BS720" i="1"/>
  <c r="BM720" i="1"/>
  <c r="BD720" i="1"/>
  <c r="AX720" i="1"/>
  <c r="AM720" i="1"/>
  <c r="AJ720" i="1"/>
  <c r="AC720" i="1"/>
  <c r="X720" i="1"/>
  <c r="O720" i="1"/>
  <c r="B720" i="1"/>
  <c r="DG720" i="1" l="1"/>
  <c r="DO720" i="1" s="1"/>
  <c r="B280" i="1"/>
  <c r="B281" i="1"/>
  <c r="B282" i="1"/>
  <c r="B283" i="1"/>
  <c r="B284" i="1"/>
  <c r="B285" i="1"/>
  <c r="B286" i="1"/>
  <c r="B287" i="1"/>
  <c r="B288" i="1"/>
  <c r="B298" i="1"/>
  <c r="B299" i="1"/>
  <c r="B300" i="1"/>
  <c r="B301" i="1"/>
  <c r="B302" i="1"/>
  <c r="B303" i="1"/>
  <c r="B304" i="1"/>
  <c r="B538" i="1"/>
  <c r="B553" i="1"/>
  <c r="B554" i="1"/>
  <c r="B555" i="1"/>
  <c r="B556" i="1"/>
  <c r="B557" i="1"/>
  <c r="B558" i="1"/>
  <c r="B559" i="1"/>
  <c r="B560" i="1"/>
  <c r="B561" i="1"/>
  <c r="B562" i="1"/>
  <c r="B563" i="1"/>
  <c r="B564" i="1"/>
  <c r="B565" i="1"/>
  <c r="B566" i="1"/>
  <c r="B579" i="1"/>
  <c r="B580" i="1"/>
  <c r="B581" i="1"/>
  <c r="B584" i="1"/>
  <c r="B597" i="1"/>
  <c r="B598" i="1"/>
  <c r="B599" i="1"/>
  <c r="B600" i="1"/>
  <c r="B602" i="1"/>
  <c r="B603" i="1"/>
  <c r="B604" i="1"/>
  <c r="B605" i="1"/>
  <c r="B607" i="1"/>
  <c r="B608" i="1"/>
  <c r="B609" i="1"/>
  <c r="B620" i="1"/>
  <c r="B621" i="1"/>
  <c r="B622" i="1"/>
  <c r="B624" i="1"/>
  <c r="B625" i="1"/>
  <c r="B626" i="1"/>
  <c r="B572" i="1" l="1"/>
  <c r="B568" i="1"/>
  <c r="B570" i="1"/>
  <c r="B569" i="1"/>
  <c r="B571" i="1"/>
  <c r="B567" i="1"/>
  <c r="B289" i="1"/>
  <c r="DM289" i="1"/>
  <c r="DK289" i="1"/>
  <c r="DJ289" i="1"/>
  <c r="DI289" i="1"/>
  <c r="DF289" i="1"/>
  <c r="DE289" i="1"/>
  <c r="DD289" i="1"/>
  <c r="DC289" i="1"/>
  <c r="DB289" i="1"/>
  <c r="DA289" i="1"/>
  <c r="CY289" i="1"/>
  <c r="CX289" i="1"/>
  <c r="CW289" i="1"/>
  <c r="CV289" i="1"/>
  <c r="CU289" i="1"/>
  <c r="CS289" i="1"/>
  <c r="CR289" i="1"/>
  <c r="CQ289" i="1"/>
  <c r="CP289" i="1"/>
  <c r="CO289" i="1"/>
  <c r="CN289" i="1"/>
  <c r="CM289" i="1"/>
  <c r="CL289" i="1"/>
  <c r="CK289" i="1"/>
  <c r="CJ289" i="1"/>
  <c r="CI289" i="1"/>
  <c r="CH289" i="1"/>
  <c r="CG289" i="1"/>
  <c r="CE289" i="1"/>
  <c r="CD289" i="1"/>
  <c r="CC289" i="1"/>
  <c r="CB289" i="1"/>
  <c r="CA289" i="1"/>
  <c r="BZ289" i="1"/>
  <c r="BY289" i="1"/>
  <c r="BX289" i="1"/>
  <c r="BW289" i="1"/>
  <c r="BV289" i="1"/>
  <c r="BU289" i="1"/>
  <c r="BT289" i="1"/>
  <c r="BR289" i="1"/>
  <c r="BQ289" i="1"/>
  <c r="BP289" i="1"/>
  <c r="BO289" i="1"/>
  <c r="BN289" i="1"/>
  <c r="BL289" i="1"/>
  <c r="BK289" i="1"/>
  <c r="BJ289" i="1"/>
  <c r="BI289" i="1"/>
  <c r="BH289" i="1"/>
  <c r="BG289" i="1"/>
  <c r="BF289" i="1"/>
  <c r="BE289" i="1"/>
  <c r="BC289" i="1"/>
  <c r="BB289" i="1"/>
  <c r="BA289" i="1"/>
  <c r="AZ289" i="1"/>
  <c r="AY289" i="1"/>
  <c r="AW289" i="1"/>
  <c r="AV289" i="1"/>
  <c r="AU289" i="1"/>
  <c r="AT289" i="1"/>
  <c r="AS289" i="1"/>
  <c r="AR289" i="1"/>
  <c r="AQ289" i="1"/>
  <c r="AP289" i="1"/>
  <c r="AO289" i="1"/>
  <c r="AN289" i="1"/>
  <c r="AL289" i="1"/>
  <c r="AK289" i="1"/>
  <c r="AI289" i="1"/>
  <c r="AH289" i="1"/>
  <c r="AG289" i="1"/>
  <c r="AF289" i="1"/>
  <c r="AE289" i="1"/>
  <c r="AD289" i="1"/>
  <c r="AB289" i="1"/>
  <c r="AA289" i="1"/>
  <c r="Z289" i="1"/>
  <c r="Y289" i="1"/>
  <c r="W289" i="1"/>
  <c r="V289" i="1"/>
  <c r="U289" i="1"/>
  <c r="T289" i="1"/>
  <c r="S289" i="1"/>
  <c r="R289" i="1"/>
  <c r="Q289" i="1"/>
  <c r="P289" i="1"/>
  <c r="N289" i="1"/>
  <c r="M289" i="1"/>
  <c r="L289" i="1"/>
  <c r="K289" i="1"/>
  <c r="J289" i="1"/>
  <c r="I289" i="1"/>
  <c r="H289" i="1"/>
  <c r="G289" i="1"/>
  <c r="F289" i="1"/>
  <c r="E289" i="1"/>
  <c r="D289" i="1"/>
  <c r="C289" i="1"/>
  <c r="DH304" i="1" l="1"/>
  <c r="CZ304" i="1"/>
  <c r="CT304" i="1"/>
  <c r="CF304" i="1"/>
  <c r="BS304" i="1"/>
  <c r="BM304" i="1"/>
  <c r="BD304" i="1"/>
  <c r="AX304" i="1"/>
  <c r="AM304" i="1"/>
  <c r="AJ304" i="1"/>
  <c r="AC304" i="1"/>
  <c r="X304" i="1"/>
  <c r="O304" i="1"/>
  <c r="DH303" i="1"/>
  <c r="CZ303" i="1"/>
  <c r="CT303" i="1"/>
  <c r="CF303" i="1"/>
  <c r="BS303" i="1"/>
  <c r="BM303" i="1"/>
  <c r="BD303" i="1"/>
  <c r="AX303" i="1"/>
  <c r="AM303" i="1"/>
  <c r="AJ303" i="1"/>
  <c r="AC303" i="1"/>
  <c r="X303" i="1"/>
  <c r="O303" i="1"/>
  <c r="DH302" i="1"/>
  <c r="CZ302" i="1"/>
  <c r="CT302" i="1"/>
  <c r="CF302" i="1"/>
  <c r="BS302" i="1"/>
  <c r="BM302" i="1"/>
  <c r="BD302" i="1"/>
  <c r="AX302" i="1"/>
  <c r="AM302" i="1"/>
  <c r="AJ302" i="1"/>
  <c r="AC302" i="1"/>
  <c r="X302" i="1"/>
  <c r="O302" i="1"/>
  <c r="DH301" i="1"/>
  <c r="CZ301" i="1"/>
  <c r="CT301" i="1"/>
  <c r="CF301" i="1"/>
  <c r="BS301" i="1"/>
  <c r="BM301" i="1"/>
  <c r="BD301" i="1"/>
  <c r="AX301" i="1"/>
  <c r="AM301" i="1"/>
  <c r="AJ301" i="1"/>
  <c r="AC301" i="1"/>
  <c r="X301" i="1"/>
  <c r="O301" i="1"/>
  <c r="DH300" i="1"/>
  <c r="DO300" i="1" s="1"/>
  <c r="CZ300" i="1"/>
  <c r="CT300" i="1"/>
  <c r="CF300" i="1"/>
  <c r="BS300" i="1"/>
  <c r="BM300" i="1"/>
  <c r="BD300" i="1"/>
  <c r="AX300" i="1"/>
  <c r="AM300" i="1"/>
  <c r="AJ300" i="1"/>
  <c r="AC300" i="1"/>
  <c r="X300" i="1"/>
  <c r="O300" i="1"/>
  <c r="DH299" i="1"/>
  <c r="CZ299" i="1"/>
  <c r="CT299" i="1"/>
  <c r="CF299" i="1"/>
  <c r="BS299" i="1"/>
  <c r="BM299" i="1"/>
  <c r="BD299" i="1"/>
  <c r="AX299" i="1"/>
  <c r="AM299" i="1"/>
  <c r="AJ299" i="1"/>
  <c r="AC299" i="1"/>
  <c r="X299" i="1"/>
  <c r="O299" i="1"/>
  <c r="DH298" i="1"/>
  <c r="CZ298" i="1"/>
  <c r="CT298" i="1"/>
  <c r="CF298" i="1"/>
  <c r="BS298" i="1"/>
  <c r="BM298" i="1"/>
  <c r="BD298" i="1"/>
  <c r="AX298" i="1"/>
  <c r="AM298" i="1"/>
  <c r="AJ298" i="1"/>
  <c r="AC298" i="1"/>
  <c r="X298" i="1"/>
  <c r="O298" i="1"/>
  <c r="DG301" i="1" l="1"/>
  <c r="DO301" i="1" s="1"/>
  <c r="DG298" i="1"/>
  <c r="DO298" i="1" s="1"/>
  <c r="DG302" i="1"/>
  <c r="DO302" i="1" s="1"/>
  <c r="DG299" i="1"/>
  <c r="DO299" i="1" s="1"/>
  <c r="DG303" i="1"/>
  <c r="DO303" i="1" s="1"/>
  <c r="DG304" i="1"/>
  <c r="DO304" i="1" s="1"/>
  <c r="DH288" i="1"/>
  <c r="CZ288" i="1"/>
  <c r="CT288" i="1"/>
  <c r="CF288" i="1"/>
  <c r="BS288" i="1"/>
  <c r="BM288" i="1"/>
  <c r="BD288" i="1"/>
  <c r="AX288" i="1"/>
  <c r="AM288" i="1"/>
  <c r="AJ288" i="1"/>
  <c r="AC288" i="1"/>
  <c r="X288" i="1"/>
  <c r="O288" i="1"/>
  <c r="DH287" i="1"/>
  <c r="CZ287" i="1"/>
  <c r="CT287" i="1"/>
  <c r="CF287" i="1"/>
  <c r="BS287" i="1"/>
  <c r="BM287" i="1"/>
  <c r="BD287" i="1"/>
  <c r="AX287" i="1"/>
  <c r="AM287" i="1"/>
  <c r="AJ287" i="1"/>
  <c r="AC287" i="1"/>
  <c r="X287" i="1"/>
  <c r="O287" i="1"/>
  <c r="DH286" i="1"/>
  <c r="CZ286" i="1"/>
  <c r="CT286" i="1"/>
  <c r="CF286" i="1"/>
  <c r="BS286" i="1"/>
  <c r="BM286" i="1"/>
  <c r="BD286" i="1"/>
  <c r="AX286" i="1"/>
  <c r="AM286" i="1"/>
  <c r="AJ286" i="1"/>
  <c r="AC286" i="1"/>
  <c r="X286" i="1"/>
  <c r="O286" i="1"/>
  <c r="DH285" i="1"/>
  <c r="CZ285" i="1"/>
  <c r="CT285" i="1"/>
  <c r="CF285" i="1"/>
  <c r="BS285" i="1"/>
  <c r="BM285" i="1"/>
  <c r="BD285" i="1"/>
  <c r="AX285" i="1"/>
  <c r="AM285" i="1"/>
  <c r="AJ285" i="1"/>
  <c r="AC285" i="1"/>
  <c r="X285" i="1"/>
  <c r="O285" i="1"/>
  <c r="DH284" i="1"/>
  <c r="CZ284" i="1"/>
  <c r="CT284" i="1"/>
  <c r="CF284" i="1"/>
  <c r="BS284" i="1"/>
  <c r="BM284" i="1"/>
  <c r="BD284" i="1"/>
  <c r="AX284" i="1"/>
  <c r="AM284" i="1"/>
  <c r="AJ284" i="1"/>
  <c r="AC284" i="1"/>
  <c r="X284" i="1"/>
  <c r="O284" i="1"/>
  <c r="DH283" i="1"/>
  <c r="CZ283" i="1"/>
  <c r="CT283" i="1"/>
  <c r="CF283" i="1"/>
  <c r="BS283" i="1"/>
  <c r="BM283" i="1"/>
  <c r="BD283" i="1"/>
  <c r="AX283" i="1"/>
  <c r="AM283" i="1"/>
  <c r="AJ283" i="1"/>
  <c r="AC283" i="1"/>
  <c r="X283" i="1"/>
  <c r="O283" i="1"/>
  <c r="DH282" i="1"/>
  <c r="CZ282" i="1"/>
  <c r="CT282" i="1"/>
  <c r="CF282" i="1"/>
  <c r="BS282" i="1"/>
  <c r="BM282" i="1"/>
  <c r="BD282" i="1"/>
  <c r="AX282" i="1"/>
  <c r="AM282" i="1"/>
  <c r="AJ282" i="1"/>
  <c r="AC282" i="1"/>
  <c r="X282" i="1"/>
  <c r="O282" i="1"/>
  <c r="DH281" i="1"/>
  <c r="CZ281" i="1"/>
  <c r="CT281" i="1"/>
  <c r="CF281" i="1"/>
  <c r="BS281" i="1"/>
  <c r="BM281" i="1"/>
  <c r="BD281" i="1"/>
  <c r="AX281" i="1"/>
  <c r="AM281" i="1"/>
  <c r="AJ281" i="1"/>
  <c r="AC281" i="1"/>
  <c r="X281" i="1"/>
  <c r="O281" i="1"/>
  <c r="DH280" i="1"/>
  <c r="CZ280" i="1"/>
  <c r="CT280" i="1"/>
  <c r="CF280" i="1"/>
  <c r="BS280" i="1"/>
  <c r="BM280" i="1"/>
  <c r="BD280" i="1"/>
  <c r="AX280" i="1"/>
  <c r="AM280" i="1"/>
  <c r="AJ280" i="1"/>
  <c r="AC280" i="1"/>
  <c r="X280" i="1"/>
  <c r="O280" i="1"/>
  <c r="O289" i="1" l="1"/>
  <c r="AM289" i="1"/>
  <c r="BS289" i="1"/>
  <c r="DH289" i="1"/>
  <c r="X289" i="1"/>
  <c r="AX289" i="1"/>
  <c r="CF289" i="1"/>
  <c r="AC289" i="1"/>
  <c r="BD289" i="1"/>
  <c r="CT289" i="1"/>
  <c r="AJ289" i="1"/>
  <c r="BM289" i="1"/>
  <c r="CZ289" i="1"/>
  <c r="DG284" i="1"/>
  <c r="DO284" i="1" s="1"/>
  <c r="DG281" i="1"/>
  <c r="DO281" i="1" s="1"/>
  <c r="DG283" i="1"/>
  <c r="DO283" i="1" s="1"/>
  <c r="DG285" i="1"/>
  <c r="DO285" i="1" s="1"/>
  <c r="DG287" i="1"/>
  <c r="DO287" i="1" s="1"/>
  <c r="DG280" i="1"/>
  <c r="DG282" i="1"/>
  <c r="DO282" i="1" s="1"/>
  <c r="DG286" i="1"/>
  <c r="DO286" i="1" s="1"/>
  <c r="DG288" i="1"/>
  <c r="DO288" i="1" s="1"/>
  <c r="DO280" i="1" l="1"/>
  <c r="DG289" i="1"/>
  <c r="DO289" i="1" s="1"/>
  <c r="AX841" i="1"/>
  <c r="AX840" i="1"/>
  <c r="AX837" i="1"/>
  <c r="AX836" i="1"/>
  <c r="AX835" i="1"/>
  <c r="AX834" i="1"/>
  <c r="AX832" i="1"/>
  <c r="AX831" i="1"/>
  <c r="AX828" i="1"/>
  <c r="AX827" i="1"/>
  <c r="AX826" i="1"/>
  <c r="AX825" i="1"/>
  <c r="AX823" i="1"/>
  <c r="AX822" i="1"/>
  <c r="AX819" i="1"/>
  <c r="AX818" i="1"/>
  <c r="AX817" i="1"/>
  <c r="AX816" i="1"/>
  <c r="AX814" i="1"/>
  <c r="AX813" i="1"/>
  <c r="AX810" i="1"/>
  <c r="AX809" i="1"/>
  <c r="AX808" i="1"/>
  <c r="AX806" i="1"/>
  <c r="AX805" i="1"/>
  <c r="AX802" i="1"/>
  <c r="AX801" i="1"/>
  <c r="AX800" i="1"/>
  <c r="AX861" i="1" l="1"/>
  <c r="AX860" i="1"/>
  <c r="AX858" i="1"/>
  <c r="AX857" i="1"/>
  <c r="AX853" i="1"/>
  <c r="AX852" i="1"/>
  <c r="AX851" i="1"/>
  <c r="AX850" i="1"/>
  <c r="AX849" i="1"/>
  <c r="AX848" i="1"/>
  <c r="DH848" i="1"/>
  <c r="CZ848" i="1"/>
  <c r="CT848" i="1"/>
  <c r="CF848" i="1"/>
  <c r="BS848" i="1"/>
  <c r="BM848" i="1"/>
  <c r="BD848" i="1"/>
  <c r="AM848" i="1"/>
  <c r="AJ848" i="1"/>
  <c r="AC848" i="1"/>
  <c r="X848" i="1"/>
  <c r="O848" i="1"/>
  <c r="B848" i="1"/>
  <c r="B849" i="1"/>
  <c r="O849" i="1"/>
  <c r="X849" i="1"/>
  <c r="AC849" i="1"/>
  <c r="AJ849" i="1"/>
  <c r="AM849" i="1"/>
  <c r="BD849" i="1"/>
  <c r="BM849" i="1"/>
  <c r="BS849" i="1"/>
  <c r="CF849" i="1"/>
  <c r="CT849" i="1"/>
  <c r="CZ849" i="1"/>
  <c r="DH849" i="1"/>
  <c r="DG849" i="1" l="1"/>
  <c r="DO849" i="1" s="1"/>
  <c r="DG848" i="1"/>
  <c r="DO848" i="1" s="1"/>
  <c r="DH850" i="1"/>
  <c r="DH851" i="1"/>
  <c r="DH861" i="1"/>
  <c r="CZ861" i="1"/>
  <c r="CT861" i="1"/>
  <c r="CF861" i="1"/>
  <c r="BS861" i="1"/>
  <c r="BM861" i="1"/>
  <c r="BD861" i="1"/>
  <c r="AM861" i="1"/>
  <c r="AJ861" i="1"/>
  <c r="AC861" i="1"/>
  <c r="X861" i="1"/>
  <c r="O861" i="1"/>
  <c r="B861" i="1"/>
  <c r="DH860" i="1"/>
  <c r="CZ860" i="1"/>
  <c r="CT860" i="1"/>
  <c r="CF860" i="1"/>
  <c r="BS860" i="1"/>
  <c r="BM860" i="1"/>
  <c r="BD860" i="1"/>
  <c r="AM860" i="1"/>
  <c r="AJ860" i="1"/>
  <c r="AC860" i="1"/>
  <c r="X860" i="1"/>
  <c r="O860" i="1"/>
  <c r="B860" i="1"/>
  <c r="DH858" i="1"/>
  <c r="CZ858" i="1"/>
  <c r="CT858" i="1"/>
  <c r="CF858" i="1"/>
  <c r="BS858" i="1"/>
  <c r="BM858" i="1"/>
  <c r="BD858" i="1"/>
  <c r="AM858" i="1"/>
  <c r="AJ858" i="1"/>
  <c r="AC858" i="1"/>
  <c r="X858" i="1"/>
  <c r="O858" i="1"/>
  <c r="B858" i="1"/>
  <c r="DH857" i="1"/>
  <c r="CZ857" i="1"/>
  <c r="CT857" i="1"/>
  <c r="CF857" i="1"/>
  <c r="BS857" i="1"/>
  <c r="BM857" i="1"/>
  <c r="BD857" i="1"/>
  <c r="AM857" i="1"/>
  <c r="AJ857" i="1"/>
  <c r="AC857" i="1"/>
  <c r="X857" i="1"/>
  <c r="O857" i="1"/>
  <c r="B857" i="1"/>
  <c r="DH853" i="1"/>
  <c r="CZ853" i="1"/>
  <c r="CT853" i="1"/>
  <c r="CF853" i="1"/>
  <c r="BS853" i="1"/>
  <c r="BM853" i="1"/>
  <c r="BD853" i="1"/>
  <c r="AM853" i="1"/>
  <c r="AJ853" i="1"/>
  <c r="AC853" i="1"/>
  <c r="X853" i="1"/>
  <c r="O853" i="1"/>
  <c r="B853" i="1"/>
  <c r="DH852" i="1"/>
  <c r="CZ852" i="1"/>
  <c r="CT852" i="1"/>
  <c r="CF852" i="1"/>
  <c r="BS852" i="1"/>
  <c r="BM852" i="1"/>
  <c r="BD852" i="1"/>
  <c r="AM852" i="1"/>
  <c r="AJ852" i="1"/>
  <c r="AC852" i="1"/>
  <c r="X852" i="1"/>
  <c r="O852" i="1"/>
  <c r="B852" i="1"/>
  <c r="CZ851" i="1"/>
  <c r="CT851" i="1"/>
  <c r="CF851" i="1"/>
  <c r="BS851" i="1"/>
  <c r="BM851" i="1"/>
  <c r="BD851" i="1"/>
  <c r="AM851" i="1"/>
  <c r="AJ851" i="1"/>
  <c r="AC851" i="1"/>
  <c r="X851" i="1"/>
  <c r="O851" i="1"/>
  <c r="B851" i="1"/>
  <c r="CZ850" i="1"/>
  <c r="CT850" i="1"/>
  <c r="CF850" i="1"/>
  <c r="BS850" i="1"/>
  <c r="BM850" i="1"/>
  <c r="BD850" i="1"/>
  <c r="AM850" i="1"/>
  <c r="AJ850" i="1"/>
  <c r="AC850" i="1"/>
  <c r="X850" i="1"/>
  <c r="O850" i="1"/>
  <c r="B850" i="1"/>
  <c r="DG861" i="1" l="1"/>
  <c r="DO861" i="1" s="1"/>
  <c r="DG860" i="1"/>
  <c r="DO860" i="1" s="1"/>
  <c r="DG857" i="1"/>
  <c r="DO857" i="1" s="1"/>
  <c r="DG858" i="1"/>
  <c r="DO858" i="1" s="1"/>
  <c r="DG853" i="1"/>
  <c r="DO853" i="1" s="1"/>
  <c r="DG852" i="1"/>
  <c r="DO852" i="1" s="1"/>
  <c r="DG851" i="1"/>
  <c r="DO851" i="1" s="1"/>
  <c r="DG850" i="1"/>
  <c r="DO850" i="1" s="1"/>
  <c r="DL194" i="1" l="1"/>
  <c r="DH194" i="1"/>
  <c r="CZ194" i="1"/>
  <c r="CT194" i="1"/>
  <c r="CF194" i="1"/>
  <c r="BS194" i="1"/>
  <c r="BM194" i="1"/>
  <c r="BD194" i="1"/>
  <c r="AX194" i="1"/>
  <c r="AM194" i="1"/>
  <c r="AJ194" i="1"/>
  <c r="AC194" i="1"/>
  <c r="X194" i="1"/>
  <c r="O194" i="1"/>
  <c r="B194" i="1"/>
  <c r="DL193" i="1"/>
  <c r="DH193" i="1"/>
  <c r="CZ193" i="1"/>
  <c r="CT193" i="1"/>
  <c r="CF193" i="1"/>
  <c r="BS193" i="1"/>
  <c r="BM193" i="1"/>
  <c r="BD193" i="1"/>
  <c r="AX193" i="1"/>
  <c r="AM193" i="1"/>
  <c r="AJ193" i="1"/>
  <c r="AC193" i="1"/>
  <c r="X193" i="1"/>
  <c r="O193" i="1"/>
  <c r="B193" i="1"/>
  <c r="DL192" i="1"/>
  <c r="DH192" i="1"/>
  <c r="CZ192" i="1"/>
  <c r="CT192" i="1"/>
  <c r="CF192" i="1"/>
  <c r="BS192" i="1"/>
  <c r="BM192" i="1"/>
  <c r="BD192" i="1"/>
  <c r="AX192" i="1"/>
  <c r="AM192" i="1"/>
  <c r="AJ192" i="1"/>
  <c r="AC192" i="1"/>
  <c r="X192" i="1"/>
  <c r="O192" i="1"/>
  <c r="B192" i="1"/>
  <c r="DN190" i="1"/>
  <c r="DM190" i="1"/>
  <c r="DK190" i="1"/>
  <c r="DJ190" i="1"/>
  <c r="DI190" i="1"/>
  <c r="DF190" i="1"/>
  <c r="DE190" i="1"/>
  <c r="DD190" i="1"/>
  <c r="DC190" i="1"/>
  <c r="DB190" i="1"/>
  <c r="DA190" i="1"/>
  <c r="CY190" i="1"/>
  <c r="CX190" i="1"/>
  <c r="CW190" i="1"/>
  <c r="CV190" i="1"/>
  <c r="CU190" i="1"/>
  <c r="CS190" i="1"/>
  <c r="CR190" i="1"/>
  <c r="CQ190" i="1"/>
  <c r="CP190" i="1"/>
  <c r="CO190" i="1"/>
  <c r="CN190" i="1"/>
  <c r="CM190" i="1"/>
  <c r="CL190" i="1"/>
  <c r="CK190" i="1"/>
  <c r="CJ190" i="1"/>
  <c r="CI190" i="1"/>
  <c r="CH190" i="1"/>
  <c r="CE190" i="1"/>
  <c r="CD190" i="1"/>
  <c r="CC190" i="1"/>
  <c r="CB190" i="1"/>
  <c r="CA190" i="1"/>
  <c r="BZ190" i="1"/>
  <c r="BY190" i="1"/>
  <c r="BX190" i="1"/>
  <c r="BW190" i="1"/>
  <c r="BV190" i="1"/>
  <c r="BU190" i="1"/>
  <c r="BT190" i="1"/>
  <c r="BR190" i="1"/>
  <c r="BQ190" i="1"/>
  <c r="BP190" i="1"/>
  <c r="BO190" i="1"/>
  <c r="BN190" i="1"/>
  <c r="BL190" i="1"/>
  <c r="BK190" i="1"/>
  <c r="BJ190" i="1"/>
  <c r="BI190" i="1"/>
  <c r="BH190" i="1"/>
  <c r="BG190" i="1"/>
  <c r="BF190" i="1"/>
  <c r="BE190" i="1"/>
  <c r="BC190" i="1"/>
  <c r="BB190" i="1"/>
  <c r="BA190" i="1"/>
  <c r="AZ190" i="1"/>
  <c r="AY190" i="1"/>
  <c r="AW190" i="1"/>
  <c r="AV190" i="1"/>
  <c r="AU190" i="1"/>
  <c r="AT190" i="1"/>
  <c r="AS190" i="1"/>
  <c r="AR190" i="1"/>
  <c r="AQ190" i="1"/>
  <c r="AP190" i="1"/>
  <c r="AO190" i="1"/>
  <c r="AN190" i="1"/>
  <c r="AL190" i="1"/>
  <c r="AK190" i="1"/>
  <c r="AI190" i="1"/>
  <c r="AH190" i="1"/>
  <c r="AG190" i="1"/>
  <c r="AF190" i="1"/>
  <c r="AE190" i="1"/>
  <c r="AD190" i="1"/>
  <c r="AB190" i="1"/>
  <c r="AA190" i="1"/>
  <c r="Z190" i="1"/>
  <c r="Y190" i="1"/>
  <c r="W190" i="1"/>
  <c r="V190" i="1"/>
  <c r="U190" i="1"/>
  <c r="T190" i="1"/>
  <c r="S190" i="1"/>
  <c r="R190" i="1"/>
  <c r="Q190" i="1"/>
  <c r="P190" i="1"/>
  <c r="N190" i="1"/>
  <c r="M190" i="1"/>
  <c r="L190" i="1"/>
  <c r="K190" i="1"/>
  <c r="J190" i="1"/>
  <c r="I190" i="1"/>
  <c r="H190" i="1"/>
  <c r="G190" i="1"/>
  <c r="F190" i="1"/>
  <c r="E190" i="1"/>
  <c r="D190" i="1"/>
  <c r="C190" i="1"/>
  <c r="AM190" i="1" l="1"/>
  <c r="AX190" i="1"/>
  <c r="AJ190" i="1"/>
  <c r="O190" i="1"/>
  <c r="AC190" i="1"/>
  <c r="DL190" i="1"/>
  <c r="BS190" i="1"/>
  <c r="CT190" i="1"/>
  <c r="BM190" i="1"/>
  <c r="CF190" i="1"/>
  <c r="DH190" i="1"/>
  <c r="DG193" i="1"/>
  <c r="DO193" i="1" s="1"/>
  <c r="X190" i="1"/>
  <c r="B190" i="1"/>
  <c r="BD190" i="1"/>
  <c r="CZ190" i="1"/>
  <c r="DG192" i="1"/>
  <c r="DO192" i="1" s="1"/>
  <c r="DG194" i="1"/>
  <c r="DO194" i="1" s="1"/>
  <c r="BL610" i="1"/>
  <c r="BK610" i="1"/>
  <c r="BJ610" i="1"/>
  <c r="BI610" i="1"/>
  <c r="BH610" i="1"/>
  <c r="BG610" i="1"/>
  <c r="BF610" i="1"/>
  <c r="BE610" i="1"/>
  <c r="DG190" i="1" l="1"/>
  <c r="DO190" i="1" s="1"/>
  <c r="DL252" i="1"/>
  <c r="DH252" i="1"/>
  <c r="CZ252" i="1"/>
  <c r="CT252" i="1"/>
  <c r="CF252" i="1"/>
  <c r="BS252" i="1"/>
  <c r="BM252" i="1"/>
  <c r="BD252" i="1"/>
  <c r="AX252" i="1"/>
  <c r="AM252" i="1"/>
  <c r="AJ252" i="1"/>
  <c r="AC252" i="1"/>
  <c r="X252" i="1"/>
  <c r="O252" i="1"/>
  <c r="B252" i="1"/>
  <c r="DL700" i="1"/>
  <c r="DH700" i="1"/>
  <c r="CZ700" i="1"/>
  <c r="CT700" i="1"/>
  <c r="CF700" i="1"/>
  <c r="BS700" i="1"/>
  <c r="BM700" i="1"/>
  <c r="BD700" i="1"/>
  <c r="AX700" i="1"/>
  <c r="AM700" i="1"/>
  <c r="AJ700" i="1"/>
  <c r="AC700" i="1"/>
  <c r="X700" i="1"/>
  <c r="O700" i="1"/>
  <c r="B700" i="1"/>
  <c r="DG252" i="1" l="1"/>
  <c r="DO252" i="1" s="1"/>
  <c r="DG700" i="1"/>
  <c r="DO700" i="1" s="1"/>
  <c r="DG963" i="1" l="1"/>
  <c r="DH950" i="1"/>
  <c r="DH951" i="1"/>
  <c r="DH952" i="1"/>
  <c r="DH959" i="1"/>
  <c r="DH954" i="1"/>
  <c r="DH955" i="1"/>
  <c r="DH956" i="1"/>
  <c r="DH957" i="1"/>
  <c r="DH958" i="1"/>
  <c r="DH960" i="1"/>
  <c r="DH962" i="1"/>
  <c r="DH963" i="1"/>
  <c r="DH965" i="1"/>
  <c r="DH966" i="1"/>
  <c r="DH967" i="1"/>
  <c r="DH968" i="1"/>
  <c r="DL678" i="1" l="1"/>
  <c r="DH678" i="1"/>
  <c r="CZ678" i="1"/>
  <c r="CT678" i="1"/>
  <c r="CF678" i="1"/>
  <c r="BS678" i="1"/>
  <c r="BM678" i="1"/>
  <c r="BD678" i="1"/>
  <c r="AX678" i="1"/>
  <c r="AM678" i="1"/>
  <c r="AJ678" i="1"/>
  <c r="AC678" i="1"/>
  <c r="X678" i="1"/>
  <c r="O678" i="1"/>
  <c r="B678" i="1"/>
  <c r="DL677" i="1"/>
  <c r="DH677" i="1"/>
  <c r="CZ677" i="1"/>
  <c r="CT677" i="1"/>
  <c r="CF677" i="1"/>
  <c r="BS677" i="1"/>
  <c r="BM677" i="1"/>
  <c r="BD677" i="1"/>
  <c r="AX677" i="1"/>
  <c r="AM677" i="1"/>
  <c r="AJ677" i="1"/>
  <c r="AC677" i="1"/>
  <c r="X677" i="1"/>
  <c r="O677" i="1"/>
  <c r="B677" i="1"/>
  <c r="DL676" i="1"/>
  <c r="DH676" i="1"/>
  <c r="CZ676" i="1"/>
  <c r="CT676" i="1"/>
  <c r="CF676" i="1"/>
  <c r="BS676" i="1"/>
  <c r="BM676" i="1"/>
  <c r="BD676" i="1"/>
  <c r="AX676" i="1"/>
  <c r="AM676" i="1"/>
  <c r="AJ676" i="1"/>
  <c r="AC676" i="1"/>
  <c r="X676" i="1"/>
  <c r="O676" i="1"/>
  <c r="B676" i="1"/>
  <c r="DL675" i="1"/>
  <c r="DH675" i="1"/>
  <c r="CZ675" i="1"/>
  <c r="CT675" i="1"/>
  <c r="CF675" i="1"/>
  <c r="BS675" i="1"/>
  <c r="BM675" i="1"/>
  <c r="BD675" i="1"/>
  <c r="AX675" i="1"/>
  <c r="AM675" i="1"/>
  <c r="AJ675" i="1"/>
  <c r="AC675" i="1"/>
  <c r="X675" i="1"/>
  <c r="O675" i="1"/>
  <c r="B675" i="1"/>
  <c r="DL673" i="1"/>
  <c r="DH673" i="1"/>
  <c r="CZ673" i="1"/>
  <c r="CT673" i="1"/>
  <c r="CF673" i="1"/>
  <c r="BS673" i="1"/>
  <c r="BM673" i="1"/>
  <c r="BD673" i="1"/>
  <c r="AX673" i="1"/>
  <c r="AM673" i="1"/>
  <c r="AJ673" i="1"/>
  <c r="AC673" i="1"/>
  <c r="X673" i="1"/>
  <c r="O673" i="1"/>
  <c r="B673" i="1"/>
  <c r="DG675" i="1" l="1"/>
  <c r="DO675" i="1" s="1"/>
  <c r="DG678" i="1"/>
  <c r="DO678" i="1" s="1"/>
  <c r="DG677" i="1"/>
  <c r="DO677" i="1" s="1"/>
  <c r="DG676" i="1"/>
  <c r="DO676" i="1" s="1"/>
  <c r="DG673" i="1"/>
  <c r="DO673" i="1" s="1"/>
  <c r="DH674" i="1"/>
  <c r="CZ674" i="1"/>
  <c r="CT674" i="1"/>
  <c r="CF674" i="1"/>
  <c r="BS674" i="1"/>
  <c r="BM674" i="1"/>
  <c r="BD674" i="1"/>
  <c r="AX674" i="1"/>
  <c r="AM674" i="1"/>
  <c r="AJ674" i="1"/>
  <c r="AC674" i="1"/>
  <c r="X674" i="1"/>
  <c r="O674" i="1"/>
  <c r="B674" i="1"/>
  <c r="DG674" i="1" l="1"/>
  <c r="DO674" i="1" s="1"/>
  <c r="DL990" i="1" l="1"/>
  <c r="DH990" i="1"/>
  <c r="DG990" i="1"/>
  <c r="DO990" i="1" l="1"/>
  <c r="DL992" i="1"/>
  <c r="DL989" i="1"/>
  <c r="DL988" i="1"/>
  <c r="DL986" i="1"/>
  <c r="DL985" i="1"/>
  <c r="DL984" i="1"/>
  <c r="DL982" i="1"/>
  <c r="DL981" i="1"/>
  <c r="DL980" i="1"/>
  <c r="DL978" i="1"/>
  <c r="DH992" i="1"/>
  <c r="DG992" i="1"/>
  <c r="DH989" i="1"/>
  <c r="DG989" i="1"/>
  <c r="DH988" i="1"/>
  <c r="DG988" i="1"/>
  <c r="DH986" i="1"/>
  <c r="DG986" i="1"/>
  <c r="DH985" i="1"/>
  <c r="DG985" i="1"/>
  <c r="DH984" i="1"/>
  <c r="DG984" i="1"/>
  <c r="DH982" i="1"/>
  <c r="DG982" i="1"/>
  <c r="DH981" i="1"/>
  <c r="DG981" i="1"/>
  <c r="DH980" i="1"/>
  <c r="DG980" i="1"/>
  <c r="DH978" i="1"/>
  <c r="DG978" i="1"/>
  <c r="DO982" i="1" l="1"/>
  <c r="DO988" i="1"/>
  <c r="DO978" i="1"/>
  <c r="DO981" i="1"/>
  <c r="DO984" i="1"/>
  <c r="DO986" i="1"/>
  <c r="DO989" i="1"/>
  <c r="DO980" i="1"/>
  <c r="DO985" i="1"/>
  <c r="DO992" i="1"/>
  <c r="DL976" i="1"/>
  <c r="DH976" i="1"/>
  <c r="CZ976" i="1"/>
  <c r="CT976" i="1"/>
  <c r="CF976" i="1"/>
  <c r="BS976" i="1"/>
  <c r="BM976" i="1"/>
  <c r="BD976" i="1"/>
  <c r="AX976" i="1"/>
  <c r="AM976" i="1"/>
  <c r="AJ976" i="1"/>
  <c r="AC976" i="1"/>
  <c r="X976" i="1"/>
  <c r="O976" i="1"/>
  <c r="B976" i="1"/>
  <c r="DL975" i="1"/>
  <c r="DH975" i="1"/>
  <c r="CZ975" i="1"/>
  <c r="CT975" i="1"/>
  <c r="CF975" i="1"/>
  <c r="BS975" i="1"/>
  <c r="BM975" i="1"/>
  <c r="BD975" i="1"/>
  <c r="AX975" i="1"/>
  <c r="AM975" i="1"/>
  <c r="AJ975" i="1"/>
  <c r="AC975" i="1"/>
  <c r="X975" i="1"/>
  <c r="O975" i="1"/>
  <c r="B975" i="1"/>
  <c r="DG976" i="1" l="1"/>
  <c r="DO976" i="1" s="1"/>
  <c r="DG975" i="1"/>
  <c r="DO975" i="1" s="1"/>
  <c r="O899" i="1"/>
  <c r="X899" i="1"/>
  <c r="AC899" i="1"/>
  <c r="AJ899" i="1"/>
  <c r="AM899" i="1"/>
  <c r="AX899" i="1"/>
  <c r="BD899" i="1"/>
  <c r="BM899" i="1"/>
  <c r="BS899" i="1"/>
  <c r="CF899" i="1"/>
  <c r="CT899" i="1"/>
  <c r="CZ899" i="1"/>
  <c r="DH899" i="1"/>
  <c r="DL899" i="1"/>
  <c r="DL911" i="1"/>
  <c r="DH911" i="1"/>
  <c r="CZ911" i="1"/>
  <c r="CT911" i="1"/>
  <c r="CF911" i="1"/>
  <c r="BS911" i="1"/>
  <c r="BM911" i="1"/>
  <c r="BD911" i="1"/>
  <c r="AX911" i="1"/>
  <c r="AM911" i="1"/>
  <c r="AJ911" i="1"/>
  <c r="AC911" i="1"/>
  <c r="X911" i="1"/>
  <c r="O911" i="1"/>
  <c r="B911" i="1"/>
  <c r="DH916" i="1"/>
  <c r="DH915" i="1"/>
  <c r="DH914" i="1"/>
  <c r="DH913" i="1"/>
  <c r="DG911" i="1" l="1"/>
  <c r="DO911" i="1" s="1"/>
  <c r="DK917" i="1"/>
  <c r="DI917" i="1"/>
  <c r="DJ917" i="1"/>
  <c r="DM917" i="1"/>
  <c r="DG916" i="1"/>
  <c r="DO916" i="1" s="1"/>
  <c r="DG915" i="1"/>
  <c r="DO915" i="1" s="1"/>
  <c r="DG914" i="1"/>
  <c r="DO914" i="1" s="1"/>
  <c r="DG913" i="1"/>
  <c r="DO913" i="1" s="1"/>
  <c r="CZ917" i="1"/>
  <c r="CT917" i="1"/>
  <c r="CF917" i="1"/>
  <c r="BS917" i="1"/>
  <c r="BM917" i="1"/>
  <c r="BD917" i="1"/>
  <c r="AX917" i="1"/>
  <c r="AM917" i="1"/>
  <c r="AJ917" i="1"/>
  <c r="AC917" i="1"/>
  <c r="X917" i="1"/>
  <c r="O917" i="1"/>
  <c r="B917" i="1"/>
  <c r="AJ909" i="1"/>
  <c r="DN909" i="1"/>
  <c r="DM909" i="1"/>
  <c r="DK909" i="1"/>
  <c r="DJ909" i="1"/>
  <c r="DI909" i="1"/>
  <c r="DF909" i="1"/>
  <c r="DE909" i="1"/>
  <c r="DD909" i="1"/>
  <c r="DC909" i="1"/>
  <c r="DB909" i="1"/>
  <c r="DA909" i="1"/>
  <c r="CY909" i="1"/>
  <c r="CX909" i="1"/>
  <c r="CW909" i="1"/>
  <c r="CV909" i="1"/>
  <c r="CU909" i="1"/>
  <c r="CS909" i="1"/>
  <c r="CR909" i="1"/>
  <c r="CQ909" i="1"/>
  <c r="CP909" i="1"/>
  <c r="CO909" i="1"/>
  <c r="CN909" i="1"/>
  <c r="CM909" i="1"/>
  <c r="CL909" i="1"/>
  <c r="CK909" i="1"/>
  <c r="CJ909" i="1"/>
  <c r="CI909" i="1"/>
  <c r="CH909" i="1"/>
  <c r="CG909" i="1"/>
  <c r="CE909" i="1"/>
  <c r="CD909" i="1"/>
  <c r="CC909" i="1"/>
  <c r="CB909" i="1"/>
  <c r="CA909" i="1"/>
  <c r="BZ909" i="1"/>
  <c r="BY909" i="1"/>
  <c r="BX909" i="1"/>
  <c r="BW909" i="1"/>
  <c r="BV909" i="1"/>
  <c r="BU909" i="1"/>
  <c r="BT909" i="1"/>
  <c r="BR909" i="1"/>
  <c r="BQ909" i="1"/>
  <c r="BP909" i="1"/>
  <c r="BO909" i="1"/>
  <c r="BN909" i="1"/>
  <c r="BL909" i="1"/>
  <c r="BK909" i="1"/>
  <c r="BJ909" i="1"/>
  <c r="BI909" i="1"/>
  <c r="BH909" i="1"/>
  <c r="BG909" i="1"/>
  <c r="BF909" i="1"/>
  <c r="BE909" i="1"/>
  <c r="BC909" i="1"/>
  <c r="BB909" i="1"/>
  <c r="BA909" i="1"/>
  <c r="AZ909" i="1"/>
  <c r="AY909" i="1"/>
  <c r="AW909" i="1"/>
  <c r="AV909" i="1"/>
  <c r="AU909" i="1"/>
  <c r="AT909" i="1"/>
  <c r="AS909" i="1"/>
  <c r="AR909" i="1"/>
  <c r="AQ909" i="1"/>
  <c r="AP909" i="1"/>
  <c r="AO909" i="1"/>
  <c r="AN909" i="1"/>
  <c r="AI909" i="1"/>
  <c r="AH909" i="1"/>
  <c r="AG909" i="1"/>
  <c r="AF909" i="1"/>
  <c r="AE909" i="1"/>
  <c r="AD909" i="1"/>
  <c r="AB909" i="1"/>
  <c r="AA909" i="1"/>
  <c r="Z909" i="1"/>
  <c r="Y909" i="1"/>
  <c r="W909" i="1"/>
  <c r="V909" i="1"/>
  <c r="U909" i="1"/>
  <c r="T909" i="1"/>
  <c r="S909" i="1"/>
  <c r="R909" i="1"/>
  <c r="Q909" i="1"/>
  <c r="P909" i="1"/>
  <c r="N909" i="1"/>
  <c r="M909" i="1"/>
  <c r="L909" i="1"/>
  <c r="K909" i="1"/>
  <c r="J909" i="1"/>
  <c r="I909" i="1"/>
  <c r="H909" i="1"/>
  <c r="G909" i="1"/>
  <c r="F909" i="1"/>
  <c r="E909" i="1"/>
  <c r="D909" i="1"/>
  <c r="C909" i="1"/>
  <c r="DG917" i="1" l="1"/>
  <c r="DH917" i="1"/>
  <c r="DL910" i="1"/>
  <c r="DH910" i="1"/>
  <c r="CZ910" i="1"/>
  <c r="CT910" i="1"/>
  <c r="CF910" i="1"/>
  <c r="BS910" i="1"/>
  <c r="BM910" i="1"/>
  <c r="BD910" i="1"/>
  <c r="AX910" i="1"/>
  <c r="AM910" i="1"/>
  <c r="AC910" i="1"/>
  <c r="X910" i="1"/>
  <c r="O910" i="1"/>
  <c r="B910" i="1"/>
  <c r="DL909" i="1"/>
  <c r="DH909" i="1"/>
  <c r="CZ909" i="1"/>
  <c r="CT909" i="1"/>
  <c r="CF909" i="1"/>
  <c r="BS909" i="1"/>
  <c r="BM909" i="1"/>
  <c r="BD909" i="1"/>
  <c r="AX909" i="1"/>
  <c r="AM909" i="1"/>
  <c r="AC909" i="1"/>
  <c r="X909" i="1"/>
  <c r="O909" i="1"/>
  <c r="B909" i="1"/>
  <c r="DL908" i="1"/>
  <c r="DH908" i="1"/>
  <c r="CZ908" i="1"/>
  <c r="CT908" i="1"/>
  <c r="CF908" i="1"/>
  <c r="BS908" i="1"/>
  <c r="BM908" i="1"/>
  <c r="BD908" i="1"/>
  <c r="AX908" i="1"/>
  <c r="AM908" i="1"/>
  <c r="AC908" i="1"/>
  <c r="X908" i="1"/>
  <c r="O908" i="1"/>
  <c r="B908" i="1"/>
  <c r="DL907" i="1"/>
  <c r="DH907" i="1"/>
  <c r="CZ907" i="1"/>
  <c r="CT907" i="1"/>
  <c r="CF907" i="1"/>
  <c r="BS907" i="1"/>
  <c r="BM907" i="1"/>
  <c r="BD907" i="1"/>
  <c r="AX907" i="1"/>
  <c r="AM907" i="1"/>
  <c r="AC907" i="1"/>
  <c r="X907" i="1"/>
  <c r="O907" i="1"/>
  <c r="B907" i="1"/>
  <c r="DL906" i="1"/>
  <c r="DH906" i="1"/>
  <c r="CZ906" i="1"/>
  <c r="CT906" i="1"/>
  <c r="CF906" i="1"/>
  <c r="BS906" i="1"/>
  <c r="BM906" i="1"/>
  <c r="BD906" i="1"/>
  <c r="AX906" i="1"/>
  <c r="AM906" i="1"/>
  <c r="AC906" i="1"/>
  <c r="X906" i="1"/>
  <c r="O906" i="1"/>
  <c r="B906" i="1"/>
  <c r="DL905" i="1"/>
  <c r="DH905" i="1"/>
  <c r="CZ905" i="1"/>
  <c r="CT905" i="1"/>
  <c r="CF905" i="1"/>
  <c r="BS905" i="1"/>
  <c r="BM905" i="1"/>
  <c r="BD905" i="1"/>
  <c r="AX905" i="1"/>
  <c r="AM905" i="1"/>
  <c r="AC905" i="1"/>
  <c r="X905" i="1"/>
  <c r="O905" i="1"/>
  <c r="B905" i="1"/>
  <c r="DO917" i="1" l="1"/>
  <c r="DG906" i="1"/>
  <c r="DO906" i="1" s="1"/>
  <c r="DG910" i="1"/>
  <c r="DO910" i="1" s="1"/>
  <c r="DG905" i="1"/>
  <c r="DO905" i="1" s="1"/>
  <c r="DG909" i="1"/>
  <c r="DO909" i="1" s="1"/>
  <c r="DG908" i="1"/>
  <c r="DO908" i="1" s="1"/>
  <c r="DG907" i="1"/>
  <c r="DO907" i="1" s="1"/>
  <c r="DJ352" i="1" l="1"/>
  <c r="DJ350" i="1"/>
  <c r="DJ351" i="1"/>
  <c r="DN513" i="1" l="1"/>
  <c r="DM513" i="1"/>
  <c r="DK513" i="1"/>
  <c r="DJ513" i="1"/>
  <c r="DI513" i="1"/>
  <c r="DF513" i="1"/>
  <c r="DE513" i="1"/>
  <c r="DD513" i="1"/>
  <c r="DC513" i="1"/>
  <c r="DB513" i="1"/>
  <c r="DA513" i="1"/>
  <c r="CY513" i="1"/>
  <c r="CX513" i="1"/>
  <c r="CW513" i="1"/>
  <c r="CV513" i="1"/>
  <c r="CU513" i="1"/>
  <c r="CS513" i="1"/>
  <c r="CR513" i="1"/>
  <c r="CQ513" i="1"/>
  <c r="CP513" i="1"/>
  <c r="CO513" i="1"/>
  <c r="CN513" i="1"/>
  <c r="CM513" i="1"/>
  <c r="CL513" i="1"/>
  <c r="CK513" i="1"/>
  <c r="CJ513" i="1"/>
  <c r="CI513" i="1"/>
  <c r="CH513" i="1"/>
  <c r="CG513" i="1"/>
  <c r="CE513" i="1"/>
  <c r="CD513" i="1"/>
  <c r="CC513" i="1"/>
  <c r="CB513" i="1"/>
  <c r="CA513" i="1"/>
  <c r="BZ513" i="1"/>
  <c r="BY513" i="1"/>
  <c r="BX513" i="1"/>
  <c r="BW513" i="1"/>
  <c r="BV513" i="1"/>
  <c r="BU513" i="1"/>
  <c r="BT513" i="1"/>
  <c r="BR513" i="1"/>
  <c r="BQ513" i="1"/>
  <c r="BP513" i="1"/>
  <c r="BO513" i="1"/>
  <c r="BN513" i="1"/>
  <c r="BL513" i="1"/>
  <c r="BK513" i="1"/>
  <c r="BJ513" i="1"/>
  <c r="BI513" i="1"/>
  <c r="BH513" i="1"/>
  <c r="BG513" i="1"/>
  <c r="BF513" i="1"/>
  <c r="BE513" i="1"/>
  <c r="BC513" i="1"/>
  <c r="BB513" i="1"/>
  <c r="BA513" i="1"/>
  <c r="AZ513" i="1"/>
  <c r="AY513" i="1"/>
  <c r="AW513" i="1"/>
  <c r="AV513" i="1"/>
  <c r="AU513" i="1"/>
  <c r="AT513" i="1"/>
  <c r="AS513" i="1"/>
  <c r="AR513" i="1"/>
  <c r="AQ513" i="1"/>
  <c r="AP513" i="1"/>
  <c r="AO513" i="1"/>
  <c r="AN513" i="1"/>
  <c r="AL513" i="1"/>
  <c r="AK513" i="1"/>
  <c r="AI513" i="1"/>
  <c r="AH513" i="1"/>
  <c r="AG513" i="1"/>
  <c r="AF513" i="1"/>
  <c r="AE513" i="1"/>
  <c r="AD513" i="1"/>
  <c r="AB513" i="1"/>
  <c r="AA513" i="1"/>
  <c r="Z513" i="1"/>
  <c r="Y513" i="1"/>
  <c r="W513" i="1"/>
  <c r="V513" i="1"/>
  <c r="U513" i="1"/>
  <c r="T513" i="1"/>
  <c r="S513" i="1"/>
  <c r="R513" i="1"/>
  <c r="Q513" i="1"/>
  <c r="P513" i="1"/>
  <c r="N513" i="1"/>
  <c r="M513" i="1"/>
  <c r="L513" i="1"/>
  <c r="K513" i="1"/>
  <c r="J513" i="1"/>
  <c r="I513" i="1"/>
  <c r="H513" i="1"/>
  <c r="G513" i="1"/>
  <c r="F513" i="1"/>
  <c r="E513" i="1"/>
  <c r="D513" i="1"/>
  <c r="C513" i="1"/>
  <c r="DN514" i="1"/>
  <c r="DM514" i="1"/>
  <c r="DK514" i="1"/>
  <c r="DJ514" i="1"/>
  <c r="DI514" i="1"/>
  <c r="DF514" i="1"/>
  <c r="DE514" i="1"/>
  <c r="DD514" i="1"/>
  <c r="DC514" i="1"/>
  <c r="DB514" i="1"/>
  <c r="DA514" i="1"/>
  <c r="CY514" i="1"/>
  <c r="CX514" i="1"/>
  <c r="CW514" i="1"/>
  <c r="CV514" i="1"/>
  <c r="CU514" i="1"/>
  <c r="CS514" i="1"/>
  <c r="CR514" i="1"/>
  <c r="CQ514" i="1"/>
  <c r="CP514" i="1"/>
  <c r="CO514" i="1"/>
  <c r="CN514" i="1"/>
  <c r="CM514" i="1"/>
  <c r="CL514" i="1"/>
  <c r="CK514" i="1"/>
  <c r="CJ514" i="1"/>
  <c r="CI514" i="1"/>
  <c r="CH514" i="1"/>
  <c r="CG514" i="1"/>
  <c r="CE514" i="1"/>
  <c r="CD514" i="1"/>
  <c r="CC514" i="1"/>
  <c r="CB514" i="1"/>
  <c r="CA514" i="1"/>
  <c r="BZ514" i="1"/>
  <c r="BY514" i="1"/>
  <c r="BX514" i="1"/>
  <c r="BW514" i="1"/>
  <c r="BV514" i="1"/>
  <c r="BU514" i="1"/>
  <c r="BT514" i="1"/>
  <c r="BR514" i="1"/>
  <c r="BQ514" i="1"/>
  <c r="BP514" i="1"/>
  <c r="BO514" i="1"/>
  <c r="BN514" i="1"/>
  <c r="BL514" i="1"/>
  <c r="BK514" i="1"/>
  <c r="BJ514" i="1"/>
  <c r="BI514" i="1"/>
  <c r="BH514" i="1"/>
  <c r="BG514" i="1"/>
  <c r="BF514" i="1"/>
  <c r="BE514" i="1"/>
  <c r="BC514" i="1"/>
  <c r="BB514" i="1"/>
  <c r="BA514" i="1"/>
  <c r="AZ514" i="1"/>
  <c r="AY514" i="1"/>
  <c r="AW514" i="1"/>
  <c r="AV514" i="1"/>
  <c r="AU514" i="1"/>
  <c r="AT514" i="1"/>
  <c r="AS514" i="1"/>
  <c r="AR514" i="1"/>
  <c r="AQ514" i="1"/>
  <c r="AP514" i="1"/>
  <c r="AO514" i="1"/>
  <c r="AN514" i="1"/>
  <c r="AL514" i="1"/>
  <c r="AK514" i="1"/>
  <c r="AI514" i="1"/>
  <c r="AH514" i="1"/>
  <c r="AG514" i="1"/>
  <c r="AF514" i="1"/>
  <c r="AE514" i="1"/>
  <c r="AD514" i="1"/>
  <c r="AB514" i="1"/>
  <c r="AA514" i="1"/>
  <c r="Z514" i="1"/>
  <c r="Y514" i="1"/>
  <c r="W514" i="1"/>
  <c r="V514" i="1"/>
  <c r="U514" i="1"/>
  <c r="T514" i="1"/>
  <c r="S514" i="1"/>
  <c r="R514" i="1"/>
  <c r="Q514" i="1"/>
  <c r="P514" i="1"/>
  <c r="N514" i="1"/>
  <c r="M514" i="1"/>
  <c r="L514" i="1"/>
  <c r="K514" i="1"/>
  <c r="J514" i="1"/>
  <c r="I514" i="1"/>
  <c r="H514" i="1"/>
  <c r="G514" i="1"/>
  <c r="F514" i="1"/>
  <c r="E514" i="1"/>
  <c r="D514" i="1"/>
  <c r="C514" i="1"/>
  <c r="DN434" i="1"/>
  <c r="DM434" i="1"/>
  <c r="DK434" i="1"/>
  <c r="DJ434" i="1"/>
  <c r="DI434" i="1"/>
  <c r="DF434" i="1"/>
  <c r="DE434" i="1"/>
  <c r="DD434" i="1"/>
  <c r="DC434" i="1"/>
  <c r="DB434" i="1"/>
  <c r="DA434" i="1"/>
  <c r="CY434" i="1"/>
  <c r="CX434" i="1"/>
  <c r="CW434" i="1"/>
  <c r="CV434" i="1"/>
  <c r="CU434" i="1"/>
  <c r="CS434" i="1"/>
  <c r="CR434" i="1"/>
  <c r="CQ434" i="1"/>
  <c r="CP434" i="1"/>
  <c r="CO434" i="1"/>
  <c r="CN434" i="1"/>
  <c r="CM434" i="1"/>
  <c r="CL434" i="1"/>
  <c r="CK434" i="1"/>
  <c r="CJ434" i="1"/>
  <c r="CI434" i="1"/>
  <c r="CH434" i="1"/>
  <c r="CG434" i="1"/>
  <c r="CE434" i="1"/>
  <c r="CD434" i="1"/>
  <c r="CC434" i="1"/>
  <c r="CB434" i="1"/>
  <c r="CA434" i="1"/>
  <c r="BZ434" i="1"/>
  <c r="BY434" i="1"/>
  <c r="BX434" i="1"/>
  <c r="BW434" i="1"/>
  <c r="BV434" i="1"/>
  <c r="BU434" i="1"/>
  <c r="BT434" i="1"/>
  <c r="BR434" i="1"/>
  <c r="BQ434" i="1"/>
  <c r="BP434" i="1"/>
  <c r="BO434" i="1"/>
  <c r="BN434" i="1"/>
  <c r="BL434" i="1"/>
  <c r="BK434" i="1"/>
  <c r="BJ434" i="1"/>
  <c r="BI434" i="1"/>
  <c r="BH434" i="1"/>
  <c r="BG434" i="1"/>
  <c r="BF434" i="1"/>
  <c r="BE434" i="1"/>
  <c r="BC434" i="1"/>
  <c r="BB434" i="1"/>
  <c r="BA434" i="1"/>
  <c r="AZ434" i="1"/>
  <c r="AY434" i="1"/>
  <c r="AW434" i="1"/>
  <c r="AV434" i="1"/>
  <c r="AU434" i="1"/>
  <c r="AT434" i="1"/>
  <c r="AS434" i="1"/>
  <c r="AR434" i="1"/>
  <c r="AQ434" i="1"/>
  <c r="AP434" i="1"/>
  <c r="AO434" i="1"/>
  <c r="AN434" i="1"/>
  <c r="AL434" i="1"/>
  <c r="AK434" i="1"/>
  <c r="AI434" i="1"/>
  <c r="AH434" i="1"/>
  <c r="AG434" i="1"/>
  <c r="AF434" i="1"/>
  <c r="AE434" i="1"/>
  <c r="AD434" i="1"/>
  <c r="AB434" i="1"/>
  <c r="AA434" i="1"/>
  <c r="Z434" i="1"/>
  <c r="Y434" i="1"/>
  <c r="W434" i="1"/>
  <c r="V434" i="1"/>
  <c r="U434" i="1"/>
  <c r="T434" i="1"/>
  <c r="S434" i="1"/>
  <c r="R434" i="1"/>
  <c r="Q434" i="1"/>
  <c r="P434" i="1"/>
  <c r="N434" i="1"/>
  <c r="M434" i="1"/>
  <c r="L434" i="1"/>
  <c r="K434" i="1"/>
  <c r="J434" i="1"/>
  <c r="I434" i="1"/>
  <c r="H434" i="1"/>
  <c r="G434" i="1"/>
  <c r="F434" i="1"/>
  <c r="E434" i="1"/>
  <c r="D434" i="1"/>
  <c r="C434" i="1"/>
  <c r="DN433" i="1"/>
  <c r="DM433" i="1"/>
  <c r="DK433" i="1"/>
  <c r="DJ433" i="1"/>
  <c r="DI433" i="1"/>
  <c r="DF433" i="1"/>
  <c r="DE433" i="1"/>
  <c r="DD433" i="1"/>
  <c r="DC433" i="1"/>
  <c r="DB433" i="1"/>
  <c r="DA433" i="1"/>
  <c r="CY433" i="1"/>
  <c r="CX433" i="1"/>
  <c r="CW433" i="1"/>
  <c r="CV433" i="1"/>
  <c r="CU433" i="1"/>
  <c r="CS433" i="1"/>
  <c r="CR433" i="1"/>
  <c r="CQ433" i="1"/>
  <c r="CP433" i="1"/>
  <c r="CO433" i="1"/>
  <c r="CN433" i="1"/>
  <c r="CM433" i="1"/>
  <c r="CL433" i="1"/>
  <c r="CK433" i="1"/>
  <c r="CJ433" i="1"/>
  <c r="CI433" i="1"/>
  <c r="CH433" i="1"/>
  <c r="CG433" i="1"/>
  <c r="CE433" i="1"/>
  <c r="CD433" i="1"/>
  <c r="CC433" i="1"/>
  <c r="CB433" i="1"/>
  <c r="CA433" i="1"/>
  <c r="BZ433" i="1"/>
  <c r="BY433" i="1"/>
  <c r="BX433" i="1"/>
  <c r="BW433" i="1"/>
  <c r="BV433" i="1"/>
  <c r="BU433" i="1"/>
  <c r="BT433" i="1"/>
  <c r="BR433" i="1"/>
  <c r="BQ433" i="1"/>
  <c r="BP433" i="1"/>
  <c r="BO433" i="1"/>
  <c r="BN433" i="1"/>
  <c r="BL433" i="1"/>
  <c r="BK433" i="1"/>
  <c r="BJ433" i="1"/>
  <c r="BI433" i="1"/>
  <c r="BH433" i="1"/>
  <c r="BG433" i="1"/>
  <c r="BF433" i="1"/>
  <c r="BE433" i="1"/>
  <c r="BC433" i="1"/>
  <c r="BB433" i="1"/>
  <c r="BA433" i="1"/>
  <c r="AZ433" i="1"/>
  <c r="AY433" i="1"/>
  <c r="AW433" i="1"/>
  <c r="AV433" i="1"/>
  <c r="AU433" i="1"/>
  <c r="AT433" i="1"/>
  <c r="AS433" i="1"/>
  <c r="AR433" i="1"/>
  <c r="AQ433" i="1"/>
  <c r="AP433" i="1"/>
  <c r="AO433" i="1"/>
  <c r="AN433" i="1"/>
  <c r="AL433" i="1"/>
  <c r="AK433" i="1"/>
  <c r="AI433" i="1"/>
  <c r="AH433" i="1"/>
  <c r="AG433" i="1"/>
  <c r="AF433" i="1"/>
  <c r="AE433" i="1"/>
  <c r="AD433" i="1"/>
  <c r="AB433" i="1"/>
  <c r="AA433" i="1"/>
  <c r="Z433" i="1"/>
  <c r="Y433" i="1"/>
  <c r="W433" i="1"/>
  <c r="V433" i="1"/>
  <c r="U433" i="1"/>
  <c r="T433" i="1"/>
  <c r="S433" i="1"/>
  <c r="R433" i="1"/>
  <c r="Q433" i="1"/>
  <c r="P433" i="1"/>
  <c r="N433" i="1"/>
  <c r="M433" i="1"/>
  <c r="L433" i="1"/>
  <c r="K433" i="1"/>
  <c r="J433" i="1"/>
  <c r="I433" i="1"/>
  <c r="H433" i="1"/>
  <c r="G433" i="1"/>
  <c r="F433" i="1"/>
  <c r="E433" i="1"/>
  <c r="D433" i="1"/>
  <c r="C433" i="1"/>
  <c r="DN432" i="1"/>
  <c r="DM432" i="1"/>
  <c r="DK432" i="1"/>
  <c r="DJ432" i="1"/>
  <c r="DI432" i="1"/>
  <c r="DF432" i="1"/>
  <c r="DE432" i="1"/>
  <c r="DD432" i="1"/>
  <c r="DC432" i="1"/>
  <c r="DB432" i="1"/>
  <c r="DA432" i="1"/>
  <c r="CY432" i="1"/>
  <c r="CX432" i="1"/>
  <c r="CW432" i="1"/>
  <c r="CV432" i="1"/>
  <c r="CU432" i="1"/>
  <c r="CS432" i="1"/>
  <c r="CR432" i="1"/>
  <c r="CQ432" i="1"/>
  <c r="CP432" i="1"/>
  <c r="CO432" i="1"/>
  <c r="CN432" i="1"/>
  <c r="CM432" i="1"/>
  <c r="CL432" i="1"/>
  <c r="CK432" i="1"/>
  <c r="CJ432" i="1"/>
  <c r="CI432" i="1"/>
  <c r="CH432" i="1"/>
  <c r="CG432" i="1"/>
  <c r="CE432" i="1"/>
  <c r="CD432" i="1"/>
  <c r="CC432" i="1"/>
  <c r="CB432" i="1"/>
  <c r="CA432" i="1"/>
  <c r="BZ432" i="1"/>
  <c r="BY432" i="1"/>
  <c r="BX432" i="1"/>
  <c r="BW432" i="1"/>
  <c r="BV432" i="1"/>
  <c r="BU432" i="1"/>
  <c r="BT432" i="1"/>
  <c r="BR432" i="1"/>
  <c r="BQ432" i="1"/>
  <c r="BP432" i="1"/>
  <c r="BO432" i="1"/>
  <c r="BN432" i="1"/>
  <c r="BL432" i="1"/>
  <c r="BK432" i="1"/>
  <c r="BJ432" i="1"/>
  <c r="BI432" i="1"/>
  <c r="BH432" i="1"/>
  <c r="BG432" i="1"/>
  <c r="BF432" i="1"/>
  <c r="BE432" i="1"/>
  <c r="BC432" i="1"/>
  <c r="BB432" i="1"/>
  <c r="BA432" i="1"/>
  <c r="AZ432" i="1"/>
  <c r="AY432" i="1"/>
  <c r="AW432" i="1"/>
  <c r="AV432" i="1"/>
  <c r="AU432" i="1"/>
  <c r="AT432" i="1"/>
  <c r="AS432" i="1"/>
  <c r="AR432" i="1"/>
  <c r="AQ432" i="1"/>
  <c r="AP432" i="1"/>
  <c r="AO432" i="1"/>
  <c r="AN432" i="1"/>
  <c r="AL432" i="1"/>
  <c r="AK432" i="1"/>
  <c r="AI432" i="1"/>
  <c r="AH432" i="1"/>
  <c r="AG432" i="1"/>
  <c r="AF432" i="1"/>
  <c r="AE432" i="1"/>
  <c r="AD432" i="1"/>
  <c r="AB432" i="1"/>
  <c r="AA432" i="1"/>
  <c r="Z432" i="1"/>
  <c r="Y432" i="1"/>
  <c r="W432" i="1"/>
  <c r="V432" i="1"/>
  <c r="U432" i="1"/>
  <c r="T432" i="1"/>
  <c r="S432" i="1"/>
  <c r="R432" i="1"/>
  <c r="Q432" i="1"/>
  <c r="P432" i="1"/>
  <c r="N432" i="1"/>
  <c r="M432" i="1"/>
  <c r="L432" i="1"/>
  <c r="K432" i="1"/>
  <c r="J432" i="1"/>
  <c r="I432" i="1"/>
  <c r="H432" i="1"/>
  <c r="G432" i="1"/>
  <c r="F432" i="1"/>
  <c r="E432" i="1"/>
  <c r="D432" i="1"/>
  <c r="C432" i="1"/>
  <c r="DN431" i="1"/>
  <c r="DM431" i="1"/>
  <c r="DK431" i="1"/>
  <c r="DJ431" i="1"/>
  <c r="DI431" i="1"/>
  <c r="DF431" i="1"/>
  <c r="DE431" i="1"/>
  <c r="DD431" i="1"/>
  <c r="DC431" i="1"/>
  <c r="DB431" i="1"/>
  <c r="DA431" i="1"/>
  <c r="CY431" i="1"/>
  <c r="CX431" i="1"/>
  <c r="CW431" i="1"/>
  <c r="CV431" i="1"/>
  <c r="CU431" i="1"/>
  <c r="CS431" i="1"/>
  <c r="CR431" i="1"/>
  <c r="CQ431" i="1"/>
  <c r="CP431" i="1"/>
  <c r="CO431" i="1"/>
  <c r="CN431" i="1"/>
  <c r="CM431" i="1"/>
  <c r="CL431" i="1"/>
  <c r="CK431" i="1"/>
  <c r="CJ431" i="1"/>
  <c r="CI431" i="1"/>
  <c r="CH431" i="1"/>
  <c r="CG431" i="1"/>
  <c r="CE431" i="1"/>
  <c r="CD431" i="1"/>
  <c r="CC431" i="1"/>
  <c r="CB431" i="1"/>
  <c r="CA431" i="1"/>
  <c r="BZ431" i="1"/>
  <c r="BY431" i="1"/>
  <c r="BX431" i="1"/>
  <c r="BW431" i="1"/>
  <c r="BV431" i="1"/>
  <c r="BU431" i="1"/>
  <c r="BT431" i="1"/>
  <c r="BR431" i="1"/>
  <c r="BQ431" i="1"/>
  <c r="BP431" i="1"/>
  <c r="BO431" i="1"/>
  <c r="BN431" i="1"/>
  <c r="BL431" i="1"/>
  <c r="BK431" i="1"/>
  <c r="BJ431" i="1"/>
  <c r="BI431" i="1"/>
  <c r="BH431" i="1"/>
  <c r="BG431" i="1"/>
  <c r="BF431" i="1"/>
  <c r="BE431" i="1"/>
  <c r="BC431" i="1"/>
  <c r="BB431" i="1"/>
  <c r="BA431" i="1"/>
  <c r="AZ431" i="1"/>
  <c r="AY431" i="1"/>
  <c r="AW431" i="1"/>
  <c r="AV431" i="1"/>
  <c r="AU431" i="1"/>
  <c r="AT431" i="1"/>
  <c r="AS431" i="1"/>
  <c r="AR431" i="1"/>
  <c r="AQ431" i="1"/>
  <c r="AP431" i="1"/>
  <c r="AO431" i="1"/>
  <c r="AN431" i="1"/>
  <c r="AL431" i="1"/>
  <c r="AK431" i="1"/>
  <c r="AI431" i="1"/>
  <c r="AH431" i="1"/>
  <c r="AG431" i="1"/>
  <c r="AF431" i="1"/>
  <c r="AE431" i="1"/>
  <c r="AD431" i="1"/>
  <c r="AB431" i="1"/>
  <c r="AA431" i="1"/>
  <c r="Z431" i="1"/>
  <c r="Y431" i="1"/>
  <c r="W431" i="1"/>
  <c r="V431" i="1"/>
  <c r="U431" i="1"/>
  <c r="T431" i="1"/>
  <c r="S431" i="1"/>
  <c r="R431" i="1"/>
  <c r="Q431" i="1"/>
  <c r="P431" i="1"/>
  <c r="N431" i="1"/>
  <c r="M431" i="1"/>
  <c r="L431" i="1"/>
  <c r="K431" i="1"/>
  <c r="J431" i="1"/>
  <c r="I431" i="1"/>
  <c r="H431" i="1"/>
  <c r="G431" i="1"/>
  <c r="F431" i="1"/>
  <c r="E431" i="1"/>
  <c r="D431" i="1"/>
  <c r="C431" i="1"/>
  <c r="DG10" i="1" l="1"/>
  <c r="DH10" i="1"/>
  <c r="DL10" i="1"/>
  <c r="DO10" i="1" l="1"/>
  <c r="DH889" i="1"/>
  <c r="DH888" i="1"/>
  <c r="DH887" i="1"/>
  <c r="DG889" i="1"/>
  <c r="DG888" i="1"/>
  <c r="DG887" i="1"/>
  <c r="BD699" i="1"/>
  <c r="AX699" i="1"/>
  <c r="AC699" i="1"/>
  <c r="X699" i="1"/>
  <c r="O699" i="1"/>
  <c r="DL699" i="1"/>
  <c r="DH699" i="1"/>
  <c r="CZ699" i="1"/>
  <c r="CT699" i="1"/>
  <c r="CF699" i="1"/>
  <c r="BS699" i="1"/>
  <c r="BM699" i="1"/>
  <c r="AM699" i="1"/>
  <c r="AJ699" i="1"/>
  <c r="B699" i="1"/>
  <c r="DO888" i="1" l="1"/>
  <c r="DO887" i="1"/>
  <c r="DO889" i="1"/>
  <c r="DG699" i="1"/>
  <c r="DO699" i="1" s="1"/>
  <c r="DN262" i="1"/>
  <c r="DM262" i="1"/>
  <c r="DK262" i="1"/>
  <c r="DJ262" i="1"/>
  <c r="DI262" i="1"/>
  <c r="DF262" i="1"/>
  <c r="DE262" i="1"/>
  <c r="DD262" i="1"/>
  <c r="DC262" i="1"/>
  <c r="DB262" i="1"/>
  <c r="DA262" i="1"/>
  <c r="CY262" i="1"/>
  <c r="CX262" i="1"/>
  <c r="CW262" i="1"/>
  <c r="CV262" i="1"/>
  <c r="CU262" i="1"/>
  <c r="CS262" i="1"/>
  <c r="CR262" i="1"/>
  <c r="CQ262" i="1"/>
  <c r="CP262" i="1"/>
  <c r="CO262" i="1"/>
  <c r="CN262" i="1"/>
  <c r="CM262" i="1"/>
  <c r="CL262" i="1"/>
  <c r="CK262" i="1"/>
  <c r="CJ262" i="1"/>
  <c r="CI262" i="1"/>
  <c r="CH262" i="1"/>
  <c r="CG262" i="1"/>
  <c r="CE262" i="1"/>
  <c r="CD262" i="1"/>
  <c r="CC262" i="1"/>
  <c r="CB262" i="1"/>
  <c r="CA262" i="1"/>
  <c r="BZ262" i="1"/>
  <c r="BY262" i="1"/>
  <c r="BX262" i="1"/>
  <c r="BW262" i="1"/>
  <c r="BV262" i="1"/>
  <c r="BU262" i="1"/>
  <c r="BT262" i="1"/>
  <c r="BR262" i="1"/>
  <c r="BQ262" i="1"/>
  <c r="BP262" i="1"/>
  <c r="BO262" i="1"/>
  <c r="BN262" i="1"/>
  <c r="BL262" i="1"/>
  <c r="BK262" i="1"/>
  <c r="BJ262" i="1"/>
  <c r="BI262" i="1"/>
  <c r="BH262" i="1"/>
  <c r="BG262" i="1"/>
  <c r="BF262" i="1"/>
  <c r="BE262" i="1"/>
  <c r="BC262" i="1"/>
  <c r="BB262" i="1"/>
  <c r="BA262" i="1"/>
  <c r="AZ262" i="1"/>
  <c r="AY262" i="1"/>
  <c r="AW262" i="1"/>
  <c r="AV262" i="1"/>
  <c r="AU262" i="1"/>
  <c r="AT262" i="1"/>
  <c r="AS262" i="1"/>
  <c r="AR262" i="1"/>
  <c r="AQ262" i="1"/>
  <c r="AP262" i="1"/>
  <c r="AO262" i="1"/>
  <c r="AN262" i="1"/>
  <c r="AL262" i="1"/>
  <c r="AK262" i="1"/>
  <c r="AI262" i="1"/>
  <c r="AH262" i="1"/>
  <c r="AG262" i="1"/>
  <c r="AF262" i="1"/>
  <c r="AE262" i="1"/>
  <c r="AD262" i="1"/>
  <c r="AB262" i="1"/>
  <c r="AA262" i="1"/>
  <c r="Z262" i="1"/>
  <c r="Y262" i="1"/>
  <c r="W262" i="1"/>
  <c r="V262" i="1"/>
  <c r="U262" i="1"/>
  <c r="T262" i="1"/>
  <c r="S262" i="1"/>
  <c r="R262" i="1"/>
  <c r="Q262" i="1"/>
  <c r="P262" i="1"/>
  <c r="N262" i="1"/>
  <c r="M262" i="1"/>
  <c r="L262" i="1"/>
  <c r="K262" i="1"/>
  <c r="J262" i="1"/>
  <c r="I262" i="1"/>
  <c r="H262" i="1"/>
  <c r="G262" i="1"/>
  <c r="F262" i="1"/>
  <c r="E262" i="1"/>
  <c r="D262" i="1"/>
  <c r="C262" i="1"/>
  <c r="DH262" i="1" l="1"/>
  <c r="CZ262" i="1"/>
  <c r="CT262" i="1"/>
  <c r="CF262" i="1"/>
  <c r="BS262" i="1"/>
  <c r="BM262" i="1"/>
  <c r="BD262" i="1"/>
  <c r="AX262" i="1"/>
  <c r="AM262" i="1"/>
  <c r="AJ262" i="1"/>
  <c r="AC262" i="1"/>
  <c r="X262" i="1"/>
  <c r="O262" i="1"/>
  <c r="B262" i="1"/>
  <c r="DH261" i="1"/>
  <c r="CZ261" i="1"/>
  <c r="CT261" i="1"/>
  <c r="CF261" i="1"/>
  <c r="BS261" i="1"/>
  <c r="BM261" i="1"/>
  <c r="BD261" i="1"/>
  <c r="AX261" i="1"/>
  <c r="AM261" i="1"/>
  <c r="AJ261" i="1"/>
  <c r="AC261" i="1"/>
  <c r="X261" i="1"/>
  <c r="O261" i="1"/>
  <c r="B261" i="1"/>
  <c r="DH260" i="1"/>
  <c r="CZ260" i="1"/>
  <c r="CT260" i="1"/>
  <c r="CF260" i="1"/>
  <c r="BS260" i="1"/>
  <c r="BM260" i="1"/>
  <c r="BD260" i="1"/>
  <c r="AX260" i="1"/>
  <c r="AM260" i="1"/>
  <c r="AJ260" i="1"/>
  <c r="AC260" i="1"/>
  <c r="X260" i="1"/>
  <c r="O260" i="1"/>
  <c r="B260" i="1"/>
  <c r="DG261" i="1" l="1"/>
  <c r="DO261" i="1" s="1"/>
  <c r="DG260" i="1"/>
  <c r="DO260" i="1" s="1"/>
  <c r="DG262" i="1"/>
  <c r="DO262" i="1" s="1"/>
  <c r="X584" i="1" l="1"/>
  <c r="AM584" i="1"/>
  <c r="DH584" i="1"/>
  <c r="CZ584" i="1"/>
  <c r="CT584" i="1"/>
  <c r="CF584" i="1"/>
  <c r="BS584" i="1"/>
  <c r="BM584" i="1"/>
  <c r="BD584" i="1"/>
  <c r="AX584" i="1"/>
  <c r="AJ584" i="1"/>
  <c r="AC584" i="1"/>
  <c r="O584" i="1"/>
  <c r="DG584" i="1" l="1"/>
  <c r="DL581" i="1"/>
  <c r="DH581" i="1"/>
  <c r="CZ581" i="1"/>
  <c r="CT581" i="1"/>
  <c r="CF581" i="1"/>
  <c r="BS581" i="1"/>
  <c r="BM581" i="1"/>
  <c r="BD581" i="1"/>
  <c r="AX581" i="1"/>
  <c r="AJ581" i="1"/>
  <c r="AC581" i="1"/>
  <c r="O581" i="1"/>
  <c r="DL580" i="1"/>
  <c r="DH580" i="1"/>
  <c r="CZ580" i="1"/>
  <c r="CT580" i="1"/>
  <c r="CF580" i="1"/>
  <c r="BS580" i="1"/>
  <c r="BM580" i="1"/>
  <c r="BD580" i="1"/>
  <c r="AX580" i="1"/>
  <c r="AJ580" i="1"/>
  <c r="AC580" i="1"/>
  <c r="O580" i="1"/>
  <c r="DL579" i="1"/>
  <c r="DH579" i="1"/>
  <c r="CZ579" i="1"/>
  <c r="CT579" i="1"/>
  <c r="CF579" i="1"/>
  <c r="BS579" i="1"/>
  <c r="BM579" i="1"/>
  <c r="BD579" i="1"/>
  <c r="AX579" i="1"/>
  <c r="AJ579" i="1"/>
  <c r="AC579" i="1"/>
  <c r="O579" i="1"/>
  <c r="DN155" i="1"/>
  <c r="DM155" i="1"/>
  <c r="DK155" i="1"/>
  <c r="DJ155" i="1"/>
  <c r="DI155" i="1"/>
  <c r="DF155" i="1"/>
  <c r="DE155" i="1"/>
  <c r="DD155" i="1"/>
  <c r="DC155" i="1"/>
  <c r="DB155" i="1"/>
  <c r="DA155" i="1"/>
  <c r="CY155" i="1"/>
  <c r="CX155" i="1"/>
  <c r="CW155" i="1"/>
  <c r="CV155" i="1"/>
  <c r="CU155" i="1"/>
  <c r="CS155" i="1"/>
  <c r="CR155" i="1"/>
  <c r="CQ155" i="1"/>
  <c r="CP155" i="1"/>
  <c r="CO155" i="1"/>
  <c r="CN155" i="1"/>
  <c r="CM155" i="1"/>
  <c r="CL155" i="1"/>
  <c r="CK155" i="1"/>
  <c r="CJ155" i="1"/>
  <c r="CI155" i="1"/>
  <c r="CH155" i="1"/>
  <c r="CG155" i="1"/>
  <c r="CE155" i="1"/>
  <c r="CD155" i="1"/>
  <c r="CC155" i="1"/>
  <c r="CB155" i="1"/>
  <c r="CA155" i="1"/>
  <c r="BZ155" i="1"/>
  <c r="BY155" i="1"/>
  <c r="BX155" i="1"/>
  <c r="BW155" i="1"/>
  <c r="BV155" i="1"/>
  <c r="BU155" i="1"/>
  <c r="BT155" i="1"/>
  <c r="BR155" i="1"/>
  <c r="BQ155" i="1"/>
  <c r="BP155" i="1"/>
  <c r="BO155" i="1"/>
  <c r="BN155" i="1"/>
  <c r="BL155" i="1"/>
  <c r="BK155" i="1"/>
  <c r="BJ155" i="1"/>
  <c r="BI155" i="1"/>
  <c r="BH155" i="1"/>
  <c r="BG155" i="1"/>
  <c r="BF155" i="1"/>
  <c r="BE155" i="1"/>
  <c r="BC155" i="1"/>
  <c r="BB155" i="1"/>
  <c r="BA155" i="1"/>
  <c r="AZ155" i="1"/>
  <c r="AY155" i="1"/>
  <c r="AW155" i="1"/>
  <c r="AV155" i="1"/>
  <c r="AU155" i="1"/>
  <c r="AT155" i="1"/>
  <c r="AS155" i="1"/>
  <c r="AR155" i="1"/>
  <c r="AQ155" i="1"/>
  <c r="AP155" i="1"/>
  <c r="AO155" i="1"/>
  <c r="AN155" i="1"/>
  <c r="AL155" i="1"/>
  <c r="AK155" i="1"/>
  <c r="AI155" i="1"/>
  <c r="AH155" i="1"/>
  <c r="AG155" i="1"/>
  <c r="AF155" i="1"/>
  <c r="AE155" i="1"/>
  <c r="AD155" i="1"/>
  <c r="AB155" i="1"/>
  <c r="AA155" i="1"/>
  <c r="Z155" i="1"/>
  <c r="Y155" i="1"/>
  <c r="W155" i="1"/>
  <c r="V155" i="1"/>
  <c r="U155" i="1"/>
  <c r="T155" i="1"/>
  <c r="S155" i="1"/>
  <c r="R155" i="1"/>
  <c r="Q155" i="1"/>
  <c r="P155" i="1"/>
  <c r="N155" i="1"/>
  <c r="M155" i="1"/>
  <c r="L155" i="1"/>
  <c r="K155" i="1"/>
  <c r="J155" i="1"/>
  <c r="I155" i="1"/>
  <c r="H155" i="1"/>
  <c r="G155" i="1"/>
  <c r="F155" i="1"/>
  <c r="E155" i="1"/>
  <c r="D155" i="1"/>
  <c r="C155" i="1"/>
  <c r="DN154" i="1"/>
  <c r="DM154" i="1"/>
  <c r="DK154" i="1"/>
  <c r="DJ154" i="1"/>
  <c r="DI154" i="1"/>
  <c r="DF154" i="1"/>
  <c r="DE154" i="1"/>
  <c r="DD154" i="1"/>
  <c r="DC154" i="1"/>
  <c r="DB154" i="1"/>
  <c r="DA154" i="1"/>
  <c r="CY154" i="1"/>
  <c r="CX154" i="1"/>
  <c r="CW154" i="1"/>
  <c r="CV154" i="1"/>
  <c r="CU154" i="1"/>
  <c r="CS154" i="1"/>
  <c r="CR154" i="1"/>
  <c r="CQ154" i="1"/>
  <c r="CP154" i="1"/>
  <c r="CO154" i="1"/>
  <c r="CN154" i="1"/>
  <c r="CM154" i="1"/>
  <c r="CL154" i="1"/>
  <c r="CK154" i="1"/>
  <c r="CJ154" i="1"/>
  <c r="CI154" i="1"/>
  <c r="CH154" i="1"/>
  <c r="CG154" i="1"/>
  <c r="CE154" i="1"/>
  <c r="CD154" i="1"/>
  <c r="CC154" i="1"/>
  <c r="CB154" i="1"/>
  <c r="CA154" i="1"/>
  <c r="BZ154" i="1"/>
  <c r="BY154" i="1"/>
  <c r="BX154" i="1"/>
  <c r="BW154" i="1"/>
  <c r="BV154" i="1"/>
  <c r="BU154" i="1"/>
  <c r="BT154" i="1"/>
  <c r="BR154" i="1"/>
  <c r="BQ154" i="1"/>
  <c r="BP154" i="1"/>
  <c r="BO154" i="1"/>
  <c r="BN154" i="1"/>
  <c r="BL154" i="1"/>
  <c r="BK154" i="1"/>
  <c r="BJ154" i="1"/>
  <c r="BI154" i="1"/>
  <c r="BH154" i="1"/>
  <c r="BG154" i="1"/>
  <c r="BF154" i="1"/>
  <c r="BE154" i="1"/>
  <c r="BC154" i="1"/>
  <c r="BB154" i="1"/>
  <c r="BA154" i="1"/>
  <c r="AZ154" i="1"/>
  <c r="AY154" i="1"/>
  <c r="AW154" i="1"/>
  <c r="AV154" i="1"/>
  <c r="AU154" i="1"/>
  <c r="AT154" i="1"/>
  <c r="AS154" i="1"/>
  <c r="AR154" i="1"/>
  <c r="AQ154" i="1"/>
  <c r="AP154" i="1"/>
  <c r="AO154" i="1"/>
  <c r="AN154" i="1"/>
  <c r="AL154" i="1"/>
  <c r="AK154" i="1"/>
  <c r="AI154" i="1"/>
  <c r="AH154" i="1"/>
  <c r="AG154" i="1"/>
  <c r="AF154" i="1"/>
  <c r="AE154" i="1"/>
  <c r="AD154" i="1"/>
  <c r="AB154" i="1"/>
  <c r="AA154" i="1"/>
  <c r="Z154" i="1"/>
  <c r="Y154" i="1"/>
  <c r="W154" i="1"/>
  <c r="V154" i="1"/>
  <c r="U154" i="1"/>
  <c r="T154" i="1"/>
  <c r="S154" i="1"/>
  <c r="R154" i="1"/>
  <c r="Q154" i="1"/>
  <c r="P154" i="1"/>
  <c r="N154" i="1"/>
  <c r="M154" i="1"/>
  <c r="L154" i="1"/>
  <c r="K154" i="1"/>
  <c r="J154" i="1"/>
  <c r="I154" i="1"/>
  <c r="H154" i="1"/>
  <c r="G154" i="1"/>
  <c r="F154" i="1"/>
  <c r="E154" i="1"/>
  <c r="D154" i="1"/>
  <c r="C154" i="1"/>
  <c r="DN153" i="1"/>
  <c r="DM153" i="1"/>
  <c r="DK153" i="1"/>
  <c r="DJ153" i="1"/>
  <c r="DI153" i="1"/>
  <c r="DF153" i="1"/>
  <c r="DE153" i="1"/>
  <c r="DD153" i="1"/>
  <c r="DC153" i="1"/>
  <c r="DB153" i="1"/>
  <c r="DA153" i="1"/>
  <c r="CY153" i="1"/>
  <c r="CX153" i="1"/>
  <c r="CW153" i="1"/>
  <c r="CV153" i="1"/>
  <c r="CU153" i="1"/>
  <c r="CS153" i="1"/>
  <c r="CR153" i="1"/>
  <c r="CQ153" i="1"/>
  <c r="CP153" i="1"/>
  <c r="CO153" i="1"/>
  <c r="CN153" i="1"/>
  <c r="CM153" i="1"/>
  <c r="CL153" i="1"/>
  <c r="CK153" i="1"/>
  <c r="CJ153" i="1"/>
  <c r="CI153" i="1"/>
  <c r="CH153" i="1"/>
  <c r="CG153" i="1"/>
  <c r="CE153" i="1"/>
  <c r="CD153" i="1"/>
  <c r="CC153" i="1"/>
  <c r="CB153" i="1"/>
  <c r="CA153" i="1"/>
  <c r="BZ153" i="1"/>
  <c r="BY153" i="1"/>
  <c r="BX153" i="1"/>
  <c r="BW153" i="1"/>
  <c r="BV153" i="1"/>
  <c r="BU153" i="1"/>
  <c r="BT153" i="1"/>
  <c r="BR153" i="1"/>
  <c r="BQ153" i="1"/>
  <c r="BP153" i="1"/>
  <c r="BO153" i="1"/>
  <c r="BN153" i="1"/>
  <c r="BL153" i="1"/>
  <c r="BK153" i="1"/>
  <c r="BJ153" i="1"/>
  <c r="BI153" i="1"/>
  <c r="BH153" i="1"/>
  <c r="BG153" i="1"/>
  <c r="BF153" i="1"/>
  <c r="BE153" i="1"/>
  <c r="BC153" i="1"/>
  <c r="BB153" i="1"/>
  <c r="BA153" i="1"/>
  <c r="AZ153" i="1"/>
  <c r="AY153" i="1"/>
  <c r="AW153" i="1"/>
  <c r="AV153" i="1"/>
  <c r="AU153" i="1"/>
  <c r="AT153" i="1"/>
  <c r="AS153" i="1"/>
  <c r="AR153" i="1"/>
  <c r="AQ153" i="1"/>
  <c r="AP153" i="1"/>
  <c r="AO153" i="1"/>
  <c r="AN153" i="1"/>
  <c r="AL153" i="1"/>
  <c r="AK153" i="1"/>
  <c r="AI153" i="1"/>
  <c r="AH153" i="1"/>
  <c r="AG153" i="1"/>
  <c r="AF153" i="1"/>
  <c r="AE153" i="1"/>
  <c r="AD153" i="1"/>
  <c r="AB153" i="1"/>
  <c r="AA153" i="1"/>
  <c r="Z153" i="1"/>
  <c r="Y153" i="1"/>
  <c r="W153" i="1"/>
  <c r="V153" i="1"/>
  <c r="U153" i="1"/>
  <c r="T153" i="1"/>
  <c r="S153" i="1"/>
  <c r="R153" i="1"/>
  <c r="Q153" i="1"/>
  <c r="P153" i="1"/>
  <c r="N153" i="1"/>
  <c r="M153" i="1"/>
  <c r="L153" i="1"/>
  <c r="K153" i="1"/>
  <c r="J153" i="1"/>
  <c r="I153" i="1"/>
  <c r="H153" i="1"/>
  <c r="G153" i="1"/>
  <c r="F153" i="1"/>
  <c r="E153" i="1"/>
  <c r="D153" i="1"/>
  <c r="C153" i="1"/>
  <c r="DG581" i="1" l="1"/>
  <c r="DO581" i="1" s="1"/>
  <c r="DG579" i="1"/>
  <c r="DO579" i="1" s="1"/>
  <c r="DG580" i="1"/>
  <c r="DO580" i="1" s="1"/>
  <c r="O145" i="1"/>
  <c r="O146" i="1"/>
  <c r="O147" i="1"/>
  <c r="DL151" i="1"/>
  <c r="DH151" i="1"/>
  <c r="CZ151" i="1"/>
  <c r="CT151" i="1"/>
  <c r="CF151" i="1"/>
  <c r="BS151" i="1"/>
  <c r="BM151" i="1"/>
  <c r="BD151" i="1"/>
  <c r="AX151" i="1"/>
  <c r="AM151" i="1"/>
  <c r="AJ151" i="1"/>
  <c r="AC151" i="1"/>
  <c r="X151" i="1"/>
  <c r="O151" i="1"/>
  <c r="B151" i="1"/>
  <c r="DL150" i="1"/>
  <c r="DH150" i="1"/>
  <c r="CZ150" i="1"/>
  <c r="CT150" i="1"/>
  <c r="CF150" i="1"/>
  <c r="BS150" i="1"/>
  <c r="BM150" i="1"/>
  <c r="BD150" i="1"/>
  <c r="AX150" i="1"/>
  <c r="AM150" i="1"/>
  <c r="AJ150" i="1"/>
  <c r="AC150" i="1"/>
  <c r="X150" i="1"/>
  <c r="O150" i="1"/>
  <c r="B150" i="1"/>
  <c r="DL149" i="1"/>
  <c r="DH149" i="1"/>
  <c r="CZ149" i="1"/>
  <c r="CT149" i="1"/>
  <c r="CF149" i="1"/>
  <c r="BS149" i="1"/>
  <c r="BM149" i="1"/>
  <c r="BD149" i="1"/>
  <c r="AX149" i="1"/>
  <c r="AM149" i="1"/>
  <c r="AJ149" i="1"/>
  <c r="AC149" i="1"/>
  <c r="X149" i="1"/>
  <c r="O149" i="1"/>
  <c r="B149" i="1"/>
  <c r="DL147" i="1"/>
  <c r="DH147" i="1"/>
  <c r="CZ147" i="1"/>
  <c r="CT147" i="1"/>
  <c r="CF147" i="1"/>
  <c r="BS147" i="1"/>
  <c r="BM147" i="1"/>
  <c r="BD147" i="1"/>
  <c r="AX147" i="1"/>
  <c r="AM147" i="1"/>
  <c r="AJ147" i="1"/>
  <c r="AC147" i="1"/>
  <c r="X147" i="1"/>
  <c r="B147" i="1"/>
  <c r="B155" i="1" s="1"/>
  <c r="DL146" i="1"/>
  <c r="DL154" i="1" s="1"/>
  <c r="DH146" i="1"/>
  <c r="DH154" i="1" s="1"/>
  <c r="CZ146" i="1"/>
  <c r="CZ154" i="1" s="1"/>
  <c r="CT146" i="1"/>
  <c r="CT154" i="1" s="1"/>
  <c r="CF146" i="1"/>
  <c r="CF154" i="1" s="1"/>
  <c r="BS146" i="1"/>
  <c r="BS154" i="1" s="1"/>
  <c r="BM146" i="1"/>
  <c r="BM154" i="1" s="1"/>
  <c r="BD146" i="1"/>
  <c r="BD154" i="1" s="1"/>
  <c r="AX146" i="1"/>
  <c r="AX154" i="1" s="1"/>
  <c r="AM146" i="1"/>
  <c r="AM154" i="1" s="1"/>
  <c r="AJ146" i="1"/>
  <c r="AJ154" i="1" s="1"/>
  <c r="AC146" i="1"/>
  <c r="AC154" i="1" s="1"/>
  <c r="X146" i="1"/>
  <c r="X154" i="1" s="1"/>
  <c r="B146" i="1"/>
  <c r="DL145" i="1"/>
  <c r="DH145" i="1"/>
  <c r="CZ145" i="1"/>
  <c r="CT145" i="1"/>
  <c r="CF145" i="1"/>
  <c r="BS145" i="1"/>
  <c r="BM145" i="1"/>
  <c r="BD145" i="1"/>
  <c r="AX145" i="1"/>
  <c r="AM145" i="1"/>
  <c r="AJ145" i="1"/>
  <c r="AC145" i="1"/>
  <c r="X145" i="1"/>
  <c r="B145" i="1"/>
  <c r="B163" i="1"/>
  <c r="B164" i="1"/>
  <c r="B165" i="1"/>
  <c r="B196" i="1"/>
  <c r="B198" i="1"/>
  <c r="B199" i="1"/>
  <c r="B200" i="1"/>
  <c r="B202" i="1"/>
  <c r="B205" i="1"/>
  <c r="B270" i="1"/>
  <c r="B271" i="1"/>
  <c r="B272" i="1"/>
  <c r="B218" i="1"/>
  <c r="B219" i="1"/>
  <c r="B220" i="1"/>
  <c r="B221" i="1"/>
  <c r="B222" i="1"/>
  <c r="B223" i="1"/>
  <c r="B224" i="1"/>
  <c r="B225" i="1"/>
  <c r="B226" i="1"/>
  <c r="B227" i="1"/>
  <c r="B228" i="1"/>
  <c r="B236" i="1"/>
  <c r="B237" i="1"/>
  <c r="B238" i="1"/>
  <c r="B239" i="1"/>
  <c r="B240" i="1"/>
  <c r="B254" i="1"/>
  <c r="B258" i="1"/>
  <c r="B153" i="1" l="1"/>
  <c r="BS153" i="1"/>
  <c r="DH153" i="1"/>
  <c r="B273" i="1"/>
  <c r="AC155" i="1"/>
  <c r="BD155" i="1"/>
  <c r="CT155" i="1"/>
  <c r="AM153" i="1"/>
  <c r="B216" i="1"/>
  <c r="AC153" i="1"/>
  <c r="BD153" i="1"/>
  <c r="CT153" i="1"/>
  <c r="AM155" i="1"/>
  <c r="BS155" i="1"/>
  <c r="DH155" i="1"/>
  <c r="O154" i="1"/>
  <c r="AJ155" i="1"/>
  <c r="BM155" i="1"/>
  <c r="CZ155" i="1"/>
  <c r="O155" i="1"/>
  <c r="X155" i="1"/>
  <c r="AX155" i="1"/>
  <c r="CF155" i="1"/>
  <c r="DL155" i="1"/>
  <c r="B154" i="1"/>
  <c r="AJ153" i="1"/>
  <c r="BM153" i="1"/>
  <c r="CZ153" i="1"/>
  <c r="X153" i="1"/>
  <c r="AX153" i="1"/>
  <c r="CF153" i="1"/>
  <c r="DL153" i="1"/>
  <c r="O153" i="1"/>
  <c r="DG151" i="1"/>
  <c r="DO151" i="1" s="1"/>
  <c r="DG150" i="1"/>
  <c r="DO150" i="1" s="1"/>
  <c r="DG149" i="1"/>
  <c r="DO149" i="1" s="1"/>
  <c r="DG145" i="1"/>
  <c r="DG147" i="1"/>
  <c r="DG146" i="1"/>
  <c r="DO147" i="1" l="1"/>
  <c r="DO155" i="1" s="1"/>
  <c r="DG155" i="1"/>
  <c r="DO146" i="1"/>
  <c r="DO154" i="1" s="1"/>
  <c r="DG154" i="1"/>
  <c r="DO145" i="1"/>
  <c r="DO153" i="1" s="1"/>
  <c r="DG153" i="1"/>
  <c r="AJ869" i="1"/>
  <c r="AJ870" i="1"/>
  <c r="AJ871" i="1"/>
  <c r="AJ872" i="1"/>
  <c r="DL872" i="1" l="1"/>
  <c r="DH872" i="1"/>
  <c r="CZ872" i="1"/>
  <c r="CT872" i="1"/>
  <c r="CF872" i="1"/>
  <c r="BS872" i="1"/>
  <c r="BM872" i="1"/>
  <c r="BD872" i="1"/>
  <c r="AX872" i="1"/>
  <c r="AM872" i="1"/>
  <c r="AC872" i="1"/>
  <c r="X872" i="1"/>
  <c r="O872" i="1"/>
  <c r="B872" i="1"/>
  <c r="DL871" i="1"/>
  <c r="DH871" i="1"/>
  <c r="CZ871" i="1"/>
  <c r="CT871" i="1"/>
  <c r="CF871" i="1"/>
  <c r="BS871" i="1"/>
  <c r="BM871" i="1"/>
  <c r="BD871" i="1"/>
  <c r="AX871" i="1"/>
  <c r="AM871" i="1"/>
  <c r="AC871" i="1"/>
  <c r="X871" i="1"/>
  <c r="O871" i="1"/>
  <c r="B871" i="1"/>
  <c r="DL870" i="1"/>
  <c r="DH870" i="1"/>
  <c r="CZ870" i="1"/>
  <c r="CT870" i="1"/>
  <c r="CF870" i="1"/>
  <c r="BS870" i="1"/>
  <c r="BM870" i="1"/>
  <c r="BD870" i="1"/>
  <c r="AX870" i="1"/>
  <c r="AM870" i="1"/>
  <c r="AC870" i="1"/>
  <c r="X870" i="1"/>
  <c r="O870" i="1"/>
  <c r="B870" i="1"/>
  <c r="DL869" i="1"/>
  <c r="DH869" i="1"/>
  <c r="CZ869" i="1"/>
  <c r="CT869" i="1"/>
  <c r="CF869" i="1"/>
  <c r="BS869" i="1"/>
  <c r="BM869" i="1"/>
  <c r="BD869" i="1"/>
  <c r="AX869" i="1"/>
  <c r="AM869" i="1"/>
  <c r="AC869" i="1"/>
  <c r="X869" i="1"/>
  <c r="O869" i="1"/>
  <c r="B869" i="1"/>
  <c r="DG870" i="1" l="1"/>
  <c r="DO870" i="1" s="1"/>
  <c r="DG872" i="1"/>
  <c r="DO872" i="1" s="1"/>
  <c r="DG869" i="1"/>
  <c r="DO869" i="1" s="1"/>
  <c r="DG871" i="1"/>
  <c r="DO871" i="1" s="1"/>
  <c r="DL199" i="1"/>
  <c r="DH199" i="1"/>
  <c r="CZ199" i="1"/>
  <c r="CT199" i="1"/>
  <c r="CF199" i="1"/>
  <c r="BS199" i="1"/>
  <c r="BM199" i="1"/>
  <c r="BD199" i="1"/>
  <c r="AX199" i="1"/>
  <c r="AM199" i="1"/>
  <c r="AJ199" i="1"/>
  <c r="AC199" i="1"/>
  <c r="X199" i="1"/>
  <c r="O199" i="1"/>
  <c r="DL198" i="1"/>
  <c r="DH198" i="1"/>
  <c r="CZ198" i="1"/>
  <c r="CT198" i="1"/>
  <c r="CF198" i="1"/>
  <c r="BS198" i="1"/>
  <c r="BM198" i="1"/>
  <c r="BD198" i="1"/>
  <c r="AX198" i="1"/>
  <c r="AM198" i="1"/>
  <c r="AJ198" i="1"/>
  <c r="AC198" i="1"/>
  <c r="X198" i="1"/>
  <c r="O198" i="1"/>
  <c r="DL196" i="1"/>
  <c r="DH196" i="1"/>
  <c r="CZ196" i="1"/>
  <c r="CT196" i="1"/>
  <c r="CF196" i="1"/>
  <c r="BS196" i="1"/>
  <c r="BM196" i="1"/>
  <c r="BD196" i="1"/>
  <c r="AX196" i="1"/>
  <c r="AM196" i="1"/>
  <c r="AJ196" i="1"/>
  <c r="AC196" i="1"/>
  <c r="X196" i="1"/>
  <c r="O196" i="1"/>
  <c r="DG196" i="1" l="1"/>
  <c r="DO196" i="1" s="1"/>
  <c r="DG198" i="1"/>
  <c r="DO198" i="1" s="1"/>
  <c r="DG199" i="1"/>
  <c r="DO199" i="1" s="1"/>
  <c r="CZ839" i="1" l="1"/>
  <c r="CT839" i="1"/>
  <c r="CZ838" i="1"/>
  <c r="CT838" i="1"/>
  <c r="CZ830" i="1"/>
  <c r="CT830" i="1"/>
  <c r="CZ829" i="1"/>
  <c r="CT829" i="1"/>
  <c r="CZ821" i="1"/>
  <c r="CT821" i="1"/>
  <c r="CZ820" i="1"/>
  <c r="CT820" i="1"/>
  <c r="CZ812" i="1"/>
  <c r="CT812" i="1"/>
  <c r="CZ811" i="1"/>
  <c r="CT811" i="1"/>
  <c r="DL834" i="1"/>
  <c r="DH834" i="1"/>
  <c r="CZ834" i="1"/>
  <c r="CT834" i="1"/>
  <c r="CF834" i="1"/>
  <c r="BS834" i="1"/>
  <c r="BM834" i="1"/>
  <c r="BD834" i="1"/>
  <c r="AM834" i="1"/>
  <c r="AJ834" i="1"/>
  <c r="AC834" i="1"/>
  <c r="X834" i="1"/>
  <c r="O834" i="1"/>
  <c r="B834" i="1"/>
  <c r="DL841" i="1"/>
  <c r="DH841" i="1"/>
  <c r="CZ841" i="1"/>
  <c r="CT841" i="1"/>
  <c r="CF841" i="1"/>
  <c r="BS841" i="1"/>
  <c r="BM841" i="1"/>
  <c r="BD841" i="1"/>
  <c r="AM841" i="1"/>
  <c r="AJ841" i="1"/>
  <c r="AC841" i="1"/>
  <c r="X841" i="1"/>
  <c r="O841" i="1"/>
  <c r="B841" i="1"/>
  <c r="DL840" i="1"/>
  <c r="DH840" i="1"/>
  <c r="CZ840" i="1"/>
  <c r="CT840" i="1"/>
  <c r="CF840" i="1"/>
  <c r="BS840" i="1"/>
  <c r="BM840" i="1"/>
  <c r="BD840" i="1"/>
  <c r="AM840" i="1"/>
  <c r="AJ840" i="1"/>
  <c r="AC840" i="1"/>
  <c r="X840" i="1"/>
  <c r="O840" i="1"/>
  <c r="B840" i="1"/>
  <c r="DL837" i="1"/>
  <c r="DH837" i="1"/>
  <c r="CZ837" i="1"/>
  <c r="CT837" i="1"/>
  <c r="CF837" i="1"/>
  <c r="BS837" i="1"/>
  <c r="BM837" i="1"/>
  <c r="BD837" i="1"/>
  <c r="AM837" i="1"/>
  <c r="AJ837" i="1"/>
  <c r="AC837" i="1"/>
  <c r="X837" i="1"/>
  <c r="O837" i="1"/>
  <c r="B837" i="1"/>
  <c r="DL836" i="1"/>
  <c r="DH836" i="1"/>
  <c r="CZ836" i="1"/>
  <c r="CT836" i="1"/>
  <c r="CF836" i="1"/>
  <c r="BS836" i="1"/>
  <c r="BM836" i="1"/>
  <c r="BD836" i="1"/>
  <c r="AM836" i="1"/>
  <c r="AJ836" i="1"/>
  <c r="AC836" i="1"/>
  <c r="X836" i="1"/>
  <c r="O836" i="1"/>
  <c r="B836" i="1"/>
  <c r="DL835" i="1"/>
  <c r="DH835" i="1"/>
  <c r="CZ835" i="1"/>
  <c r="CT835" i="1"/>
  <c r="CF835" i="1"/>
  <c r="BS835" i="1"/>
  <c r="BM835" i="1"/>
  <c r="BD835" i="1"/>
  <c r="AM835" i="1"/>
  <c r="AJ835" i="1"/>
  <c r="AC835" i="1"/>
  <c r="X835" i="1"/>
  <c r="O835" i="1"/>
  <c r="B835" i="1"/>
  <c r="DL832" i="1"/>
  <c r="DH832" i="1"/>
  <c r="CZ832" i="1"/>
  <c r="CT832" i="1"/>
  <c r="CF832" i="1"/>
  <c r="BS832" i="1"/>
  <c r="BM832" i="1"/>
  <c r="BD832" i="1"/>
  <c r="AM832" i="1"/>
  <c r="AJ832" i="1"/>
  <c r="AC832" i="1"/>
  <c r="X832" i="1"/>
  <c r="O832" i="1"/>
  <c r="B832" i="1"/>
  <c r="DL831" i="1"/>
  <c r="DH831" i="1"/>
  <c r="CZ831" i="1"/>
  <c r="CT831" i="1"/>
  <c r="CF831" i="1"/>
  <c r="BS831" i="1"/>
  <c r="BM831" i="1"/>
  <c r="BD831" i="1"/>
  <c r="AM831" i="1"/>
  <c r="AJ831" i="1"/>
  <c r="AC831" i="1"/>
  <c r="X831" i="1"/>
  <c r="O831" i="1"/>
  <c r="B831" i="1"/>
  <c r="DL828" i="1"/>
  <c r="DH828" i="1"/>
  <c r="CZ828" i="1"/>
  <c r="CT828" i="1"/>
  <c r="CF828" i="1"/>
  <c r="BS828" i="1"/>
  <c r="BM828" i="1"/>
  <c r="BD828" i="1"/>
  <c r="AM828" i="1"/>
  <c r="AJ828" i="1"/>
  <c r="AC828" i="1"/>
  <c r="X828" i="1"/>
  <c r="O828" i="1"/>
  <c r="B828" i="1"/>
  <c r="DL827" i="1"/>
  <c r="DH827" i="1"/>
  <c r="CZ827" i="1"/>
  <c r="CT827" i="1"/>
  <c r="CF827" i="1"/>
  <c r="BS827" i="1"/>
  <c r="BM827" i="1"/>
  <c r="BD827" i="1"/>
  <c r="AM827" i="1"/>
  <c r="AJ827" i="1"/>
  <c r="AC827" i="1"/>
  <c r="X827" i="1"/>
  <c r="O827" i="1"/>
  <c r="B827" i="1"/>
  <c r="DL826" i="1"/>
  <c r="DH826" i="1"/>
  <c r="CZ826" i="1"/>
  <c r="CT826" i="1"/>
  <c r="CF826" i="1"/>
  <c r="BS826" i="1"/>
  <c r="BM826" i="1"/>
  <c r="BD826" i="1"/>
  <c r="AM826" i="1"/>
  <c r="AJ826" i="1"/>
  <c r="AC826" i="1"/>
  <c r="X826" i="1"/>
  <c r="O826" i="1"/>
  <c r="B826" i="1"/>
  <c r="DL825" i="1"/>
  <c r="DH825" i="1"/>
  <c r="CZ825" i="1"/>
  <c r="CT825" i="1"/>
  <c r="CF825" i="1"/>
  <c r="BS825" i="1"/>
  <c r="BM825" i="1"/>
  <c r="BD825" i="1"/>
  <c r="AM825" i="1"/>
  <c r="AJ825" i="1"/>
  <c r="AC825" i="1"/>
  <c r="X825" i="1"/>
  <c r="O825" i="1"/>
  <c r="B825" i="1"/>
  <c r="DL823" i="1"/>
  <c r="DH823" i="1"/>
  <c r="CZ823" i="1"/>
  <c r="CT823" i="1"/>
  <c r="CF823" i="1"/>
  <c r="BS823" i="1"/>
  <c r="BM823" i="1"/>
  <c r="BD823" i="1"/>
  <c r="AM823" i="1"/>
  <c r="AJ823" i="1"/>
  <c r="AC823" i="1"/>
  <c r="X823" i="1"/>
  <c r="O823" i="1"/>
  <c r="B823" i="1"/>
  <c r="DL822" i="1"/>
  <c r="DH822" i="1"/>
  <c r="CZ822" i="1"/>
  <c r="CT822" i="1"/>
  <c r="CF822" i="1"/>
  <c r="BS822" i="1"/>
  <c r="BM822" i="1"/>
  <c r="BD822" i="1"/>
  <c r="AM822" i="1"/>
  <c r="AJ822" i="1"/>
  <c r="AC822" i="1"/>
  <c r="X822" i="1"/>
  <c r="O822" i="1"/>
  <c r="B822" i="1"/>
  <c r="DL819" i="1"/>
  <c r="DH819" i="1"/>
  <c r="CZ819" i="1"/>
  <c r="CT819" i="1"/>
  <c r="CF819" i="1"/>
  <c r="BS819" i="1"/>
  <c r="BM819" i="1"/>
  <c r="BD819" i="1"/>
  <c r="AM819" i="1"/>
  <c r="AJ819" i="1"/>
  <c r="AC819" i="1"/>
  <c r="X819" i="1"/>
  <c r="O819" i="1"/>
  <c r="B819" i="1"/>
  <c r="DL818" i="1"/>
  <c r="DH818" i="1"/>
  <c r="CZ818" i="1"/>
  <c r="CT818" i="1"/>
  <c r="CF818" i="1"/>
  <c r="BS818" i="1"/>
  <c r="BM818" i="1"/>
  <c r="BD818" i="1"/>
  <c r="AM818" i="1"/>
  <c r="AJ818" i="1"/>
  <c r="AC818" i="1"/>
  <c r="X818" i="1"/>
  <c r="O818" i="1"/>
  <c r="B818" i="1"/>
  <c r="DL817" i="1"/>
  <c r="DH817" i="1"/>
  <c r="CZ817" i="1"/>
  <c r="CT817" i="1"/>
  <c r="CF817" i="1"/>
  <c r="BS817" i="1"/>
  <c r="BM817" i="1"/>
  <c r="BD817" i="1"/>
  <c r="AM817" i="1"/>
  <c r="AJ817" i="1"/>
  <c r="AC817" i="1"/>
  <c r="X817" i="1"/>
  <c r="O817" i="1"/>
  <c r="B817" i="1"/>
  <c r="DL816" i="1"/>
  <c r="DH816" i="1"/>
  <c r="CZ816" i="1"/>
  <c r="CT816" i="1"/>
  <c r="CF816" i="1"/>
  <c r="BS816" i="1"/>
  <c r="BM816" i="1"/>
  <c r="BD816" i="1"/>
  <c r="AM816" i="1"/>
  <c r="AJ816" i="1"/>
  <c r="AC816" i="1"/>
  <c r="X816" i="1"/>
  <c r="O816" i="1"/>
  <c r="B816" i="1"/>
  <c r="DL814" i="1"/>
  <c r="DH814" i="1"/>
  <c r="CZ814" i="1"/>
  <c r="CT814" i="1"/>
  <c r="CF814" i="1"/>
  <c r="BS814" i="1"/>
  <c r="BM814" i="1"/>
  <c r="BD814" i="1"/>
  <c r="AM814" i="1"/>
  <c r="AJ814" i="1"/>
  <c r="AC814" i="1"/>
  <c r="X814" i="1"/>
  <c r="O814" i="1"/>
  <c r="B814" i="1"/>
  <c r="DL813" i="1"/>
  <c r="DH813" i="1"/>
  <c r="CZ813" i="1"/>
  <c r="CT813" i="1"/>
  <c r="CF813" i="1"/>
  <c r="BS813" i="1"/>
  <c r="BM813" i="1"/>
  <c r="BD813" i="1"/>
  <c r="AM813" i="1"/>
  <c r="AJ813" i="1"/>
  <c r="AC813" i="1"/>
  <c r="X813" i="1"/>
  <c r="O813" i="1"/>
  <c r="B813" i="1"/>
  <c r="DL810" i="1"/>
  <c r="DH810" i="1"/>
  <c r="CZ810" i="1"/>
  <c r="CT810" i="1"/>
  <c r="CF810" i="1"/>
  <c r="BS810" i="1"/>
  <c r="BM810" i="1"/>
  <c r="BD810" i="1"/>
  <c r="AM810" i="1"/>
  <c r="AJ810" i="1"/>
  <c r="AC810" i="1"/>
  <c r="X810" i="1"/>
  <c r="O810" i="1"/>
  <c r="B810" i="1"/>
  <c r="DL809" i="1"/>
  <c r="DH809" i="1"/>
  <c r="CZ809" i="1"/>
  <c r="CT809" i="1"/>
  <c r="CF809" i="1"/>
  <c r="BS809" i="1"/>
  <c r="BM809" i="1"/>
  <c r="BD809" i="1"/>
  <c r="AM809" i="1"/>
  <c r="AJ809" i="1"/>
  <c r="AC809" i="1"/>
  <c r="X809" i="1"/>
  <c r="O809" i="1"/>
  <c r="B809" i="1"/>
  <c r="DL808" i="1"/>
  <c r="DH808" i="1"/>
  <c r="CZ808" i="1"/>
  <c r="CT808" i="1"/>
  <c r="CF808" i="1"/>
  <c r="BS808" i="1"/>
  <c r="BM808" i="1"/>
  <c r="BD808" i="1"/>
  <c r="AM808" i="1"/>
  <c r="AJ808" i="1"/>
  <c r="AC808" i="1"/>
  <c r="X808" i="1"/>
  <c r="O808" i="1"/>
  <c r="B808" i="1"/>
  <c r="DL806" i="1"/>
  <c r="DH806" i="1"/>
  <c r="CZ806" i="1"/>
  <c r="CT806" i="1"/>
  <c r="CF806" i="1"/>
  <c r="BS806" i="1"/>
  <c r="BM806" i="1"/>
  <c r="BD806" i="1"/>
  <c r="AM806" i="1"/>
  <c r="AJ806" i="1"/>
  <c r="AC806" i="1"/>
  <c r="X806" i="1"/>
  <c r="O806" i="1"/>
  <c r="B806" i="1"/>
  <c r="DL805" i="1"/>
  <c r="DH805" i="1"/>
  <c r="CZ805" i="1"/>
  <c r="CT805" i="1"/>
  <c r="CF805" i="1"/>
  <c r="BS805" i="1"/>
  <c r="BM805" i="1"/>
  <c r="BD805" i="1"/>
  <c r="AM805" i="1"/>
  <c r="AJ805" i="1"/>
  <c r="AC805" i="1"/>
  <c r="X805" i="1"/>
  <c r="O805" i="1"/>
  <c r="B805" i="1"/>
  <c r="CZ804" i="1"/>
  <c r="CT804" i="1"/>
  <c r="CZ803" i="1"/>
  <c r="CT803" i="1"/>
  <c r="DL802" i="1"/>
  <c r="DH802" i="1"/>
  <c r="CZ802" i="1"/>
  <c r="CT802" i="1"/>
  <c r="CF802" i="1"/>
  <c r="BS802" i="1"/>
  <c r="BM802" i="1"/>
  <c r="BD802" i="1"/>
  <c r="AM802" i="1"/>
  <c r="AJ802" i="1"/>
  <c r="AC802" i="1"/>
  <c r="X802" i="1"/>
  <c r="O802" i="1"/>
  <c r="B802" i="1"/>
  <c r="DL801" i="1"/>
  <c r="DH801" i="1"/>
  <c r="CZ801" i="1"/>
  <c r="CT801" i="1"/>
  <c r="CF801" i="1"/>
  <c r="BS801" i="1"/>
  <c r="BM801" i="1"/>
  <c r="BD801" i="1"/>
  <c r="AM801" i="1"/>
  <c r="AJ801" i="1"/>
  <c r="AC801" i="1"/>
  <c r="X801" i="1"/>
  <c r="O801" i="1"/>
  <c r="B801" i="1"/>
  <c r="DL800" i="1"/>
  <c r="DH800" i="1"/>
  <c r="CZ800" i="1"/>
  <c r="CT800" i="1"/>
  <c r="CF800" i="1"/>
  <c r="BS800" i="1"/>
  <c r="BM800" i="1"/>
  <c r="BD800" i="1"/>
  <c r="AM800" i="1"/>
  <c r="AJ800" i="1"/>
  <c r="AC800" i="1"/>
  <c r="X800" i="1"/>
  <c r="O800" i="1"/>
  <c r="B800" i="1"/>
  <c r="DG832" i="1" l="1"/>
  <c r="DO832" i="1" s="1"/>
  <c r="DG834" i="1"/>
  <c r="DO834" i="1" s="1"/>
  <c r="DG801" i="1"/>
  <c r="DO801" i="1" s="1"/>
  <c r="DG805" i="1"/>
  <c r="DO805" i="1" s="1"/>
  <c r="DG810" i="1"/>
  <c r="DO810" i="1" s="1"/>
  <c r="DG814" i="1"/>
  <c r="DO814" i="1" s="1"/>
  <c r="DG818" i="1"/>
  <c r="DO818" i="1" s="1"/>
  <c r="DG822" i="1"/>
  <c r="DO822" i="1" s="1"/>
  <c r="DG827" i="1"/>
  <c r="DO827" i="1" s="1"/>
  <c r="DG831" i="1"/>
  <c r="DO831" i="1" s="1"/>
  <c r="DG809" i="1"/>
  <c r="DO809" i="1" s="1"/>
  <c r="DG813" i="1"/>
  <c r="DO813" i="1" s="1"/>
  <c r="DG817" i="1"/>
  <c r="DO817" i="1" s="1"/>
  <c r="DG826" i="1"/>
  <c r="DO826" i="1" s="1"/>
  <c r="DG837" i="1"/>
  <c r="DO837" i="1" s="1"/>
  <c r="DG841" i="1"/>
  <c r="DO841" i="1" s="1"/>
  <c r="DG802" i="1"/>
  <c r="DO802" i="1" s="1"/>
  <c r="DG806" i="1"/>
  <c r="DO806" i="1" s="1"/>
  <c r="DG819" i="1"/>
  <c r="DO819" i="1" s="1"/>
  <c r="DG823" i="1"/>
  <c r="DO823" i="1" s="1"/>
  <c r="DG828" i="1"/>
  <c r="DO828" i="1" s="1"/>
  <c r="DG835" i="1"/>
  <c r="DO835" i="1" s="1"/>
  <c r="DG808" i="1"/>
  <c r="DO808" i="1" s="1"/>
  <c r="DG816" i="1"/>
  <c r="DO816" i="1" s="1"/>
  <c r="DG825" i="1"/>
  <c r="DO825" i="1" s="1"/>
  <c r="DG836" i="1"/>
  <c r="DO836" i="1" s="1"/>
  <c r="DG840" i="1"/>
  <c r="DO840" i="1" s="1"/>
  <c r="DG800" i="1"/>
  <c r="DO800" i="1" s="1"/>
  <c r="DL793" i="1"/>
  <c r="DL792" i="1"/>
  <c r="DL791" i="1"/>
  <c r="DL790" i="1"/>
  <c r="DL789" i="1"/>
  <c r="DL787" i="1"/>
  <c r="DL786" i="1"/>
  <c r="DL785" i="1"/>
  <c r="DL784" i="1"/>
  <c r="DL783" i="1"/>
  <c r="DL781" i="1"/>
  <c r="DL780" i="1"/>
  <c r="DL779" i="1"/>
  <c r="DL778" i="1"/>
  <c r="DL777" i="1"/>
  <c r="DL775" i="1"/>
  <c r="DL774" i="1"/>
  <c r="DL773" i="1"/>
  <c r="DL772" i="1"/>
  <c r="DL771" i="1"/>
  <c r="DL769" i="1"/>
  <c r="DL768" i="1"/>
  <c r="DL767" i="1"/>
  <c r="DL766" i="1"/>
  <c r="DL765" i="1"/>
  <c r="DL763" i="1"/>
  <c r="DL762" i="1"/>
  <c r="DL761" i="1"/>
  <c r="DL760" i="1"/>
  <c r="DL759" i="1"/>
  <c r="DL757" i="1"/>
  <c r="DL756" i="1"/>
  <c r="DL755" i="1"/>
  <c r="DL754" i="1"/>
  <c r="DL753" i="1"/>
  <c r="DL751" i="1"/>
  <c r="DL750" i="1"/>
  <c r="DL749" i="1"/>
  <c r="DL748" i="1"/>
  <c r="DL747" i="1"/>
  <c r="DL745" i="1"/>
  <c r="DL744" i="1"/>
  <c r="DL743" i="1"/>
  <c r="DL742" i="1"/>
  <c r="DL741" i="1"/>
  <c r="DL739" i="1"/>
  <c r="DL738" i="1"/>
  <c r="DL737" i="1"/>
  <c r="DL736" i="1"/>
  <c r="DL735" i="1"/>
  <c r="DL733" i="1"/>
  <c r="DL732" i="1"/>
  <c r="DL731" i="1"/>
  <c r="DH793" i="1"/>
  <c r="DH792" i="1"/>
  <c r="DH791" i="1"/>
  <c r="DH790" i="1"/>
  <c r="DH789" i="1"/>
  <c r="DH787" i="1"/>
  <c r="DH786" i="1"/>
  <c r="DH785" i="1"/>
  <c r="DH784" i="1"/>
  <c r="DH783" i="1"/>
  <c r="DH781" i="1"/>
  <c r="DH780" i="1"/>
  <c r="DH779" i="1"/>
  <c r="DH778" i="1"/>
  <c r="DH777" i="1"/>
  <c r="DH775" i="1"/>
  <c r="DH774" i="1"/>
  <c r="DH773" i="1"/>
  <c r="DH772" i="1"/>
  <c r="DH771" i="1"/>
  <c r="DH769" i="1"/>
  <c r="DH768" i="1"/>
  <c r="DH767" i="1"/>
  <c r="DH766" i="1"/>
  <c r="DH765" i="1"/>
  <c r="DH763" i="1"/>
  <c r="DH762" i="1"/>
  <c r="DH761" i="1"/>
  <c r="DH760" i="1"/>
  <c r="DH759" i="1"/>
  <c r="DH757" i="1"/>
  <c r="DH756" i="1"/>
  <c r="DH755" i="1"/>
  <c r="DH754" i="1"/>
  <c r="DH753" i="1"/>
  <c r="DH751" i="1"/>
  <c r="DH750" i="1"/>
  <c r="DH749" i="1"/>
  <c r="DH748" i="1"/>
  <c r="DH747" i="1"/>
  <c r="DH745" i="1"/>
  <c r="DH744" i="1"/>
  <c r="DH743" i="1"/>
  <c r="DH742" i="1"/>
  <c r="DH741" i="1"/>
  <c r="DH739" i="1"/>
  <c r="DH738" i="1"/>
  <c r="DH737" i="1"/>
  <c r="DH736" i="1"/>
  <c r="DH735" i="1"/>
  <c r="DH733" i="1"/>
  <c r="DH732" i="1"/>
  <c r="CZ793" i="1"/>
  <c r="CZ792" i="1"/>
  <c r="CZ791" i="1"/>
  <c r="CZ790" i="1"/>
  <c r="CZ789" i="1"/>
  <c r="CZ787" i="1"/>
  <c r="CZ786" i="1"/>
  <c r="CZ785" i="1"/>
  <c r="CZ784" i="1"/>
  <c r="CZ783" i="1"/>
  <c r="CZ781" i="1"/>
  <c r="CZ780" i="1"/>
  <c r="CZ779" i="1"/>
  <c r="CZ778" i="1"/>
  <c r="CZ777" i="1"/>
  <c r="CZ775" i="1"/>
  <c r="CZ774" i="1"/>
  <c r="CZ773" i="1"/>
  <c r="CZ772" i="1"/>
  <c r="CZ771" i="1"/>
  <c r="CZ769" i="1"/>
  <c r="CZ768" i="1"/>
  <c r="CZ767" i="1"/>
  <c r="CZ766" i="1"/>
  <c r="CZ765" i="1"/>
  <c r="CZ763" i="1"/>
  <c r="CZ762" i="1"/>
  <c r="CZ761" i="1"/>
  <c r="CZ760" i="1"/>
  <c r="CZ759" i="1"/>
  <c r="CZ757" i="1"/>
  <c r="CZ756" i="1"/>
  <c r="CZ755" i="1"/>
  <c r="CZ754" i="1"/>
  <c r="CZ753" i="1"/>
  <c r="CZ751" i="1"/>
  <c r="CZ750" i="1"/>
  <c r="CZ749" i="1"/>
  <c r="CZ748" i="1"/>
  <c r="CZ747" i="1"/>
  <c r="CZ745" i="1"/>
  <c r="CZ744" i="1"/>
  <c r="CZ743" i="1"/>
  <c r="CZ742" i="1"/>
  <c r="CZ741" i="1"/>
  <c r="CZ739" i="1"/>
  <c r="CZ738" i="1"/>
  <c r="CZ737" i="1"/>
  <c r="CZ736" i="1"/>
  <c r="CZ735" i="1"/>
  <c r="CZ733" i="1"/>
  <c r="CZ732" i="1"/>
  <c r="CT793" i="1"/>
  <c r="CT792" i="1"/>
  <c r="CT791" i="1"/>
  <c r="CT790" i="1"/>
  <c r="CT789" i="1"/>
  <c r="CT787" i="1"/>
  <c r="CT786" i="1"/>
  <c r="CT785" i="1"/>
  <c r="CT784" i="1"/>
  <c r="CT783" i="1"/>
  <c r="CT781" i="1"/>
  <c r="CT780" i="1"/>
  <c r="CT779" i="1"/>
  <c r="CT778" i="1"/>
  <c r="CT777" i="1"/>
  <c r="CT775" i="1"/>
  <c r="CT774" i="1"/>
  <c r="CT773" i="1"/>
  <c r="CT772" i="1"/>
  <c r="CT771" i="1"/>
  <c r="CT769" i="1"/>
  <c r="CT768" i="1"/>
  <c r="CT767" i="1"/>
  <c r="CT766" i="1"/>
  <c r="CT765" i="1"/>
  <c r="CT763" i="1"/>
  <c r="CT762" i="1"/>
  <c r="CT761" i="1"/>
  <c r="CT760" i="1"/>
  <c r="CT759" i="1"/>
  <c r="CT757" i="1"/>
  <c r="CT756" i="1"/>
  <c r="CT755" i="1"/>
  <c r="CT754" i="1"/>
  <c r="CT753" i="1"/>
  <c r="CT751" i="1"/>
  <c r="CT750" i="1"/>
  <c r="CT749" i="1"/>
  <c r="CT748" i="1"/>
  <c r="CT747" i="1"/>
  <c r="CT745" i="1"/>
  <c r="CT744" i="1"/>
  <c r="CT743" i="1"/>
  <c r="CT742" i="1"/>
  <c r="CT741" i="1"/>
  <c r="CT739" i="1"/>
  <c r="CT738" i="1"/>
  <c r="CT737" i="1"/>
  <c r="CT736" i="1"/>
  <c r="CT735" i="1"/>
  <c r="CT733" i="1"/>
  <c r="CT732" i="1"/>
  <c r="CF793" i="1"/>
  <c r="CF792" i="1"/>
  <c r="CF791" i="1"/>
  <c r="CF790" i="1"/>
  <c r="CF789" i="1"/>
  <c r="CF787" i="1"/>
  <c r="CF786" i="1"/>
  <c r="CF785" i="1"/>
  <c r="CF784" i="1"/>
  <c r="CF783" i="1"/>
  <c r="CF781" i="1"/>
  <c r="CF780" i="1"/>
  <c r="CF779" i="1"/>
  <c r="CF778" i="1"/>
  <c r="CF777" i="1"/>
  <c r="CF775" i="1"/>
  <c r="CF774" i="1"/>
  <c r="CF773" i="1"/>
  <c r="CF772" i="1"/>
  <c r="CF771" i="1"/>
  <c r="CF769" i="1"/>
  <c r="CF768" i="1"/>
  <c r="CF767" i="1"/>
  <c r="CF766" i="1"/>
  <c r="CF765" i="1"/>
  <c r="CF763" i="1"/>
  <c r="CF762" i="1"/>
  <c r="CF761" i="1"/>
  <c r="CF760" i="1"/>
  <c r="CF759" i="1"/>
  <c r="CF757" i="1"/>
  <c r="CF756" i="1"/>
  <c r="CF755" i="1"/>
  <c r="CF754" i="1"/>
  <c r="CF753" i="1"/>
  <c r="CF751" i="1"/>
  <c r="CF750" i="1"/>
  <c r="CF749" i="1"/>
  <c r="CF748" i="1"/>
  <c r="CF747" i="1"/>
  <c r="CF745" i="1"/>
  <c r="CF744" i="1"/>
  <c r="CF743" i="1"/>
  <c r="CF742" i="1"/>
  <c r="CF741" i="1"/>
  <c r="CF739" i="1"/>
  <c r="CF738" i="1"/>
  <c r="CF737" i="1"/>
  <c r="CF736" i="1"/>
  <c r="CF735" i="1"/>
  <c r="CF733" i="1"/>
  <c r="CF732" i="1"/>
  <c r="BS792" i="1"/>
  <c r="BS791" i="1"/>
  <c r="BS790" i="1"/>
  <c r="BS789" i="1"/>
  <c r="BS787" i="1"/>
  <c r="BS786" i="1"/>
  <c r="BS785" i="1"/>
  <c r="BS784" i="1"/>
  <c r="BS783" i="1"/>
  <c r="BS781" i="1"/>
  <c r="BS780" i="1"/>
  <c r="BS779" i="1"/>
  <c r="BS778" i="1"/>
  <c r="BS777" i="1"/>
  <c r="BS775" i="1"/>
  <c r="BS774" i="1"/>
  <c r="BS773" i="1"/>
  <c r="BS772" i="1"/>
  <c r="BS771" i="1"/>
  <c r="BS769" i="1"/>
  <c r="BS768" i="1"/>
  <c r="BS767" i="1"/>
  <c r="BS766" i="1"/>
  <c r="BS765" i="1"/>
  <c r="BS763" i="1"/>
  <c r="BS762" i="1"/>
  <c r="BS761" i="1"/>
  <c r="BS760" i="1"/>
  <c r="BS759" i="1"/>
  <c r="BS757" i="1"/>
  <c r="BS756" i="1"/>
  <c r="BS755" i="1"/>
  <c r="BS754" i="1"/>
  <c r="BS753" i="1"/>
  <c r="BS751" i="1"/>
  <c r="BS750" i="1"/>
  <c r="BS749" i="1"/>
  <c r="BS748" i="1"/>
  <c r="BS747" i="1"/>
  <c r="BS745" i="1"/>
  <c r="BS744" i="1"/>
  <c r="BS743" i="1"/>
  <c r="BS742" i="1"/>
  <c r="BS741" i="1"/>
  <c r="BS739" i="1"/>
  <c r="BS738" i="1"/>
  <c r="BS737" i="1"/>
  <c r="BS736" i="1"/>
  <c r="BS735" i="1"/>
  <c r="BS733" i="1"/>
  <c r="BS732" i="1"/>
  <c r="BM792" i="1"/>
  <c r="BM791" i="1"/>
  <c r="BM790" i="1"/>
  <c r="BM789" i="1"/>
  <c r="BM787" i="1"/>
  <c r="BM786" i="1"/>
  <c r="BM785" i="1"/>
  <c r="BM784" i="1"/>
  <c r="BM783" i="1"/>
  <c r="BM781" i="1"/>
  <c r="BM780" i="1"/>
  <c r="BM779" i="1"/>
  <c r="BM778" i="1"/>
  <c r="BM777" i="1"/>
  <c r="BM775" i="1"/>
  <c r="BM774" i="1"/>
  <c r="BM773" i="1"/>
  <c r="BM772" i="1"/>
  <c r="BM771" i="1"/>
  <c r="BM769" i="1"/>
  <c r="BM768" i="1"/>
  <c r="BM767" i="1"/>
  <c r="BM766" i="1"/>
  <c r="BM765" i="1"/>
  <c r="BM763" i="1"/>
  <c r="BM762" i="1"/>
  <c r="BM761" i="1"/>
  <c r="BM760" i="1"/>
  <c r="BM759" i="1"/>
  <c r="BM757" i="1"/>
  <c r="BM756" i="1"/>
  <c r="BM755" i="1"/>
  <c r="BM754" i="1"/>
  <c r="BM753" i="1"/>
  <c r="BM751" i="1"/>
  <c r="BM750" i="1"/>
  <c r="BM749" i="1"/>
  <c r="BM748" i="1"/>
  <c r="BM747" i="1"/>
  <c r="BM745" i="1"/>
  <c r="BM744" i="1"/>
  <c r="BM743" i="1"/>
  <c r="BM742" i="1"/>
  <c r="BM741" i="1"/>
  <c r="BM739" i="1"/>
  <c r="BM738" i="1"/>
  <c r="BM737" i="1"/>
  <c r="BM736" i="1"/>
  <c r="BM735" i="1"/>
  <c r="BM733" i="1"/>
  <c r="BM732" i="1"/>
  <c r="BD793" i="1"/>
  <c r="BD792" i="1"/>
  <c r="BD791" i="1"/>
  <c r="BD790" i="1"/>
  <c r="BD789" i="1"/>
  <c r="BD787" i="1"/>
  <c r="BD786" i="1"/>
  <c r="BD785" i="1"/>
  <c r="BD784" i="1"/>
  <c r="BD783" i="1"/>
  <c r="BD781" i="1"/>
  <c r="BD780" i="1"/>
  <c r="BD779" i="1"/>
  <c r="BD778" i="1"/>
  <c r="BD777" i="1"/>
  <c r="BD775" i="1"/>
  <c r="BD774" i="1"/>
  <c r="BD773" i="1"/>
  <c r="BD772" i="1"/>
  <c r="BD771" i="1"/>
  <c r="BD769" i="1"/>
  <c r="BD768" i="1"/>
  <c r="BD767" i="1"/>
  <c r="BD766" i="1"/>
  <c r="BD765" i="1"/>
  <c r="BD763" i="1"/>
  <c r="BD762" i="1"/>
  <c r="BD761" i="1"/>
  <c r="BD760" i="1"/>
  <c r="BD759" i="1"/>
  <c r="BD757" i="1"/>
  <c r="BD756" i="1"/>
  <c r="BD755" i="1"/>
  <c r="BD754" i="1"/>
  <c r="BD753" i="1"/>
  <c r="BD751" i="1"/>
  <c r="BD750" i="1"/>
  <c r="BD749" i="1"/>
  <c r="BD748" i="1"/>
  <c r="BD747" i="1"/>
  <c r="BD745" i="1"/>
  <c r="BD744" i="1"/>
  <c r="BD743" i="1"/>
  <c r="BD742" i="1"/>
  <c r="BD741" i="1"/>
  <c r="BD739" i="1"/>
  <c r="BD738" i="1"/>
  <c r="BD737" i="1"/>
  <c r="BD736" i="1"/>
  <c r="BD735" i="1"/>
  <c r="BD733" i="1"/>
  <c r="BD732" i="1"/>
  <c r="AC793" i="1"/>
  <c r="AC792" i="1"/>
  <c r="AC791" i="1"/>
  <c r="AC790" i="1"/>
  <c r="AC789" i="1"/>
  <c r="AC787" i="1"/>
  <c r="AC786" i="1"/>
  <c r="AC785" i="1"/>
  <c r="AC784" i="1"/>
  <c r="AC783" i="1"/>
  <c r="AC781" i="1"/>
  <c r="AC780" i="1"/>
  <c r="AC779" i="1"/>
  <c r="AC778" i="1"/>
  <c r="AC777" i="1"/>
  <c r="AC775" i="1"/>
  <c r="AC774" i="1"/>
  <c r="AC773" i="1"/>
  <c r="AC772" i="1"/>
  <c r="AC771" i="1"/>
  <c r="AC769" i="1"/>
  <c r="AC768" i="1"/>
  <c r="AC767" i="1"/>
  <c r="AC766" i="1"/>
  <c r="AC765" i="1"/>
  <c r="AC763" i="1"/>
  <c r="AC762" i="1"/>
  <c r="AC761" i="1"/>
  <c r="AC760" i="1"/>
  <c r="AC759" i="1"/>
  <c r="AC757" i="1"/>
  <c r="AC756" i="1"/>
  <c r="AC755" i="1"/>
  <c r="AC754" i="1"/>
  <c r="AC753" i="1"/>
  <c r="AC751" i="1"/>
  <c r="AC750" i="1"/>
  <c r="AC749" i="1"/>
  <c r="AC748" i="1"/>
  <c r="AC747" i="1"/>
  <c r="AC745" i="1"/>
  <c r="AC744" i="1"/>
  <c r="AC743" i="1"/>
  <c r="AC742" i="1"/>
  <c r="AC741" i="1"/>
  <c r="AC739" i="1"/>
  <c r="AC738" i="1"/>
  <c r="AC737" i="1"/>
  <c r="AC736" i="1"/>
  <c r="AC735" i="1"/>
  <c r="AC733" i="1"/>
  <c r="AC732" i="1"/>
  <c r="X793" i="1"/>
  <c r="X792" i="1"/>
  <c r="X791" i="1"/>
  <c r="X790" i="1"/>
  <c r="X789" i="1"/>
  <c r="X787" i="1"/>
  <c r="X786" i="1"/>
  <c r="X785" i="1"/>
  <c r="X784" i="1"/>
  <c r="X783" i="1"/>
  <c r="X781" i="1"/>
  <c r="X780" i="1"/>
  <c r="X779" i="1"/>
  <c r="X778" i="1"/>
  <c r="X777" i="1"/>
  <c r="X775" i="1"/>
  <c r="X774" i="1"/>
  <c r="X773" i="1"/>
  <c r="X772" i="1"/>
  <c r="X771" i="1"/>
  <c r="X769" i="1"/>
  <c r="X768" i="1"/>
  <c r="X767" i="1"/>
  <c r="X766" i="1"/>
  <c r="X765" i="1"/>
  <c r="X763" i="1"/>
  <c r="X762" i="1"/>
  <c r="X761" i="1"/>
  <c r="X760" i="1"/>
  <c r="X759" i="1"/>
  <c r="X757" i="1"/>
  <c r="X756" i="1"/>
  <c r="X755" i="1"/>
  <c r="X754" i="1"/>
  <c r="X753" i="1"/>
  <c r="X751" i="1"/>
  <c r="X750" i="1"/>
  <c r="X749" i="1"/>
  <c r="X748" i="1"/>
  <c r="X747" i="1"/>
  <c r="X745" i="1"/>
  <c r="X744" i="1"/>
  <c r="X743" i="1"/>
  <c r="X742" i="1"/>
  <c r="X741" i="1"/>
  <c r="X739" i="1"/>
  <c r="X738" i="1"/>
  <c r="X737" i="1"/>
  <c r="X736" i="1"/>
  <c r="X735" i="1"/>
  <c r="X733" i="1"/>
  <c r="X732" i="1"/>
  <c r="AX793" i="1"/>
  <c r="AX792" i="1"/>
  <c r="AX791" i="1"/>
  <c r="AX790" i="1"/>
  <c r="AX789" i="1"/>
  <c r="AX787" i="1"/>
  <c r="AX786" i="1"/>
  <c r="AX785" i="1"/>
  <c r="AX784" i="1"/>
  <c r="AX783" i="1"/>
  <c r="AX781" i="1"/>
  <c r="AX780" i="1"/>
  <c r="AX779" i="1"/>
  <c r="AX778" i="1"/>
  <c r="AX777" i="1"/>
  <c r="AX775" i="1"/>
  <c r="AX774" i="1"/>
  <c r="AX773" i="1"/>
  <c r="AX772" i="1"/>
  <c r="AX771" i="1"/>
  <c r="AX769" i="1"/>
  <c r="AX768" i="1"/>
  <c r="AX767" i="1"/>
  <c r="AX766" i="1"/>
  <c r="AX765" i="1"/>
  <c r="AX763" i="1"/>
  <c r="AX762" i="1"/>
  <c r="AX761" i="1"/>
  <c r="AX760" i="1"/>
  <c r="AX759" i="1"/>
  <c r="AX757" i="1"/>
  <c r="AX756" i="1"/>
  <c r="AX755" i="1"/>
  <c r="AX754" i="1"/>
  <c r="AX753" i="1"/>
  <c r="AX751" i="1"/>
  <c r="AX750" i="1"/>
  <c r="AX749" i="1"/>
  <c r="AX748" i="1"/>
  <c r="AX747" i="1"/>
  <c r="AX745" i="1"/>
  <c r="AX744" i="1"/>
  <c r="AX743" i="1"/>
  <c r="AX742" i="1"/>
  <c r="AX741" i="1"/>
  <c r="AX739" i="1"/>
  <c r="AX738" i="1"/>
  <c r="AX737" i="1"/>
  <c r="AX736" i="1"/>
  <c r="AX735" i="1"/>
  <c r="AX733" i="1"/>
  <c r="AX732" i="1"/>
  <c r="AM793" i="1"/>
  <c r="AM792" i="1"/>
  <c r="AM791" i="1"/>
  <c r="AM790" i="1"/>
  <c r="AM789" i="1"/>
  <c r="AM787" i="1"/>
  <c r="AM786" i="1"/>
  <c r="AM785" i="1"/>
  <c r="AM784" i="1"/>
  <c r="AM783" i="1"/>
  <c r="AM781" i="1"/>
  <c r="AM780" i="1"/>
  <c r="AM779" i="1"/>
  <c r="AM778" i="1"/>
  <c r="AM777" i="1"/>
  <c r="AM775" i="1"/>
  <c r="AM774" i="1"/>
  <c r="AM773" i="1"/>
  <c r="AM772" i="1"/>
  <c r="AM771" i="1"/>
  <c r="AM769" i="1"/>
  <c r="AM768" i="1"/>
  <c r="AM767" i="1"/>
  <c r="AM766" i="1"/>
  <c r="AM765" i="1"/>
  <c r="AM763" i="1"/>
  <c r="AM762" i="1"/>
  <c r="AM761" i="1"/>
  <c r="AM760" i="1"/>
  <c r="AM759" i="1"/>
  <c r="AM757" i="1"/>
  <c r="AM756" i="1"/>
  <c r="AM755" i="1"/>
  <c r="AM754" i="1"/>
  <c r="AM753" i="1"/>
  <c r="AM751" i="1"/>
  <c r="AM750" i="1"/>
  <c r="AM749" i="1"/>
  <c r="AM748" i="1"/>
  <c r="AM747" i="1"/>
  <c r="AM745" i="1"/>
  <c r="AM744" i="1"/>
  <c r="AM743" i="1"/>
  <c r="AM742" i="1"/>
  <c r="AM741" i="1"/>
  <c r="AM739" i="1"/>
  <c r="AM738" i="1"/>
  <c r="AM737" i="1"/>
  <c r="AM736" i="1"/>
  <c r="AM735" i="1"/>
  <c r="AM733" i="1"/>
  <c r="AM732" i="1"/>
  <c r="AJ793" i="1"/>
  <c r="AJ792" i="1"/>
  <c r="AJ791" i="1"/>
  <c r="AJ790" i="1"/>
  <c r="AJ789" i="1"/>
  <c r="AJ787" i="1"/>
  <c r="AJ786" i="1"/>
  <c r="AJ785" i="1"/>
  <c r="AJ784" i="1"/>
  <c r="AJ783" i="1"/>
  <c r="AJ781" i="1"/>
  <c r="AJ780" i="1"/>
  <c r="AJ779" i="1"/>
  <c r="AJ778" i="1"/>
  <c r="AJ777" i="1"/>
  <c r="AJ775" i="1"/>
  <c r="AJ774" i="1"/>
  <c r="AJ773" i="1"/>
  <c r="AJ772" i="1"/>
  <c r="AJ771" i="1"/>
  <c r="AJ769" i="1"/>
  <c r="AJ768" i="1"/>
  <c r="AJ767" i="1"/>
  <c r="AJ766" i="1"/>
  <c r="AJ765" i="1"/>
  <c r="AJ763" i="1"/>
  <c r="AJ762" i="1"/>
  <c r="AJ761" i="1"/>
  <c r="AJ760" i="1"/>
  <c r="AJ759" i="1"/>
  <c r="AJ757" i="1"/>
  <c r="AJ756" i="1"/>
  <c r="AJ755" i="1"/>
  <c r="AJ754" i="1"/>
  <c r="AJ753" i="1"/>
  <c r="AJ751" i="1"/>
  <c r="AJ750" i="1"/>
  <c r="AJ749" i="1"/>
  <c r="AJ748" i="1"/>
  <c r="AJ747" i="1"/>
  <c r="AJ745" i="1"/>
  <c r="AJ744" i="1"/>
  <c r="AJ743" i="1"/>
  <c r="AJ742" i="1"/>
  <c r="AJ741" i="1"/>
  <c r="AJ739" i="1"/>
  <c r="AJ738" i="1"/>
  <c r="AJ737" i="1"/>
  <c r="AJ736" i="1"/>
  <c r="AJ735" i="1"/>
  <c r="AJ733" i="1"/>
  <c r="AJ732" i="1"/>
  <c r="O793" i="1"/>
  <c r="O792" i="1"/>
  <c r="O791" i="1"/>
  <c r="O790" i="1"/>
  <c r="O789" i="1"/>
  <c r="O787" i="1"/>
  <c r="O786" i="1"/>
  <c r="O785" i="1"/>
  <c r="O784" i="1"/>
  <c r="O783" i="1"/>
  <c r="O781" i="1"/>
  <c r="O780" i="1"/>
  <c r="O779" i="1"/>
  <c r="O778" i="1"/>
  <c r="O777" i="1"/>
  <c r="O775" i="1"/>
  <c r="O774" i="1"/>
  <c r="O773" i="1"/>
  <c r="O772" i="1"/>
  <c r="O771" i="1"/>
  <c r="O769" i="1"/>
  <c r="O768" i="1"/>
  <c r="O767" i="1"/>
  <c r="O766" i="1"/>
  <c r="O765" i="1"/>
  <c r="O763" i="1"/>
  <c r="O762" i="1"/>
  <c r="O761" i="1"/>
  <c r="O760" i="1"/>
  <c r="O759" i="1"/>
  <c r="O757" i="1"/>
  <c r="O756" i="1"/>
  <c r="O755" i="1"/>
  <c r="O754" i="1"/>
  <c r="O753" i="1"/>
  <c r="O751" i="1"/>
  <c r="O750" i="1"/>
  <c r="O749" i="1"/>
  <c r="O748" i="1"/>
  <c r="O747" i="1"/>
  <c r="O745" i="1"/>
  <c r="O744" i="1"/>
  <c r="O743" i="1"/>
  <c r="O742" i="1"/>
  <c r="O741" i="1"/>
  <c r="O739" i="1"/>
  <c r="O738" i="1"/>
  <c r="O737" i="1"/>
  <c r="O736" i="1"/>
  <c r="O735" i="1"/>
  <c r="O733" i="1"/>
  <c r="O732" i="1"/>
  <c r="B793" i="1"/>
  <c r="B792" i="1"/>
  <c r="B791" i="1"/>
  <c r="B790" i="1"/>
  <c r="B789" i="1"/>
  <c r="B787" i="1"/>
  <c r="B786" i="1"/>
  <c r="B785" i="1"/>
  <c r="B784" i="1"/>
  <c r="B783" i="1"/>
  <c r="B781" i="1"/>
  <c r="B780" i="1"/>
  <c r="B779" i="1"/>
  <c r="B778" i="1"/>
  <c r="B777" i="1"/>
  <c r="B775" i="1"/>
  <c r="B774" i="1"/>
  <c r="B773" i="1"/>
  <c r="B772" i="1"/>
  <c r="B771" i="1"/>
  <c r="B769" i="1"/>
  <c r="B768" i="1"/>
  <c r="B767" i="1"/>
  <c r="B766" i="1"/>
  <c r="B765" i="1"/>
  <c r="B763" i="1"/>
  <c r="B762" i="1"/>
  <c r="B761" i="1"/>
  <c r="B760" i="1"/>
  <c r="B759" i="1"/>
  <c r="B757" i="1"/>
  <c r="B756" i="1"/>
  <c r="B755" i="1"/>
  <c r="B754" i="1"/>
  <c r="B753" i="1"/>
  <c r="B751" i="1"/>
  <c r="B750" i="1"/>
  <c r="B749" i="1"/>
  <c r="B748" i="1"/>
  <c r="B747" i="1"/>
  <c r="B745" i="1"/>
  <c r="B744" i="1"/>
  <c r="B743" i="1"/>
  <c r="B742" i="1"/>
  <c r="B741" i="1"/>
  <c r="B739" i="1"/>
  <c r="B738" i="1"/>
  <c r="B737" i="1"/>
  <c r="B736" i="1"/>
  <c r="B735" i="1"/>
  <c r="B733" i="1"/>
  <c r="B732" i="1"/>
  <c r="B731" i="1"/>
  <c r="DH731" i="1"/>
  <c r="CZ731" i="1"/>
  <c r="CT731" i="1"/>
  <c r="CF731" i="1"/>
  <c r="BS731" i="1"/>
  <c r="BM731" i="1"/>
  <c r="BD731" i="1"/>
  <c r="AX731" i="1"/>
  <c r="AM731" i="1"/>
  <c r="AJ731" i="1"/>
  <c r="AC731" i="1"/>
  <c r="X731" i="1"/>
  <c r="O731" i="1"/>
  <c r="DG738" i="1" l="1"/>
  <c r="DO738" i="1" s="1"/>
  <c r="DG762" i="1"/>
  <c r="DO762" i="1" s="1"/>
  <c r="DG786" i="1"/>
  <c r="DO786" i="1" s="1"/>
  <c r="DG735" i="1"/>
  <c r="DO735" i="1" s="1"/>
  <c r="DG739" i="1"/>
  <c r="DO739" i="1" s="1"/>
  <c r="DG743" i="1"/>
  <c r="DO743" i="1" s="1"/>
  <c r="DG747" i="1"/>
  <c r="DO747" i="1" s="1"/>
  <c r="DG751" i="1"/>
  <c r="DO751" i="1" s="1"/>
  <c r="DG759" i="1"/>
  <c r="DO759" i="1" s="1"/>
  <c r="DG763" i="1"/>
  <c r="DO763" i="1" s="1"/>
  <c r="DG767" i="1"/>
  <c r="DO767" i="1" s="1"/>
  <c r="DG771" i="1"/>
  <c r="DO771" i="1" s="1"/>
  <c r="DG775" i="1"/>
  <c r="DO775" i="1" s="1"/>
  <c r="DG783" i="1"/>
  <c r="DO783" i="1" s="1"/>
  <c r="DG787" i="1"/>
  <c r="DO787" i="1" s="1"/>
  <c r="DG791" i="1"/>
  <c r="DO791" i="1" s="1"/>
  <c r="DG744" i="1"/>
  <c r="DO744" i="1" s="1"/>
  <c r="DG748" i="1"/>
  <c r="DO748" i="1" s="1"/>
  <c r="DG768" i="1"/>
  <c r="DO768" i="1" s="1"/>
  <c r="DG772" i="1"/>
  <c r="DO772" i="1" s="1"/>
  <c r="DG792" i="1"/>
  <c r="DO792" i="1" s="1"/>
  <c r="DG755" i="1"/>
  <c r="DO755" i="1" s="1"/>
  <c r="DG732" i="1"/>
  <c r="DO732" i="1" s="1"/>
  <c r="DG736" i="1"/>
  <c r="DO736" i="1" s="1"/>
  <c r="DG756" i="1"/>
  <c r="DO756" i="1" s="1"/>
  <c r="DG760" i="1"/>
  <c r="DO760" i="1" s="1"/>
  <c r="DG780" i="1"/>
  <c r="DO780" i="1" s="1"/>
  <c r="DG784" i="1"/>
  <c r="DO784" i="1" s="1"/>
  <c r="DG733" i="1"/>
  <c r="DO733" i="1" s="1"/>
  <c r="DG737" i="1"/>
  <c r="DO737" i="1" s="1"/>
  <c r="DG741" i="1"/>
  <c r="DO741" i="1" s="1"/>
  <c r="DG745" i="1"/>
  <c r="DO745" i="1" s="1"/>
  <c r="DG749" i="1"/>
  <c r="DO749" i="1" s="1"/>
  <c r="DG753" i="1"/>
  <c r="DO753" i="1" s="1"/>
  <c r="DG757" i="1"/>
  <c r="DO757" i="1" s="1"/>
  <c r="DG761" i="1"/>
  <c r="DO761" i="1" s="1"/>
  <c r="DG765" i="1"/>
  <c r="DO765" i="1" s="1"/>
  <c r="DG769" i="1"/>
  <c r="DO769" i="1" s="1"/>
  <c r="DG773" i="1"/>
  <c r="DO773" i="1" s="1"/>
  <c r="DG777" i="1"/>
  <c r="DO777" i="1" s="1"/>
  <c r="DG781" i="1"/>
  <c r="DO781" i="1" s="1"/>
  <c r="DG785" i="1"/>
  <c r="DO785" i="1" s="1"/>
  <c r="DG789" i="1"/>
  <c r="DO789" i="1" s="1"/>
  <c r="DG793" i="1"/>
  <c r="DO793" i="1" s="1"/>
  <c r="DG779" i="1"/>
  <c r="DO779" i="1" s="1"/>
  <c r="DG742" i="1"/>
  <c r="DO742" i="1" s="1"/>
  <c r="DG750" i="1"/>
  <c r="DO750" i="1" s="1"/>
  <c r="DG754" i="1"/>
  <c r="DO754" i="1" s="1"/>
  <c r="DG766" i="1"/>
  <c r="DO766" i="1" s="1"/>
  <c r="DG774" i="1"/>
  <c r="DO774" i="1" s="1"/>
  <c r="DG778" i="1"/>
  <c r="DO778" i="1" s="1"/>
  <c r="DG790" i="1"/>
  <c r="DO790" i="1" s="1"/>
  <c r="DG731" i="1"/>
  <c r="DO731" i="1" s="1"/>
  <c r="DN1020" i="1" l="1"/>
  <c r="DM1020" i="1"/>
  <c r="DK1020" i="1"/>
  <c r="DJ1020" i="1"/>
  <c r="DI1020" i="1"/>
  <c r="DF1020" i="1"/>
  <c r="DE1020" i="1"/>
  <c r="DD1020" i="1"/>
  <c r="DC1020" i="1"/>
  <c r="DB1020" i="1"/>
  <c r="DA1020" i="1"/>
  <c r="CY1020" i="1"/>
  <c r="CX1020" i="1"/>
  <c r="CW1020" i="1"/>
  <c r="CV1020" i="1"/>
  <c r="CU1020" i="1"/>
  <c r="CS1020" i="1"/>
  <c r="CR1020" i="1"/>
  <c r="CQ1020" i="1"/>
  <c r="CP1020" i="1"/>
  <c r="CO1020" i="1"/>
  <c r="CN1020" i="1"/>
  <c r="CM1020" i="1"/>
  <c r="CL1020" i="1"/>
  <c r="CK1020" i="1"/>
  <c r="CJ1020" i="1"/>
  <c r="CI1020" i="1"/>
  <c r="CH1020" i="1"/>
  <c r="CG1020" i="1"/>
  <c r="CE1020" i="1"/>
  <c r="CD1020" i="1"/>
  <c r="CC1020" i="1"/>
  <c r="CB1020" i="1"/>
  <c r="CA1020" i="1"/>
  <c r="BZ1020" i="1"/>
  <c r="BY1020" i="1"/>
  <c r="BX1020" i="1"/>
  <c r="BW1020" i="1"/>
  <c r="BV1020" i="1"/>
  <c r="BU1020" i="1"/>
  <c r="BT1020" i="1"/>
  <c r="BR1020" i="1"/>
  <c r="BQ1020" i="1"/>
  <c r="BP1020" i="1"/>
  <c r="BO1020" i="1"/>
  <c r="BN1020" i="1"/>
  <c r="BL1020" i="1"/>
  <c r="BK1020" i="1"/>
  <c r="BJ1020" i="1"/>
  <c r="BI1020" i="1"/>
  <c r="BH1020" i="1"/>
  <c r="BG1020" i="1"/>
  <c r="BF1020" i="1"/>
  <c r="BE1020" i="1"/>
  <c r="BC1020" i="1"/>
  <c r="BB1020" i="1"/>
  <c r="BA1020" i="1"/>
  <c r="AZ1020" i="1"/>
  <c r="AY1020" i="1"/>
  <c r="AW1020" i="1"/>
  <c r="AV1020" i="1"/>
  <c r="AU1020" i="1"/>
  <c r="AT1020" i="1"/>
  <c r="AS1020" i="1"/>
  <c r="AR1020" i="1"/>
  <c r="AQ1020" i="1"/>
  <c r="AP1020" i="1"/>
  <c r="AO1020" i="1"/>
  <c r="AN1020" i="1"/>
  <c r="AL1020" i="1"/>
  <c r="AK1020" i="1"/>
  <c r="AI1020" i="1"/>
  <c r="AH1020" i="1"/>
  <c r="AG1020" i="1"/>
  <c r="AF1020" i="1"/>
  <c r="AE1020" i="1"/>
  <c r="AD1020" i="1"/>
  <c r="AB1020" i="1"/>
  <c r="AA1020" i="1"/>
  <c r="Z1020" i="1"/>
  <c r="Y1020" i="1"/>
  <c r="W1020" i="1"/>
  <c r="V1020" i="1"/>
  <c r="U1020" i="1"/>
  <c r="T1020" i="1"/>
  <c r="S1020" i="1"/>
  <c r="R1020" i="1"/>
  <c r="Q1020" i="1"/>
  <c r="P1020" i="1"/>
  <c r="N1020" i="1"/>
  <c r="M1020" i="1"/>
  <c r="L1020" i="1"/>
  <c r="K1020" i="1"/>
  <c r="J1020" i="1"/>
  <c r="I1020" i="1"/>
  <c r="H1020" i="1"/>
  <c r="G1020" i="1"/>
  <c r="F1020" i="1"/>
  <c r="E1020" i="1"/>
  <c r="D1020" i="1"/>
  <c r="C1020" i="1"/>
  <c r="DM1014" i="1"/>
  <c r="DK1014" i="1"/>
  <c r="DJ1014" i="1"/>
  <c r="DI1014" i="1"/>
  <c r="DF1014" i="1"/>
  <c r="DE1014" i="1"/>
  <c r="DD1014" i="1"/>
  <c r="DC1014" i="1"/>
  <c r="DB1014" i="1"/>
  <c r="DA1014" i="1"/>
  <c r="CY1014" i="1"/>
  <c r="CX1014" i="1"/>
  <c r="CW1014" i="1"/>
  <c r="CV1014" i="1"/>
  <c r="CU1014" i="1"/>
  <c r="CS1014" i="1"/>
  <c r="CR1014" i="1"/>
  <c r="CQ1014" i="1"/>
  <c r="CP1014" i="1"/>
  <c r="CO1014" i="1"/>
  <c r="CN1014" i="1"/>
  <c r="CM1014" i="1"/>
  <c r="CL1014" i="1"/>
  <c r="CK1014" i="1"/>
  <c r="CJ1014" i="1"/>
  <c r="CI1014" i="1"/>
  <c r="CH1014" i="1"/>
  <c r="CG1014" i="1"/>
  <c r="CE1014" i="1"/>
  <c r="CD1014" i="1"/>
  <c r="CC1014" i="1"/>
  <c r="CB1014" i="1"/>
  <c r="CA1014" i="1"/>
  <c r="BZ1014" i="1"/>
  <c r="BY1014" i="1"/>
  <c r="BX1014" i="1"/>
  <c r="BW1014" i="1"/>
  <c r="BV1014" i="1"/>
  <c r="BU1014" i="1"/>
  <c r="BT1014" i="1"/>
  <c r="BR1014" i="1"/>
  <c r="BQ1014" i="1"/>
  <c r="BP1014" i="1"/>
  <c r="BO1014" i="1"/>
  <c r="BN1014" i="1"/>
  <c r="BL1014" i="1"/>
  <c r="BK1014" i="1"/>
  <c r="BJ1014" i="1"/>
  <c r="BI1014" i="1"/>
  <c r="BH1014" i="1"/>
  <c r="BG1014" i="1"/>
  <c r="BF1014" i="1"/>
  <c r="BE1014" i="1"/>
  <c r="BC1014" i="1"/>
  <c r="BB1014" i="1"/>
  <c r="BA1014" i="1"/>
  <c r="AZ1014" i="1"/>
  <c r="AY1014" i="1"/>
  <c r="AW1014" i="1"/>
  <c r="AV1014" i="1"/>
  <c r="AU1014" i="1"/>
  <c r="AT1014" i="1"/>
  <c r="AS1014" i="1"/>
  <c r="AR1014" i="1"/>
  <c r="AQ1014" i="1"/>
  <c r="AP1014" i="1"/>
  <c r="AO1014" i="1"/>
  <c r="AN1014" i="1"/>
  <c r="AL1014" i="1"/>
  <c r="AK1014" i="1"/>
  <c r="AI1014" i="1"/>
  <c r="AH1014" i="1"/>
  <c r="AG1014" i="1"/>
  <c r="AF1014" i="1"/>
  <c r="AE1014" i="1"/>
  <c r="AD1014" i="1"/>
  <c r="AB1014" i="1"/>
  <c r="AA1014" i="1"/>
  <c r="Z1014" i="1"/>
  <c r="Y1014" i="1"/>
  <c r="W1014" i="1"/>
  <c r="V1014" i="1"/>
  <c r="U1014" i="1"/>
  <c r="T1014" i="1"/>
  <c r="S1014" i="1"/>
  <c r="R1014" i="1"/>
  <c r="Q1014" i="1"/>
  <c r="P1014" i="1"/>
  <c r="N1014" i="1"/>
  <c r="M1014" i="1"/>
  <c r="L1014" i="1"/>
  <c r="K1014" i="1"/>
  <c r="J1014" i="1"/>
  <c r="I1014" i="1"/>
  <c r="H1014" i="1"/>
  <c r="G1014" i="1"/>
  <c r="F1014" i="1"/>
  <c r="E1014" i="1"/>
  <c r="D1014" i="1"/>
  <c r="C1014" i="1"/>
  <c r="DH1026" i="1" l="1"/>
  <c r="CZ1026" i="1"/>
  <c r="CT1026" i="1"/>
  <c r="CF1026" i="1"/>
  <c r="BS1026" i="1"/>
  <c r="BM1026" i="1"/>
  <c r="BD1026" i="1"/>
  <c r="AX1026" i="1"/>
  <c r="AM1026" i="1"/>
  <c r="AJ1026" i="1"/>
  <c r="AC1026" i="1"/>
  <c r="X1026" i="1"/>
  <c r="O1026" i="1"/>
  <c r="B1026" i="1"/>
  <c r="DH1025" i="1"/>
  <c r="CZ1025" i="1"/>
  <c r="CT1025" i="1"/>
  <c r="CF1025" i="1"/>
  <c r="BS1025" i="1"/>
  <c r="BM1025" i="1"/>
  <c r="BD1025" i="1"/>
  <c r="AX1025" i="1"/>
  <c r="AM1025" i="1"/>
  <c r="AJ1025" i="1"/>
  <c r="AC1025" i="1"/>
  <c r="X1025" i="1"/>
  <c r="O1025" i="1"/>
  <c r="B1025" i="1"/>
  <c r="DH1024" i="1"/>
  <c r="CZ1024" i="1"/>
  <c r="CT1024" i="1"/>
  <c r="CF1024" i="1"/>
  <c r="BS1024" i="1"/>
  <c r="BM1024" i="1"/>
  <c r="BD1024" i="1"/>
  <c r="AX1024" i="1"/>
  <c r="AM1024" i="1"/>
  <c r="AJ1024" i="1"/>
  <c r="AC1024" i="1"/>
  <c r="X1024" i="1"/>
  <c r="O1024" i="1"/>
  <c r="B1024" i="1"/>
  <c r="DH1023" i="1"/>
  <c r="CZ1023" i="1"/>
  <c r="CT1023" i="1"/>
  <c r="CF1023" i="1"/>
  <c r="BS1023" i="1"/>
  <c r="BM1023" i="1"/>
  <c r="BD1023" i="1"/>
  <c r="AX1023" i="1"/>
  <c r="AM1023" i="1"/>
  <c r="AJ1023" i="1"/>
  <c r="AC1023" i="1"/>
  <c r="X1023" i="1"/>
  <c r="O1023" i="1"/>
  <c r="B1023" i="1"/>
  <c r="DH1022" i="1"/>
  <c r="CZ1022" i="1"/>
  <c r="CT1022" i="1"/>
  <c r="CF1022" i="1"/>
  <c r="BS1022" i="1"/>
  <c r="BM1022" i="1"/>
  <c r="BD1022" i="1"/>
  <c r="AX1022" i="1"/>
  <c r="AM1022" i="1"/>
  <c r="AJ1022" i="1"/>
  <c r="AC1022" i="1"/>
  <c r="X1022" i="1"/>
  <c r="O1022" i="1"/>
  <c r="B1022" i="1"/>
  <c r="DH1021" i="1"/>
  <c r="CZ1021" i="1"/>
  <c r="CT1021" i="1"/>
  <c r="CF1021" i="1"/>
  <c r="BS1021" i="1"/>
  <c r="BM1021" i="1"/>
  <c r="BD1021" i="1"/>
  <c r="AX1021" i="1"/>
  <c r="AM1021" i="1"/>
  <c r="AJ1021" i="1"/>
  <c r="AC1021" i="1"/>
  <c r="X1021" i="1"/>
  <c r="O1021" i="1"/>
  <c r="B1021" i="1"/>
  <c r="DH1019" i="1"/>
  <c r="CZ1019" i="1"/>
  <c r="CT1019" i="1"/>
  <c r="CF1019" i="1"/>
  <c r="BS1019" i="1"/>
  <c r="BM1019" i="1"/>
  <c r="BD1019" i="1"/>
  <c r="AX1019" i="1"/>
  <c r="AM1019" i="1"/>
  <c r="AJ1019" i="1"/>
  <c r="AC1019" i="1"/>
  <c r="X1019" i="1"/>
  <c r="O1019" i="1"/>
  <c r="B1019" i="1"/>
  <c r="DH1018" i="1"/>
  <c r="CZ1018" i="1"/>
  <c r="CT1018" i="1"/>
  <c r="CF1018" i="1"/>
  <c r="BS1018" i="1"/>
  <c r="BM1018" i="1"/>
  <c r="BD1018" i="1"/>
  <c r="AX1018" i="1"/>
  <c r="AM1018" i="1"/>
  <c r="AJ1018" i="1"/>
  <c r="AC1018" i="1"/>
  <c r="X1018" i="1"/>
  <c r="O1018" i="1"/>
  <c r="B1018" i="1"/>
  <c r="DH1017" i="1"/>
  <c r="CZ1017" i="1"/>
  <c r="CT1017" i="1"/>
  <c r="CF1017" i="1"/>
  <c r="BS1017" i="1"/>
  <c r="BM1017" i="1"/>
  <c r="BD1017" i="1"/>
  <c r="AX1017" i="1"/>
  <c r="AM1017" i="1"/>
  <c r="AJ1017" i="1"/>
  <c r="AC1017" i="1"/>
  <c r="X1017" i="1"/>
  <c r="O1017" i="1"/>
  <c r="B1017" i="1"/>
  <c r="DH1016" i="1"/>
  <c r="CZ1016" i="1"/>
  <c r="CT1016" i="1"/>
  <c r="CF1016" i="1"/>
  <c r="BS1016" i="1"/>
  <c r="BM1016" i="1"/>
  <c r="BD1016" i="1"/>
  <c r="AX1016" i="1"/>
  <c r="AM1016" i="1"/>
  <c r="AJ1016" i="1"/>
  <c r="AC1016" i="1"/>
  <c r="X1016" i="1"/>
  <c r="O1016" i="1"/>
  <c r="B1016" i="1"/>
  <c r="DH1015" i="1"/>
  <c r="CZ1015" i="1"/>
  <c r="CT1015" i="1"/>
  <c r="CF1015" i="1"/>
  <c r="BS1015" i="1"/>
  <c r="BM1015" i="1"/>
  <c r="BD1015" i="1"/>
  <c r="AX1015" i="1"/>
  <c r="AM1015" i="1"/>
  <c r="AJ1015" i="1"/>
  <c r="AC1015" i="1"/>
  <c r="X1015" i="1"/>
  <c r="O1015" i="1"/>
  <c r="B1015" i="1"/>
  <c r="B1014" i="1" l="1"/>
  <c r="AJ1014" i="1"/>
  <c r="BM1014" i="1"/>
  <c r="CZ1014" i="1"/>
  <c r="X1020" i="1"/>
  <c r="AX1020" i="1"/>
  <c r="CF1020" i="1"/>
  <c r="AC1014" i="1"/>
  <c r="BD1014" i="1"/>
  <c r="CT1014" i="1"/>
  <c r="O1020" i="1"/>
  <c r="AM1020" i="1"/>
  <c r="BS1020" i="1"/>
  <c r="DH1020" i="1"/>
  <c r="X1014" i="1"/>
  <c r="AX1014" i="1"/>
  <c r="CF1014" i="1"/>
  <c r="B1020" i="1"/>
  <c r="AJ1020" i="1"/>
  <c r="BM1020" i="1"/>
  <c r="CZ1020" i="1"/>
  <c r="O1014" i="1"/>
  <c r="AM1014" i="1"/>
  <c r="BS1014" i="1"/>
  <c r="DH1014" i="1"/>
  <c r="AC1020" i="1"/>
  <c r="BD1020" i="1"/>
  <c r="CT1020" i="1"/>
  <c r="DG1019" i="1"/>
  <c r="DO1019" i="1" s="1"/>
  <c r="DG1016" i="1"/>
  <c r="DO1016" i="1" s="1"/>
  <c r="DG1018" i="1"/>
  <c r="DO1018" i="1" s="1"/>
  <c r="DG1015" i="1"/>
  <c r="DG1017" i="1"/>
  <c r="DO1017" i="1" s="1"/>
  <c r="DG1022" i="1"/>
  <c r="DO1022" i="1" s="1"/>
  <c r="DG1024" i="1"/>
  <c r="DO1024" i="1" s="1"/>
  <c r="DG1026" i="1"/>
  <c r="DO1026" i="1" s="1"/>
  <c r="DG1021" i="1"/>
  <c r="DG1023" i="1"/>
  <c r="DO1023" i="1" s="1"/>
  <c r="DG1025" i="1"/>
  <c r="DO1025" i="1" s="1"/>
  <c r="DM1011" i="1"/>
  <c r="DK1011" i="1"/>
  <c r="DJ1011" i="1"/>
  <c r="DI1011" i="1"/>
  <c r="DF1011" i="1"/>
  <c r="DE1011" i="1"/>
  <c r="DD1011" i="1"/>
  <c r="DC1011" i="1"/>
  <c r="DB1011" i="1"/>
  <c r="DA1011" i="1"/>
  <c r="CY1011" i="1"/>
  <c r="CX1011" i="1"/>
  <c r="CW1011" i="1"/>
  <c r="CV1011" i="1"/>
  <c r="CU1011" i="1"/>
  <c r="CS1011" i="1"/>
  <c r="CR1011" i="1"/>
  <c r="CQ1011" i="1"/>
  <c r="CP1011" i="1"/>
  <c r="CO1011" i="1"/>
  <c r="CN1011" i="1"/>
  <c r="CM1011" i="1"/>
  <c r="CL1011" i="1"/>
  <c r="CK1011" i="1"/>
  <c r="CJ1011" i="1"/>
  <c r="CI1011" i="1"/>
  <c r="CH1011" i="1"/>
  <c r="CG1011" i="1"/>
  <c r="CE1011" i="1"/>
  <c r="CD1011" i="1"/>
  <c r="CC1011" i="1"/>
  <c r="CB1011" i="1"/>
  <c r="CA1011" i="1"/>
  <c r="BZ1011" i="1"/>
  <c r="BY1011" i="1"/>
  <c r="BX1011" i="1"/>
  <c r="BW1011" i="1"/>
  <c r="BV1011" i="1"/>
  <c r="BU1011" i="1"/>
  <c r="BT1011" i="1"/>
  <c r="BR1011" i="1"/>
  <c r="BQ1011" i="1"/>
  <c r="BP1011" i="1"/>
  <c r="BO1011" i="1"/>
  <c r="BN1011" i="1"/>
  <c r="BL1011" i="1"/>
  <c r="BK1011" i="1"/>
  <c r="BJ1011" i="1"/>
  <c r="BI1011" i="1"/>
  <c r="BH1011" i="1"/>
  <c r="BG1011" i="1"/>
  <c r="BF1011" i="1"/>
  <c r="BE1011" i="1"/>
  <c r="BC1011" i="1"/>
  <c r="BB1011" i="1"/>
  <c r="BA1011" i="1"/>
  <c r="AZ1011" i="1"/>
  <c r="AY1011" i="1"/>
  <c r="AW1011" i="1"/>
  <c r="AV1011" i="1"/>
  <c r="AU1011" i="1"/>
  <c r="AT1011" i="1"/>
  <c r="AS1011" i="1"/>
  <c r="AR1011" i="1"/>
  <c r="AQ1011" i="1"/>
  <c r="AP1011" i="1"/>
  <c r="AO1011" i="1"/>
  <c r="AN1011" i="1"/>
  <c r="AL1011" i="1"/>
  <c r="AK1011" i="1"/>
  <c r="AI1011" i="1"/>
  <c r="AH1011" i="1"/>
  <c r="AG1011" i="1"/>
  <c r="AF1011" i="1"/>
  <c r="AE1011" i="1"/>
  <c r="AD1011" i="1"/>
  <c r="AB1011" i="1"/>
  <c r="AA1011" i="1"/>
  <c r="Z1011" i="1"/>
  <c r="Y1011" i="1"/>
  <c r="W1011" i="1"/>
  <c r="V1011" i="1"/>
  <c r="U1011" i="1"/>
  <c r="T1011" i="1"/>
  <c r="S1011" i="1"/>
  <c r="R1011" i="1"/>
  <c r="Q1011" i="1"/>
  <c r="P1011" i="1"/>
  <c r="N1011" i="1"/>
  <c r="M1011" i="1"/>
  <c r="L1011" i="1"/>
  <c r="K1011" i="1"/>
  <c r="J1011" i="1"/>
  <c r="I1011" i="1"/>
  <c r="H1011" i="1"/>
  <c r="G1011" i="1"/>
  <c r="F1011" i="1"/>
  <c r="E1011" i="1"/>
  <c r="D1011" i="1"/>
  <c r="C1011" i="1"/>
  <c r="DO1015" i="1" l="1"/>
  <c r="DG1014" i="1"/>
  <c r="DO1014" i="1" s="1"/>
  <c r="DO1021" i="1"/>
  <c r="DG1020" i="1"/>
  <c r="DO1020" i="1" s="1"/>
  <c r="CT1011" i="1"/>
  <c r="B1011" i="1"/>
  <c r="O1011" i="1"/>
  <c r="BS1011" i="1"/>
  <c r="AJ1011" i="1"/>
  <c r="AX1011" i="1"/>
  <c r="CZ1011" i="1"/>
  <c r="DH1011" i="1"/>
  <c r="CF1011" i="1"/>
  <c r="BM1011" i="1"/>
  <c r="BD1011" i="1"/>
  <c r="AM1011" i="1"/>
  <c r="AC1011" i="1"/>
  <c r="X1011" i="1"/>
  <c r="DG1011" i="1" l="1"/>
  <c r="DO1011" i="1" s="1"/>
  <c r="DH1010" i="1"/>
  <c r="CZ1010" i="1"/>
  <c r="CT1010" i="1"/>
  <c r="CF1010" i="1"/>
  <c r="BS1010" i="1"/>
  <c r="BM1010" i="1"/>
  <c r="BD1010" i="1"/>
  <c r="AX1010" i="1"/>
  <c r="AM1010" i="1"/>
  <c r="AJ1010" i="1"/>
  <c r="AC1010" i="1"/>
  <c r="X1010" i="1"/>
  <c r="O1010" i="1"/>
  <c r="B1010" i="1"/>
  <c r="DH1009" i="1"/>
  <c r="CZ1009" i="1"/>
  <c r="CT1009" i="1"/>
  <c r="CF1009" i="1"/>
  <c r="BS1009" i="1"/>
  <c r="BM1009" i="1"/>
  <c r="BD1009" i="1"/>
  <c r="AX1009" i="1"/>
  <c r="AM1009" i="1"/>
  <c r="AJ1009" i="1"/>
  <c r="AC1009" i="1"/>
  <c r="X1009" i="1"/>
  <c r="O1009" i="1"/>
  <c r="B1009" i="1"/>
  <c r="DH1008" i="1"/>
  <c r="CZ1008" i="1"/>
  <c r="CT1008" i="1"/>
  <c r="CF1008" i="1"/>
  <c r="BS1008" i="1"/>
  <c r="BM1008" i="1"/>
  <c r="BD1008" i="1"/>
  <c r="AX1008" i="1"/>
  <c r="AM1008" i="1"/>
  <c r="AJ1008" i="1"/>
  <c r="AC1008" i="1"/>
  <c r="X1008" i="1"/>
  <c r="O1008" i="1"/>
  <c r="B1008" i="1"/>
  <c r="DH1007" i="1"/>
  <c r="CZ1007" i="1"/>
  <c r="CT1007" i="1"/>
  <c r="CF1007" i="1"/>
  <c r="BS1007" i="1"/>
  <c r="BM1007" i="1"/>
  <c r="BD1007" i="1"/>
  <c r="AX1007" i="1"/>
  <c r="AM1007" i="1"/>
  <c r="AJ1007" i="1"/>
  <c r="AC1007" i="1"/>
  <c r="X1007" i="1"/>
  <c r="O1007" i="1"/>
  <c r="B1007" i="1"/>
  <c r="DH1006" i="1"/>
  <c r="CZ1006" i="1"/>
  <c r="CT1006" i="1"/>
  <c r="CF1006" i="1"/>
  <c r="BS1006" i="1"/>
  <c r="BM1006" i="1"/>
  <c r="BD1006" i="1"/>
  <c r="AX1006" i="1"/>
  <c r="AM1006" i="1"/>
  <c r="AJ1006" i="1"/>
  <c r="AC1006" i="1"/>
  <c r="X1006" i="1"/>
  <c r="O1006" i="1"/>
  <c r="B1006" i="1"/>
  <c r="DH1005" i="1"/>
  <c r="CZ1005" i="1"/>
  <c r="CT1005" i="1"/>
  <c r="CF1005" i="1"/>
  <c r="BS1005" i="1"/>
  <c r="BM1005" i="1"/>
  <c r="BD1005" i="1"/>
  <c r="AX1005" i="1"/>
  <c r="AM1005" i="1"/>
  <c r="AJ1005" i="1"/>
  <c r="AC1005" i="1"/>
  <c r="X1005" i="1"/>
  <c r="O1005" i="1"/>
  <c r="B1005" i="1"/>
  <c r="DG1006" i="1" l="1"/>
  <c r="DO1006" i="1" s="1"/>
  <c r="DG1008" i="1"/>
  <c r="DO1008" i="1" s="1"/>
  <c r="DG1010" i="1"/>
  <c r="DO1010" i="1" s="1"/>
  <c r="DG1005" i="1"/>
  <c r="DO1005" i="1" s="1"/>
  <c r="DG1007" i="1"/>
  <c r="DO1007" i="1" s="1"/>
  <c r="DG1009" i="1"/>
  <c r="DO1009" i="1" s="1"/>
  <c r="DM1004" i="1"/>
  <c r="DK1004" i="1"/>
  <c r="DJ1004" i="1"/>
  <c r="DI1004" i="1"/>
  <c r="DF1004" i="1"/>
  <c r="DE1004" i="1"/>
  <c r="DD1004" i="1"/>
  <c r="DC1004" i="1"/>
  <c r="DB1004" i="1"/>
  <c r="DA1004" i="1"/>
  <c r="CY1004" i="1"/>
  <c r="CX1004" i="1"/>
  <c r="CW1004" i="1"/>
  <c r="CV1004" i="1"/>
  <c r="CU1004" i="1"/>
  <c r="CS1004" i="1"/>
  <c r="CR1004" i="1"/>
  <c r="CQ1004" i="1"/>
  <c r="CP1004" i="1"/>
  <c r="CO1004" i="1"/>
  <c r="CN1004" i="1"/>
  <c r="CM1004" i="1"/>
  <c r="CL1004" i="1"/>
  <c r="CK1004" i="1"/>
  <c r="CJ1004" i="1"/>
  <c r="CI1004" i="1"/>
  <c r="CH1004" i="1"/>
  <c r="CG1004" i="1"/>
  <c r="CE1004" i="1"/>
  <c r="CD1004" i="1"/>
  <c r="CC1004" i="1"/>
  <c r="CB1004" i="1"/>
  <c r="CA1004" i="1"/>
  <c r="BZ1004" i="1"/>
  <c r="BY1004" i="1"/>
  <c r="BX1004" i="1"/>
  <c r="BW1004" i="1"/>
  <c r="BV1004" i="1"/>
  <c r="BU1004" i="1"/>
  <c r="BT1004" i="1"/>
  <c r="BR1004" i="1"/>
  <c r="BQ1004" i="1"/>
  <c r="BP1004" i="1"/>
  <c r="BO1004" i="1"/>
  <c r="BN1004" i="1"/>
  <c r="BL1004" i="1"/>
  <c r="BK1004" i="1"/>
  <c r="BJ1004" i="1"/>
  <c r="BI1004" i="1"/>
  <c r="BH1004" i="1"/>
  <c r="BG1004" i="1"/>
  <c r="BF1004" i="1"/>
  <c r="BE1004" i="1"/>
  <c r="BC1004" i="1"/>
  <c r="BB1004" i="1"/>
  <c r="BA1004" i="1"/>
  <c r="AZ1004" i="1"/>
  <c r="AY1004" i="1"/>
  <c r="AW1004" i="1"/>
  <c r="AV1004" i="1"/>
  <c r="AU1004" i="1"/>
  <c r="AT1004" i="1"/>
  <c r="AS1004" i="1"/>
  <c r="AR1004" i="1"/>
  <c r="AQ1004" i="1"/>
  <c r="AP1004" i="1"/>
  <c r="AO1004" i="1"/>
  <c r="AN1004" i="1"/>
  <c r="AL1004" i="1"/>
  <c r="AK1004" i="1"/>
  <c r="AI1004" i="1"/>
  <c r="AH1004" i="1"/>
  <c r="AG1004" i="1"/>
  <c r="AF1004" i="1"/>
  <c r="AE1004" i="1"/>
  <c r="AD1004" i="1"/>
  <c r="AB1004" i="1"/>
  <c r="AA1004" i="1"/>
  <c r="Z1004" i="1"/>
  <c r="Y1004" i="1"/>
  <c r="W1004" i="1"/>
  <c r="V1004" i="1"/>
  <c r="U1004" i="1"/>
  <c r="T1004" i="1"/>
  <c r="S1004" i="1"/>
  <c r="R1004" i="1"/>
  <c r="Q1004" i="1"/>
  <c r="P1004" i="1"/>
  <c r="N1004" i="1"/>
  <c r="M1004" i="1"/>
  <c r="L1004" i="1"/>
  <c r="K1004" i="1"/>
  <c r="J1004" i="1"/>
  <c r="I1004" i="1"/>
  <c r="H1004" i="1"/>
  <c r="G1004" i="1"/>
  <c r="F1004" i="1"/>
  <c r="E1004" i="1"/>
  <c r="D1004" i="1"/>
  <c r="C1004" i="1"/>
  <c r="DH998" i="1"/>
  <c r="CZ998" i="1"/>
  <c r="CT998" i="1"/>
  <c r="CF998" i="1"/>
  <c r="BS998" i="1"/>
  <c r="BM998" i="1"/>
  <c r="BD998" i="1"/>
  <c r="AX998" i="1"/>
  <c r="AM998" i="1"/>
  <c r="AJ998" i="1"/>
  <c r="AC998" i="1"/>
  <c r="X998" i="1"/>
  <c r="O998" i="1"/>
  <c r="B998" i="1"/>
  <c r="DG998" i="1" l="1"/>
  <c r="CZ1003" i="1"/>
  <c r="CZ1002" i="1"/>
  <c r="CZ1001" i="1"/>
  <c r="CZ1000" i="1"/>
  <c r="CZ999" i="1"/>
  <c r="CT1003" i="1"/>
  <c r="CT1002" i="1"/>
  <c r="CT1001" i="1"/>
  <c r="CT1000" i="1"/>
  <c r="CT999" i="1"/>
  <c r="CF1003" i="1"/>
  <c r="CF1002" i="1"/>
  <c r="CF1001" i="1"/>
  <c r="CF1000" i="1"/>
  <c r="CF999" i="1"/>
  <c r="BS1003" i="1"/>
  <c r="BS1002" i="1"/>
  <c r="BS1001" i="1"/>
  <c r="BS1000" i="1"/>
  <c r="BS999" i="1"/>
  <c r="BM1003" i="1"/>
  <c r="BM1002" i="1"/>
  <c r="BM1001" i="1"/>
  <c r="BM1000" i="1"/>
  <c r="BM999" i="1"/>
  <c r="BD1003" i="1"/>
  <c r="BD1002" i="1"/>
  <c r="BD1001" i="1"/>
  <c r="BD1000" i="1"/>
  <c r="BD999" i="1"/>
  <c r="AX1003" i="1"/>
  <c r="AX1002" i="1"/>
  <c r="AX1001" i="1"/>
  <c r="AX1000" i="1"/>
  <c r="AX999" i="1"/>
  <c r="AM1003" i="1"/>
  <c r="AM1002" i="1"/>
  <c r="AM1001" i="1"/>
  <c r="AM1000" i="1"/>
  <c r="AM999" i="1"/>
  <c r="AJ1003" i="1"/>
  <c r="AJ1002" i="1"/>
  <c r="AJ1001" i="1"/>
  <c r="AJ1000" i="1"/>
  <c r="AJ999" i="1"/>
  <c r="AC1003" i="1"/>
  <c r="AC1002" i="1"/>
  <c r="AC1001" i="1"/>
  <c r="AC1000" i="1"/>
  <c r="AC999" i="1"/>
  <c r="X1003" i="1"/>
  <c r="X1002" i="1"/>
  <c r="X1001" i="1"/>
  <c r="X1000" i="1"/>
  <c r="X999" i="1"/>
  <c r="O1003" i="1"/>
  <c r="O1002" i="1"/>
  <c r="O1001" i="1"/>
  <c r="O1000" i="1"/>
  <c r="O999" i="1"/>
  <c r="B1003" i="1"/>
  <c r="B1002" i="1"/>
  <c r="B1001" i="1"/>
  <c r="B1000" i="1"/>
  <c r="B999" i="1"/>
  <c r="DH999" i="1"/>
  <c r="DH1003" i="1"/>
  <c r="DH1002" i="1"/>
  <c r="DH1001" i="1"/>
  <c r="DH1000" i="1"/>
  <c r="B1004" i="1" l="1"/>
  <c r="AM1004" i="1"/>
  <c r="BM1004" i="1"/>
  <c r="CT1004" i="1"/>
  <c r="O1004" i="1"/>
  <c r="AJ1004" i="1"/>
  <c r="CZ1004" i="1"/>
  <c r="BS1004" i="1"/>
  <c r="AX1004" i="1"/>
  <c r="DO998" i="1"/>
  <c r="X1004" i="1"/>
  <c r="DH1004" i="1"/>
  <c r="AC1004" i="1"/>
  <c r="BD1004" i="1"/>
  <c r="CF1004" i="1"/>
  <c r="DG1003" i="1"/>
  <c r="DO1003" i="1" s="1"/>
  <c r="DG999" i="1"/>
  <c r="DO999" i="1" s="1"/>
  <c r="DG1000" i="1"/>
  <c r="DO1000" i="1" s="1"/>
  <c r="DG1002" i="1"/>
  <c r="DO1002" i="1" s="1"/>
  <c r="DG1001" i="1"/>
  <c r="DO1001" i="1" s="1"/>
  <c r="DL968" i="1"/>
  <c r="DL950" i="1"/>
  <c r="DL967" i="1"/>
  <c r="DL966" i="1"/>
  <c r="DL965" i="1"/>
  <c r="DL963" i="1"/>
  <c r="DL962" i="1"/>
  <c r="DL960" i="1"/>
  <c r="DL958" i="1"/>
  <c r="DL957" i="1"/>
  <c r="DL956" i="1"/>
  <c r="DL955" i="1"/>
  <c r="DL954" i="1"/>
  <c r="DL959" i="1"/>
  <c r="DL952" i="1"/>
  <c r="DL951" i="1"/>
  <c r="DG968" i="1"/>
  <c r="DG967" i="1"/>
  <c r="DG966" i="1"/>
  <c r="DG965" i="1"/>
  <c r="DG962" i="1"/>
  <c r="DG960" i="1"/>
  <c r="DG958" i="1"/>
  <c r="DG957" i="1"/>
  <c r="DG956" i="1"/>
  <c r="DG955" i="1"/>
  <c r="DG954" i="1"/>
  <c r="DG959" i="1"/>
  <c r="DG952" i="1"/>
  <c r="DG951" i="1"/>
  <c r="DG950" i="1"/>
  <c r="DO950" i="1" l="1"/>
  <c r="DO952" i="1"/>
  <c r="DO954" i="1"/>
  <c r="DO956" i="1"/>
  <c r="DO958" i="1"/>
  <c r="DO962" i="1"/>
  <c r="DO965" i="1"/>
  <c r="DO967" i="1"/>
  <c r="DO951" i="1"/>
  <c r="DO959" i="1"/>
  <c r="DO955" i="1"/>
  <c r="DO957" i="1"/>
  <c r="DO960" i="1"/>
  <c r="DO963" i="1"/>
  <c r="DO966" i="1"/>
  <c r="DO968" i="1"/>
  <c r="DG1004" i="1"/>
  <c r="DN885" i="1" l="1"/>
  <c r="DM885" i="1"/>
  <c r="DK885" i="1"/>
  <c r="DJ885" i="1"/>
  <c r="DI885" i="1"/>
  <c r="DF885" i="1"/>
  <c r="DE885" i="1"/>
  <c r="DD885" i="1"/>
  <c r="DC885" i="1"/>
  <c r="DB885" i="1"/>
  <c r="DA885" i="1"/>
  <c r="CY885" i="1"/>
  <c r="CX885" i="1"/>
  <c r="CW885" i="1"/>
  <c r="CV885" i="1"/>
  <c r="CU885" i="1"/>
  <c r="CS885" i="1"/>
  <c r="CR885" i="1"/>
  <c r="CQ885" i="1"/>
  <c r="CP885" i="1"/>
  <c r="CO885" i="1"/>
  <c r="CN885" i="1"/>
  <c r="CM885" i="1"/>
  <c r="CL885" i="1"/>
  <c r="CK885" i="1"/>
  <c r="CJ885" i="1"/>
  <c r="CI885" i="1"/>
  <c r="CH885" i="1"/>
  <c r="CG885" i="1"/>
  <c r="CE885" i="1"/>
  <c r="CD885" i="1"/>
  <c r="CC885" i="1"/>
  <c r="CB885" i="1"/>
  <c r="CA885" i="1"/>
  <c r="BZ885" i="1"/>
  <c r="BY885" i="1"/>
  <c r="BX885" i="1"/>
  <c r="BW885" i="1"/>
  <c r="BV885" i="1"/>
  <c r="BU885" i="1"/>
  <c r="BT885" i="1"/>
  <c r="BR885" i="1"/>
  <c r="BQ885" i="1"/>
  <c r="BP885" i="1"/>
  <c r="BO885" i="1"/>
  <c r="BN885" i="1"/>
  <c r="BL885" i="1"/>
  <c r="BK885" i="1"/>
  <c r="BJ885" i="1"/>
  <c r="BI885" i="1"/>
  <c r="BH885" i="1"/>
  <c r="BG885" i="1"/>
  <c r="BF885" i="1"/>
  <c r="BE885" i="1"/>
  <c r="BC885" i="1"/>
  <c r="BB885" i="1"/>
  <c r="BA885" i="1"/>
  <c r="AZ885" i="1"/>
  <c r="AY885" i="1"/>
  <c r="AW885" i="1"/>
  <c r="AV885" i="1"/>
  <c r="AU885" i="1"/>
  <c r="AT885" i="1"/>
  <c r="AS885" i="1"/>
  <c r="AR885" i="1"/>
  <c r="AQ885" i="1"/>
  <c r="AP885" i="1"/>
  <c r="AO885" i="1"/>
  <c r="AN885" i="1"/>
  <c r="AL885" i="1"/>
  <c r="AK885" i="1"/>
  <c r="AI885" i="1"/>
  <c r="AH885" i="1"/>
  <c r="AG885" i="1"/>
  <c r="AF885" i="1"/>
  <c r="AE885" i="1"/>
  <c r="AD885" i="1"/>
  <c r="AB885" i="1"/>
  <c r="AA885" i="1"/>
  <c r="Z885" i="1"/>
  <c r="Y885" i="1"/>
  <c r="W885" i="1"/>
  <c r="V885" i="1"/>
  <c r="U885" i="1"/>
  <c r="T885" i="1"/>
  <c r="S885" i="1"/>
  <c r="R885" i="1"/>
  <c r="Q885" i="1"/>
  <c r="P885" i="1"/>
  <c r="N885" i="1"/>
  <c r="M885" i="1"/>
  <c r="L885" i="1"/>
  <c r="K885" i="1"/>
  <c r="J885" i="1"/>
  <c r="I885" i="1"/>
  <c r="H885" i="1"/>
  <c r="G885" i="1"/>
  <c r="F885" i="1"/>
  <c r="E885" i="1"/>
  <c r="D885" i="1"/>
  <c r="C885" i="1"/>
  <c r="AC874" i="1" l="1"/>
  <c r="AC876" i="1"/>
  <c r="AC878" i="1"/>
  <c r="DL878" i="1"/>
  <c r="DH878" i="1"/>
  <c r="CZ878" i="1"/>
  <c r="CT878" i="1"/>
  <c r="CF878" i="1"/>
  <c r="BS878" i="1"/>
  <c r="BM878" i="1"/>
  <c r="BD878" i="1"/>
  <c r="AX878" i="1"/>
  <c r="AM878" i="1"/>
  <c r="AJ878" i="1"/>
  <c r="X878" i="1"/>
  <c r="O878" i="1"/>
  <c r="B878" i="1"/>
  <c r="DL876" i="1"/>
  <c r="DH876" i="1"/>
  <c r="CZ876" i="1"/>
  <c r="CT876" i="1"/>
  <c r="CF876" i="1"/>
  <c r="BS876" i="1"/>
  <c r="BM876" i="1"/>
  <c r="BD876" i="1"/>
  <c r="AX876" i="1"/>
  <c r="AM876" i="1"/>
  <c r="AJ876" i="1"/>
  <c r="X876" i="1"/>
  <c r="O876" i="1"/>
  <c r="B876" i="1"/>
  <c r="DL874" i="1"/>
  <c r="DH874" i="1"/>
  <c r="CZ874" i="1"/>
  <c r="CT874" i="1"/>
  <c r="CF874" i="1"/>
  <c r="BS874" i="1"/>
  <c r="BM874" i="1"/>
  <c r="BD874" i="1"/>
  <c r="AX874" i="1"/>
  <c r="AM874" i="1"/>
  <c r="AJ874" i="1"/>
  <c r="X874" i="1"/>
  <c r="O874" i="1"/>
  <c r="B874" i="1"/>
  <c r="DG874" i="1" l="1"/>
  <c r="DO874" i="1" s="1"/>
  <c r="DG876" i="1"/>
  <c r="DO876" i="1" s="1"/>
  <c r="DG878" i="1"/>
  <c r="DO878" i="1" s="1"/>
  <c r="DH254" i="1" l="1"/>
  <c r="CZ254" i="1"/>
  <c r="CT254" i="1"/>
  <c r="CF254" i="1"/>
  <c r="BS254" i="1"/>
  <c r="BM254" i="1"/>
  <c r="BD254" i="1"/>
  <c r="AX254" i="1"/>
  <c r="AM254" i="1"/>
  <c r="AJ254" i="1"/>
  <c r="AC254" i="1"/>
  <c r="X254" i="1"/>
  <c r="O254" i="1"/>
  <c r="DG254" i="1" l="1"/>
  <c r="DL165" i="1"/>
  <c r="DH165" i="1"/>
  <c r="CZ165" i="1"/>
  <c r="CT165" i="1"/>
  <c r="CF165" i="1"/>
  <c r="BS165" i="1"/>
  <c r="BM165" i="1"/>
  <c r="BD165" i="1"/>
  <c r="AX165" i="1"/>
  <c r="AM165" i="1"/>
  <c r="AJ165" i="1"/>
  <c r="AC165" i="1"/>
  <c r="X165" i="1"/>
  <c r="O165" i="1"/>
  <c r="DL164" i="1"/>
  <c r="DH164" i="1"/>
  <c r="CZ164" i="1"/>
  <c r="CT164" i="1"/>
  <c r="CF164" i="1"/>
  <c r="BS164" i="1"/>
  <c r="BM164" i="1"/>
  <c r="BD164" i="1"/>
  <c r="AX164" i="1"/>
  <c r="AM164" i="1"/>
  <c r="AJ164" i="1"/>
  <c r="AC164" i="1"/>
  <c r="X164" i="1"/>
  <c r="O164" i="1"/>
  <c r="DG165" i="1" l="1"/>
  <c r="DO165" i="1" s="1"/>
  <c r="DG164" i="1"/>
  <c r="DO164" i="1" s="1"/>
  <c r="DN903" i="1"/>
  <c r="DM903" i="1"/>
  <c r="DK903" i="1"/>
  <c r="DJ903" i="1"/>
  <c r="DI903" i="1"/>
  <c r="DF903" i="1"/>
  <c r="DE903" i="1"/>
  <c r="DD903" i="1"/>
  <c r="DC903" i="1"/>
  <c r="DB903" i="1"/>
  <c r="DA903" i="1"/>
  <c r="CY903" i="1"/>
  <c r="CX903" i="1"/>
  <c r="CW903" i="1"/>
  <c r="CV903" i="1"/>
  <c r="CU903" i="1"/>
  <c r="CS903" i="1"/>
  <c r="CR903" i="1"/>
  <c r="CQ903" i="1"/>
  <c r="CP903" i="1"/>
  <c r="CO903" i="1"/>
  <c r="CN903" i="1"/>
  <c r="CM903" i="1"/>
  <c r="CL903" i="1"/>
  <c r="CK903" i="1"/>
  <c r="CJ903" i="1"/>
  <c r="CI903" i="1"/>
  <c r="CH903" i="1"/>
  <c r="CG903" i="1"/>
  <c r="CE903" i="1"/>
  <c r="CD903" i="1"/>
  <c r="CC903" i="1"/>
  <c r="CB903" i="1"/>
  <c r="CA903" i="1"/>
  <c r="BZ903" i="1"/>
  <c r="BY903" i="1"/>
  <c r="BX903" i="1"/>
  <c r="BW903" i="1"/>
  <c r="BV903" i="1"/>
  <c r="BU903" i="1"/>
  <c r="BT903" i="1"/>
  <c r="BR903" i="1"/>
  <c r="BQ903" i="1"/>
  <c r="BP903" i="1"/>
  <c r="BO903" i="1"/>
  <c r="BN903" i="1"/>
  <c r="BL903" i="1"/>
  <c r="BK903" i="1"/>
  <c r="BJ903" i="1"/>
  <c r="BI903" i="1"/>
  <c r="BH903" i="1"/>
  <c r="BG903" i="1"/>
  <c r="BF903" i="1"/>
  <c r="BE903" i="1"/>
  <c r="BC903" i="1"/>
  <c r="BB903" i="1"/>
  <c r="BA903" i="1"/>
  <c r="AZ903" i="1"/>
  <c r="AY903" i="1"/>
  <c r="AW903" i="1"/>
  <c r="AV903" i="1"/>
  <c r="AU903" i="1"/>
  <c r="AT903" i="1"/>
  <c r="AS903" i="1"/>
  <c r="AR903" i="1"/>
  <c r="AQ903" i="1"/>
  <c r="AP903" i="1"/>
  <c r="AO903" i="1"/>
  <c r="AN903" i="1"/>
  <c r="AL903" i="1"/>
  <c r="AK903" i="1"/>
  <c r="AI903" i="1"/>
  <c r="AH903" i="1"/>
  <c r="AG903" i="1"/>
  <c r="AF903" i="1"/>
  <c r="AE903" i="1"/>
  <c r="AD903" i="1"/>
  <c r="AB903" i="1"/>
  <c r="AA903" i="1"/>
  <c r="Z903" i="1"/>
  <c r="Y903" i="1"/>
  <c r="W903" i="1"/>
  <c r="V903" i="1"/>
  <c r="U903" i="1"/>
  <c r="T903" i="1"/>
  <c r="S903" i="1"/>
  <c r="R903" i="1"/>
  <c r="Q903" i="1"/>
  <c r="P903" i="1"/>
  <c r="N903" i="1"/>
  <c r="M903" i="1"/>
  <c r="L903" i="1"/>
  <c r="K903" i="1"/>
  <c r="J903" i="1"/>
  <c r="I903" i="1"/>
  <c r="H903" i="1"/>
  <c r="G903" i="1"/>
  <c r="F903" i="1"/>
  <c r="E903" i="1"/>
  <c r="D903" i="1"/>
  <c r="C903" i="1"/>
  <c r="DL902" i="1" l="1"/>
  <c r="DH902" i="1"/>
  <c r="CZ902" i="1"/>
  <c r="CT902" i="1"/>
  <c r="CF902" i="1"/>
  <c r="BS902" i="1"/>
  <c r="BM902" i="1"/>
  <c r="BD902" i="1"/>
  <c r="AX902" i="1"/>
  <c r="AM902" i="1"/>
  <c r="AJ902" i="1"/>
  <c r="AC902" i="1"/>
  <c r="X902" i="1"/>
  <c r="O902" i="1"/>
  <c r="B902" i="1"/>
  <c r="DL901" i="1"/>
  <c r="DH901" i="1"/>
  <c r="CZ901" i="1"/>
  <c r="CT901" i="1"/>
  <c r="CF901" i="1"/>
  <c r="BS901" i="1"/>
  <c r="BM901" i="1"/>
  <c r="BD901" i="1"/>
  <c r="AX901" i="1"/>
  <c r="AM901" i="1"/>
  <c r="AJ901" i="1"/>
  <c r="AC901" i="1"/>
  <c r="X901" i="1"/>
  <c r="O901" i="1"/>
  <c r="B901" i="1"/>
  <c r="DL900" i="1"/>
  <c r="DH900" i="1"/>
  <c r="CZ900" i="1"/>
  <c r="CT900" i="1"/>
  <c r="CF900" i="1"/>
  <c r="BS900" i="1"/>
  <c r="BM900" i="1"/>
  <c r="BD900" i="1"/>
  <c r="AX900" i="1"/>
  <c r="AM900" i="1"/>
  <c r="AJ900" i="1"/>
  <c r="AC900" i="1"/>
  <c r="X900" i="1"/>
  <c r="O900" i="1"/>
  <c r="B900" i="1"/>
  <c r="B899" i="1"/>
  <c r="DG899" i="1" s="1"/>
  <c r="DO899" i="1" s="1"/>
  <c r="DL898" i="1"/>
  <c r="DH898" i="1"/>
  <c r="CZ898" i="1"/>
  <c r="CT898" i="1"/>
  <c r="CF898" i="1"/>
  <c r="BS898" i="1"/>
  <c r="BM898" i="1"/>
  <c r="BD898" i="1"/>
  <c r="AX898" i="1"/>
  <c r="AM898" i="1"/>
  <c r="AJ898" i="1"/>
  <c r="AC898" i="1"/>
  <c r="X898" i="1"/>
  <c r="O898" i="1"/>
  <c r="B898" i="1"/>
  <c r="DG898" i="1" l="1"/>
  <c r="DG901" i="1"/>
  <c r="DO901" i="1" s="1"/>
  <c r="DG900" i="1"/>
  <c r="DO900" i="1" s="1"/>
  <c r="DG902" i="1"/>
  <c r="DO902" i="1" s="1"/>
  <c r="DO898" i="1" l="1"/>
  <c r="DL163" i="1"/>
  <c r="DH163" i="1"/>
  <c r="CZ163" i="1"/>
  <c r="CT163" i="1"/>
  <c r="CF163" i="1"/>
  <c r="BS163" i="1"/>
  <c r="BM163" i="1"/>
  <c r="BD163" i="1"/>
  <c r="AX163" i="1"/>
  <c r="AM163" i="1"/>
  <c r="AJ163" i="1"/>
  <c r="AC163" i="1"/>
  <c r="X163" i="1"/>
  <c r="O163" i="1"/>
  <c r="DG163" i="1" l="1"/>
  <c r="DO163" i="1" s="1"/>
  <c r="DH645" i="1"/>
  <c r="CZ645" i="1"/>
  <c r="CT645" i="1"/>
  <c r="CF645" i="1"/>
  <c r="BS645" i="1"/>
  <c r="BM645" i="1"/>
  <c r="BD645" i="1"/>
  <c r="AX645" i="1"/>
  <c r="AM645" i="1"/>
  <c r="AJ645" i="1"/>
  <c r="AC645" i="1"/>
  <c r="X645" i="1"/>
  <c r="O645" i="1"/>
  <c r="B645" i="1"/>
  <c r="DH644" i="1"/>
  <c r="CZ644" i="1"/>
  <c r="CT644" i="1"/>
  <c r="CF644" i="1"/>
  <c r="BS644" i="1"/>
  <c r="BM644" i="1"/>
  <c r="BD644" i="1"/>
  <c r="AX644" i="1"/>
  <c r="AM644" i="1"/>
  <c r="AJ644" i="1"/>
  <c r="AC644" i="1"/>
  <c r="X644" i="1"/>
  <c r="O644" i="1"/>
  <c r="B644" i="1"/>
  <c r="DH643" i="1"/>
  <c r="CZ643" i="1"/>
  <c r="CT643" i="1"/>
  <c r="CF643" i="1"/>
  <c r="BS643" i="1"/>
  <c r="BM643" i="1"/>
  <c r="BD643" i="1"/>
  <c r="AX643" i="1"/>
  <c r="AM643" i="1"/>
  <c r="AJ643" i="1"/>
  <c r="AC643" i="1"/>
  <c r="X643" i="1"/>
  <c r="O643" i="1"/>
  <c r="B643" i="1"/>
  <c r="DG645" i="1" l="1"/>
  <c r="DO645" i="1" s="1"/>
  <c r="DG644" i="1"/>
  <c r="DO644" i="1" s="1"/>
  <c r="DG643" i="1"/>
  <c r="DO643" i="1" s="1"/>
  <c r="DH258" i="1"/>
  <c r="CZ258" i="1"/>
  <c r="CT258" i="1"/>
  <c r="CF258" i="1"/>
  <c r="BS258" i="1"/>
  <c r="BM258" i="1"/>
  <c r="BD258" i="1"/>
  <c r="AX258" i="1"/>
  <c r="AM258" i="1"/>
  <c r="AJ258" i="1"/>
  <c r="AC258" i="1"/>
  <c r="X258" i="1"/>
  <c r="O258" i="1"/>
  <c r="DG258" i="1" l="1"/>
  <c r="DO258" i="1" s="1"/>
  <c r="DH205" i="1" l="1"/>
  <c r="CZ205" i="1"/>
  <c r="CT205" i="1"/>
  <c r="CF205" i="1"/>
  <c r="BS205" i="1"/>
  <c r="BM205" i="1"/>
  <c r="BD205" i="1"/>
  <c r="AX205" i="1"/>
  <c r="AM205" i="1"/>
  <c r="AJ205" i="1"/>
  <c r="AC205" i="1"/>
  <c r="X205" i="1"/>
  <c r="O205" i="1"/>
  <c r="DG205" i="1" l="1"/>
  <c r="DO205" i="1" s="1"/>
  <c r="DM203" i="1" l="1"/>
  <c r="DK203" i="1"/>
  <c r="DJ203" i="1"/>
  <c r="DI203" i="1"/>
  <c r="DF203" i="1"/>
  <c r="DE203" i="1"/>
  <c r="DD203" i="1"/>
  <c r="DC203" i="1"/>
  <c r="DB203" i="1"/>
  <c r="DA203" i="1"/>
  <c r="CY203" i="1"/>
  <c r="CX203" i="1"/>
  <c r="CW203" i="1"/>
  <c r="CV203" i="1"/>
  <c r="CU203" i="1"/>
  <c r="CS203" i="1"/>
  <c r="CR203" i="1"/>
  <c r="CQ203" i="1"/>
  <c r="CP203" i="1"/>
  <c r="CO203" i="1"/>
  <c r="CN203" i="1"/>
  <c r="CM203" i="1"/>
  <c r="CL203" i="1"/>
  <c r="CK203" i="1"/>
  <c r="CJ203" i="1"/>
  <c r="CI203" i="1"/>
  <c r="CH203" i="1"/>
  <c r="CG203" i="1"/>
  <c r="CE203" i="1"/>
  <c r="CD203" i="1"/>
  <c r="CC203" i="1"/>
  <c r="CB203" i="1"/>
  <c r="CA203" i="1"/>
  <c r="BZ203" i="1"/>
  <c r="BY203" i="1"/>
  <c r="BX203" i="1"/>
  <c r="BW203" i="1"/>
  <c r="BV203" i="1"/>
  <c r="BU203" i="1"/>
  <c r="BT203" i="1"/>
  <c r="BR203" i="1"/>
  <c r="BQ203" i="1"/>
  <c r="BP203" i="1"/>
  <c r="BO203" i="1"/>
  <c r="BN203" i="1"/>
  <c r="BL203" i="1"/>
  <c r="BK203" i="1"/>
  <c r="BJ203" i="1"/>
  <c r="BI203" i="1"/>
  <c r="BH203" i="1"/>
  <c r="BG203" i="1"/>
  <c r="BF203" i="1"/>
  <c r="BE203" i="1"/>
  <c r="BC203" i="1"/>
  <c r="BB203" i="1"/>
  <c r="BA203" i="1"/>
  <c r="AZ203" i="1"/>
  <c r="AY203" i="1"/>
  <c r="AW203" i="1"/>
  <c r="AV203" i="1"/>
  <c r="AU203" i="1"/>
  <c r="AT203" i="1"/>
  <c r="AS203" i="1"/>
  <c r="AR203" i="1"/>
  <c r="AQ203" i="1"/>
  <c r="AP203" i="1"/>
  <c r="AO203" i="1"/>
  <c r="AN203" i="1"/>
  <c r="AL203" i="1"/>
  <c r="AK203" i="1"/>
  <c r="AI203" i="1"/>
  <c r="AH203" i="1"/>
  <c r="AG203" i="1"/>
  <c r="AF203" i="1"/>
  <c r="AE203" i="1"/>
  <c r="AD203" i="1"/>
  <c r="AB203" i="1"/>
  <c r="AA203" i="1"/>
  <c r="Z203" i="1"/>
  <c r="Y203" i="1"/>
  <c r="W203" i="1"/>
  <c r="V203" i="1"/>
  <c r="U203" i="1"/>
  <c r="T203" i="1"/>
  <c r="S203" i="1"/>
  <c r="R203" i="1"/>
  <c r="Q203" i="1"/>
  <c r="P203" i="1"/>
  <c r="N203" i="1"/>
  <c r="M203" i="1"/>
  <c r="L203" i="1"/>
  <c r="K203" i="1"/>
  <c r="J203" i="1"/>
  <c r="I203" i="1"/>
  <c r="H203" i="1"/>
  <c r="G203" i="1"/>
  <c r="F203" i="1"/>
  <c r="E203" i="1"/>
  <c r="D203" i="1"/>
  <c r="C203" i="1"/>
  <c r="DH202" i="1" l="1"/>
  <c r="CZ202" i="1"/>
  <c r="CT202" i="1"/>
  <c r="CF202" i="1"/>
  <c r="BS202" i="1"/>
  <c r="BM202" i="1"/>
  <c r="BD202" i="1"/>
  <c r="AX202" i="1"/>
  <c r="AM202" i="1"/>
  <c r="AJ202" i="1"/>
  <c r="AC202" i="1"/>
  <c r="X202" i="1"/>
  <c r="O202" i="1"/>
  <c r="DL200" i="1"/>
  <c r="DH200" i="1"/>
  <c r="CZ200" i="1"/>
  <c r="CT200" i="1"/>
  <c r="CF200" i="1"/>
  <c r="BS200" i="1"/>
  <c r="BM200" i="1"/>
  <c r="BD200" i="1"/>
  <c r="AX200" i="1"/>
  <c r="AM200" i="1"/>
  <c r="AJ200" i="1"/>
  <c r="AC200" i="1"/>
  <c r="X200" i="1"/>
  <c r="O200" i="1"/>
  <c r="DG200" i="1" l="1"/>
  <c r="DG202" i="1"/>
  <c r="CZ418" i="1" l="1"/>
  <c r="CT418" i="1"/>
  <c r="CF418" i="1"/>
  <c r="BS418" i="1"/>
  <c r="BM418" i="1"/>
  <c r="BD418" i="1"/>
  <c r="AX418" i="1"/>
  <c r="AM418" i="1"/>
  <c r="AJ418" i="1"/>
  <c r="AC418" i="1"/>
  <c r="X418" i="1"/>
  <c r="O418" i="1"/>
  <c r="B418" i="1"/>
  <c r="DG418" i="1" l="1"/>
  <c r="DO418" i="1" s="1"/>
  <c r="DH538" i="1"/>
  <c r="CZ538" i="1"/>
  <c r="CT538" i="1"/>
  <c r="CF538" i="1"/>
  <c r="BS538" i="1"/>
  <c r="BM538" i="1"/>
  <c r="BD538" i="1"/>
  <c r="AX538" i="1"/>
  <c r="AM538" i="1"/>
  <c r="AJ538" i="1"/>
  <c r="AC538" i="1"/>
  <c r="X538" i="1"/>
  <c r="O538" i="1"/>
  <c r="DG538" i="1" l="1"/>
  <c r="DO538" i="1" s="1"/>
  <c r="DM572" i="1"/>
  <c r="DM571" i="1"/>
  <c r="DM570" i="1"/>
  <c r="DM569" i="1"/>
  <c r="DM568" i="1"/>
  <c r="DM567" i="1"/>
  <c r="DK572" i="1"/>
  <c r="DJ572" i="1"/>
  <c r="DI572" i="1"/>
  <c r="DF572" i="1"/>
  <c r="DE572" i="1"/>
  <c r="DD572" i="1"/>
  <c r="DC572" i="1"/>
  <c r="DB572" i="1"/>
  <c r="DA572" i="1"/>
  <c r="CY572" i="1"/>
  <c r="CX572" i="1"/>
  <c r="CW572" i="1"/>
  <c r="CV572" i="1"/>
  <c r="CU572" i="1"/>
  <c r="CS572" i="1"/>
  <c r="CR572" i="1"/>
  <c r="CQ572" i="1"/>
  <c r="CP572" i="1"/>
  <c r="CO572" i="1"/>
  <c r="CN572" i="1"/>
  <c r="CM572" i="1"/>
  <c r="CL572" i="1"/>
  <c r="CK572" i="1"/>
  <c r="CJ572" i="1"/>
  <c r="CI572" i="1"/>
  <c r="CH572" i="1"/>
  <c r="CG572" i="1"/>
  <c r="CE572" i="1"/>
  <c r="CD572" i="1"/>
  <c r="CC572" i="1"/>
  <c r="CB572" i="1"/>
  <c r="CA572" i="1"/>
  <c r="BZ572" i="1"/>
  <c r="BY572" i="1"/>
  <c r="BX572" i="1"/>
  <c r="BW572" i="1"/>
  <c r="BV572" i="1"/>
  <c r="BU572" i="1"/>
  <c r="BT572" i="1"/>
  <c r="BR572" i="1"/>
  <c r="BQ572" i="1"/>
  <c r="BP572" i="1"/>
  <c r="BO572" i="1"/>
  <c r="BN572" i="1"/>
  <c r="BL572" i="1"/>
  <c r="BK572" i="1"/>
  <c r="BJ572" i="1"/>
  <c r="BI572" i="1"/>
  <c r="BH572" i="1"/>
  <c r="BG572" i="1"/>
  <c r="BF572" i="1"/>
  <c r="BE572" i="1"/>
  <c r="BC572" i="1"/>
  <c r="BB572" i="1"/>
  <c r="BA572" i="1"/>
  <c r="AZ572" i="1"/>
  <c r="AY572" i="1"/>
  <c r="AW572" i="1"/>
  <c r="AV572" i="1"/>
  <c r="AU572" i="1"/>
  <c r="AT572" i="1"/>
  <c r="AS572" i="1"/>
  <c r="AR572" i="1"/>
  <c r="AQ572" i="1"/>
  <c r="AP572" i="1"/>
  <c r="AO572" i="1"/>
  <c r="AN572" i="1"/>
  <c r="AL572" i="1"/>
  <c r="AK572" i="1"/>
  <c r="AI572" i="1"/>
  <c r="AH572" i="1"/>
  <c r="AG572" i="1"/>
  <c r="AF572" i="1"/>
  <c r="AE572" i="1"/>
  <c r="AD572" i="1"/>
  <c r="AB572" i="1"/>
  <c r="AA572" i="1"/>
  <c r="Z572" i="1"/>
  <c r="Y572" i="1"/>
  <c r="W572" i="1"/>
  <c r="V572" i="1"/>
  <c r="U572" i="1"/>
  <c r="T572" i="1"/>
  <c r="S572" i="1"/>
  <c r="R572" i="1"/>
  <c r="Q572" i="1"/>
  <c r="P572" i="1"/>
  <c r="N572" i="1"/>
  <c r="M572" i="1"/>
  <c r="L572" i="1"/>
  <c r="K572" i="1"/>
  <c r="J572" i="1"/>
  <c r="I572" i="1"/>
  <c r="H572" i="1"/>
  <c r="G572" i="1"/>
  <c r="F572" i="1"/>
  <c r="E572" i="1"/>
  <c r="D572" i="1"/>
  <c r="C572" i="1"/>
  <c r="DK571" i="1"/>
  <c r="DJ571" i="1"/>
  <c r="DI571" i="1"/>
  <c r="DF571" i="1"/>
  <c r="DE571" i="1"/>
  <c r="DD571" i="1"/>
  <c r="DC571" i="1"/>
  <c r="DB571" i="1"/>
  <c r="DA571" i="1"/>
  <c r="CY571" i="1"/>
  <c r="CX571" i="1"/>
  <c r="CW571" i="1"/>
  <c r="CV571" i="1"/>
  <c r="CU571" i="1"/>
  <c r="CS571" i="1"/>
  <c r="CR571" i="1"/>
  <c r="CQ571" i="1"/>
  <c r="CP571" i="1"/>
  <c r="CO571" i="1"/>
  <c r="CN571" i="1"/>
  <c r="CM571" i="1"/>
  <c r="CL571" i="1"/>
  <c r="CK571" i="1"/>
  <c r="CJ571" i="1"/>
  <c r="CI571" i="1"/>
  <c r="CH571" i="1"/>
  <c r="CG571" i="1"/>
  <c r="CE571" i="1"/>
  <c r="CD571" i="1"/>
  <c r="CC571" i="1"/>
  <c r="CB571" i="1"/>
  <c r="CA571" i="1"/>
  <c r="BZ571" i="1"/>
  <c r="BY571" i="1"/>
  <c r="BX571" i="1"/>
  <c r="BW571" i="1"/>
  <c r="BV571" i="1"/>
  <c r="BU571" i="1"/>
  <c r="BT571" i="1"/>
  <c r="BR571" i="1"/>
  <c r="BQ571" i="1"/>
  <c r="BP571" i="1"/>
  <c r="BO571" i="1"/>
  <c r="BN571" i="1"/>
  <c r="BL571" i="1"/>
  <c r="BK571" i="1"/>
  <c r="BJ571" i="1"/>
  <c r="BI571" i="1"/>
  <c r="BH571" i="1"/>
  <c r="BG571" i="1"/>
  <c r="BF571" i="1"/>
  <c r="BE571" i="1"/>
  <c r="BC571" i="1"/>
  <c r="BB571" i="1"/>
  <c r="BA571" i="1"/>
  <c r="AZ571" i="1"/>
  <c r="AY571" i="1"/>
  <c r="AW571" i="1"/>
  <c r="AV571" i="1"/>
  <c r="AU571" i="1"/>
  <c r="AT571" i="1"/>
  <c r="AS571" i="1"/>
  <c r="AR571" i="1"/>
  <c r="AQ571" i="1"/>
  <c r="AP571" i="1"/>
  <c r="AO571" i="1"/>
  <c r="AN571" i="1"/>
  <c r="AL571" i="1"/>
  <c r="AK571" i="1"/>
  <c r="AI571" i="1"/>
  <c r="AH571" i="1"/>
  <c r="AG571" i="1"/>
  <c r="AF571" i="1"/>
  <c r="AE571" i="1"/>
  <c r="AD571" i="1"/>
  <c r="AB571" i="1"/>
  <c r="AA571" i="1"/>
  <c r="Z571" i="1"/>
  <c r="Y571" i="1"/>
  <c r="W571" i="1"/>
  <c r="V571" i="1"/>
  <c r="U571" i="1"/>
  <c r="T571" i="1"/>
  <c r="S571" i="1"/>
  <c r="R571" i="1"/>
  <c r="Q571" i="1"/>
  <c r="P571" i="1"/>
  <c r="N571" i="1"/>
  <c r="M571" i="1"/>
  <c r="L571" i="1"/>
  <c r="K571" i="1"/>
  <c r="J571" i="1"/>
  <c r="I571" i="1"/>
  <c r="H571" i="1"/>
  <c r="G571" i="1"/>
  <c r="F571" i="1"/>
  <c r="E571" i="1"/>
  <c r="D571" i="1"/>
  <c r="C571" i="1"/>
  <c r="DK570" i="1"/>
  <c r="DJ570" i="1"/>
  <c r="DI570" i="1"/>
  <c r="DF570" i="1"/>
  <c r="DE570" i="1"/>
  <c r="DD570" i="1"/>
  <c r="DC570" i="1"/>
  <c r="DB570" i="1"/>
  <c r="DA570" i="1"/>
  <c r="CY570" i="1"/>
  <c r="CX570" i="1"/>
  <c r="CW570" i="1"/>
  <c r="CV570" i="1"/>
  <c r="CU570" i="1"/>
  <c r="CS570" i="1"/>
  <c r="CR570" i="1"/>
  <c r="CQ570" i="1"/>
  <c r="CP570" i="1"/>
  <c r="CO570" i="1"/>
  <c r="CN570" i="1"/>
  <c r="CM570" i="1"/>
  <c r="CL570" i="1"/>
  <c r="CK570" i="1"/>
  <c r="CJ570" i="1"/>
  <c r="CI570" i="1"/>
  <c r="CH570" i="1"/>
  <c r="CG570" i="1"/>
  <c r="CE570" i="1"/>
  <c r="CD570" i="1"/>
  <c r="CC570" i="1"/>
  <c r="CB570" i="1"/>
  <c r="CA570" i="1"/>
  <c r="BZ570" i="1"/>
  <c r="BY570" i="1"/>
  <c r="BX570" i="1"/>
  <c r="BW570" i="1"/>
  <c r="BV570" i="1"/>
  <c r="BU570" i="1"/>
  <c r="BT570" i="1"/>
  <c r="BR570" i="1"/>
  <c r="BQ570" i="1"/>
  <c r="BP570" i="1"/>
  <c r="BO570" i="1"/>
  <c r="BN570" i="1"/>
  <c r="BL570" i="1"/>
  <c r="BK570" i="1"/>
  <c r="BJ570" i="1"/>
  <c r="BI570" i="1"/>
  <c r="BH570" i="1"/>
  <c r="BG570" i="1"/>
  <c r="BF570" i="1"/>
  <c r="BE570" i="1"/>
  <c r="BC570" i="1"/>
  <c r="BB570" i="1"/>
  <c r="BA570" i="1"/>
  <c r="AZ570" i="1"/>
  <c r="AY570" i="1"/>
  <c r="AW570" i="1"/>
  <c r="AV570" i="1"/>
  <c r="AU570" i="1"/>
  <c r="AT570" i="1"/>
  <c r="AS570" i="1"/>
  <c r="AR570" i="1"/>
  <c r="AQ570" i="1"/>
  <c r="AP570" i="1"/>
  <c r="AO570" i="1"/>
  <c r="AN570" i="1"/>
  <c r="AL570" i="1"/>
  <c r="AK570" i="1"/>
  <c r="AI570" i="1"/>
  <c r="AH570" i="1"/>
  <c r="AG570" i="1"/>
  <c r="AF570" i="1"/>
  <c r="AE570" i="1"/>
  <c r="AD570" i="1"/>
  <c r="AB570" i="1"/>
  <c r="AA570" i="1"/>
  <c r="Z570" i="1"/>
  <c r="Y570" i="1"/>
  <c r="W570" i="1"/>
  <c r="V570" i="1"/>
  <c r="U570" i="1"/>
  <c r="T570" i="1"/>
  <c r="S570" i="1"/>
  <c r="R570" i="1"/>
  <c r="Q570" i="1"/>
  <c r="P570" i="1"/>
  <c r="N570" i="1"/>
  <c r="M570" i="1"/>
  <c r="L570" i="1"/>
  <c r="K570" i="1"/>
  <c r="J570" i="1"/>
  <c r="I570" i="1"/>
  <c r="H570" i="1"/>
  <c r="G570" i="1"/>
  <c r="F570" i="1"/>
  <c r="E570" i="1"/>
  <c r="D570" i="1"/>
  <c r="C570" i="1"/>
  <c r="DK569" i="1"/>
  <c r="DJ569" i="1"/>
  <c r="DI569" i="1"/>
  <c r="DF569" i="1"/>
  <c r="DE569" i="1"/>
  <c r="DD569" i="1"/>
  <c r="DC569" i="1"/>
  <c r="DB569" i="1"/>
  <c r="DA569" i="1"/>
  <c r="CY569" i="1"/>
  <c r="CX569" i="1"/>
  <c r="CW569" i="1"/>
  <c r="CV569" i="1"/>
  <c r="CU569" i="1"/>
  <c r="CS569" i="1"/>
  <c r="CR569" i="1"/>
  <c r="CQ569" i="1"/>
  <c r="CP569" i="1"/>
  <c r="CO569" i="1"/>
  <c r="CN569" i="1"/>
  <c r="CM569" i="1"/>
  <c r="CL569" i="1"/>
  <c r="CK569" i="1"/>
  <c r="CJ569" i="1"/>
  <c r="CI569" i="1"/>
  <c r="CH569" i="1"/>
  <c r="CG569" i="1"/>
  <c r="CE569" i="1"/>
  <c r="CD569" i="1"/>
  <c r="CC569" i="1"/>
  <c r="CB569" i="1"/>
  <c r="CA569" i="1"/>
  <c r="BZ569" i="1"/>
  <c r="BY569" i="1"/>
  <c r="BX569" i="1"/>
  <c r="BW569" i="1"/>
  <c r="BV569" i="1"/>
  <c r="BU569" i="1"/>
  <c r="BT569" i="1"/>
  <c r="BR569" i="1"/>
  <c r="BQ569" i="1"/>
  <c r="BP569" i="1"/>
  <c r="BO569" i="1"/>
  <c r="BN569" i="1"/>
  <c r="BL569" i="1"/>
  <c r="BK569" i="1"/>
  <c r="BJ569" i="1"/>
  <c r="BI569" i="1"/>
  <c r="BH569" i="1"/>
  <c r="BG569" i="1"/>
  <c r="BF569" i="1"/>
  <c r="BE569" i="1"/>
  <c r="BC569" i="1"/>
  <c r="BB569" i="1"/>
  <c r="BA569" i="1"/>
  <c r="AZ569" i="1"/>
  <c r="AY569" i="1"/>
  <c r="AW569" i="1"/>
  <c r="AV569" i="1"/>
  <c r="AU569" i="1"/>
  <c r="AT569" i="1"/>
  <c r="AS569" i="1"/>
  <c r="AR569" i="1"/>
  <c r="AQ569" i="1"/>
  <c r="AP569" i="1"/>
  <c r="AO569" i="1"/>
  <c r="AN569" i="1"/>
  <c r="AL569" i="1"/>
  <c r="AK569" i="1"/>
  <c r="AI569" i="1"/>
  <c r="AH569" i="1"/>
  <c r="AG569" i="1"/>
  <c r="AF569" i="1"/>
  <c r="AE569" i="1"/>
  <c r="AD569" i="1"/>
  <c r="AB569" i="1"/>
  <c r="AA569" i="1"/>
  <c r="Z569" i="1"/>
  <c r="Y569" i="1"/>
  <c r="W569" i="1"/>
  <c r="V569" i="1"/>
  <c r="U569" i="1"/>
  <c r="T569" i="1"/>
  <c r="S569" i="1"/>
  <c r="R569" i="1"/>
  <c r="Q569" i="1"/>
  <c r="P569" i="1"/>
  <c r="N569" i="1"/>
  <c r="M569" i="1"/>
  <c r="L569" i="1"/>
  <c r="K569" i="1"/>
  <c r="J569" i="1"/>
  <c r="I569" i="1"/>
  <c r="H569" i="1"/>
  <c r="G569" i="1"/>
  <c r="F569" i="1"/>
  <c r="E569" i="1"/>
  <c r="D569" i="1"/>
  <c r="C569" i="1"/>
  <c r="DK568" i="1"/>
  <c r="DJ568" i="1"/>
  <c r="DI568" i="1"/>
  <c r="DF568" i="1"/>
  <c r="DE568" i="1"/>
  <c r="DD568" i="1"/>
  <c r="DC568" i="1"/>
  <c r="DB568" i="1"/>
  <c r="DA568" i="1"/>
  <c r="CY568" i="1"/>
  <c r="CX568" i="1"/>
  <c r="CW568" i="1"/>
  <c r="CV568" i="1"/>
  <c r="CU568" i="1"/>
  <c r="CS568" i="1"/>
  <c r="CR568" i="1"/>
  <c r="CQ568" i="1"/>
  <c r="CP568" i="1"/>
  <c r="CO568" i="1"/>
  <c r="CN568" i="1"/>
  <c r="CM568" i="1"/>
  <c r="CL568" i="1"/>
  <c r="CK568" i="1"/>
  <c r="CJ568" i="1"/>
  <c r="CI568" i="1"/>
  <c r="CH568" i="1"/>
  <c r="CG568" i="1"/>
  <c r="CE568" i="1"/>
  <c r="CD568" i="1"/>
  <c r="CC568" i="1"/>
  <c r="CB568" i="1"/>
  <c r="CA568" i="1"/>
  <c r="BZ568" i="1"/>
  <c r="BY568" i="1"/>
  <c r="BX568" i="1"/>
  <c r="BW568" i="1"/>
  <c r="BV568" i="1"/>
  <c r="BU568" i="1"/>
  <c r="BT568" i="1"/>
  <c r="BR568" i="1"/>
  <c r="BQ568" i="1"/>
  <c r="BP568" i="1"/>
  <c r="BO568" i="1"/>
  <c r="BN568" i="1"/>
  <c r="BL568" i="1"/>
  <c r="BK568" i="1"/>
  <c r="BJ568" i="1"/>
  <c r="BI568" i="1"/>
  <c r="BH568" i="1"/>
  <c r="BG568" i="1"/>
  <c r="BF568" i="1"/>
  <c r="BE568" i="1"/>
  <c r="BC568" i="1"/>
  <c r="BB568" i="1"/>
  <c r="BA568" i="1"/>
  <c r="AZ568" i="1"/>
  <c r="AY568" i="1"/>
  <c r="AW568" i="1"/>
  <c r="AV568" i="1"/>
  <c r="AU568" i="1"/>
  <c r="AT568" i="1"/>
  <c r="AS568" i="1"/>
  <c r="AR568" i="1"/>
  <c r="AQ568" i="1"/>
  <c r="AP568" i="1"/>
  <c r="AO568" i="1"/>
  <c r="AN568" i="1"/>
  <c r="AL568" i="1"/>
  <c r="AK568" i="1"/>
  <c r="AI568" i="1"/>
  <c r="AH568" i="1"/>
  <c r="AG568" i="1"/>
  <c r="AF568" i="1"/>
  <c r="AE568" i="1"/>
  <c r="AD568" i="1"/>
  <c r="AB568" i="1"/>
  <c r="AA568" i="1"/>
  <c r="Z568" i="1"/>
  <c r="Y568" i="1"/>
  <c r="W568" i="1"/>
  <c r="V568" i="1"/>
  <c r="U568" i="1"/>
  <c r="T568" i="1"/>
  <c r="S568" i="1"/>
  <c r="R568" i="1"/>
  <c r="Q568" i="1"/>
  <c r="P568" i="1"/>
  <c r="N568" i="1"/>
  <c r="M568" i="1"/>
  <c r="L568" i="1"/>
  <c r="K568" i="1"/>
  <c r="J568" i="1"/>
  <c r="I568" i="1"/>
  <c r="H568" i="1"/>
  <c r="G568" i="1"/>
  <c r="F568" i="1"/>
  <c r="E568" i="1"/>
  <c r="D568" i="1"/>
  <c r="C568" i="1"/>
  <c r="DK567" i="1"/>
  <c r="DJ567" i="1"/>
  <c r="DI567" i="1"/>
  <c r="DF567" i="1"/>
  <c r="DE567" i="1"/>
  <c r="DD567" i="1"/>
  <c r="DC567" i="1"/>
  <c r="DB567" i="1"/>
  <c r="DA567" i="1"/>
  <c r="CY567" i="1"/>
  <c r="CX567" i="1"/>
  <c r="CW567" i="1"/>
  <c r="CV567" i="1"/>
  <c r="CU567" i="1"/>
  <c r="CS567" i="1"/>
  <c r="CR567" i="1"/>
  <c r="CQ567" i="1"/>
  <c r="CP567" i="1"/>
  <c r="CO567" i="1"/>
  <c r="CN567" i="1"/>
  <c r="CM567" i="1"/>
  <c r="CL567" i="1"/>
  <c r="CK567" i="1"/>
  <c r="CJ567" i="1"/>
  <c r="CI567" i="1"/>
  <c r="CH567" i="1"/>
  <c r="CG567" i="1"/>
  <c r="CE567" i="1"/>
  <c r="CD567" i="1"/>
  <c r="CC567" i="1"/>
  <c r="CB567" i="1"/>
  <c r="CA567" i="1"/>
  <c r="BZ567" i="1"/>
  <c r="BY567" i="1"/>
  <c r="BX567" i="1"/>
  <c r="BW567" i="1"/>
  <c r="BV567" i="1"/>
  <c r="BU567" i="1"/>
  <c r="BT567" i="1"/>
  <c r="BR567" i="1"/>
  <c r="BQ567" i="1"/>
  <c r="BP567" i="1"/>
  <c r="BO567" i="1"/>
  <c r="BN567" i="1"/>
  <c r="BL567" i="1"/>
  <c r="BK567" i="1"/>
  <c r="BJ567" i="1"/>
  <c r="BI567" i="1"/>
  <c r="BH567" i="1"/>
  <c r="BG567" i="1"/>
  <c r="BF567" i="1"/>
  <c r="BE567" i="1"/>
  <c r="BC567" i="1"/>
  <c r="BB567" i="1"/>
  <c r="BA567" i="1"/>
  <c r="AZ567" i="1"/>
  <c r="AY567" i="1"/>
  <c r="AW567" i="1"/>
  <c r="AV567" i="1"/>
  <c r="AU567" i="1"/>
  <c r="AT567" i="1"/>
  <c r="AS567" i="1"/>
  <c r="AR567" i="1"/>
  <c r="AQ567" i="1"/>
  <c r="AP567" i="1"/>
  <c r="AO567" i="1"/>
  <c r="AN567" i="1"/>
  <c r="AL567" i="1"/>
  <c r="AK567" i="1"/>
  <c r="AI567" i="1"/>
  <c r="AH567" i="1"/>
  <c r="AG567" i="1"/>
  <c r="AF567" i="1"/>
  <c r="AE567" i="1"/>
  <c r="AD567" i="1"/>
  <c r="AB567" i="1"/>
  <c r="AA567" i="1"/>
  <c r="Z567" i="1"/>
  <c r="Y567" i="1"/>
  <c r="W567" i="1"/>
  <c r="V567" i="1"/>
  <c r="U567" i="1"/>
  <c r="T567" i="1"/>
  <c r="S567" i="1"/>
  <c r="R567" i="1"/>
  <c r="Q567" i="1"/>
  <c r="P567" i="1"/>
  <c r="N567" i="1"/>
  <c r="M567" i="1"/>
  <c r="L567" i="1"/>
  <c r="K567" i="1"/>
  <c r="J567" i="1"/>
  <c r="I567" i="1"/>
  <c r="H567" i="1"/>
  <c r="G567" i="1"/>
  <c r="F567" i="1"/>
  <c r="E567" i="1"/>
  <c r="D567" i="1"/>
  <c r="C567" i="1"/>
  <c r="DH566" i="1" l="1"/>
  <c r="CZ566" i="1"/>
  <c r="CT566" i="1"/>
  <c r="CF566" i="1"/>
  <c r="BS566" i="1"/>
  <c r="BM566" i="1"/>
  <c r="BD566" i="1"/>
  <c r="AX566" i="1"/>
  <c r="AM566" i="1"/>
  <c r="AJ566" i="1"/>
  <c r="AC566" i="1"/>
  <c r="X566" i="1"/>
  <c r="O566" i="1"/>
  <c r="DH565" i="1"/>
  <c r="CZ565" i="1"/>
  <c r="CT565" i="1"/>
  <c r="CF565" i="1"/>
  <c r="BS565" i="1"/>
  <c r="BM565" i="1"/>
  <c r="BD565" i="1"/>
  <c r="AX565" i="1"/>
  <c r="AM565" i="1"/>
  <c r="AJ565" i="1"/>
  <c r="AC565" i="1"/>
  <c r="X565" i="1"/>
  <c r="O565" i="1"/>
  <c r="DH564" i="1"/>
  <c r="CZ564" i="1"/>
  <c r="CT564" i="1"/>
  <c r="CF564" i="1"/>
  <c r="BS564" i="1"/>
  <c r="BM564" i="1"/>
  <c r="BD564" i="1"/>
  <c r="AX564" i="1"/>
  <c r="AM564" i="1"/>
  <c r="AJ564" i="1"/>
  <c r="AC564" i="1"/>
  <c r="X564" i="1"/>
  <c r="O564" i="1"/>
  <c r="DH563" i="1"/>
  <c r="CZ563" i="1"/>
  <c r="CT563" i="1"/>
  <c r="CF563" i="1"/>
  <c r="BS563" i="1"/>
  <c r="BM563" i="1"/>
  <c r="BD563" i="1"/>
  <c r="AX563" i="1"/>
  <c r="AM563" i="1"/>
  <c r="AJ563" i="1"/>
  <c r="AC563" i="1"/>
  <c r="X563" i="1"/>
  <c r="O563" i="1"/>
  <c r="DH562" i="1"/>
  <c r="CZ562" i="1"/>
  <c r="CT562" i="1"/>
  <c r="CF562" i="1"/>
  <c r="BS562" i="1"/>
  <c r="BM562" i="1"/>
  <c r="BD562" i="1"/>
  <c r="AX562" i="1"/>
  <c r="AM562" i="1"/>
  <c r="AJ562" i="1"/>
  <c r="AC562" i="1"/>
  <c r="X562" i="1"/>
  <c r="O562" i="1"/>
  <c r="DH561" i="1"/>
  <c r="CZ561" i="1"/>
  <c r="CT561" i="1"/>
  <c r="CF561" i="1"/>
  <c r="BS561" i="1"/>
  <c r="BM561" i="1"/>
  <c r="BD561" i="1"/>
  <c r="AX561" i="1"/>
  <c r="AM561" i="1"/>
  <c r="AJ561" i="1"/>
  <c r="AC561" i="1"/>
  <c r="X561" i="1"/>
  <c r="O561" i="1"/>
  <c r="DH560" i="1"/>
  <c r="CZ560" i="1"/>
  <c r="CT560" i="1"/>
  <c r="CF560" i="1"/>
  <c r="BS560" i="1"/>
  <c r="BM560" i="1"/>
  <c r="BD560" i="1"/>
  <c r="AX560" i="1"/>
  <c r="AM560" i="1"/>
  <c r="AJ560" i="1"/>
  <c r="AC560" i="1"/>
  <c r="X560" i="1"/>
  <c r="O560" i="1"/>
  <c r="DH559" i="1"/>
  <c r="CZ559" i="1"/>
  <c r="CT559" i="1"/>
  <c r="CF559" i="1"/>
  <c r="BS559" i="1"/>
  <c r="BM559" i="1"/>
  <c r="BD559" i="1"/>
  <c r="AX559" i="1"/>
  <c r="AM559" i="1"/>
  <c r="AJ559" i="1"/>
  <c r="AC559" i="1"/>
  <c r="X559" i="1"/>
  <c r="O559" i="1"/>
  <c r="DH558" i="1"/>
  <c r="CZ558" i="1"/>
  <c r="CT558" i="1"/>
  <c r="CF558" i="1"/>
  <c r="BS558" i="1"/>
  <c r="BM558" i="1"/>
  <c r="BD558" i="1"/>
  <c r="AX558" i="1"/>
  <c r="AM558" i="1"/>
  <c r="AJ558" i="1"/>
  <c r="AC558" i="1"/>
  <c r="X558" i="1"/>
  <c r="O558" i="1"/>
  <c r="DH557" i="1"/>
  <c r="CZ557" i="1"/>
  <c r="CT557" i="1"/>
  <c r="CF557" i="1"/>
  <c r="BS557" i="1"/>
  <c r="BM557" i="1"/>
  <c r="BD557" i="1"/>
  <c r="AX557" i="1"/>
  <c r="AM557" i="1"/>
  <c r="AJ557" i="1"/>
  <c r="AC557" i="1"/>
  <c r="X557" i="1"/>
  <c r="O557" i="1"/>
  <c r="DH556" i="1"/>
  <c r="CZ556" i="1"/>
  <c r="CT556" i="1"/>
  <c r="CF556" i="1"/>
  <c r="BS556" i="1"/>
  <c r="BM556" i="1"/>
  <c r="BD556" i="1"/>
  <c r="AX556" i="1"/>
  <c r="AM556" i="1"/>
  <c r="AJ556" i="1"/>
  <c r="AC556" i="1"/>
  <c r="X556" i="1"/>
  <c r="O556" i="1"/>
  <c r="DH555" i="1"/>
  <c r="CZ555" i="1"/>
  <c r="CT555" i="1"/>
  <c r="CF555" i="1"/>
  <c r="BS555" i="1"/>
  <c r="BM555" i="1"/>
  <c r="BD555" i="1"/>
  <c r="AX555" i="1"/>
  <c r="AM555" i="1"/>
  <c r="AJ555" i="1"/>
  <c r="AC555" i="1"/>
  <c r="X555" i="1"/>
  <c r="O555" i="1"/>
  <c r="DH553" i="1"/>
  <c r="CZ553" i="1"/>
  <c r="CT553" i="1"/>
  <c r="CF553" i="1"/>
  <c r="BS553" i="1"/>
  <c r="BM553" i="1"/>
  <c r="BD553" i="1"/>
  <c r="AX553" i="1"/>
  <c r="AM553" i="1"/>
  <c r="AJ553" i="1"/>
  <c r="AC553" i="1"/>
  <c r="X553" i="1"/>
  <c r="O553" i="1"/>
  <c r="DH554" i="1"/>
  <c r="DH568" i="1" s="1"/>
  <c r="CZ554" i="1"/>
  <c r="CT554" i="1"/>
  <c r="CT568" i="1" s="1"/>
  <c r="CF554" i="1"/>
  <c r="BS554" i="1"/>
  <c r="BM554" i="1"/>
  <c r="BD554" i="1"/>
  <c r="BD568" i="1" s="1"/>
  <c r="AX554" i="1"/>
  <c r="AX568" i="1" s="1"/>
  <c r="AM554" i="1"/>
  <c r="AM568" i="1" s="1"/>
  <c r="AJ554" i="1"/>
  <c r="AJ568" i="1" s="1"/>
  <c r="AC554" i="1"/>
  <c r="AC568" i="1" s="1"/>
  <c r="X554" i="1"/>
  <c r="X568" i="1" s="1"/>
  <c r="O554" i="1"/>
  <c r="O568" i="1" s="1"/>
  <c r="O569" i="1" l="1"/>
  <c r="AM569" i="1"/>
  <c r="BS569" i="1"/>
  <c r="DH569" i="1"/>
  <c r="AC570" i="1"/>
  <c r="BD570" i="1"/>
  <c r="CT570" i="1"/>
  <c r="O571" i="1"/>
  <c r="AM571" i="1"/>
  <c r="BS571" i="1"/>
  <c r="DH571" i="1"/>
  <c r="AC572" i="1"/>
  <c r="BD572" i="1"/>
  <c r="CT572" i="1"/>
  <c r="AX567" i="1"/>
  <c r="BD567" i="1"/>
  <c r="X569" i="1"/>
  <c r="AX569" i="1"/>
  <c r="CF569" i="1"/>
  <c r="AJ570" i="1"/>
  <c r="BM570" i="1"/>
  <c r="CZ570" i="1"/>
  <c r="X571" i="1"/>
  <c r="AX571" i="1"/>
  <c r="CF571" i="1"/>
  <c r="AJ572" i="1"/>
  <c r="BM572" i="1"/>
  <c r="CZ572" i="1"/>
  <c r="AJ567" i="1"/>
  <c r="BM567" i="1"/>
  <c r="CZ567" i="1"/>
  <c r="X567" i="1"/>
  <c r="CF567" i="1"/>
  <c r="AC567" i="1"/>
  <c r="CT567" i="1"/>
  <c r="O567" i="1"/>
  <c r="AM567" i="1"/>
  <c r="BS567" i="1"/>
  <c r="DH567" i="1"/>
  <c r="AC569" i="1"/>
  <c r="BD569" i="1"/>
  <c r="CT569" i="1"/>
  <c r="O570" i="1"/>
  <c r="AM570" i="1"/>
  <c r="BS570" i="1"/>
  <c r="DH570" i="1"/>
  <c r="AC571" i="1"/>
  <c r="BD571" i="1"/>
  <c r="CT571" i="1"/>
  <c r="O572" i="1"/>
  <c r="AM572" i="1"/>
  <c r="BS572" i="1"/>
  <c r="DH572" i="1"/>
  <c r="AJ569" i="1"/>
  <c r="BM569" i="1"/>
  <c r="CZ569" i="1"/>
  <c r="X570" i="1"/>
  <c r="AX570" i="1"/>
  <c r="CF570" i="1"/>
  <c r="AJ571" i="1"/>
  <c r="BM571" i="1"/>
  <c r="CZ571" i="1"/>
  <c r="X572" i="1"/>
  <c r="AX572" i="1"/>
  <c r="CF572" i="1"/>
  <c r="CZ568" i="1"/>
  <c r="CF568" i="1"/>
  <c r="BS568" i="1"/>
  <c r="BM568" i="1"/>
  <c r="DG562" i="1"/>
  <c r="DO562" i="1" s="1"/>
  <c r="DG566" i="1"/>
  <c r="DO566" i="1" s="1"/>
  <c r="DG564" i="1"/>
  <c r="DO564" i="1" s="1"/>
  <c r="DG563" i="1"/>
  <c r="DO563" i="1" s="1"/>
  <c r="DG565" i="1"/>
  <c r="DO565" i="1" s="1"/>
  <c r="DG560" i="1"/>
  <c r="DG561" i="1"/>
  <c r="DO561" i="1" s="1"/>
  <c r="DG553" i="1"/>
  <c r="DO553" i="1" s="1"/>
  <c r="DG556" i="1"/>
  <c r="DG558" i="1"/>
  <c r="DG555" i="1"/>
  <c r="DG559" i="1"/>
  <c r="DO559" i="1" s="1"/>
  <c r="DG554" i="1"/>
  <c r="DG557" i="1"/>
  <c r="DH240" i="1"/>
  <c r="CZ240" i="1"/>
  <c r="CT240" i="1"/>
  <c r="CF240" i="1"/>
  <c r="BS240" i="1"/>
  <c r="BM240" i="1"/>
  <c r="BD240" i="1"/>
  <c r="AX240" i="1"/>
  <c r="AM240" i="1"/>
  <c r="AJ240" i="1"/>
  <c r="AC240" i="1"/>
  <c r="X240" i="1"/>
  <c r="O240" i="1"/>
  <c r="DH239" i="1"/>
  <c r="CZ239" i="1"/>
  <c r="CT239" i="1"/>
  <c r="CF239" i="1"/>
  <c r="BS239" i="1"/>
  <c r="BM239" i="1"/>
  <c r="BD239" i="1"/>
  <c r="AX239" i="1"/>
  <c r="AM239" i="1"/>
  <c r="AJ239" i="1"/>
  <c r="AC239" i="1"/>
  <c r="X239" i="1"/>
  <c r="O239" i="1"/>
  <c r="DG572" i="1" l="1"/>
  <c r="DO558" i="1"/>
  <c r="DO572" i="1" s="1"/>
  <c r="DO560" i="1"/>
  <c r="DO567" i="1" s="1"/>
  <c r="DG567" i="1"/>
  <c r="DG570" i="1"/>
  <c r="DO556" i="1"/>
  <c r="DO570" i="1" s="1"/>
  <c r="DG569" i="1"/>
  <c r="DO555" i="1"/>
  <c r="DO569" i="1" s="1"/>
  <c r="DG571" i="1"/>
  <c r="DO557" i="1"/>
  <c r="DO571" i="1" s="1"/>
  <c r="DG568" i="1"/>
  <c r="DO554" i="1"/>
  <c r="DO568" i="1" s="1"/>
  <c r="DG239" i="1"/>
  <c r="DG240" i="1"/>
  <c r="DH238" i="1"/>
  <c r="DH237" i="1"/>
  <c r="DH236" i="1"/>
  <c r="CZ238" i="1"/>
  <c r="CZ237" i="1"/>
  <c r="CZ236" i="1"/>
  <c r="CT238" i="1"/>
  <c r="CT237" i="1"/>
  <c r="CT236" i="1"/>
  <c r="CF238" i="1"/>
  <c r="CF237" i="1"/>
  <c r="CF236" i="1"/>
  <c r="BS238" i="1"/>
  <c r="BS237" i="1"/>
  <c r="BS236" i="1"/>
  <c r="BM238" i="1"/>
  <c r="BM237" i="1"/>
  <c r="BM236" i="1"/>
  <c r="BD238" i="1"/>
  <c r="BD237" i="1"/>
  <c r="BD236" i="1"/>
  <c r="AX238" i="1"/>
  <c r="AX237" i="1"/>
  <c r="AX236" i="1"/>
  <c r="AM238" i="1"/>
  <c r="AM237" i="1"/>
  <c r="AM236" i="1"/>
  <c r="AJ238" i="1"/>
  <c r="AJ237" i="1"/>
  <c r="AJ236" i="1"/>
  <c r="AC238" i="1"/>
  <c r="AC237" i="1"/>
  <c r="AC236" i="1"/>
  <c r="X238" i="1"/>
  <c r="X237" i="1"/>
  <c r="X236" i="1"/>
  <c r="O238" i="1"/>
  <c r="O237" i="1"/>
  <c r="O236" i="1"/>
  <c r="DG237" i="1" l="1"/>
  <c r="DG238" i="1"/>
  <c r="DG236" i="1"/>
  <c r="DN273" i="1"/>
  <c r="DM273" i="1"/>
  <c r="DK273" i="1"/>
  <c r="DJ273" i="1"/>
  <c r="DI273" i="1"/>
  <c r="DF273" i="1"/>
  <c r="DE273" i="1"/>
  <c r="DD273" i="1"/>
  <c r="DC273" i="1"/>
  <c r="DB273" i="1"/>
  <c r="DA273" i="1"/>
  <c r="CY273" i="1"/>
  <c r="CX273" i="1"/>
  <c r="CW273" i="1"/>
  <c r="CV273" i="1"/>
  <c r="CU273" i="1"/>
  <c r="CS273" i="1"/>
  <c r="CR273" i="1"/>
  <c r="CQ273" i="1"/>
  <c r="CP273" i="1"/>
  <c r="CO273" i="1"/>
  <c r="CN273" i="1"/>
  <c r="CM273" i="1"/>
  <c r="CL273" i="1"/>
  <c r="CK273" i="1"/>
  <c r="CJ273" i="1"/>
  <c r="CI273" i="1"/>
  <c r="CH273" i="1"/>
  <c r="CG273" i="1"/>
  <c r="CE273" i="1"/>
  <c r="CD273" i="1"/>
  <c r="CC273" i="1"/>
  <c r="CB273" i="1"/>
  <c r="CA273" i="1"/>
  <c r="BZ273" i="1"/>
  <c r="BY273" i="1"/>
  <c r="BX273" i="1"/>
  <c r="BW273" i="1"/>
  <c r="BV273" i="1"/>
  <c r="BU273" i="1"/>
  <c r="BT273" i="1"/>
  <c r="BR273" i="1"/>
  <c r="BQ273" i="1"/>
  <c r="BP273" i="1"/>
  <c r="BO273" i="1"/>
  <c r="BN273" i="1"/>
  <c r="BL273" i="1"/>
  <c r="BK273" i="1"/>
  <c r="BJ273" i="1"/>
  <c r="BI273" i="1"/>
  <c r="BH273" i="1"/>
  <c r="BG273" i="1"/>
  <c r="BF273" i="1"/>
  <c r="BE273" i="1"/>
  <c r="BC273" i="1"/>
  <c r="BB273" i="1"/>
  <c r="BA273" i="1"/>
  <c r="AZ273" i="1"/>
  <c r="AY273" i="1"/>
  <c r="AW273" i="1"/>
  <c r="AV273" i="1"/>
  <c r="AU273" i="1"/>
  <c r="AT273" i="1"/>
  <c r="AS273" i="1"/>
  <c r="AR273" i="1"/>
  <c r="AQ273" i="1"/>
  <c r="AP273" i="1"/>
  <c r="AO273" i="1"/>
  <c r="AN273" i="1"/>
  <c r="AL273" i="1"/>
  <c r="AK273" i="1"/>
  <c r="AI273" i="1"/>
  <c r="AH273" i="1"/>
  <c r="AG273" i="1"/>
  <c r="AF273" i="1"/>
  <c r="AE273" i="1"/>
  <c r="AD273" i="1"/>
  <c r="AB273" i="1"/>
  <c r="AA273" i="1"/>
  <c r="Z273" i="1"/>
  <c r="Y273" i="1"/>
  <c r="W273" i="1"/>
  <c r="V273" i="1"/>
  <c r="U273" i="1"/>
  <c r="T273" i="1"/>
  <c r="S273" i="1"/>
  <c r="R273" i="1"/>
  <c r="Q273" i="1"/>
  <c r="P273" i="1"/>
  <c r="N273" i="1"/>
  <c r="M273" i="1"/>
  <c r="L273" i="1"/>
  <c r="K273" i="1"/>
  <c r="J273" i="1"/>
  <c r="I273" i="1"/>
  <c r="H273" i="1"/>
  <c r="G273" i="1"/>
  <c r="F273" i="1"/>
  <c r="E273" i="1"/>
  <c r="D273" i="1"/>
  <c r="C273" i="1"/>
  <c r="DL272" i="1" l="1"/>
  <c r="DH272" i="1"/>
  <c r="CZ272" i="1"/>
  <c r="CT272" i="1"/>
  <c r="CF272" i="1"/>
  <c r="BS272" i="1"/>
  <c r="BM272" i="1"/>
  <c r="BD272" i="1"/>
  <c r="AX272" i="1"/>
  <c r="AM272" i="1"/>
  <c r="AJ272" i="1"/>
  <c r="AC272" i="1"/>
  <c r="X272" i="1"/>
  <c r="O272" i="1"/>
  <c r="DL271" i="1"/>
  <c r="DH271" i="1"/>
  <c r="CZ271" i="1"/>
  <c r="CT271" i="1"/>
  <c r="CF271" i="1"/>
  <c r="BS271" i="1"/>
  <c r="BM271" i="1"/>
  <c r="BD271" i="1"/>
  <c r="AX271" i="1"/>
  <c r="AM271" i="1"/>
  <c r="AJ271" i="1"/>
  <c r="AC271" i="1"/>
  <c r="X271" i="1"/>
  <c r="O271" i="1"/>
  <c r="DL270" i="1"/>
  <c r="DH270" i="1"/>
  <c r="CZ270" i="1"/>
  <c r="CT270" i="1"/>
  <c r="CF270" i="1"/>
  <c r="BS270" i="1"/>
  <c r="BM270" i="1"/>
  <c r="BD270" i="1"/>
  <c r="AX270" i="1"/>
  <c r="AM270" i="1"/>
  <c r="AJ270" i="1"/>
  <c r="AC270" i="1"/>
  <c r="X270" i="1"/>
  <c r="O270" i="1"/>
  <c r="AC273" i="1" l="1"/>
  <c r="BD273" i="1"/>
  <c r="CT273" i="1"/>
  <c r="AJ273" i="1"/>
  <c r="BM273" i="1"/>
  <c r="CZ273" i="1"/>
  <c r="AM273" i="1"/>
  <c r="AX273" i="1"/>
  <c r="O273" i="1"/>
  <c r="BS273" i="1"/>
  <c r="DH273" i="1"/>
  <c r="X273" i="1"/>
  <c r="CF273" i="1"/>
  <c r="DL273" i="1"/>
  <c r="DG272" i="1"/>
  <c r="DO272" i="1" s="1"/>
  <c r="DG270" i="1"/>
  <c r="DO270" i="1" s="1"/>
  <c r="DG271" i="1"/>
  <c r="DO271" i="1" l="1"/>
  <c r="DO273" i="1" s="1"/>
  <c r="DG273" i="1"/>
  <c r="DF216" i="1" l="1"/>
  <c r="DE216" i="1"/>
  <c r="DD216" i="1"/>
  <c r="DC216" i="1"/>
  <c r="DB216" i="1"/>
  <c r="DA216" i="1"/>
  <c r="CY216" i="1"/>
  <c r="CX216" i="1"/>
  <c r="CW216" i="1"/>
  <c r="CV216" i="1"/>
  <c r="CU216" i="1"/>
  <c r="CS216" i="1"/>
  <c r="CR216" i="1"/>
  <c r="CQ216" i="1"/>
  <c r="CP216" i="1"/>
  <c r="CO216" i="1"/>
  <c r="CN216" i="1"/>
  <c r="CM216" i="1"/>
  <c r="CL216" i="1"/>
  <c r="CK216" i="1"/>
  <c r="CJ216" i="1"/>
  <c r="CI216" i="1"/>
  <c r="CH216" i="1"/>
  <c r="CG216" i="1"/>
  <c r="CE216" i="1"/>
  <c r="CD216" i="1"/>
  <c r="CC216" i="1"/>
  <c r="CB216" i="1"/>
  <c r="CA216" i="1"/>
  <c r="BZ216" i="1"/>
  <c r="BY216" i="1"/>
  <c r="BX216" i="1"/>
  <c r="BW216" i="1"/>
  <c r="BV216" i="1"/>
  <c r="BU216" i="1"/>
  <c r="BT216" i="1"/>
  <c r="BR216" i="1"/>
  <c r="BQ216" i="1"/>
  <c r="BP216" i="1"/>
  <c r="BO216" i="1"/>
  <c r="BN216" i="1"/>
  <c r="BL216" i="1"/>
  <c r="BK216" i="1"/>
  <c r="BJ216" i="1"/>
  <c r="BI216" i="1"/>
  <c r="BH216" i="1"/>
  <c r="BG216" i="1"/>
  <c r="BF216" i="1"/>
  <c r="BE216" i="1"/>
  <c r="BC216" i="1"/>
  <c r="BB216" i="1"/>
  <c r="BA216" i="1"/>
  <c r="AZ216" i="1"/>
  <c r="AY216" i="1"/>
  <c r="AW216" i="1"/>
  <c r="AV216" i="1"/>
  <c r="AU216" i="1"/>
  <c r="AT216" i="1"/>
  <c r="AS216" i="1"/>
  <c r="AR216" i="1"/>
  <c r="AQ216" i="1"/>
  <c r="AP216" i="1"/>
  <c r="AO216" i="1"/>
  <c r="AN216" i="1"/>
  <c r="AL216" i="1"/>
  <c r="AK216" i="1"/>
  <c r="AI216" i="1"/>
  <c r="AH216" i="1"/>
  <c r="AG216" i="1"/>
  <c r="AF216" i="1"/>
  <c r="AE216" i="1"/>
  <c r="AD216" i="1"/>
  <c r="AB216" i="1"/>
  <c r="AA216" i="1"/>
  <c r="Z216" i="1"/>
  <c r="Y216" i="1"/>
  <c r="W216" i="1"/>
  <c r="V216" i="1"/>
  <c r="U216" i="1"/>
  <c r="T216" i="1"/>
  <c r="S216" i="1"/>
  <c r="R216" i="1"/>
  <c r="Q216" i="1"/>
  <c r="P216" i="1"/>
  <c r="N216" i="1"/>
  <c r="M216" i="1"/>
  <c r="L216" i="1"/>
  <c r="K216" i="1"/>
  <c r="J216" i="1"/>
  <c r="I216" i="1"/>
  <c r="H216" i="1"/>
  <c r="G216" i="1"/>
  <c r="F216" i="1"/>
  <c r="E216" i="1"/>
  <c r="D216" i="1"/>
  <c r="C216" i="1"/>
  <c r="CZ228" i="1" l="1"/>
  <c r="CZ227" i="1"/>
  <c r="CZ226" i="1"/>
  <c r="CZ225" i="1"/>
  <c r="CZ224" i="1"/>
  <c r="CZ223" i="1"/>
  <c r="CZ222" i="1"/>
  <c r="CZ221" i="1"/>
  <c r="CZ220" i="1"/>
  <c r="CZ219" i="1"/>
  <c r="CZ218" i="1"/>
  <c r="CT228" i="1"/>
  <c r="CT227" i="1"/>
  <c r="CT226" i="1"/>
  <c r="CT225" i="1"/>
  <c r="CT224" i="1"/>
  <c r="CT223" i="1"/>
  <c r="CT222" i="1"/>
  <c r="CT221" i="1"/>
  <c r="CT220" i="1"/>
  <c r="CT219" i="1"/>
  <c r="CT218" i="1"/>
  <c r="CF228" i="1"/>
  <c r="CF227" i="1"/>
  <c r="CF226" i="1"/>
  <c r="CF225" i="1"/>
  <c r="CF224" i="1"/>
  <c r="CF223" i="1"/>
  <c r="CF222" i="1"/>
  <c r="CF221" i="1"/>
  <c r="CF220" i="1"/>
  <c r="CF219" i="1"/>
  <c r="CF218" i="1"/>
  <c r="BS228" i="1"/>
  <c r="BS227" i="1"/>
  <c r="BS226" i="1"/>
  <c r="BS225" i="1"/>
  <c r="BS224" i="1"/>
  <c r="BS223" i="1"/>
  <c r="BS222" i="1"/>
  <c r="BS221" i="1"/>
  <c r="BS220" i="1"/>
  <c r="BS219" i="1"/>
  <c r="BS218" i="1"/>
  <c r="BM228" i="1"/>
  <c r="BM227" i="1"/>
  <c r="BM226" i="1"/>
  <c r="BM225" i="1"/>
  <c r="BM224" i="1"/>
  <c r="BM223" i="1"/>
  <c r="BM222" i="1"/>
  <c r="BM221" i="1"/>
  <c r="BM220" i="1"/>
  <c r="BM219" i="1"/>
  <c r="BM218" i="1"/>
  <c r="BD228" i="1"/>
  <c r="BD227" i="1"/>
  <c r="BD226" i="1"/>
  <c r="BD225" i="1"/>
  <c r="BD224" i="1"/>
  <c r="BD223" i="1"/>
  <c r="BD222" i="1"/>
  <c r="BD221" i="1"/>
  <c r="BD220" i="1"/>
  <c r="BD219" i="1"/>
  <c r="BD218" i="1"/>
  <c r="BD216" i="1" l="1"/>
  <c r="CZ216" i="1"/>
  <c r="BS216" i="1"/>
  <c r="CF216" i="1"/>
  <c r="CT216" i="1"/>
  <c r="BM216" i="1"/>
  <c r="AX228" i="1"/>
  <c r="AX227" i="1"/>
  <c r="AX226" i="1"/>
  <c r="AX225" i="1"/>
  <c r="AX224" i="1"/>
  <c r="AX223" i="1"/>
  <c r="AX222" i="1"/>
  <c r="AX221" i="1"/>
  <c r="AX220" i="1"/>
  <c r="AX219" i="1"/>
  <c r="AX218" i="1"/>
  <c r="AM228" i="1"/>
  <c r="AM227" i="1"/>
  <c r="AM226" i="1"/>
  <c r="AM225" i="1"/>
  <c r="AM224" i="1"/>
  <c r="AM223" i="1"/>
  <c r="AM222" i="1"/>
  <c r="AM221" i="1"/>
  <c r="AM220" i="1"/>
  <c r="AM219" i="1"/>
  <c r="AM218" i="1"/>
  <c r="AJ228" i="1"/>
  <c r="AJ227" i="1"/>
  <c r="AJ226" i="1"/>
  <c r="AJ225" i="1"/>
  <c r="AJ224" i="1"/>
  <c r="AJ223" i="1"/>
  <c r="AJ222" i="1"/>
  <c r="AJ221" i="1"/>
  <c r="AJ220" i="1"/>
  <c r="AJ219" i="1"/>
  <c r="AJ218" i="1"/>
  <c r="AJ216" i="1" l="1"/>
  <c r="AX216" i="1"/>
  <c r="AM216" i="1"/>
  <c r="AC228" i="1"/>
  <c r="AC227" i="1"/>
  <c r="AC226" i="1"/>
  <c r="AC225" i="1"/>
  <c r="AC224" i="1"/>
  <c r="AC223" i="1"/>
  <c r="AC222" i="1"/>
  <c r="AC221" i="1"/>
  <c r="AC220" i="1"/>
  <c r="AC219" i="1"/>
  <c r="AC218" i="1"/>
  <c r="X228" i="1"/>
  <c r="X227" i="1"/>
  <c r="X226" i="1"/>
  <c r="X225" i="1"/>
  <c r="X224" i="1"/>
  <c r="X223" i="1"/>
  <c r="X222" i="1"/>
  <c r="X221" i="1"/>
  <c r="X220" i="1"/>
  <c r="X219" i="1"/>
  <c r="X218" i="1"/>
  <c r="O228" i="1"/>
  <c r="O227" i="1"/>
  <c r="O226" i="1"/>
  <c r="O225" i="1"/>
  <c r="O224" i="1"/>
  <c r="O223" i="1"/>
  <c r="O222" i="1"/>
  <c r="O221" i="1"/>
  <c r="O220" i="1"/>
  <c r="O219" i="1"/>
  <c r="O218" i="1"/>
  <c r="DG221" i="1" l="1"/>
  <c r="DG225" i="1"/>
  <c r="DG222" i="1"/>
  <c r="DG226" i="1"/>
  <c r="DG223" i="1"/>
  <c r="DG227" i="1"/>
  <c r="DG219" i="1"/>
  <c r="DG220" i="1"/>
  <c r="DG224" i="1"/>
  <c r="DG228" i="1"/>
  <c r="AC216" i="1"/>
  <c r="O216" i="1"/>
  <c r="X216" i="1"/>
  <c r="DG218" i="1"/>
  <c r="DL943" i="1"/>
  <c r="DL942" i="1"/>
  <c r="DL940" i="1"/>
  <c r="DL939" i="1"/>
  <c r="DL937" i="1"/>
  <c r="DL936" i="1"/>
  <c r="DL935" i="1"/>
  <c r="DL934" i="1"/>
  <c r="DL933" i="1"/>
  <c r="DL931" i="1"/>
  <c r="DL930" i="1"/>
  <c r="DL928" i="1"/>
  <c r="DL927" i="1"/>
  <c r="DL926" i="1"/>
  <c r="DH943" i="1"/>
  <c r="DH942" i="1"/>
  <c r="DH940" i="1"/>
  <c r="DH939" i="1"/>
  <c r="DH937" i="1"/>
  <c r="DH936" i="1"/>
  <c r="DH935" i="1"/>
  <c r="DH934" i="1"/>
  <c r="DH933" i="1"/>
  <c r="DH931" i="1"/>
  <c r="DH930" i="1"/>
  <c r="DH928" i="1"/>
  <c r="DH927" i="1"/>
  <c r="DH926" i="1"/>
  <c r="DG943" i="1"/>
  <c r="DG942" i="1"/>
  <c r="DG940" i="1"/>
  <c r="DG939" i="1"/>
  <c r="DG937" i="1"/>
  <c r="DG936" i="1"/>
  <c r="DG935" i="1"/>
  <c r="DG934" i="1"/>
  <c r="DG933" i="1"/>
  <c r="DG931" i="1"/>
  <c r="DG930" i="1"/>
  <c r="DG928" i="1"/>
  <c r="DG927" i="1"/>
  <c r="DG926" i="1"/>
  <c r="DO926" i="1" l="1"/>
  <c r="DO931" i="1"/>
  <c r="DO936" i="1"/>
  <c r="DO930" i="1"/>
  <c r="DO935" i="1"/>
  <c r="DO940" i="1"/>
  <c r="DO942" i="1"/>
  <c r="DO933" i="1"/>
  <c r="DO937" i="1"/>
  <c r="DO943" i="1"/>
  <c r="DO927" i="1"/>
  <c r="DG216" i="1"/>
  <c r="DO928" i="1"/>
  <c r="DO939" i="1"/>
  <c r="DO934" i="1"/>
  <c r="AJ335" i="1"/>
  <c r="AM335" i="1"/>
  <c r="DN352" i="1" l="1"/>
  <c r="DM352" i="1"/>
  <c r="DK352" i="1"/>
  <c r="DI352" i="1"/>
  <c r="DF352" i="1"/>
  <c r="DE352" i="1"/>
  <c r="DD352" i="1"/>
  <c r="DC352" i="1"/>
  <c r="DB352" i="1"/>
  <c r="DA352" i="1"/>
  <c r="CY352" i="1"/>
  <c r="CX352" i="1"/>
  <c r="CW352" i="1"/>
  <c r="CV352" i="1"/>
  <c r="CU352" i="1"/>
  <c r="CS352" i="1"/>
  <c r="CR352" i="1"/>
  <c r="CQ352" i="1"/>
  <c r="CP352" i="1"/>
  <c r="CO352" i="1"/>
  <c r="CN352" i="1"/>
  <c r="CM352" i="1"/>
  <c r="CL352" i="1"/>
  <c r="CK352" i="1"/>
  <c r="CJ352" i="1"/>
  <c r="CI352" i="1"/>
  <c r="CH352" i="1"/>
  <c r="CG352" i="1"/>
  <c r="CE352" i="1"/>
  <c r="CD352" i="1"/>
  <c r="CC352" i="1"/>
  <c r="CB352" i="1"/>
  <c r="CA352" i="1"/>
  <c r="BZ352" i="1"/>
  <c r="BY352" i="1"/>
  <c r="BX352" i="1"/>
  <c r="BW352" i="1"/>
  <c r="BV352" i="1"/>
  <c r="BU352" i="1"/>
  <c r="BT352" i="1"/>
  <c r="BR352" i="1"/>
  <c r="BQ352" i="1"/>
  <c r="BP352" i="1"/>
  <c r="BO352" i="1"/>
  <c r="BN352" i="1"/>
  <c r="BL352" i="1"/>
  <c r="BK352" i="1"/>
  <c r="BJ352" i="1"/>
  <c r="BI352" i="1"/>
  <c r="BH352" i="1"/>
  <c r="BG352" i="1"/>
  <c r="BF352" i="1"/>
  <c r="BE352" i="1"/>
  <c r="BC352" i="1"/>
  <c r="BB352" i="1"/>
  <c r="BA352" i="1"/>
  <c r="AZ352" i="1"/>
  <c r="AY352" i="1"/>
  <c r="AW352" i="1"/>
  <c r="AV352" i="1"/>
  <c r="AU352" i="1"/>
  <c r="AT352" i="1"/>
  <c r="AS352" i="1"/>
  <c r="AR352" i="1"/>
  <c r="AQ352" i="1"/>
  <c r="AP352" i="1"/>
  <c r="AO352" i="1"/>
  <c r="AN352" i="1"/>
  <c r="AL352" i="1"/>
  <c r="AK352" i="1"/>
  <c r="AI352" i="1"/>
  <c r="AH352" i="1"/>
  <c r="AG352" i="1"/>
  <c r="AF352" i="1"/>
  <c r="AE352" i="1"/>
  <c r="AD352" i="1"/>
  <c r="AB352" i="1"/>
  <c r="AA352" i="1"/>
  <c r="Z352" i="1"/>
  <c r="Y352" i="1"/>
  <c r="W352" i="1"/>
  <c r="V352" i="1"/>
  <c r="U352" i="1"/>
  <c r="T352" i="1"/>
  <c r="S352" i="1"/>
  <c r="R352" i="1"/>
  <c r="Q352" i="1"/>
  <c r="P352" i="1"/>
  <c r="N352" i="1"/>
  <c r="M352" i="1"/>
  <c r="L352" i="1"/>
  <c r="K352" i="1"/>
  <c r="J352" i="1"/>
  <c r="I352" i="1"/>
  <c r="H352" i="1"/>
  <c r="G352" i="1"/>
  <c r="F352" i="1"/>
  <c r="E352" i="1"/>
  <c r="D352" i="1"/>
  <c r="C352" i="1"/>
  <c r="DN350" i="1"/>
  <c r="DM350" i="1"/>
  <c r="DK350" i="1"/>
  <c r="DI350" i="1"/>
  <c r="DF350" i="1"/>
  <c r="DE350" i="1"/>
  <c r="DD350" i="1"/>
  <c r="DC350" i="1"/>
  <c r="DB350" i="1"/>
  <c r="DA350" i="1"/>
  <c r="CY350" i="1"/>
  <c r="CX350" i="1"/>
  <c r="CW350" i="1"/>
  <c r="CV350" i="1"/>
  <c r="CU350" i="1"/>
  <c r="CS350" i="1"/>
  <c r="CR350" i="1"/>
  <c r="CQ350" i="1"/>
  <c r="CP350" i="1"/>
  <c r="CO350" i="1"/>
  <c r="CN350" i="1"/>
  <c r="CM350" i="1"/>
  <c r="CL350" i="1"/>
  <c r="CK350" i="1"/>
  <c r="CJ350" i="1"/>
  <c r="CI350" i="1"/>
  <c r="CH350" i="1"/>
  <c r="CG350" i="1"/>
  <c r="CE350" i="1"/>
  <c r="CD350" i="1"/>
  <c r="CC350" i="1"/>
  <c r="CB350" i="1"/>
  <c r="CA350" i="1"/>
  <c r="BZ350" i="1"/>
  <c r="BY350" i="1"/>
  <c r="BX350" i="1"/>
  <c r="BW350" i="1"/>
  <c r="BV350" i="1"/>
  <c r="BU350" i="1"/>
  <c r="BT350" i="1"/>
  <c r="BR350" i="1"/>
  <c r="BQ350" i="1"/>
  <c r="BP350" i="1"/>
  <c r="BO350" i="1"/>
  <c r="BN350" i="1"/>
  <c r="BL350" i="1"/>
  <c r="BK350" i="1"/>
  <c r="BJ350" i="1"/>
  <c r="BI350" i="1"/>
  <c r="BH350" i="1"/>
  <c r="BG350" i="1"/>
  <c r="BF350" i="1"/>
  <c r="BE350" i="1"/>
  <c r="BC350" i="1"/>
  <c r="BB350" i="1"/>
  <c r="BA350" i="1"/>
  <c r="AZ350" i="1"/>
  <c r="AY350" i="1"/>
  <c r="AW350" i="1"/>
  <c r="AV350" i="1"/>
  <c r="AU350" i="1"/>
  <c r="AT350" i="1"/>
  <c r="AS350" i="1"/>
  <c r="AR350" i="1"/>
  <c r="AQ350" i="1"/>
  <c r="AP350" i="1"/>
  <c r="AO350" i="1"/>
  <c r="AN350" i="1"/>
  <c r="AL350" i="1"/>
  <c r="AK350" i="1"/>
  <c r="AI350" i="1"/>
  <c r="AH350" i="1"/>
  <c r="AG350" i="1"/>
  <c r="AF350" i="1"/>
  <c r="AE350" i="1"/>
  <c r="AD350" i="1"/>
  <c r="AB350" i="1"/>
  <c r="AA350" i="1"/>
  <c r="Z350" i="1"/>
  <c r="Y350" i="1"/>
  <c r="W350" i="1"/>
  <c r="V350" i="1"/>
  <c r="U350" i="1"/>
  <c r="T350" i="1"/>
  <c r="S350" i="1"/>
  <c r="R350" i="1"/>
  <c r="Q350" i="1"/>
  <c r="P350" i="1"/>
  <c r="N350" i="1"/>
  <c r="M350" i="1"/>
  <c r="L350" i="1"/>
  <c r="K350" i="1"/>
  <c r="J350" i="1"/>
  <c r="I350" i="1"/>
  <c r="H350" i="1"/>
  <c r="G350" i="1"/>
  <c r="F350" i="1"/>
  <c r="E350" i="1"/>
  <c r="D350" i="1"/>
  <c r="C350" i="1"/>
  <c r="DN351" i="1"/>
  <c r="DM351" i="1"/>
  <c r="DK351" i="1"/>
  <c r="DI351" i="1"/>
  <c r="DF351" i="1"/>
  <c r="DE351" i="1"/>
  <c r="DD351" i="1"/>
  <c r="DC351" i="1"/>
  <c r="DB351" i="1"/>
  <c r="DA351" i="1"/>
  <c r="CY351" i="1"/>
  <c r="CX351" i="1"/>
  <c r="CW351" i="1"/>
  <c r="CV351" i="1"/>
  <c r="CU351" i="1"/>
  <c r="CS351" i="1"/>
  <c r="CR351" i="1"/>
  <c r="CQ351" i="1"/>
  <c r="CP351" i="1"/>
  <c r="CO351" i="1"/>
  <c r="CN351" i="1"/>
  <c r="CM351" i="1"/>
  <c r="CL351" i="1"/>
  <c r="CK351" i="1"/>
  <c r="CJ351" i="1"/>
  <c r="CI351" i="1"/>
  <c r="CH351" i="1"/>
  <c r="CG351" i="1"/>
  <c r="CE351" i="1"/>
  <c r="CD351" i="1"/>
  <c r="CC351" i="1"/>
  <c r="CB351" i="1"/>
  <c r="CA351" i="1"/>
  <c r="BZ351" i="1"/>
  <c r="BY351" i="1"/>
  <c r="BX351" i="1"/>
  <c r="BW351" i="1"/>
  <c r="BV351" i="1"/>
  <c r="BU351" i="1"/>
  <c r="BT351" i="1"/>
  <c r="BR351" i="1"/>
  <c r="BQ351" i="1"/>
  <c r="BP351" i="1"/>
  <c r="BO351" i="1"/>
  <c r="BN351" i="1"/>
  <c r="BL351" i="1"/>
  <c r="BK351" i="1"/>
  <c r="BJ351" i="1"/>
  <c r="BI351" i="1"/>
  <c r="BH351" i="1"/>
  <c r="BG351" i="1"/>
  <c r="BF351" i="1"/>
  <c r="BE351" i="1"/>
  <c r="BC351" i="1"/>
  <c r="BB351" i="1"/>
  <c r="BA351" i="1"/>
  <c r="AZ351" i="1"/>
  <c r="AY351" i="1"/>
  <c r="AW351" i="1"/>
  <c r="AV351" i="1"/>
  <c r="AU351" i="1"/>
  <c r="AT351" i="1"/>
  <c r="AS351" i="1"/>
  <c r="AR351" i="1"/>
  <c r="AQ351" i="1"/>
  <c r="AP351" i="1"/>
  <c r="AO351" i="1"/>
  <c r="AN351" i="1"/>
  <c r="AL351" i="1"/>
  <c r="AK351" i="1"/>
  <c r="AI351" i="1"/>
  <c r="AH351" i="1"/>
  <c r="AG351" i="1"/>
  <c r="AF351" i="1"/>
  <c r="AE351" i="1"/>
  <c r="AD351" i="1"/>
  <c r="AB351" i="1"/>
  <c r="AA351" i="1"/>
  <c r="Z351" i="1"/>
  <c r="Y351" i="1"/>
  <c r="W351" i="1"/>
  <c r="V351" i="1"/>
  <c r="U351" i="1"/>
  <c r="T351" i="1"/>
  <c r="S351" i="1"/>
  <c r="R351" i="1"/>
  <c r="Q351" i="1"/>
  <c r="P351" i="1"/>
  <c r="N351" i="1"/>
  <c r="M351" i="1"/>
  <c r="L351" i="1"/>
  <c r="K351" i="1"/>
  <c r="J351" i="1"/>
  <c r="I351" i="1"/>
  <c r="H351" i="1"/>
  <c r="G351" i="1"/>
  <c r="F351" i="1"/>
  <c r="E351" i="1"/>
  <c r="D351" i="1"/>
  <c r="C351" i="1"/>
  <c r="DN627" i="1" l="1"/>
  <c r="DM627" i="1"/>
  <c r="DK627" i="1"/>
  <c r="DJ627" i="1"/>
  <c r="DI627" i="1"/>
  <c r="DF627" i="1"/>
  <c r="DE627" i="1"/>
  <c r="DD627" i="1"/>
  <c r="DC627" i="1"/>
  <c r="DB627" i="1"/>
  <c r="DA627" i="1"/>
  <c r="CY627" i="1"/>
  <c r="CX627" i="1"/>
  <c r="CW627" i="1"/>
  <c r="CV627" i="1"/>
  <c r="CU627" i="1"/>
  <c r="CS627" i="1"/>
  <c r="CR627" i="1"/>
  <c r="CQ627" i="1"/>
  <c r="CP627" i="1"/>
  <c r="CO627" i="1"/>
  <c r="CN627" i="1"/>
  <c r="CM627" i="1"/>
  <c r="CL627" i="1"/>
  <c r="CK627" i="1"/>
  <c r="CJ627" i="1"/>
  <c r="CI627" i="1"/>
  <c r="CH627" i="1"/>
  <c r="CG627" i="1"/>
  <c r="CE627" i="1"/>
  <c r="CD627" i="1"/>
  <c r="CC627" i="1"/>
  <c r="CB627" i="1"/>
  <c r="CA627" i="1"/>
  <c r="BZ627" i="1"/>
  <c r="BY627" i="1"/>
  <c r="BX627" i="1"/>
  <c r="BW627" i="1"/>
  <c r="BV627" i="1"/>
  <c r="BU627" i="1"/>
  <c r="BT627" i="1"/>
  <c r="BR627" i="1"/>
  <c r="BQ627" i="1"/>
  <c r="BP627" i="1"/>
  <c r="BO627" i="1"/>
  <c r="BN627" i="1"/>
  <c r="BL627" i="1"/>
  <c r="BK627" i="1"/>
  <c r="BJ627" i="1"/>
  <c r="BI627" i="1"/>
  <c r="BH627" i="1"/>
  <c r="BG627" i="1"/>
  <c r="BF627" i="1"/>
  <c r="BE627" i="1"/>
  <c r="BC627" i="1"/>
  <c r="BB627" i="1"/>
  <c r="BA627" i="1"/>
  <c r="AZ627" i="1"/>
  <c r="AY627" i="1"/>
  <c r="AW627" i="1"/>
  <c r="AV627" i="1"/>
  <c r="AU627" i="1"/>
  <c r="AT627" i="1"/>
  <c r="AS627" i="1"/>
  <c r="AR627" i="1"/>
  <c r="AQ627" i="1"/>
  <c r="AP627" i="1"/>
  <c r="AO627" i="1"/>
  <c r="AN627" i="1"/>
  <c r="AL627" i="1"/>
  <c r="AK627" i="1"/>
  <c r="AI627" i="1"/>
  <c r="AH627" i="1"/>
  <c r="AG627" i="1"/>
  <c r="AF627" i="1"/>
  <c r="AE627" i="1"/>
  <c r="AD627" i="1"/>
  <c r="AB627" i="1"/>
  <c r="AA627" i="1"/>
  <c r="Z627" i="1"/>
  <c r="Y627" i="1"/>
  <c r="W627" i="1"/>
  <c r="V627" i="1"/>
  <c r="U627" i="1"/>
  <c r="T627" i="1"/>
  <c r="S627" i="1"/>
  <c r="R627" i="1"/>
  <c r="Q627" i="1"/>
  <c r="P627" i="1"/>
  <c r="N627" i="1"/>
  <c r="M627" i="1"/>
  <c r="L627" i="1"/>
  <c r="K627" i="1"/>
  <c r="J627" i="1"/>
  <c r="I627" i="1"/>
  <c r="H627" i="1"/>
  <c r="G627" i="1"/>
  <c r="F627" i="1"/>
  <c r="E627" i="1"/>
  <c r="D627" i="1"/>
  <c r="C627" i="1"/>
  <c r="DH698" i="1" l="1"/>
  <c r="CZ698" i="1"/>
  <c r="CT698" i="1"/>
  <c r="CF698" i="1"/>
  <c r="AJ698" i="1"/>
  <c r="X698" i="1"/>
  <c r="DH696" i="1"/>
  <c r="CZ696" i="1"/>
  <c r="CT696" i="1"/>
  <c r="CF696" i="1"/>
  <c r="BS696" i="1"/>
  <c r="BM696" i="1"/>
  <c r="AM696" i="1"/>
  <c r="AJ696" i="1"/>
  <c r="X696" i="1"/>
  <c r="B696" i="1"/>
  <c r="CZ695" i="1"/>
  <c r="CF695" i="1"/>
  <c r="BS695" i="1"/>
  <c r="BD695" i="1"/>
  <c r="AJ695" i="1"/>
  <c r="B695" i="1"/>
  <c r="DH694" i="1"/>
  <c r="CZ694" i="1"/>
  <c r="CT694" i="1"/>
  <c r="CF694" i="1"/>
  <c r="BS694" i="1"/>
  <c r="AX694" i="1"/>
  <c r="AJ694" i="1"/>
  <c r="AC694" i="1"/>
  <c r="X694" i="1"/>
  <c r="O694" i="1"/>
  <c r="B694" i="1"/>
  <c r="DL626" i="1" l="1"/>
  <c r="DH626" i="1"/>
  <c r="CZ626" i="1"/>
  <c r="CT626" i="1"/>
  <c r="CF626" i="1"/>
  <c r="BS626" i="1"/>
  <c r="BM626" i="1"/>
  <c r="BD626" i="1"/>
  <c r="AX626" i="1"/>
  <c r="AM626" i="1"/>
  <c r="AJ626" i="1"/>
  <c r="AC626" i="1"/>
  <c r="X626" i="1"/>
  <c r="O626" i="1"/>
  <c r="DL625" i="1"/>
  <c r="DH625" i="1"/>
  <c r="CZ625" i="1"/>
  <c r="CT625" i="1"/>
  <c r="CF625" i="1"/>
  <c r="BS625" i="1"/>
  <c r="BM625" i="1"/>
  <c r="BD625" i="1"/>
  <c r="AX625" i="1"/>
  <c r="AM625" i="1"/>
  <c r="AJ625" i="1"/>
  <c r="AC625" i="1"/>
  <c r="X625" i="1"/>
  <c r="O625" i="1"/>
  <c r="DL624" i="1"/>
  <c r="DH624" i="1"/>
  <c r="CZ624" i="1"/>
  <c r="CT624" i="1"/>
  <c r="CF624" i="1"/>
  <c r="BS624" i="1"/>
  <c r="BM624" i="1"/>
  <c r="BD624" i="1"/>
  <c r="AX624" i="1"/>
  <c r="AM624" i="1"/>
  <c r="AJ624" i="1"/>
  <c r="AC624" i="1"/>
  <c r="X624" i="1"/>
  <c r="O624" i="1"/>
  <c r="DL622" i="1"/>
  <c r="DH622" i="1"/>
  <c r="CZ622" i="1"/>
  <c r="CT622" i="1"/>
  <c r="CF622" i="1"/>
  <c r="BS622" i="1"/>
  <c r="BM622" i="1"/>
  <c r="BD622" i="1"/>
  <c r="AX622" i="1"/>
  <c r="AM622" i="1"/>
  <c r="AJ622" i="1"/>
  <c r="AC622" i="1"/>
  <c r="X622" i="1"/>
  <c r="O622" i="1"/>
  <c r="DL621" i="1"/>
  <c r="DH621" i="1"/>
  <c r="CZ621" i="1"/>
  <c r="CT621" i="1"/>
  <c r="CF621" i="1"/>
  <c r="BS621" i="1"/>
  <c r="BM621" i="1"/>
  <c r="BD621" i="1"/>
  <c r="AX621" i="1"/>
  <c r="AM621" i="1"/>
  <c r="AJ621" i="1"/>
  <c r="AC621" i="1"/>
  <c r="X621" i="1"/>
  <c r="O621" i="1"/>
  <c r="DL620" i="1"/>
  <c r="DH620" i="1"/>
  <c r="CZ620" i="1"/>
  <c r="CT620" i="1"/>
  <c r="CF620" i="1"/>
  <c r="BS620" i="1"/>
  <c r="BM620" i="1"/>
  <c r="BD620" i="1"/>
  <c r="AX620" i="1"/>
  <c r="AM620" i="1"/>
  <c r="AJ620" i="1"/>
  <c r="AC620" i="1"/>
  <c r="X620" i="1"/>
  <c r="O620" i="1"/>
  <c r="DG622" i="1" l="1"/>
  <c r="DO622" i="1" s="1"/>
  <c r="DG626" i="1"/>
  <c r="DO626" i="1" s="1"/>
  <c r="DG620" i="1"/>
  <c r="DO620" i="1" s="1"/>
  <c r="DG624" i="1"/>
  <c r="DO624" i="1" s="1"/>
  <c r="DG621" i="1"/>
  <c r="DO621" i="1" s="1"/>
  <c r="DG625" i="1"/>
  <c r="DO625" i="1" s="1"/>
  <c r="DM25" i="1" l="1"/>
  <c r="DK25" i="1"/>
  <c r="DJ25" i="1"/>
  <c r="DI25" i="1"/>
  <c r="DF25" i="1"/>
  <c r="DE25" i="1"/>
  <c r="DD25" i="1"/>
  <c r="DC25" i="1"/>
  <c r="DB25" i="1"/>
  <c r="DA25" i="1"/>
  <c r="CY25" i="1"/>
  <c r="CX25" i="1"/>
  <c r="CW25" i="1"/>
  <c r="CV25" i="1"/>
  <c r="CU25" i="1"/>
  <c r="CS25" i="1"/>
  <c r="CR25" i="1"/>
  <c r="CQ25" i="1"/>
  <c r="CP25" i="1"/>
  <c r="CO25" i="1"/>
  <c r="CN25" i="1"/>
  <c r="CM25" i="1"/>
  <c r="CL25" i="1"/>
  <c r="CK25" i="1"/>
  <c r="CJ25" i="1"/>
  <c r="CI25" i="1"/>
  <c r="CH25" i="1"/>
  <c r="CG25" i="1"/>
  <c r="CE25" i="1"/>
  <c r="CD25" i="1"/>
  <c r="CC25" i="1"/>
  <c r="CB25" i="1"/>
  <c r="CA25" i="1"/>
  <c r="BZ25" i="1"/>
  <c r="BY25" i="1"/>
  <c r="BX25" i="1"/>
  <c r="BW25" i="1"/>
  <c r="BV25" i="1"/>
  <c r="BU25" i="1"/>
  <c r="BT25" i="1"/>
  <c r="BR25" i="1"/>
  <c r="BQ25" i="1"/>
  <c r="BP25" i="1"/>
  <c r="BO25" i="1"/>
  <c r="BN25" i="1"/>
  <c r="BL25" i="1"/>
  <c r="BK25" i="1"/>
  <c r="BJ25" i="1"/>
  <c r="BI25" i="1"/>
  <c r="BH25" i="1"/>
  <c r="BG25" i="1"/>
  <c r="BF25" i="1"/>
  <c r="BE25" i="1"/>
  <c r="BC25" i="1"/>
  <c r="BB25" i="1"/>
  <c r="BA25" i="1"/>
  <c r="AZ25" i="1"/>
  <c r="AY25" i="1"/>
  <c r="AW25" i="1"/>
  <c r="AV25" i="1"/>
  <c r="AU25" i="1"/>
  <c r="AT25" i="1"/>
  <c r="AS25" i="1"/>
  <c r="AR25" i="1"/>
  <c r="AQ25" i="1"/>
  <c r="AP25" i="1"/>
  <c r="AO25" i="1"/>
  <c r="AN25" i="1"/>
  <c r="AL25" i="1"/>
  <c r="AK25" i="1"/>
  <c r="AI25" i="1"/>
  <c r="AH25" i="1"/>
  <c r="AG25" i="1"/>
  <c r="AF25" i="1"/>
  <c r="AE25" i="1"/>
  <c r="AD25" i="1"/>
  <c r="AB25" i="1"/>
  <c r="AA25" i="1"/>
  <c r="Z25" i="1"/>
  <c r="Y25" i="1"/>
  <c r="W25" i="1"/>
  <c r="V25" i="1"/>
  <c r="U25" i="1"/>
  <c r="T25" i="1"/>
  <c r="S25" i="1"/>
  <c r="R25" i="1"/>
  <c r="Q25" i="1"/>
  <c r="P25" i="1"/>
  <c r="N25" i="1"/>
  <c r="M25" i="1"/>
  <c r="L25" i="1"/>
  <c r="K25" i="1"/>
  <c r="J25" i="1"/>
  <c r="I25" i="1"/>
  <c r="H25" i="1"/>
  <c r="G25" i="1"/>
  <c r="F25" i="1"/>
  <c r="E25" i="1"/>
  <c r="D25" i="1"/>
  <c r="C25" i="1"/>
  <c r="DN13" i="1" l="1"/>
  <c r="DM13" i="1"/>
  <c r="DK13" i="1"/>
  <c r="DJ13" i="1"/>
  <c r="DI13" i="1"/>
  <c r="DF13" i="1"/>
  <c r="DE13" i="1"/>
  <c r="DD13" i="1"/>
  <c r="DC13" i="1"/>
  <c r="DB13" i="1"/>
  <c r="DA13" i="1"/>
  <c r="CY13" i="1"/>
  <c r="CX13" i="1"/>
  <c r="CW13" i="1"/>
  <c r="CV13" i="1"/>
  <c r="CU13" i="1"/>
  <c r="CS13" i="1"/>
  <c r="CR13" i="1"/>
  <c r="CQ13" i="1"/>
  <c r="CP13" i="1"/>
  <c r="CO13" i="1"/>
  <c r="CN13" i="1"/>
  <c r="CM13" i="1"/>
  <c r="CL13" i="1"/>
  <c r="CK13" i="1"/>
  <c r="CJ13" i="1"/>
  <c r="CI13" i="1"/>
  <c r="CH13" i="1"/>
  <c r="CG13" i="1"/>
  <c r="CE13" i="1"/>
  <c r="CD13" i="1"/>
  <c r="CC13" i="1"/>
  <c r="CB13" i="1"/>
  <c r="CA13" i="1"/>
  <c r="BZ13" i="1"/>
  <c r="BY13" i="1"/>
  <c r="BX13" i="1"/>
  <c r="BW13" i="1"/>
  <c r="BV13" i="1"/>
  <c r="BU13" i="1"/>
  <c r="BT13" i="1"/>
  <c r="BR13" i="1"/>
  <c r="BQ13" i="1"/>
  <c r="BP13" i="1"/>
  <c r="BO13" i="1"/>
  <c r="BN13" i="1"/>
  <c r="BL13" i="1"/>
  <c r="BK13" i="1"/>
  <c r="BJ13" i="1"/>
  <c r="BI13" i="1"/>
  <c r="BH13" i="1"/>
  <c r="BG13" i="1"/>
  <c r="BF13" i="1"/>
  <c r="BE13" i="1"/>
  <c r="BC13" i="1"/>
  <c r="BB13" i="1"/>
  <c r="BA13" i="1"/>
  <c r="AZ13" i="1"/>
  <c r="AY13" i="1"/>
  <c r="AW13" i="1"/>
  <c r="AV13" i="1"/>
  <c r="AU13" i="1"/>
  <c r="AT13" i="1"/>
  <c r="AS13" i="1"/>
  <c r="AR13" i="1"/>
  <c r="AQ13" i="1"/>
  <c r="AP13" i="1"/>
  <c r="AO13" i="1"/>
  <c r="AN13" i="1"/>
  <c r="AL13" i="1"/>
  <c r="AK13" i="1"/>
  <c r="AI13" i="1"/>
  <c r="AH13" i="1"/>
  <c r="AG13" i="1"/>
  <c r="AF13" i="1"/>
  <c r="AE13" i="1"/>
  <c r="AD13" i="1"/>
  <c r="AB13" i="1"/>
  <c r="AA13" i="1"/>
  <c r="Z13" i="1"/>
  <c r="Y13" i="1"/>
  <c r="W13" i="1"/>
  <c r="V13" i="1"/>
  <c r="U13" i="1"/>
  <c r="T13" i="1"/>
  <c r="S13" i="1"/>
  <c r="R13" i="1"/>
  <c r="Q13" i="1"/>
  <c r="P13" i="1"/>
  <c r="N13" i="1"/>
  <c r="M13" i="1"/>
  <c r="L13" i="1"/>
  <c r="K13" i="1"/>
  <c r="J13" i="1"/>
  <c r="I13" i="1"/>
  <c r="H13" i="1"/>
  <c r="G13" i="1"/>
  <c r="F13" i="1"/>
  <c r="E13" i="1"/>
  <c r="D13" i="1"/>
  <c r="C13" i="1"/>
  <c r="DG9" i="1" l="1"/>
  <c r="DN718" i="1" l="1"/>
  <c r="DM718" i="1"/>
  <c r="DK718" i="1"/>
  <c r="DJ718" i="1"/>
  <c r="DI718" i="1"/>
  <c r="DF718" i="1"/>
  <c r="DE718" i="1"/>
  <c r="DD718" i="1"/>
  <c r="DC718" i="1"/>
  <c r="DB718" i="1"/>
  <c r="DA718" i="1"/>
  <c r="CY718" i="1"/>
  <c r="CX718" i="1"/>
  <c r="CW718" i="1"/>
  <c r="CV718" i="1"/>
  <c r="CU718" i="1"/>
  <c r="CS718" i="1"/>
  <c r="CR718" i="1"/>
  <c r="CQ718" i="1"/>
  <c r="CP718" i="1"/>
  <c r="CO718" i="1"/>
  <c r="CN718" i="1"/>
  <c r="CM718" i="1"/>
  <c r="CL718" i="1"/>
  <c r="CK718" i="1"/>
  <c r="CJ718" i="1"/>
  <c r="CI718" i="1"/>
  <c r="CH718" i="1"/>
  <c r="CG718" i="1"/>
  <c r="CE718" i="1"/>
  <c r="CD718" i="1"/>
  <c r="CC718" i="1"/>
  <c r="CB718" i="1"/>
  <c r="CA718" i="1"/>
  <c r="BZ718" i="1"/>
  <c r="BY718" i="1"/>
  <c r="BX718" i="1"/>
  <c r="BW718" i="1"/>
  <c r="BV718" i="1"/>
  <c r="BU718" i="1"/>
  <c r="BT718" i="1"/>
  <c r="BR718" i="1"/>
  <c r="BQ718" i="1"/>
  <c r="BP718" i="1"/>
  <c r="BO718" i="1"/>
  <c r="BN718" i="1"/>
  <c r="BL718" i="1"/>
  <c r="BK718" i="1"/>
  <c r="BJ718" i="1"/>
  <c r="BI718" i="1"/>
  <c r="BH718" i="1"/>
  <c r="BG718" i="1"/>
  <c r="BF718" i="1"/>
  <c r="BE718" i="1"/>
  <c r="BC718" i="1"/>
  <c r="BB718" i="1"/>
  <c r="BA718" i="1"/>
  <c r="AZ718" i="1"/>
  <c r="AY718" i="1"/>
  <c r="AW718" i="1"/>
  <c r="AV718" i="1"/>
  <c r="AU718" i="1"/>
  <c r="AT718" i="1"/>
  <c r="AS718" i="1"/>
  <c r="AR718" i="1"/>
  <c r="AQ718" i="1"/>
  <c r="AP718" i="1"/>
  <c r="AO718" i="1"/>
  <c r="AN718" i="1"/>
  <c r="AL718" i="1"/>
  <c r="AK718" i="1"/>
  <c r="AI718" i="1"/>
  <c r="AH718" i="1"/>
  <c r="AG718" i="1"/>
  <c r="AF718" i="1"/>
  <c r="AE718" i="1"/>
  <c r="AD718" i="1"/>
  <c r="AB718" i="1"/>
  <c r="AA718" i="1"/>
  <c r="Z718" i="1"/>
  <c r="Y718" i="1"/>
  <c r="W718" i="1"/>
  <c r="V718" i="1"/>
  <c r="U718" i="1"/>
  <c r="T718" i="1"/>
  <c r="S718" i="1"/>
  <c r="R718" i="1"/>
  <c r="Q718" i="1"/>
  <c r="P718" i="1"/>
  <c r="N718" i="1"/>
  <c r="M718" i="1"/>
  <c r="L718" i="1"/>
  <c r="K718" i="1"/>
  <c r="J718" i="1"/>
  <c r="I718" i="1"/>
  <c r="H718" i="1"/>
  <c r="G718" i="1"/>
  <c r="F718" i="1"/>
  <c r="E718" i="1"/>
  <c r="D718" i="1"/>
  <c r="C718" i="1"/>
  <c r="DN610" i="1" l="1"/>
  <c r="DM610" i="1"/>
  <c r="DK610" i="1"/>
  <c r="DJ610" i="1"/>
  <c r="DI610" i="1"/>
  <c r="DF610" i="1"/>
  <c r="DE610" i="1"/>
  <c r="DD610" i="1"/>
  <c r="DC610" i="1"/>
  <c r="DB610" i="1"/>
  <c r="DA610" i="1"/>
  <c r="CY610" i="1"/>
  <c r="CX610" i="1"/>
  <c r="CW610" i="1"/>
  <c r="CV610" i="1"/>
  <c r="CU610" i="1"/>
  <c r="CS610" i="1"/>
  <c r="CR610" i="1"/>
  <c r="CQ610" i="1"/>
  <c r="CP610" i="1"/>
  <c r="CO610" i="1"/>
  <c r="CN610" i="1"/>
  <c r="CM610" i="1"/>
  <c r="CL610" i="1"/>
  <c r="CK610" i="1"/>
  <c r="CJ610" i="1"/>
  <c r="CI610" i="1"/>
  <c r="CH610" i="1"/>
  <c r="CG610" i="1"/>
  <c r="CE610" i="1"/>
  <c r="CD610" i="1"/>
  <c r="CC610" i="1"/>
  <c r="CB610" i="1"/>
  <c r="CA610" i="1"/>
  <c r="BZ610" i="1"/>
  <c r="BY610" i="1"/>
  <c r="BX610" i="1"/>
  <c r="BW610" i="1"/>
  <c r="BV610" i="1"/>
  <c r="BU610" i="1"/>
  <c r="BT610" i="1"/>
  <c r="BR610" i="1"/>
  <c r="BQ610" i="1"/>
  <c r="BP610" i="1"/>
  <c r="BO610" i="1"/>
  <c r="BN610" i="1"/>
  <c r="BC610" i="1"/>
  <c r="BB610" i="1"/>
  <c r="BA610" i="1"/>
  <c r="AZ610" i="1"/>
  <c r="AY610" i="1"/>
  <c r="AW610" i="1"/>
  <c r="AV610" i="1"/>
  <c r="AU610" i="1"/>
  <c r="AT610" i="1"/>
  <c r="AS610" i="1"/>
  <c r="AR610" i="1"/>
  <c r="AQ610" i="1"/>
  <c r="AP610" i="1"/>
  <c r="AO610" i="1"/>
  <c r="AN610" i="1"/>
  <c r="AL610" i="1"/>
  <c r="AK610" i="1"/>
  <c r="AI610" i="1"/>
  <c r="AH610" i="1"/>
  <c r="AG610" i="1"/>
  <c r="AF610" i="1"/>
  <c r="AE610" i="1"/>
  <c r="AD610" i="1"/>
  <c r="AB610" i="1"/>
  <c r="AA610" i="1"/>
  <c r="Z610" i="1"/>
  <c r="Y610" i="1"/>
  <c r="W610" i="1"/>
  <c r="V610" i="1"/>
  <c r="U610" i="1"/>
  <c r="T610" i="1"/>
  <c r="S610" i="1"/>
  <c r="R610" i="1"/>
  <c r="Q610" i="1"/>
  <c r="P610" i="1"/>
  <c r="N610" i="1"/>
  <c r="M610" i="1"/>
  <c r="L610" i="1"/>
  <c r="K610" i="1"/>
  <c r="J610" i="1"/>
  <c r="I610" i="1"/>
  <c r="H610" i="1"/>
  <c r="G610" i="1"/>
  <c r="F610" i="1"/>
  <c r="E610" i="1"/>
  <c r="D610" i="1"/>
  <c r="C610" i="1"/>
  <c r="DL107" i="1"/>
  <c r="DH107" i="1"/>
  <c r="CZ107" i="1"/>
  <c r="CT107" i="1"/>
  <c r="CF107" i="1"/>
  <c r="BS107" i="1"/>
  <c r="BM107" i="1"/>
  <c r="BD107" i="1"/>
  <c r="AX107" i="1"/>
  <c r="AM107" i="1"/>
  <c r="AJ107" i="1"/>
  <c r="AC107" i="1"/>
  <c r="X107" i="1"/>
  <c r="O107" i="1"/>
  <c r="B107" i="1"/>
  <c r="DL106" i="1"/>
  <c r="DH106" i="1"/>
  <c r="CZ106" i="1"/>
  <c r="CT106" i="1"/>
  <c r="CF106" i="1"/>
  <c r="BS106" i="1"/>
  <c r="BM106" i="1"/>
  <c r="BD106" i="1"/>
  <c r="AX106" i="1"/>
  <c r="AM106" i="1"/>
  <c r="AJ106" i="1"/>
  <c r="AC106" i="1"/>
  <c r="X106" i="1"/>
  <c r="O106" i="1"/>
  <c r="B106" i="1"/>
  <c r="DL105" i="1"/>
  <c r="DH105" i="1"/>
  <c r="CZ105" i="1"/>
  <c r="CT105" i="1"/>
  <c r="CF105" i="1"/>
  <c r="BS105" i="1"/>
  <c r="BM105" i="1"/>
  <c r="BD105" i="1"/>
  <c r="AX105" i="1"/>
  <c r="AM105" i="1"/>
  <c r="AJ105" i="1"/>
  <c r="AC105" i="1"/>
  <c r="X105" i="1"/>
  <c r="O105" i="1"/>
  <c r="B105" i="1"/>
  <c r="DL104" i="1"/>
  <c r="DH104" i="1"/>
  <c r="CZ104" i="1"/>
  <c r="CT104" i="1"/>
  <c r="CF104" i="1"/>
  <c r="BS104" i="1"/>
  <c r="BM104" i="1"/>
  <c r="BD104" i="1"/>
  <c r="AX104" i="1"/>
  <c r="AM104" i="1"/>
  <c r="AJ104" i="1"/>
  <c r="AC104" i="1"/>
  <c r="X104" i="1"/>
  <c r="O104" i="1"/>
  <c r="B104" i="1"/>
  <c r="DL103" i="1"/>
  <c r="DH103" i="1"/>
  <c r="CZ103" i="1"/>
  <c r="CT103" i="1"/>
  <c r="CF103" i="1"/>
  <c r="BS103" i="1"/>
  <c r="BM103" i="1"/>
  <c r="BD103" i="1"/>
  <c r="AX103" i="1"/>
  <c r="AM103" i="1"/>
  <c r="AJ103" i="1"/>
  <c r="AC103" i="1"/>
  <c r="X103" i="1"/>
  <c r="O103" i="1"/>
  <c r="B103" i="1"/>
  <c r="DL102" i="1"/>
  <c r="DH102" i="1"/>
  <c r="CZ102" i="1"/>
  <c r="CT102" i="1"/>
  <c r="CF102" i="1"/>
  <c r="BS102" i="1"/>
  <c r="BM102" i="1"/>
  <c r="BD102" i="1"/>
  <c r="AX102" i="1"/>
  <c r="AM102" i="1"/>
  <c r="AJ102" i="1"/>
  <c r="AC102" i="1"/>
  <c r="X102" i="1"/>
  <c r="O102" i="1"/>
  <c r="B102" i="1"/>
  <c r="DL101" i="1"/>
  <c r="DH101" i="1"/>
  <c r="CZ101" i="1"/>
  <c r="CT101" i="1"/>
  <c r="CF101" i="1"/>
  <c r="BS101" i="1"/>
  <c r="BM101" i="1"/>
  <c r="BD101" i="1"/>
  <c r="AX101" i="1"/>
  <c r="AM101" i="1"/>
  <c r="AJ101" i="1"/>
  <c r="AC101" i="1"/>
  <c r="X101" i="1"/>
  <c r="O101" i="1"/>
  <c r="B101" i="1"/>
  <c r="DL100" i="1"/>
  <c r="DH100" i="1"/>
  <c r="CZ100" i="1"/>
  <c r="CT100" i="1"/>
  <c r="CF100" i="1"/>
  <c r="BS100" i="1"/>
  <c r="BM100" i="1"/>
  <c r="BD100" i="1"/>
  <c r="AX100" i="1"/>
  <c r="AM100" i="1"/>
  <c r="AJ100" i="1"/>
  <c r="AC100" i="1"/>
  <c r="X100" i="1"/>
  <c r="O100" i="1"/>
  <c r="B100" i="1"/>
  <c r="DL99" i="1"/>
  <c r="DH99" i="1"/>
  <c r="CZ99" i="1"/>
  <c r="CT99" i="1"/>
  <c r="CF99" i="1"/>
  <c r="BS99" i="1"/>
  <c r="BM99" i="1"/>
  <c r="BD99" i="1"/>
  <c r="AX99" i="1"/>
  <c r="AM99" i="1"/>
  <c r="AJ99" i="1"/>
  <c r="AC99" i="1"/>
  <c r="X99" i="1"/>
  <c r="O99" i="1"/>
  <c r="B99" i="1"/>
  <c r="DL98" i="1"/>
  <c r="DH98" i="1"/>
  <c r="CZ98" i="1"/>
  <c r="CT98" i="1"/>
  <c r="CF98" i="1"/>
  <c r="BS98" i="1"/>
  <c r="BM98" i="1"/>
  <c r="BD98" i="1"/>
  <c r="AX98" i="1"/>
  <c r="AM98" i="1"/>
  <c r="AJ98" i="1"/>
  <c r="AC98" i="1"/>
  <c r="X98" i="1"/>
  <c r="O98" i="1"/>
  <c r="B98" i="1"/>
  <c r="DL97" i="1"/>
  <c r="DH97" i="1"/>
  <c r="CZ97" i="1"/>
  <c r="CT97" i="1"/>
  <c r="CF97" i="1"/>
  <c r="BS97" i="1"/>
  <c r="BM97" i="1"/>
  <c r="BD97" i="1"/>
  <c r="AX97" i="1"/>
  <c r="AM97" i="1"/>
  <c r="AJ97" i="1"/>
  <c r="AC97" i="1"/>
  <c r="X97" i="1"/>
  <c r="O97" i="1"/>
  <c r="B97" i="1"/>
  <c r="DL96" i="1"/>
  <c r="DH96" i="1"/>
  <c r="CZ96" i="1"/>
  <c r="CT96" i="1"/>
  <c r="CF96" i="1"/>
  <c r="BS96" i="1"/>
  <c r="BM96" i="1"/>
  <c r="BD96" i="1"/>
  <c r="AX96" i="1"/>
  <c r="AM96" i="1"/>
  <c r="AJ96" i="1"/>
  <c r="AC96" i="1"/>
  <c r="X96" i="1"/>
  <c r="O96" i="1"/>
  <c r="B96" i="1"/>
  <c r="DL95" i="1"/>
  <c r="DH95" i="1"/>
  <c r="CZ95" i="1"/>
  <c r="CT95" i="1"/>
  <c r="CF95" i="1"/>
  <c r="BS95" i="1"/>
  <c r="BM95" i="1"/>
  <c r="BD95" i="1"/>
  <c r="AX95" i="1"/>
  <c r="AM95" i="1"/>
  <c r="AJ95" i="1"/>
  <c r="AC95" i="1"/>
  <c r="X95" i="1"/>
  <c r="O95" i="1"/>
  <c r="B95" i="1"/>
  <c r="DL94" i="1"/>
  <c r="DH94" i="1"/>
  <c r="CZ94" i="1"/>
  <c r="CT94" i="1"/>
  <c r="CF94" i="1"/>
  <c r="BS94" i="1"/>
  <c r="BM94" i="1"/>
  <c r="BD94" i="1"/>
  <c r="AX94" i="1"/>
  <c r="AM94" i="1"/>
  <c r="AJ94" i="1"/>
  <c r="AC94" i="1"/>
  <c r="X94" i="1"/>
  <c r="O94" i="1"/>
  <c r="B94" i="1"/>
  <c r="DL93" i="1"/>
  <c r="DH93" i="1"/>
  <c r="CZ93" i="1"/>
  <c r="CT93" i="1"/>
  <c r="CF93" i="1"/>
  <c r="BS93" i="1"/>
  <c r="BM93" i="1"/>
  <c r="BD93" i="1"/>
  <c r="AX93" i="1"/>
  <c r="AM93" i="1"/>
  <c r="AJ93" i="1"/>
  <c r="AC93" i="1"/>
  <c r="X93" i="1"/>
  <c r="O93" i="1"/>
  <c r="B93" i="1"/>
  <c r="DL92" i="1"/>
  <c r="DH92" i="1"/>
  <c r="CZ92" i="1"/>
  <c r="CT92" i="1"/>
  <c r="CF92" i="1"/>
  <c r="BS92" i="1"/>
  <c r="BM92" i="1"/>
  <c r="BD92" i="1"/>
  <c r="AX92" i="1"/>
  <c r="AM92" i="1"/>
  <c r="AJ92" i="1"/>
  <c r="AC92" i="1"/>
  <c r="X92" i="1"/>
  <c r="O92" i="1"/>
  <c r="B92" i="1"/>
  <c r="DL91" i="1"/>
  <c r="DH91" i="1"/>
  <c r="CZ91" i="1"/>
  <c r="CT91" i="1"/>
  <c r="CF91" i="1"/>
  <c r="BS91" i="1"/>
  <c r="BM91" i="1"/>
  <c r="BD91" i="1"/>
  <c r="AX91" i="1"/>
  <c r="AM91" i="1"/>
  <c r="AJ91" i="1"/>
  <c r="AC91" i="1"/>
  <c r="X91" i="1"/>
  <c r="O91" i="1"/>
  <c r="B91" i="1"/>
  <c r="DL90" i="1"/>
  <c r="DH90" i="1"/>
  <c r="CZ90" i="1"/>
  <c r="CT90" i="1"/>
  <c r="CF90" i="1"/>
  <c r="BS90" i="1"/>
  <c r="BM90" i="1"/>
  <c r="BD90" i="1"/>
  <c r="AX90" i="1"/>
  <c r="AM90" i="1"/>
  <c r="AJ90" i="1"/>
  <c r="AC90" i="1"/>
  <c r="X90" i="1"/>
  <c r="O90" i="1"/>
  <c r="B90" i="1"/>
  <c r="DL89" i="1"/>
  <c r="DH89" i="1"/>
  <c r="CZ89" i="1"/>
  <c r="CT89" i="1"/>
  <c r="CF89" i="1"/>
  <c r="BS89" i="1"/>
  <c r="BM89" i="1"/>
  <c r="BD89" i="1"/>
  <c r="AX89" i="1"/>
  <c r="AM89" i="1"/>
  <c r="AJ89" i="1"/>
  <c r="AC89" i="1"/>
  <c r="X89" i="1"/>
  <c r="O89" i="1"/>
  <c r="B89" i="1"/>
  <c r="DL83" i="1"/>
  <c r="DH83" i="1"/>
  <c r="CZ83" i="1"/>
  <c r="CT83" i="1"/>
  <c r="CF83" i="1"/>
  <c r="BS83" i="1"/>
  <c r="BM83" i="1"/>
  <c r="BD83" i="1"/>
  <c r="AX83" i="1"/>
  <c r="AM83" i="1"/>
  <c r="AJ83" i="1"/>
  <c r="AC83" i="1"/>
  <c r="X83" i="1"/>
  <c r="O83" i="1"/>
  <c r="B83" i="1"/>
  <c r="DL82" i="1"/>
  <c r="DH82" i="1"/>
  <c r="CZ82" i="1"/>
  <c r="CT82" i="1"/>
  <c r="CF82" i="1"/>
  <c r="BS82" i="1"/>
  <c r="BM82" i="1"/>
  <c r="BD82" i="1"/>
  <c r="AX82" i="1"/>
  <c r="AM82" i="1"/>
  <c r="AJ82" i="1"/>
  <c r="AC82" i="1"/>
  <c r="X82" i="1"/>
  <c r="O82" i="1"/>
  <c r="B82" i="1"/>
  <c r="DL81" i="1"/>
  <c r="DH81" i="1"/>
  <c r="CZ81" i="1"/>
  <c r="CT81" i="1"/>
  <c r="CF81" i="1"/>
  <c r="BS81" i="1"/>
  <c r="BM81" i="1"/>
  <c r="BD81" i="1"/>
  <c r="AX81" i="1"/>
  <c r="AM81" i="1"/>
  <c r="AJ81" i="1"/>
  <c r="AC81" i="1"/>
  <c r="X81" i="1"/>
  <c r="O81" i="1"/>
  <c r="B81" i="1"/>
  <c r="DL80" i="1"/>
  <c r="DH80" i="1"/>
  <c r="CZ80" i="1"/>
  <c r="CT80" i="1"/>
  <c r="CF80" i="1"/>
  <c r="BS80" i="1"/>
  <c r="BM80" i="1"/>
  <c r="BD80" i="1"/>
  <c r="AX80" i="1"/>
  <c r="AM80" i="1"/>
  <c r="AJ80" i="1"/>
  <c r="AC80" i="1"/>
  <c r="X80" i="1"/>
  <c r="O80" i="1"/>
  <c r="B80" i="1"/>
  <c r="DL79" i="1"/>
  <c r="DH79" i="1"/>
  <c r="CZ79" i="1"/>
  <c r="CT79" i="1"/>
  <c r="CF79" i="1"/>
  <c r="BS79" i="1"/>
  <c r="BM79" i="1"/>
  <c r="BD79" i="1"/>
  <c r="AX79" i="1"/>
  <c r="AM79" i="1"/>
  <c r="AJ79" i="1"/>
  <c r="AC79" i="1"/>
  <c r="X79" i="1"/>
  <c r="O79" i="1"/>
  <c r="B79" i="1"/>
  <c r="DL78" i="1"/>
  <c r="DH78" i="1"/>
  <c r="CZ78" i="1"/>
  <c r="CT78" i="1"/>
  <c r="CF78" i="1"/>
  <c r="BS78" i="1"/>
  <c r="BM78" i="1"/>
  <c r="BD78" i="1"/>
  <c r="AX78" i="1"/>
  <c r="AM78" i="1"/>
  <c r="AJ78" i="1"/>
  <c r="AC78" i="1"/>
  <c r="X78" i="1"/>
  <c r="O78" i="1"/>
  <c r="B78" i="1"/>
  <c r="DL77" i="1"/>
  <c r="DH77" i="1"/>
  <c r="CZ77" i="1"/>
  <c r="CT77" i="1"/>
  <c r="CF77" i="1"/>
  <c r="BS77" i="1"/>
  <c r="BM77" i="1"/>
  <c r="BD77" i="1"/>
  <c r="AX77" i="1"/>
  <c r="AM77" i="1"/>
  <c r="AJ77" i="1"/>
  <c r="AC77" i="1"/>
  <c r="X77" i="1"/>
  <c r="O77" i="1"/>
  <c r="B77" i="1"/>
  <c r="DL76" i="1"/>
  <c r="DH76" i="1"/>
  <c r="CZ76" i="1"/>
  <c r="CT76" i="1"/>
  <c r="CF76" i="1"/>
  <c r="BS76" i="1"/>
  <c r="BM76" i="1"/>
  <c r="BD76" i="1"/>
  <c r="AX76" i="1"/>
  <c r="AM76" i="1"/>
  <c r="AJ76" i="1"/>
  <c r="AC76" i="1"/>
  <c r="X76" i="1"/>
  <c r="O76" i="1"/>
  <c r="B76" i="1"/>
  <c r="DL75" i="1"/>
  <c r="DH75" i="1"/>
  <c r="CZ75" i="1"/>
  <c r="CT75" i="1"/>
  <c r="CF75" i="1"/>
  <c r="BS75" i="1"/>
  <c r="BM75" i="1"/>
  <c r="BD75" i="1"/>
  <c r="AX75" i="1"/>
  <c r="AM75" i="1"/>
  <c r="AJ75" i="1"/>
  <c r="AC75" i="1"/>
  <c r="X75" i="1"/>
  <c r="O75" i="1"/>
  <c r="B75" i="1"/>
  <c r="DL74" i="1"/>
  <c r="DH74" i="1"/>
  <c r="CZ74" i="1"/>
  <c r="CT74" i="1"/>
  <c r="CF74" i="1"/>
  <c r="BS74" i="1"/>
  <c r="BM74" i="1"/>
  <c r="BD74" i="1"/>
  <c r="AX74" i="1"/>
  <c r="AM74" i="1"/>
  <c r="AJ74" i="1"/>
  <c r="AC74" i="1"/>
  <c r="X74" i="1"/>
  <c r="O74" i="1"/>
  <c r="B74" i="1"/>
  <c r="DL73" i="1"/>
  <c r="DH73" i="1"/>
  <c r="CZ73" i="1"/>
  <c r="CT73" i="1"/>
  <c r="CF73" i="1"/>
  <c r="BS73" i="1"/>
  <c r="BM73" i="1"/>
  <c r="BD73" i="1"/>
  <c r="AX73" i="1"/>
  <c r="AM73" i="1"/>
  <c r="AJ73" i="1"/>
  <c r="AC73" i="1"/>
  <c r="X73" i="1"/>
  <c r="O73" i="1"/>
  <c r="B73" i="1"/>
  <c r="DL72" i="1"/>
  <c r="DH72" i="1"/>
  <c r="CZ72" i="1"/>
  <c r="CT72" i="1"/>
  <c r="CF72" i="1"/>
  <c r="BS72" i="1"/>
  <c r="BM72" i="1"/>
  <c r="BD72" i="1"/>
  <c r="AX72" i="1"/>
  <c r="AM72" i="1"/>
  <c r="AJ72" i="1"/>
  <c r="AC72" i="1"/>
  <c r="X72" i="1"/>
  <c r="O72" i="1"/>
  <c r="B72" i="1"/>
  <c r="DL71" i="1"/>
  <c r="DH71" i="1"/>
  <c r="CZ71" i="1"/>
  <c r="CT71" i="1"/>
  <c r="CF71" i="1"/>
  <c r="BS71" i="1"/>
  <c r="BM71" i="1"/>
  <c r="BD71" i="1"/>
  <c r="AX71" i="1"/>
  <c r="AM71" i="1"/>
  <c r="AJ71" i="1"/>
  <c r="AC71" i="1"/>
  <c r="X71" i="1"/>
  <c r="O71" i="1"/>
  <c r="B71" i="1"/>
  <c r="DL70" i="1"/>
  <c r="DH70" i="1"/>
  <c r="CZ70" i="1"/>
  <c r="CT70" i="1"/>
  <c r="CF70" i="1"/>
  <c r="BS70" i="1"/>
  <c r="BM70" i="1"/>
  <c r="BD70" i="1"/>
  <c r="AX70" i="1"/>
  <c r="AM70" i="1"/>
  <c r="AJ70" i="1"/>
  <c r="AC70" i="1"/>
  <c r="X70" i="1"/>
  <c r="O70" i="1"/>
  <c r="B70" i="1"/>
  <c r="DL69" i="1"/>
  <c r="DH69" i="1"/>
  <c r="CZ69" i="1"/>
  <c r="CT69" i="1"/>
  <c r="CF69" i="1"/>
  <c r="BS69" i="1"/>
  <c r="BM69" i="1"/>
  <c r="BD69" i="1"/>
  <c r="AX69" i="1"/>
  <c r="AM69" i="1"/>
  <c r="AJ69" i="1"/>
  <c r="AC69" i="1"/>
  <c r="X69" i="1"/>
  <c r="O69" i="1"/>
  <c r="B69" i="1"/>
  <c r="DL68" i="1"/>
  <c r="DH68" i="1"/>
  <c r="CZ68" i="1"/>
  <c r="CT68" i="1"/>
  <c r="CF68" i="1"/>
  <c r="BS68" i="1"/>
  <c r="BM68" i="1"/>
  <c r="BD68" i="1"/>
  <c r="AX68" i="1"/>
  <c r="AM68" i="1"/>
  <c r="AJ68" i="1"/>
  <c r="AC68" i="1"/>
  <c r="X68" i="1"/>
  <c r="O68" i="1"/>
  <c r="B68" i="1"/>
  <c r="DL67" i="1"/>
  <c r="DH67" i="1"/>
  <c r="CZ67" i="1"/>
  <c r="CT67" i="1"/>
  <c r="CF67" i="1"/>
  <c r="BS67" i="1"/>
  <c r="BM67" i="1"/>
  <c r="BD67" i="1"/>
  <c r="AX67" i="1"/>
  <c r="AM67" i="1"/>
  <c r="AJ67" i="1"/>
  <c r="AC67" i="1"/>
  <c r="X67" i="1"/>
  <c r="O67" i="1"/>
  <c r="B67" i="1"/>
  <c r="DL66" i="1"/>
  <c r="DH66" i="1"/>
  <c r="CZ66" i="1"/>
  <c r="CT66" i="1"/>
  <c r="CF66" i="1"/>
  <c r="BS66" i="1"/>
  <c r="BM66" i="1"/>
  <c r="BD66" i="1"/>
  <c r="AX66" i="1"/>
  <c r="AM66" i="1"/>
  <c r="AJ66" i="1"/>
  <c r="AC66" i="1"/>
  <c r="X66" i="1"/>
  <c r="O66" i="1"/>
  <c r="B66" i="1"/>
  <c r="DL65" i="1"/>
  <c r="DH65" i="1"/>
  <c r="CZ65" i="1"/>
  <c r="CT65" i="1"/>
  <c r="CF65" i="1"/>
  <c r="BS65" i="1"/>
  <c r="BM65" i="1"/>
  <c r="BD65" i="1"/>
  <c r="AX65" i="1"/>
  <c r="AM65" i="1"/>
  <c r="AJ65" i="1"/>
  <c r="AC65" i="1"/>
  <c r="X65" i="1"/>
  <c r="O65" i="1"/>
  <c r="B65" i="1"/>
  <c r="DL59" i="1"/>
  <c r="DH59" i="1"/>
  <c r="CZ59" i="1"/>
  <c r="CT59" i="1"/>
  <c r="CF59" i="1"/>
  <c r="BS59" i="1"/>
  <c r="BM59" i="1"/>
  <c r="BD59" i="1"/>
  <c r="AX59" i="1"/>
  <c r="AM59" i="1"/>
  <c r="AJ59" i="1"/>
  <c r="AC59" i="1"/>
  <c r="X59" i="1"/>
  <c r="O59" i="1"/>
  <c r="B59" i="1"/>
  <c r="DL58" i="1"/>
  <c r="DH58" i="1"/>
  <c r="CZ58" i="1"/>
  <c r="CT58" i="1"/>
  <c r="CF58" i="1"/>
  <c r="BS58" i="1"/>
  <c r="BM58" i="1"/>
  <c r="BD58" i="1"/>
  <c r="AX58" i="1"/>
  <c r="AM58" i="1"/>
  <c r="AJ58" i="1"/>
  <c r="AC58" i="1"/>
  <c r="X58" i="1"/>
  <c r="O58" i="1"/>
  <c r="B58" i="1"/>
  <c r="DL57" i="1"/>
  <c r="DH57" i="1"/>
  <c r="CZ57" i="1"/>
  <c r="CT57" i="1"/>
  <c r="CF57" i="1"/>
  <c r="BS57" i="1"/>
  <c r="BM57" i="1"/>
  <c r="BD57" i="1"/>
  <c r="AX57" i="1"/>
  <c r="AM57" i="1"/>
  <c r="AJ57" i="1"/>
  <c r="AC57" i="1"/>
  <c r="X57" i="1"/>
  <c r="O57" i="1"/>
  <c r="B57" i="1"/>
  <c r="DL56" i="1"/>
  <c r="DH56" i="1"/>
  <c r="CZ56" i="1"/>
  <c r="CT56" i="1"/>
  <c r="CF56" i="1"/>
  <c r="BS56" i="1"/>
  <c r="BM56" i="1"/>
  <c r="BD56" i="1"/>
  <c r="AX56" i="1"/>
  <c r="AM56" i="1"/>
  <c r="AJ56" i="1"/>
  <c r="AC56" i="1"/>
  <c r="X56" i="1"/>
  <c r="O56" i="1"/>
  <c r="B56" i="1"/>
  <c r="DL55" i="1"/>
  <c r="DH55" i="1"/>
  <c r="CZ55" i="1"/>
  <c r="CT55" i="1"/>
  <c r="CF55" i="1"/>
  <c r="BS55" i="1"/>
  <c r="BM55" i="1"/>
  <c r="BD55" i="1"/>
  <c r="AX55" i="1"/>
  <c r="AM55" i="1"/>
  <c r="AJ55" i="1"/>
  <c r="AC55" i="1"/>
  <c r="X55" i="1"/>
  <c r="O55" i="1"/>
  <c r="B55" i="1"/>
  <c r="DL54" i="1"/>
  <c r="DH54" i="1"/>
  <c r="CZ54" i="1"/>
  <c r="CT54" i="1"/>
  <c r="CF54" i="1"/>
  <c r="BS54" i="1"/>
  <c r="BM54" i="1"/>
  <c r="BD54" i="1"/>
  <c r="AX54" i="1"/>
  <c r="AM54" i="1"/>
  <c r="AJ54" i="1"/>
  <c r="AC54" i="1"/>
  <c r="X54" i="1"/>
  <c r="O54" i="1"/>
  <c r="B54" i="1"/>
  <c r="DL53" i="1"/>
  <c r="DH53" i="1"/>
  <c r="CZ53" i="1"/>
  <c r="CT53" i="1"/>
  <c r="CF53" i="1"/>
  <c r="BS53" i="1"/>
  <c r="BM53" i="1"/>
  <c r="BD53" i="1"/>
  <c r="AX53" i="1"/>
  <c r="AM53" i="1"/>
  <c r="AJ53" i="1"/>
  <c r="AC53" i="1"/>
  <c r="X53" i="1"/>
  <c r="O53" i="1"/>
  <c r="B53" i="1"/>
  <c r="DL52" i="1"/>
  <c r="DH52" i="1"/>
  <c r="CZ52" i="1"/>
  <c r="CT52" i="1"/>
  <c r="CF52" i="1"/>
  <c r="BS52" i="1"/>
  <c r="BM52" i="1"/>
  <c r="BD52" i="1"/>
  <c r="AX52" i="1"/>
  <c r="AM52" i="1"/>
  <c r="AJ52" i="1"/>
  <c r="AC52" i="1"/>
  <c r="X52" i="1"/>
  <c r="O52" i="1"/>
  <c r="B52" i="1"/>
  <c r="DL51" i="1"/>
  <c r="DH51" i="1"/>
  <c r="CZ51" i="1"/>
  <c r="CT51" i="1"/>
  <c r="CF51" i="1"/>
  <c r="BS51" i="1"/>
  <c r="BM51" i="1"/>
  <c r="BD51" i="1"/>
  <c r="AX51" i="1"/>
  <c r="AM51" i="1"/>
  <c r="AJ51" i="1"/>
  <c r="AC51" i="1"/>
  <c r="X51" i="1"/>
  <c r="O51" i="1"/>
  <c r="B51" i="1"/>
  <c r="DL50" i="1"/>
  <c r="DH50" i="1"/>
  <c r="CZ50" i="1"/>
  <c r="CT50" i="1"/>
  <c r="CF50" i="1"/>
  <c r="BS50" i="1"/>
  <c r="BM50" i="1"/>
  <c r="BD50" i="1"/>
  <c r="AX50" i="1"/>
  <c r="AM50" i="1"/>
  <c r="AJ50" i="1"/>
  <c r="AC50" i="1"/>
  <c r="X50" i="1"/>
  <c r="O50" i="1"/>
  <c r="B50" i="1"/>
  <c r="DL49" i="1"/>
  <c r="DH49" i="1"/>
  <c r="CZ49" i="1"/>
  <c r="CT49" i="1"/>
  <c r="CF49" i="1"/>
  <c r="BS49" i="1"/>
  <c r="BM49" i="1"/>
  <c r="BD49" i="1"/>
  <c r="AX49" i="1"/>
  <c r="AM49" i="1"/>
  <c r="AJ49" i="1"/>
  <c r="AC49" i="1"/>
  <c r="X49" i="1"/>
  <c r="O49" i="1"/>
  <c r="B49" i="1"/>
  <c r="DL48" i="1"/>
  <c r="DH48" i="1"/>
  <c r="CZ48" i="1"/>
  <c r="CT48" i="1"/>
  <c r="CF48" i="1"/>
  <c r="BS48" i="1"/>
  <c r="BM48" i="1"/>
  <c r="BD48" i="1"/>
  <c r="AX48" i="1"/>
  <c r="AM48" i="1"/>
  <c r="AJ48" i="1"/>
  <c r="AC48" i="1"/>
  <c r="X48" i="1"/>
  <c r="O48" i="1"/>
  <c r="B48" i="1"/>
  <c r="DL47" i="1"/>
  <c r="DH47" i="1"/>
  <c r="CZ47" i="1"/>
  <c r="CT47" i="1"/>
  <c r="CF47" i="1"/>
  <c r="BS47" i="1"/>
  <c r="BM47" i="1"/>
  <c r="BD47" i="1"/>
  <c r="AX47" i="1"/>
  <c r="AM47" i="1"/>
  <c r="AJ47" i="1"/>
  <c r="AC47" i="1"/>
  <c r="X47" i="1"/>
  <c r="O47" i="1"/>
  <c r="B47" i="1"/>
  <c r="DL46" i="1"/>
  <c r="DH46" i="1"/>
  <c r="CZ46" i="1"/>
  <c r="CT46" i="1"/>
  <c r="CF46" i="1"/>
  <c r="BS46" i="1"/>
  <c r="BM46" i="1"/>
  <c r="BD46" i="1"/>
  <c r="AX46" i="1"/>
  <c r="AM46" i="1"/>
  <c r="AJ46" i="1"/>
  <c r="AC46" i="1"/>
  <c r="X46" i="1"/>
  <c r="O46" i="1"/>
  <c r="B46" i="1"/>
  <c r="DL45" i="1"/>
  <c r="DH45" i="1"/>
  <c r="CZ45" i="1"/>
  <c r="CT45" i="1"/>
  <c r="CF45" i="1"/>
  <c r="BS45" i="1"/>
  <c r="BM45" i="1"/>
  <c r="BD45" i="1"/>
  <c r="AX45" i="1"/>
  <c r="AM45" i="1"/>
  <c r="AJ45" i="1"/>
  <c r="AC45" i="1"/>
  <c r="X45" i="1"/>
  <c r="O45" i="1"/>
  <c r="B45" i="1"/>
  <c r="DL44" i="1"/>
  <c r="DH44" i="1"/>
  <c r="CZ44" i="1"/>
  <c r="CT44" i="1"/>
  <c r="CF44" i="1"/>
  <c r="BS44" i="1"/>
  <c r="BM44" i="1"/>
  <c r="BD44" i="1"/>
  <c r="AX44" i="1"/>
  <c r="AM44" i="1"/>
  <c r="AJ44" i="1"/>
  <c r="AC44" i="1"/>
  <c r="X44" i="1"/>
  <c r="O44" i="1"/>
  <c r="B44" i="1"/>
  <c r="DL43" i="1"/>
  <c r="DH43" i="1"/>
  <c r="CZ43" i="1"/>
  <c r="CT43" i="1"/>
  <c r="CF43" i="1"/>
  <c r="BS43" i="1"/>
  <c r="BM43" i="1"/>
  <c r="BD43" i="1"/>
  <c r="AX43" i="1"/>
  <c r="AM43" i="1"/>
  <c r="AJ43" i="1"/>
  <c r="AC43" i="1"/>
  <c r="X43" i="1"/>
  <c r="O43" i="1"/>
  <c r="B43" i="1"/>
  <c r="DL42" i="1"/>
  <c r="DH42" i="1"/>
  <c r="CZ42" i="1"/>
  <c r="CT42" i="1"/>
  <c r="CF42" i="1"/>
  <c r="BS42" i="1"/>
  <c r="BM42" i="1"/>
  <c r="BD42" i="1"/>
  <c r="AX42" i="1"/>
  <c r="AM42" i="1"/>
  <c r="AJ42" i="1"/>
  <c r="AC42" i="1"/>
  <c r="X42" i="1"/>
  <c r="O42" i="1"/>
  <c r="B42" i="1"/>
  <c r="DL41" i="1"/>
  <c r="DH41" i="1"/>
  <c r="CZ41" i="1"/>
  <c r="CT41" i="1"/>
  <c r="CF41" i="1"/>
  <c r="BS41" i="1"/>
  <c r="BM41" i="1"/>
  <c r="BD41" i="1"/>
  <c r="AX41" i="1"/>
  <c r="AM41" i="1"/>
  <c r="AJ41" i="1"/>
  <c r="AC41" i="1"/>
  <c r="X41" i="1"/>
  <c r="O41" i="1"/>
  <c r="B41" i="1"/>
  <c r="B610" i="1" l="1"/>
  <c r="B203" i="1"/>
  <c r="AJ203" i="1"/>
  <c r="BM203" i="1"/>
  <c r="CZ203" i="1"/>
  <c r="AM203" i="1"/>
  <c r="DH203" i="1"/>
  <c r="X203" i="1"/>
  <c r="AX203" i="1"/>
  <c r="CF203" i="1"/>
  <c r="O203" i="1"/>
  <c r="BS203" i="1"/>
  <c r="AC203" i="1"/>
  <c r="BD203" i="1"/>
  <c r="CT203" i="1"/>
  <c r="AM627" i="1"/>
  <c r="DH627" i="1"/>
  <c r="X627" i="1"/>
  <c r="CF627" i="1"/>
  <c r="DL627" i="1"/>
  <c r="AC627" i="1"/>
  <c r="BD627" i="1"/>
  <c r="CT627" i="1"/>
  <c r="O627" i="1"/>
  <c r="BS627" i="1"/>
  <c r="AX627" i="1"/>
  <c r="B627" i="1"/>
  <c r="AJ627" i="1"/>
  <c r="BM627" i="1"/>
  <c r="CZ627" i="1"/>
  <c r="DG92" i="1"/>
  <c r="DO92" i="1" s="1"/>
  <c r="DG96" i="1"/>
  <c r="DG100" i="1"/>
  <c r="DG104" i="1"/>
  <c r="DG91" i="1"/>
  <c r="DO91" i="1" s="1"/>
  <c r="DG99" i="1"/>
  <c r="DO99" i="1" s="1"/>
  <c r="DG103" i="1"/>
  <c r="DO103" i="1" s="1"/>
  <c r="DG107" i="1"/>
  <c r="DO107" i="1" s="1"/>
  <c r="DG89" i="1"/>
  <c r="DO89" i="1" s="1"/>
  <c r="DG93" i="1"/>
  <c r="DO93" i="1" s="1"/>
  <c r="DG97" i="1"/>
  <c r="DO97" i="1" s="1"/>
  <c r="DG101" i="1"/>
  <c r="DO101" i="1" s="1"/>
  <c r="DG105" i="1"/>
  <c r="DO105" i="1" s="1"/>
  <c r="DG95" i="1"/>
  <c r="DO95" i="1" s="1"/>
  <c r="DG90" i="1"/>
  <c r="DG94" i="1"/>
  <c r="DO94" i="1" s="1"/>
  <c r="DG98" i="1"/>
  <c r="DO98" i="1" s="1"/>
  <c r="DG102" i="1"/>
  <c r="DO102" i="1" s="1"/>
  <c r="DG106" i="1"/>
  <c r="DO106" i="1" s="1"/>
  <c r="DG65" i="1"/>
  <c r="DO65" i="1" s="1"/>
  <c r="DG41" i="1"/>
  <c r="DO41" i="1" s="1"/>
  <c r="DG68" i="1"/>
  <c r="DO68" i="1" s="1"/>
  <c r="DG72" i="1"/>
  <c r="DO72" i="1" s="1"/>
  <c r="DG80" i="1"/>
  <c r="DO80" i="1" s="1"/>
  <c r="DG79" i="1"/>
  <c r="DO79" i="1" s="1"/>
  <c r="DG69" i="1"/>
  <c r="DO69" i="1" s="1"/>
  <c r="DG73" i="1"/>
  <c r="DO73" i="1" s="1"/>
  <c r="DG77" i="1"/>
  <c r="DO77" i="1" s="1"/>
  <c r="DG81" i="1"/>
  <c r="DO81" i="1" s="1"/>
  <c r="DG76" i="1"/>
  <c r="DO76" i="1" s="1"/>
  <c r="DG50" i="1"/>
  <c r="DO50" i="1" s="1"/>
  <c r="DG54" i="1"/>
  <c r="DO54" i="1" s="1"/>
  <c r="DG67" i="1"/>
  <c r="DO67" i="1" s="1"/>
  <c r="DG71" i="1"/>
  <c r="DO71" i="1" s="1"/>
  <c r="DG75" i="1"/>
  <c r="DO75" i="1" s="1"/>
  <c r="DG83" i="1"/>
  <c r="DO83" i="1" s="1"/>
  <c r="DG66" i="1"/>
  <c r="DO66" i="1" s="1"/>
  <c r="DG70" i="1"/>
  <c r="DO70" i="1" s="1"/>
  <c r="DG74" i="1"/>
  <c r="DO74" i="1" s="1"/>
  <c r="DG78" i="1"/>
  <c r="DO78" i="1" s="1"/>
  <c r="DG82" i="1"/>
  <c r="DO82" i="1" s="1"/>
  <c r="DG46" i="1"/>
  <c r="DO46" i="1" s="1"/>
  <c r="DG53" i="1"/>
  <c r="DO53" i="1" s="1"/>
  <c r="DG57" i="1"/>
  <c r="DO57" i="1" s="1"/>
  <c r="DG44" i="1"/>
  <c r="DO44" i="1" s="1"/>
  <c r="DG48" i="1"/>
  <c r="DO48" i="1" s="1"/>
  <c r="DG52" i="1"/>
  <c r="DO52" i="1" s="1"/>
  <c r="DG56" i="1"/>
  <c r="DO56" i="1" s="1"/>
  <c r="DG42" i="1"/>
  <c r="DO42" i="1" s="1"/>
  <c r="DG58" i="1"/>
  <c r="DO58" i="1" s="1"/>
  <c r="DG45" i="1"/>
  <c r="DO45" i="1" s="1"/>
  <c r="DG49" i="1"/>
  <c r="DO49" i="1" s="1"/>
  <c r="DG43" i="1"/>
  <c r="DO43" i="1" s="1"/>
  <c r="DG47" i="1"/>
  <c r="DO47" i="1" s="1"/>
  <c r="DG51" i="1"/>
  <c r="DO51" i="1" s="1"/>
  <c r="DG55" i="1"/>
  <c r="DO55" i="1" s="1"/>
  <c r="DG59" i="1"/>
  <c r="DO59" i="1" s="1"/>
  <c r="DH15" i="1"/>
  <c r="CZ15" i="1"/>
  <c r="CT15" i="1"/>
  <c r="CF15" i="1"/>
  <c r="BS15" i="1"/>
  <c r="BM15" i="1"/>
  <c r="BD15" i="1"/>
  <c r="AX15" i="1"/>
  <c r="AM15" i="1"/>
  <c r="AJ15" i="1"/>
  <c r="AC15" i="1"/>
  <c r="X15" i="1"/>
  <c r="O15" i="1"/>
  <c r="B15" i="1"/>
  <c r="DH14" i="1"/>
  <c r="CZ14" i="1"/>
  <c r="CT14" i="1"/>
  <c r="CF14" i="1"/>
  <c r="BS14" i="1"/>
  <c r="BM14" i="1"/>
  <c r="BD14" i="1"/>
  <c r="AX14" i="1"/>
  <c r="AM14" i="1"/>
  <c r="AJ14" i="1"/>
  <c r="AC14" i="1"/>
  <c r="X14" i="1"/>
  <c r="O14" i="1"/>
  <c r="B14" i="1"/>
  <c r="DL8" i="1"/>
  <c r="DH8" i="1"/>
  <c r="CZ8" i="1"/>
  <c r="CT8" i="1"/>
  <c r="CF8" i="1"/>
  <c r="BS8" i="1"/>
  <c r="BM8" i="1"/>
  <c r="BD8" i="1"/>
  <c r="AX8" i="1"/>
  <c r="AM8" i="1"/>
  <c r="AJ8" i="1"/>
  <c r="AC8" i="1"/>
  <c r="X8" i="1"/>
  <c r="O8" i="1"/>
  <c r="B8" i="1"/>
  <c r="DO104" i="1" l="1"/>
  <c r="AM885" i="1"/>
  <c r="AM903" i="1"/>
  <c r="DH885" i="1"/>
  <c r="DH903" i="1"/>
  <c r="AX885" i="1"/>
  <c r="AX903" i="1"/>
  <c r="DL885" i="1"/>
  <c r="DL903" i="1"/>
  <c r="BD885" i="1"/>
  <c r="BD903" i="1"/>
  <c r="O885" i="1"/>
  <c r="O903" i="1"/>
  <c r="BS885" i="1"/>
  <c r="BS903" i="1"/>
  <c r="X885" i="1"/>
  <c r="X903" i="1"/>
  <c r="CF885" i="1"/>
  <c r="CF903" i="1"/>
  <c r="AC885" i="1"/>
  <c r="AC903" i="1"/>
  <c r="CT885" i="1"/>
  <c r="CT903" i="1"/>
  <c r="B885" i="1"/>
  <c r="B903" i="1"/>
  <c r="AJ885" i="1"/>
  <c r="AJ903" i="1"/>
  <c r="BM885" i="1"/>
  <c r="BM903" i="1"/>
  <c r="CZ885" i="1"/>
  <c r="CZ903" i="1"/>
  <c r="DO96" i="1"/>
  <c r="DO203" i="1" s="1"/>
  <c r="DG203" i="1"/>
  <c r="O25" i="1"/>
  <c r="AM25" i="1"/>
  <c r="BS25" i="1"/>
  <c r="DH25" i="1"/>
  <c r="DO90" i="1"/>
  <c r="X25" i="1"/>
  <c r="AX25" i="1"/>
  <c r="CF25" i="1"/>
  <c r="DO100" i="1"/>
  <c r="DG627" i="1"/>
  <c r="AC25" i="1"/>
  <c r="BD25" i="1"/>
  <c r="CT25" i="1"/>
  <c r="B25" i="1"/>
  <c r="AJ25" i="1"/>
  <c r="BM25" i="1"/>
  <c r="CZ25" i="1"/>
  <c r="DG15" i="1"/>
  <c r="DO15" i="1" s="1"/>
  <c r="DG14" i="1"/>
  <c r="DO14" i="1" s="1"/>
  <c r="DG8" i="1"/>
  <c r="DH7" i="1"/>
  <c r="CZ7" i="1"/>
  <c r="CT7" i="1"/>
  <c r="CF7" i="1"/>
  <c r="BS7" i="1"/>
  <c r="BM7" i="1"/>
  <c r="BD7" i="1"/>
  <c r="AX7" i="1"/>
  <c r="AM7" i="1"/>
  <c r="AJ7" i="1"/>
  <c r="AC7" i="1"/>
  <c r="X7" i="1"/>
  <c r="O7" i="1"/>
  <c r="B7" i="1"/>
  <c r="DG885" i="1" l="1"/>
  <c r="DG903" i="1"/>
  <c r="DO627" i="1"/>
  <c r="DO8" i="1"/>
  <c r="DG25" i="1"/>
  <c r="DO25" i="1"/>
  <c r="DG7" i="1"/>
  <c r="DO7" i="1" s="1"/>
  <c r="DL6" i="1"/>
  <c r="DL13" i="1" s="1"/>
  <c r="DH6" i="1"/>
  <c r="DH13" i="1" s="1"/>
  <c r="CZ6" i="1"/>
  <c r="CZ13" i="1" s="1"/>
  <c r="CT6" i="1"/>
  <c r="CT13" i="1" s="1"/>
  <c r="CF6" i="1"/>
  <c r="CF13" i="1" s="1"/>
  <c r="BS6" i="1"/>
  <c r="BS13" i="1" s="1"/>
  <c r="BM6" i="1"/>
  <c r="BM13" i="1" s="1"/>
  <c r="BD6" i="1"/>
  <c r="BD13" i="1" s="1"/>
  <c r="AX6" i="1"/>
  <c r="AX13" i="1" s="1"/>
  <c r="AM6" i="1"/>
  <c r="AM13" i="1" s="1"/>
  <c r="AJ6" i="1"/>
  <c r="AJ13" i="1" s="1"/>
  <c r="AC6" i="1"/>
  <c r="AC13" i="1" s="1"/>
  <c r="X6" i="1"/>
  <c r="X13" i="1" s="1"/>
  <c r="O6" i="1"/>
  <c r="O13" i="1" s="1"/>
  <c r="B6" i="1"/>
  <c r="B13" i="1" s="1"/>
  <c r="DO885" i="1" l="1"/>
  <c r="DO903" i="1"/>
  <c r="DG6" i="1"/>
  <c r="BD525" i="1"/>
  <c r="BD526" i="1"/>
  <c r="BD527" i="1"/>
  <c r="BD528" i="1"/>
  <c r="BD529" i="1"/>
  <c r="DL530" i="1"/>
  <c r="DH530" i="1"/>
  <c r="CZ530" i="1"/>
  <c r="CT530" i="1"/>
  <c r="CF530" i="1"/>
  <c r="BS530" i="1"/>
  <c r="BM530" i="1"/>
  <c r="BD530" i="1"/>
  <c r="AX530" i="1"/>
  <c r="AM530" i="1"/>
  <c r="AJ530" i="1"/>
  <c r="AC530" i="1"/>
  <c r="X530" i="1"/>
  <c r="O530" i="1"/>
  <c r="B530" i="1"/>
  <c r="DL529" i="1"/>
  <c r="DH529" i="1"/>
  <c r="CZ529" i="1"/>
  <c r="CT529" i="1"/>
  <c r="CF529" i="1"/>
  <c r="BS529" i="1"/>
  <c r="BM529" i="1"/>
  <c r="AX529" i="1"/>
  <c r="AM529" i="1"/>
  <c r="AJ529" i="1"/>
  <c r="AC529" i="1"/>
  <c r="X529" i="1"/>
  <c r="O529" i="1"/>
  <c r="B529" i="1"/>
  <c r="DL528" i="1"/>
  <c r="DH528" i="1"/>
  <c r="CZ528" i="1"/>
  <c r="CT528" i="1"/>
  <c r="CF528" i="1"/>
  <c r="BS528" i="1"/>
  <c r="BM528" i="1"/>
  <c r="AX528" i="1"/>
  <c r="AM528" i="1"/>
  <c r="AJ528" i="1"/>
  <c r="AC528" i="1"/>
  <c r="X528" i="1"/>
  <c r="O528" i="1"/>
  <c r="B528" i="1"/>
  <c r="DL527" i="1"/>
  <c r="DH527" i="1"/>
  <c r="CZ527" i="1"/>
  <c r="CT527" i="1"/>
  <c r="CF527" i="1"/>
  <c r="BS527" i="1"/>
  <c r="BM527" i="1"/>
  <c r="AX527" i="1"/>
  <c r="AM527" i="1"/>
  <c r="AJ527" i="1"/>
  <c r="AC527" i="1"/>
  <c r="X527" i="1"/>
  <c r="O527" i="1"/>
  <c r="B527" i="1"/>
  <c r="DL526" i="1"/>
  <c r="DH526" i="1"/>
  <c r="CZ526" i="1"/>
  <c r="CT526" i="1"/>
  <c r="CF526" i="1"/>
  <c r="BS526" i="1"/>
  <c r="BM526" i="1"/>
  <c r="AX526" i="1"/>
  <c r="AM526" i="1"/>
  <c r="AJ526" i="1"/>
  <c r="AC526" i="1"/>
  <c r="X526" i="1"/>
  <c r="O526" i="1"/>
  <c r="B526" i="1"/>
  <c r="DL525" i="1"/>
  <c r="DH525" i="1"/>
  <c r="CZ525" i="1"/>
  <c r="CT525" i="1"/>
  <c r="CF525" i="1"/>
  <c r="BS525" i="1"/>
  <c r="BM525" i="1"/>
  <c r="AX525" i="1"/>
  <c r="AM525" i="1"/>
  <c r="AJ525" i="1"/>
  <c r="AC525" i="1"/>
  <c r="X525" i="1"/>
  <c r="O525" i="1"/>
  <c r="B525" i="1"/>
  <c r="DO6" i="1" l="1"/>
  <c r="DO13" i="1" s="1"/>
  <c r="DG13" i="1"/>
  <c r="DG527" i="1"/>
  <c r="DO527" i="1" s="1"/>
  <c r="DG526" i="1"/>
  <c r="DO526" i="1" s="1"/>
  <c r="DG530" i="1"/>
  <c r="DO530" i="1" s="1"/>
  <c r="DG525" i="1"/>
  <c r="DO525" i="1" s="1"/>
  <c r="DG529" i="1"/>
  <c r="DO529" i="1" s="1"/>
  <c r="DG528" i="1"/>
  <c r="DO528" i="1" s="1"/>
  <c r="X473" i="1"/>
  <c r="AC473" i="1"/>
  <c r="AJ473" i="1"/>
  <c r="AM473" i="1"/>
  <c r="AX473" i="1"/>
  <c r="X474" i="1"/>
  <c r="AC474" i="1"/>
  <c r="AJ474" i="1"/>
  <c r="AM474" i="1"/>
  <c r="AX474" i="1"/>
  <c r="X475" i="1"/>
  <c r="AC475" i="1"/>
  <c r="AJ475" i="1"/>
  <c r="AM475" i="1"/>
  <c r="AX475" i="1"/>
  <c r="X476" i="1"/>
  <c r="AC476" i="1"/>
  <c r="AJ476" i="1"/>
  <c r="AM476" i="1"/>
  <c r="AX476" i="1"/>
  <c r="X478" i="1"/>
  <c r="AC478" i="1"/>
  <c r="AJ478" i="1"/>
  <c r="AM478" i="1"/>
  <c r="AX478" i="1"/>
  <c r="X479" i="1"/>
  <c r="AC479" i="1"/>
  <c r="AJ479" i="1"/>
  <c r="AM479" i="1"/>
  <c r="AX479" i="1"/>
  <c r="X480" i="1"/>
  <c r="AC480" i="1"/>
  <c r="AJ480" i="1"/>
  <c r="AM480" i="1"/>
  <c r="AX480" i="1"/>
  <c r="DL512" i="1"/>
  <c r="DL514" i="1" s="1"/>
  <c r="DH512" i="1"/>
  <c r="DH514" i="1" s="1"/>
  <c r="CZ512" i="1"/>
  <c r="CZ514" i="1" s="1"/>
  <c r="CT512" i="1"/>
  <c r="CT514" i="1" s="1"/>
  <c r="CF512" i="1"/>
  <c r="CF514" i="1" s="1"/>
  <c r="BS512" i="1"/>
  <c r="BS514" i="1" s="1"/>
  <c r="BM512" i="1"/>
  <c r="BM514" i="1" s="1"/>
  <c r="BD512" i="1"/>
  <c r="BD514" i="1" s="1"/>
  <c r="AX512" i="1"/>
  <c r="AX514" i="1" s="1"/>
  <c r="AM512" i="1"/>
  <c r="AM514" i="1" s="1"/>
  <c r="AJ512" i="1"/>
  <c r="AJ514" i="1" s="1"/>
  <c r="AC512" i="1"/>
  <c r="AC514" i="1" s="1"/>
  <c r="X512" i="1"/>
  <c r="X514" i="1" s="1"/>
  <c r="O512" i="1"/>
  <c r="O514" i="1" s="1"/>
  <c r="B512" i="1"/>
  <c r="B514" i="1" s="1"/>
  <c r="DL511" i="1"/>
  <c r="DH511" i="1"/>
  <c r="CZ511" i="1"/>
  <c r="CT511" i="1"/>
  <c r="CF511" i="1"/>
  <c r="BS511" i="1"/>
  <c r="BM511" i="1"/>
  <c r="BD511" i="1"/>
  <c r="AX511" i="1"/>
  <c r="AM511" i="1"/>
  <c r="AJ511" i="1"/>
  <c r="AC511" i="1"/>
  <c r="X511" i="1"/>
  <c r="O511" i="1"/>
  <c r="B511" i="1"/>
  <c r="DL509" i="1"/>
  <c r="DH509" i="1"/>
  <c r="CZ509" i="1"/>
  <c r="CT509" i="1"/>
  <c r="CF509" i="1"/>
  <c r="BS509" i="1"/>
  <c r="BM509" i="1"/>
  <c r="BD509" i="1"/>
  <c r="AX509" i="1"/>
  <c r="AM509" i="1"/>
  <c r="AJ509" i="1"/>
  <c r="AC509" i="1"/>
  <c r="X509" i="1"/>
  <c r="O509" i="1"/>
  <c r="B509" i="1"/>
  <c r="DL508" i="1"/>
  <c r="DH508" i="1"/>
  <c r="CZ508" i="1"/>
  <c r="CT508" i="1"/>
  <c r="CF508" i="1"/>
  <c r="BS508" i="1"/>
  <c r="BM508" i="1"/>
  <c r="BD508" i="1"/>
  <c r="AX508" i="1"/>
  <c r="AM508" i="1"/>
  <c r="AJ508" i="1"/>
  <c r="AC508" i="1"/>
  <c r="X508" i="1"/>
  <c r="O508" i="1"/>
  <c r="B508" i="1"/>
  <c r="DL506" i="1"/>
  <c r="DH506" i="1"/>
  <c r="CZ506" i="1"/>
  <c r="CT506" i="1"/>
  <c r="CF506" i="1"/>
  <c r="BS506" i="1"/>
  <c r="BM506" i="1"/>
  <c r="BD506" i="1"/>
  <c r="AX506" i="1"/>
  <c r="AM506" i="1"/>
  <c r="AJ506" i="1"/>
  <c r="AC506" i="1"/>
  <c r="X506" i="1"/>
  <c r="O506" i="1"/>
  <c r="B506" i="1"/>
  <c r="DL505" i="1"/>
  <c r="DH505" i="1"/>
  <c r="CZ505" i="1"/>
  <c r="CT505" i="1"/>
  <c r="CF505" i="1"/>
  <c r="BS505" i="1"/>
  <c r="BM505" i="1"/>
  <c r="BD505" i="1"/>
  <c r="AX505" i="1"/>
  <c r="AM505" i="1"/>
  <c r="AJ505" i="1"/>
  <c r="AC505" i="1"/>
  <c r="X505" i="1"/>
  <c r="O505" i="1"/>
  <c r="B505" i="1"/>
  <c r="DL504" i="1"/>
  <c r="DH504" i="1"/>
  <c r="CZ504" i="1"/>
  <c r="CT504" i="1"/>
  <c r="CF504" i="1"/>
  <c r="BS504" i="1"/>
  <c r="BM504" i="1"/>
  <c r="BD504" i="1"/>
  <c r="AX504" i="1"/>
  <c r="AM504" i="1"/>
  <c r="AJ504" i="1"/>
  <c r="AC504" i="1"/>
  <c r="X504" i="1"/>
  <c r="O504" i="1"/>
  <c r="B504" i="1"/>
  <c r="DL503" i="1"/>
  <c r="DH503" i="1"/>
  <c r="CZ503" i="1"/>
  <c r="CT503" i="1"/>
  <c r="CF503" i="1"/>
  <c r="BS503" i="1"/>
  <c r="BM503" i="1"/>
  <c r="BD503" i="1"/>
  <c r="AX503" i="1"/>
  <c r="AM503" i="1"/>
  <c r="AJ503" i="1"/>
  <c r="AC503" i="1"/>
  <c r="X503" i="1"/>
  <c r="O503" i="1"/>
  <c r="B503" i="1"/>
  <c r="DL501" i="1"/>
  <c r="DH501" i="1"/>
  <c r="CZ501" i="1"/>
  <c r="CT501" i="1"/>
  <c r="CF501" i="1"/>
  <c r="BS501" i="1"/>
  <c r="BM501" i="1"/>
  <c r="BD501" i="1"/>
  <c r="AX501" i="1"/>
  <c r="AM501" i="1"/>
  <c r="AJ501" i="1"/>
  <c r="AC501" i="1"/>
  <c r="X501" i="1"/>
  <c r="O501" i="1"/>
  <c r="B501" i="1"/>
  <c r="DL500" i="1"/>
  <c r="DH500" i="1"/>
  <c r="CZ500" i="1"/>
  <c r="CT500" i="1"/>
  <c r="CF500" i="1"/>
  <c r="BS500" i="1"/>
  <c r="BM500" i="1"/>
  <c r="BD500" i="1"/>
  <c r="AX500" i="1"/>
  <c r="AM500" i="1"/>
  <c r="AJ500" i="1"/>
  <c r="AC500" i="1"/>
  <c r="X500" i="1"/>
  <c r="O500" i="1"/>
  <c r="B500" i="1"/>
  <c r="DL499" i="1"/>
  <c r="DH499" i="1"/>
  <c r="CZ499" i="1"/>
  <c r="CT499" i="1"/>
  <c r="CF499" i="1"/>
  <c r="BS499" i="1"/>
  <c r="BM499" i="1"/>
  <c r="BD499" i="1"/>
  <c r="AX499" i="1"/>
  <c r="AM499" i="1"/>
  <c r="AJ499" i="1"/>
  <c r="AC499" i="1"/>
  <c r="X499" i="1"/>
  <c r="O499" i="1"/>
  <c r="B499" i="1"/>
  <c r="DL498" i="1"/>
  <c r="DH498" i="1"/>
  <c r="CZ498" i="1"/>
  <c r="CT498" i="1"/>
  <c r="CF498" i="1"/>
  <c r="BS498" i="1"/>
  <c r="BM498" i="1"/>
  <c r="BD498" i="1"/>
  <c r="AX498" i="1"/>
  <c r="AM498" i="1"/>
  <c r="AJ498" i="1"/>
  <c r="AC498" i="1"/>
  <c r="X498" i="1"/>
  <c r="O498" i="1"/>
  <c r="B498" i="1"/>
  <c r="DL496" i="1"/>
  <c r="DH496" i="1"/>
  <c r="CZ496" i="1"/>
  <c r="CT496" i="1"/>
  <c r="CF496" i="1"/>
  <c r="BS496" i="1"/>
  <c r="BM496" i="1"/>
  <c r="BD496" i="1"/>
  <c r="AX496" i="1"/>
  <c r="AM496" i="1"/>
  <c r="AJ496" i="1"/>
  <c r="AC496" i="1"/>
  <c r="X496" i="1"/>
  <c r="O496" i="1"/>
  <c r="B496" i="1"/>
  <c r="DL495" i="1"/>
  <c r="DH495" i="1"/>
  <c r="CZ495" i="1"/>
  <c r="CT495" i="1"/>
  <c r="CF495" i="1"/>
  <c r="BS495" i="1"/>
  <c r="BM495" i="1"/>
  <c r="BD495" i="1"/>
  <c r="AX495" i="1"/>
  <c r="AM495" i="1"/>
  <c r="AJ495" i="1"/>
  <c r="AC495" i="1"/>
  <c r="X495" i="1"/>
  <c r="O495" i="1"/>
  <c r="B495" i="1"/>
  <c r="DL494" i="1"/>
  <c r="DH494" i="1"/>
  <c r="CZ494" i="1"/>
  <c r="CT494" i="1"/>
  <c r="CF494" i="1"/>
  <c r="BS494" i="1"/>
  <c r="BM494" i="1"/>
  <c r="BD494" i="1"/>
  <c r="AX494" i="1"/>
  <c r="AM494" i="1"/>
  <c r="AJ494" i="1"/>
  <c r="AC494" i="1"/>
  <c r="X494" i="1"/>
  <c r="O494" i="1"/>
  <c r="B494" i="1"/>
  <c r="DL493" i="1"/>
  <c r="DH493" i="1"/>
  <c r="CZ493" i="1"/>
  <c r="CT493" i="1"/>
  <c r="CF493" i="1"/>
  <c r="BS493" i="1"/>
  <c r="BM493" i="1"/>
  <c r="BD493" i="1"/>
  <c r="AX493" i="1"/>
  <c r="AM493" i="1"/>
  <c r="AJ493" i="1"/>
  <c r="AC493" i="1"/>
  <c r="X493" i="1"/>
  <c r="O493" i="1"/>
  <c r="B493" i="1"/>
  <c r="DL491" i="1"/>
  <c r="DH491" i="1"/>
  <c r="CZ491" i="1"/>
  <c r="CT491" i="1"/>
  <c r="CF491" i="1"/>
  <c r="BS491" i="1"/>
  <c r="BM491" i="1"/>
  <c r="BD491" i="1"/>
  <c r="AX491" i="1"/>
  <c r="AM491" i="1"/>
  <c r="AJ491" i="1"/>
  <c r="AC491" i="1"/>
  <c r="X491" i="1"/>
  <c r="O491" i="1"/>
  <c r="B491" i="1"/>
  <c r="DL490" i="1"/>
  <c r="DH490" i="1"/>
  <c r="CZ490" i="1"/>
  <c r="CT490" i="1"/>
  <c r="CF490" i="1"/>
  <c r="BS490" i="1"/>
  <c r="BM490" i="1"/>
  <c r="BD490" i="1"/>
  <c r="AX490" i="1"/>
  <c r="AM490" i="1"/>
  <c r="AJ490" i="1"/>
  <c r="AC490" i="1"/>
  <c r="X490" i="1"/>
  <c r="O490" i="1"/>
  <c r="B490" i="1"/>
  <c r="DL489" i="1"/>
  <c r="DH489" i="1"/>
  <c r="CZ489" i="1"/>
  <c r="CT489" i="1"/>
  <c r="CF489" i="1"/>
  <c r="BS489" i="1"/>
  <c r="BM489" i="1"/>
  <c r="BD489" i="1"/>
  <c r="AX489" i="1"/>
  <c r="AM489" i="1"/>
  <c r="AJ489" i="1"/>
  <c r="AC489" i="1"/>
  <c r="X489" i="1"/>
  <c r="O489" i="1"/>
  <c r="B489" i="1"/>
  <c r="DL488" i="1"/>
  <c r="DH488" i="1"/>
  <c r="CZ488" i="1"/>
  <c r="CT488" i="1"/>
  <c r="CF488" i="1"/>
  <c r="BS488" i="1"/>
  <c r="BM488" i="1"/>
  <c r="BD488" i="1"/>
  <c r="AX488" i="1"/>
  <c r="AM488" i="1"/>
  <c r="AJ488" i="1"/>
  <c r="AC488" i="1"/>
  <c r="X488" i="1"/>
  <c r="O488" i="1"/>
  <c r="B488" i="1"/>
  <c r="DL486" i="1"/>
  <c r="DH486" i="1"/>
  <c r="CZ486" i="1"/>
  <c r="CT486" i="1"/>
  <c r="CF486" i="1"/>
  <c r="BS486" i="1"/>
  <c r="BM486" i="1"/>
  <c r="BD486" i="1"/>
  <c r="AX486" i="1"/>
  <c r="AM486" i="1"/>
  <c r="AJ486" i="1"/>
  <c r="AC486" i="1"/>
  <c r="X486" i="1"/>
  <c r="O486" i="1"/>
  <c r="B486" i="1"/>
  <c r="DL485" i="1"/>
  <c r="DH485" i="1"/>
  <c r="CZ485" i="1"/>
  <c r="CT485" i="1"/>
  <c r="CF485" i="1"/>
  <c r="BS485" i="1"/>
  <c r="BM485" i="1"/>
  <c r="BD485" i="1"/>
  <c r="AX485" i="1"/>
  <c r="AM485" i="1"/>
  <c r="AJ485" i="1"/>
  <c r="AC485" i="1"/>
  <c r="X485" i="1"/>
  <c r="O485" i="1"/>
  <c r="B485" i="1"/>
  <c r="DL484" i="1"/>
  <c r="DH484" i="1"/>
  <c r="CZ484" i="1"/>
  <c r="CT484" i="1"/>
  <c r="CF484" i="1"/>
  <c r="BS484" i="1"/>
  <c r="BM484" i="1"/>
  <c r="BD484" i="1"/>
  <c r="AX484" i="1"/>
  <c r="AM484" i="1"/>
  <c r="AJ484" i="1"/>
  <c r="AC484" i="1"/>
  <c r="X484" i="1"/>
  <c r="O484" i="1"/>
  <c r="B484" i="1"/>
  <c r="DL483" i="1"/>
  <c r="DH483" i="1"/>
  <c r="CZ483" i="1"/>
  <c r="CT483" i="1"/>
  <c r="CF483" i="1"/>
  <c r="BS483" i="1"/>
  <c r="BM483" i="1"/>
  <c r="BD483" i="1"/>
  <c r="AX483" i="1"/>
  <c r="AM483" i="1"/>
  <c r="AJ483" i="1"/>
  <c r="AC483" i="1"/>
  <c r="X483" i="1"/>
  <c r="O483" i="1"/>
  <c r="B483" i="1"/>
  <c r="DL481" i="1"/>
  <c r="DH481" i="1"/>
  <c r="CZ481" i="1"/>
  <c r="CT481" i="1"/>
  <c r="CF481" i="1"/>
  <c r="BS481" i="1"/>
  <c r="BM481" i="1"/>
  <c r="BD481" i="1"/>
  <c r="AX481" i="1"/>
  <c r="AM481" i="1"/>
  <c r="AJ481" i="1"/>
  <c r="AC481" i="1"/>
  <c r="X481" i="1"/>
  <c r="O481" i="1"/>
  <c r="B481" i="1"/>
  <c r="DL480" i="1"/>
  <c r="DH480" i="1"/>
  <c r="CZ480" i="1"/>
  <c r="CT480" i="1"/>
  <c r="CF480" i="1"/>
  <c r="BS480" i="1"/>
  <c r="BM480" i="1"/>
  <c r="BD480" i="1"/>
  <c r="O480" i="1"/>
  <c r="B480" i="1"/>
  <c r="DL479" i="1"/>
  <c r="DH479" i="1"/>
  <c r="CZ479" i="1"/>
  <c r="CT479" i="1"/>
  <c r="CF479" i="1"/>
  <c r="BS479" i="1"/>
  <c r="BM479" i="1"/>
  <c r="BD479" i="1"/>
  <c r="O479" i="1"/>
  <c r="B479" i="1"/>
  <c r="DL478" i="1"/>
  <c r="DH478" i="1"/>
  <c r="CZ478" i="1"/>
  <c r="CT478" i="1"/>
  <c r="CF478" i="1"/>
  <c r="BS478" i="1"/>
  <c r="BM478" i="1"/>
  <c r="BD478" i="1"/>
  <c r="O478" i="1"/>
  <c r="B478" i="1"/>
  <c r="DL476" i="1"/>
  <c r="DH476" i="1"/>
  <c r="CZ476" i="1"/>
  <c r="CT476" i="1"/>
  <c r="CF476" i="1"/>
  <c r="BS476" i="1"/>
  <c r="BM476" i="1"/>
  <c r="BD476" i="1"/>
  <c r="O476" i="1"/>
  <c r="B476" i="1"/>
  <c r="DL475" i="1"/>
  <c r="DH475" i="1"/>
  <c r="CZ475" i="1"/>
  <c r="CT475" i="1"/>
  <c r="CF475" i="1"/>
  <c r="BS475" i="1"/>
  <c r="BM475" i="1"/>
  <c r="BD475" i="1"/>
  <c r="O475" i="1"/>
  <c r="B475" i="1"/>
  <c r="DL474" i="1"/>
  <c r="DH474" i="1"/>
  <c r="CZ474" i="1"/>
  <c r="CT474" i="1"/>
  <c r="CF474" i="1"/>
  <c r="BS474" i="1"/>
  <c r="BM474" i="1"/>
  <c r="BD474" i="1"/>
  <c r="O474" i="1"/>
  <c r="B474" i="1"/>
  <c r="DL473" i="1"/>
  <c r="DH473" i="1"/>
  <c r="CZ473" i="1"/>
  <c r="CT473" i="1"/>
  <c r="CF473" i="1"/>
  <c r="BS473" i="1"/>
  <c r="BM473" i="1"/>
  <c r="BD473" i="1"/>
  <c r="O473" i="1"/>
  <c r="B473" i="1"/>
  <c r="DL463" i="1"/>
  <c r="DH463" i="1"/>
  <c r="CZ463" i="1"/>
  <c r="CT463" i="1"/>
  <c r="CF463" i="1"/>
  <c r="BS463" i="1"/>
  <c r="BM463" i="1"/>
  <c r="BD463" i="1"/>
  <c r="AX463" i="1"/>
  <c r="AM463" i="1"/>
  <c r="AJ463" i="1"/>
  <c r="AC463" i="1"/>
  <c r="X463" i="1"/>
  <c r="O463" i="1"/>
  <c r="B463" i="1"/>
  <c r="DL462" i="1"/>
  <c r="DH462" i="1"/>
  <c r="CZ462" i="1"/>
  <c r="CT462" i="1"/>
  <c r="CF462" i="1"/>
  <c r="BS462" i="1"/>
  <c r="BM462" i="1"/>
  <c r="BD462" i="1"/>
  <c r="AX462" i="1"/>
  <c r="AM462" i="1"/>
  <c r="AJ462" i="1"/>
  <c r="AC462" i="1"/>
  <c r="X462" i="1"/>
  <c r="O462" i="1"/>
  <c r="B462" i="1"/>
  <c r="DL461" i="1"/>
  <c r="DH461" i="1"/>
  <c r="CZ461" i="1"/>
  <c r="CT461" i="1"/>
  <c r="CF461" i="1"/>
  <c r="BS461" i="1"/>
  <c r="BM461" i="1"/>
  <c r="BD461" i="1"/>
  <c r="AX461" i="1"/>
  <c r="AM461" i="1"/>
  <c r="AJ461" i="1"/>
  <c r="AC461" i="1"/>
  <c r="X461" i="1"/>
  <c r="O461" i="1"/>
  <c r="B461" i="1"/>
  <c r="DL460" i="1"/>
  <c r="DH460" i="1"/>
  <c r="CZ460" i="1"/>
  <c r="CT460" i="1"/>
  <c r="CF460" i="1"/>
  <c r="BS460" i="1"/>
  <c r="BM460" i="1"/>
  <c r="BD460" i="1"/>
  <c r="AX460" i="1"/>
  <c r="AM460" i="1"/>
  <c r="AJ460" i="1"/>
  <c r="AC460" i="1"/>
  <c r="X460" i="1"/>
  <c r="O460" i="1"/>
  <c r="B460" i="1"/>
  <c r="DL459" i="1"/>
  <c r="DH459" i="1"/>
  <c r="CZ459" i="1"/>
  <c r="CT459" i="1"/>
  <c r="CF459" i="1"/>
  <c r="BS459" i="1"/>
  <c r="BM459" i="1"/>
  <c r="BD459" i="1"/>
  <c r="AX459" i="1"/>
  <c r="AM459" i="1"/>
  <c r="AJ459" i="1"/>
  <c r="AC459" i="1"/>
  <c r="X459" i="1"/>
  <c r="O459" i="1"/>
  <c r="B459" i="1"/>
  <c r="DL458" i="1"/>
  <c r="DH458" i="1"/>
  <c r="CZ458" i="1"/>
  <c r="CT458" i="1"/>
  <c r="CF458" i="1"/>
  <c r="BS458" i="1"/>
  <c r="BM458" i="1"/>
  <c r="BD458" i="1"/>
  <c r="AX458" i="1"/>
  <c r="AM458" i="1"/>
  <c r="AJ458" i="1"/>
  <c r="AC458" i="1"/>
  <c r="X458" i="1"/>
  <c r="O458" i="1"/>
  <c r="B458" i="1"/>
  <c r="B513" i="1" l="1"/>
  <c r="BS513" i="1"/>
  <c r="DH513" i="1"/>
  <c r="CT513" i="1"/>
  <c r="AJ513" i="1"/>
  <c r="BM513" i="1"/>
  <c r="AC513" i="1"/>
  <c r="AX513" i="1"/>
  <c r="CF513" i="1"/>
  <c r="DL513" i="1"/>
  <c r="AM513" i="1"/>
  <c r="CZ513" i="1"/>
  <c r="X513" i="1"/>
  <c r="O513" i="1"/>
  <c r="BD513" i="1"/>
  <c r="DG498" i="1"/>
  <c r="DO498" i="1" s="1"/>
  <c r="DG503" i="1"/>
  <c r="DO503" i="1" s="1"/>
  <c r="DG508" i="1"/>
  <c r="DO508" i="1" s="1"/>
  <c r="DG481" i="1"/>
  <c r="DO481" i="1" s="1"/>
  <c r="DG486" i="1"/>
  <c r="DO486" i="1" s="1"/>
  <c r="DG491" i="1"/>
  <c r="DO491" i="1" s="1"/>
  <c r="DG494" i="1"/>
  <c r="DO494" i="1" s="1"/>
  <c r="DG476" i="1"/>
  <c r="DO476" i="1" s="1"/>
  <c r="DG485" i="1"/>
  <c r="DO485" i="1" s="1"/>
  <c r="DG490" i="1"/>
  <c r="DO490" i="1" s="1"/>
  <c r="DG496" i="1"/>
  <c r="DO496" i="1" s="1"/>
  <c r="DG506" i="1"/>
  <c r="DO506" i="1" s="1"/>
  <c r="DG512" i="1"/>
  <c r="DG514" i="1" s="1"/>
  <c r="DG495" i="1"/>
  <c r="DO495" i="1" s="1"/>
  <c r="DG500" i="1"/>
  <c r="DO500" i="1" s="1"/>
  <c r="DG505" i="1"/>
  <c r="DO505" i="1" s="1"/>
  <c r="DG511" i="1"/>
  <c r="DO511" i="1" s="1"/>
  <c r="DG475" i="1"/>
  <c r="DO475" i="1" s="1"/>
  <c r="DG480" i="1"/>
  <c r="DO480" i="1" s="1"/>
  <c r="DG501" i="1"/>
  <c r="DO501" i="1" s="1"/>
  <c r="DG474" i="1"/>
  <c r="DG479" i="1"/>
  <c r="DO479" i="1" s="1"/>
  <c r="DG484" i="1"/>
  <c r="DO484" i="1" s="1"/>
  <c r="DG489" i="1"/>
  <c r="DO489" i="1" s="1"/>
  <c r="DG473" i="1"/>
  <c r="DO473" i="1" s="1"/>
  <c r="DG478" i="1"/>
  <c r="DO478" i="1" s="1"/>
  <c r="DG483" i="1"/>
  <c r="DO483" i="1" s="1"/>
  <c r="DG488" i="1"/>
  <c r="DO488" i="1" s="1"/>
  <c r="DG493" i="1"/>
  <c r="DO493" i="1" s="1"/>
  <c r="DG499" i="1"/>
  <c r="DO499" i="1" s="1"/>
  <c r="DG504" i="1"/>
  <c r="DO504" i="1" s="1"/>
  <c r="DG509" i="1"/>
  <c r="DO509" i="1" s="1"/>
  <c r="DG460" i="1"/>
  <c r="DO460" i="1" s="1"/>
  <c r="DG459" i="1"/>
  <c r="DO459" i="1" s="1"/>
  <c r="DG463" i="1"/>
  <c r="DO463" i="1" s="1"/>
  <c r="DG458" i="1"/>
  <c r="DO458" i="1" s="1"/>
  <c r="DG462" i="1"/>
  <c r="DO462" i="1" s="1"/>
  <c r="DG461" i="1"/>
  <c r="DO461" i="1" s="1"/>
  <c r="DL447" i="1"/>
  <c r="DH447" i="1"/>
  <c r="CZ447" i="1"/>
  <c r="CT447" i="1"/>
  <c r="CF447" i="1"/>
  <c r="BS447" i="1"/>
  <c r="BM447" i="1"/>
  <c r="BD447" i="1"/>
  <c r="AX447" i="1"/>
  <c r="AM447" i="1"/>
  <c r="AJ447" i="1"/>
  <c r="AC447" i="1"/>
  <c r="X447" i="1"/>
  <c r="O447" i="1"/>
  <c r="B447" i="1"/>
  <c r="DL446" i="1"/>
  <c r="DL433" i="1" s="1"/>
  <c r="DH446" i="1"/>
  <c r="DH433" i="1" s="1"/>
  <c r="CZ446" i="1"/>
  <c r="CZ433" i="1" s="1"/>
  <c r="CT446" i="1"/>
  <c r="CT433" i="1" s="1"/>
  <c r="CF446" i="1"/>
  <c r="CF433" i="1" s="1"/>
  <c r="BS446" i="1"/>
  <c r="BS433" i="1" s="1"/>
  <c r="BM446" i="1"/>
  <c r="BM433" i="1" s="1"/>
  <c r="BD446" i="1"/>
  <c r="BD433" i="1" s="1"/>
  <c r="AX446" i="1"/>
  <c r="AX433" i="1" s="1"/>
  <c r="AM446" i="1"/>
  <c r="AM433" i="1" s="1"/>
  <c r="AJ446" i="1"/>
  <c r="AJ433" i="1" s="1"/>
  <c r="AC446" i="1"/>
  <c r="AC433" i="1" s="1"/>
  <c r="X446" i="1"/>
  <c r="X433" i="1" s="1"/>
  <c r="O446" i="1"/>
  <c r="O433" i="1" s="1"/>
  <c r="B446" i="1"/>
  <c r="B433" i="1" s="1"/>
  <c r="DL445" i="1"/>
  <c r="DL432" i="1" s="1"/>
  <c r="DH445" i="1"/>
  <c r="DH432" i="1" s="1"/>
  <c r="CZ445" i="1"/>
  <c r="CZ432" i="1" s="1"/>
  <c r="CT445" i="1"/>
  <c r="CT432" i="1" s="1"/>
  <c r="CF445" i="1"/>
  <c r="CF432" i="1" s="1"/>
  <c r="BS445" i="1"/>
  <c r="BS432" i="1" s="1"/>
  <c r="BM445" i="1"/>
  <c r="BM432" i="1" s="1"/>
  <c r="BD445" i="1"/>
  <c r="BD432" i="1" s="1"/>
  <c r="AX445" i="1"/>
  <c r="AX432" i="1" s="1"/>
  <c r="AM445" i="1"/>
  <c r="AM432" i="1" s="1"/>
  <c r="AJ445" i="1"/>
  <c r="AJ432" i="1" s="1"/>
  <c r="AC445" i="1"/>
  <c r="AC432" i="1" s="1"/>
  <c r="X445" i="1"/>
  <c r="X432" i="1" s="1"/>
  <c r="O445" i="1"/>
  <c r="O432" i="1" s="1"/>
  <c r="B445" i="1"/>
  <c r="B432" i="1" s="1"/>
  <c r="DL444" i="1"/>
  <c r="DL431" i="1" s="1"/>
  <c r="DH444" i="1"/>
  <c r="DH431" i="1" s="1"/>
  <c r="CZ444" i="1"/>
  <c r="CZ431" i="1" s="1"/>
  <c r="CT444" i="1"/>
  <c r="CT431" i="1" s="1"/>
  <c r="CF444" i="1"/>
  <c r="CF431" i="1" s="1"/>
  <c r="BS444" i="1"/>
  <c r="BS431" i="1" s="1"/>
  <c r="BM444" i="1"/>
  <c r="BM431" i="1" s="1"/>
  <c r="BD444" i="1"/>
  <c r="BD431" i="1" s="1"/>
  <c r="AX444" i="1"/>
  <c r="AX431" i="1" s="1"/>
  <c r="AM444" i="1"/>
  <c r="AM431" i="1" s="1"/>
  <c r="AJ444" i="1"/>
  <c r="AJ431" i="1" s="1"/>
  <c r="AC444" i="1"/>
  <c r="AC431" i="1" s="1"/>
  <c r="X444" i="1"/>
  <c r="X431" i="1" s="1"/>
  <c r="O444" i="1"/>
  <c r="O431" i="1" s="1"/>
  <c r="B444" i="1"/>
  <c r="B431" i="1" s="1"/>
  <c r="DL443" i="1"/>
  <c r="DH443" i="1"/>
  <c r="CZ443" i="1"/>
  <c r="CT443" i="1"/>
  <c r="CF443" i="1"/>
  <c r="BS443" i="1"/>
  <c r="BM443" i="1"/>
  <c r="BD443" i="1"/>
  <c r="AX443" i="1"/>
  <c r="AM443" i="1"/>
  <c r="AJ443" i="1"/>
  <c r="AC443" i="1"/>
  <c r="X443" i="1"/>
  <c r="O443" i="1"/>
  <c r="B443" i="1"/>
  <c r="DL442" i="1"/>
  <c r="DH442" i="1"/>
  <c r="CZ442" i="1"/>
  <c r="CT442" i="1"/>
  <c r="CF442" i="1"/>
  <c r="BS442" i="1"/>
  <c r="BM442" i="1"/>
  <c r="BD442" i="1"/>
  <c r="AX442" i="1"/>
  <c r="AM442" i="1"/>
  <c r="AJ442" i="1"/>
  <c r="AC442" i="1"/>
  <c r="X442" i="1"/>
  <c r="O442" i="1"/>
  <c r="B442" i="1"/>
  <c r="DG513" i="1" l="1"/>
  <c r="DO474" i="1"/>
  <c r="DO513" i="1" s="1"/>
  <c r="DO512" i="1"/>
  <c r="DO514" i="1" s="1"/>
  <c r="DG443" i="1"/>
  <c r="DO443" i="1" s="1"/>
  <c r="DG442" i="1"/>
  <c r="DO442" i="1" s="1"/>
  <c r="DG446" i="1"/>
  <c r="DG445" i="1"/>
  <c r="DG444" i="1"/>
  <c r="DG447" i="1"/>
  <c r="DO447" i="1" s="1"/>
  <c r="DO445" i="1" l="1"/>
  <c r="DO432" i="1" s="1"/>
  <c r="DG432" i="1"/>
  <c r="DO446" i="1"/>
  <c r="DO433" i="1" s="1"/>
  <c r="DG433" i="1"/>
  <c r="DO444" i="1"/>
  <c r="DO431" i="1" s="1"/>
  <c r="DG431" i="1"/>
  <c r="DL383" i="1" l="1"/>
  <c r="DH383" i="1"/>
  <c r="CZ383" i="1"/>
  <c r="CT383" i="1"/>
  <c r="CF383" i="1"/>
  <c r="BS383" i="1"/>
  <c r="BM383" i="1"/>
  <c r="BD383" i="1"/>
  <c r="AX383" i="1"/>
  <c r="AM383" i="1"/>
  <c r="AJ383" i="1"/>
  <c r="AC383" i="1"/>
  <c r="X383" i="1"/>
  <c r="O383" i="1"/>
  <c r="B383" i="1"/>
  <c r="DL417" i="1"/>
  <c r="DH417" i="1"/>
  <c r="CZ417" i="1"/>
  <c r="CT417" i="1"/>
  <c r="CF417" i="1"/>
  <c r="BS417" i="1"/>
  <c r="BM417" i="1"/>
  <c r="BD417" i="1"/>
  <c r="AX417" i="1"/>
  <c r="AM417" i="1"/>
  <c r="AJ417" i="1"/>
  <c r="AC417" i="1"/>
  <c r="X417" i="1"/>
  <c r="O417" i="1"/>
  <c r="B417" i="1"/>
  <c r="DL415" i="1"/>
  <c r="DH415" i="1"/>
  <c r="CZ415" i="1"/>
  <c r="CT415" i="1"/>
  <c r="CF415" i="1"/>
  <c r="BS415" i="1"/>
  <c r="BM415" i="1"/>
  <c r="BD415" i="1"/>
  <c r="AX415" i="1"/>
  <c r="AM415" i="1"/>
  <c r="AJ415" i="1"/>
  <c r="AC415" i="1"/>
  <c r="X415" i="1"/>
  <c r="O415" i="1"/>
  <c r="B415" i="1"/>
  <c r="DL414" i="1"/>
  <c r="DH414" i="1"/>
  <c r="CZ414" i="1"/>
  <c r="CT414" i="1"/>
  <c r="CF414" i="1"/>
  <c r="BS414" i="1"/>
  <c r="BM414" i="1"/>
  <c r="BD414" i="1"/>
  <c r="AX414" i="1"/>
  <c r="AM414" i="1"/>
  <c r="AJ414" i="1"/>
  <c r="AC414" i="1"/>
  <c r="X414" i="1"/>
  <c r="O414" i="1"/>
  <c r="B414" i="1"/>
  <c r="DL412" i="1"/>
  <c r="DL434" i="1" s="1"/>
  <c r="DH412" i="1"/>
  <c r="DH434" i="1" s="1"/>
  <c r="CZ412" i="1"/>
  <c r="CZ434" i="1" s="1"/>
  <c r="CT412" i="1"/>
  <c r="CT434" i="1" s="1"/>
  <c r="CF412" i="1"/>
  <c r="CF434" i="1" s="1"/>
  <c r="BS412" i="1"/>
  <c r="BS434" i="1" s="1"/>
  <c r="BM412" i="1"/>
  <c r="BM434" i="1" s="1"/>
  <c r="BD412" i="1"/>
  <c r="BD434" i="1" s="1"/>
  <c r="AX412" i="1"/>
  <c r="AX434" i="1" s="1"/>
  <c r="AM412" i="1"/>
  <c r="AM434" i="1" s="1"/>
  <c r="AJ412" i="1"/>
  <c r="AJ434" i="1" s="1"/>
  <c r="AC412" i="1"/>
  <c r="AC434" i="1" s="1"/>
  <c r="X412" i="1"/>
  <c r="X434" i="1" s="1"/>
  <c r="O412" i="1"/>
  <c r="O434" i="1" s="1"/>
  <c r="B412" i="1"/>
  <c r="B434" i="1" s="1"/>
  <c r="DL411" i="1"/>
  <c r="DH411" i="1"/>
  <c r="CZ411" i="1"/>
  <c r="CT411" i="1"/>
  <c r="CF411" i="1"/>
  <c r="BS411" i="1"/>
  <c r="BM411" i="1"/>
  <c r="BD411" i="1"/>
  <c r="AX411" i="1"/>
  <c r="AM411" i="1"/>
  <c r="AJ411" i="1"/>
  <c r="AC411" i="1"/>
  <c r="X411" i="1"/>
  <c r="O411" i="1"/>
  <c r="B411" i="1"/>
  <c r="DL408" i="1"/>
  <c r="DH408" i="1"/>
  <c r="CZ408" i="1"/>
  <c r="CT408" i="1"/>
  <c r="CF408" i="1"/>
  <c r="BS408" i="1"/>
  <c r="BM408" i="1"/>
  <c r="BD408" i="1"/>
  <c r="AX408" i="1"/>
  <c r="AM408" i="1"/>
  <c r="AJ408" i="1"/>
  <c r="AC408" i="1"/>
  <c r="X408" i="1"/>
  <c r="O408" i="1"/>
  <c r="B408" i="1"/>
  <c r="DL407" i="1"/>
  <c r="DH407" i="1"/>
  <c r="CZ407" i="1"/>
  <c r="CT407" i="1"/>
  <c r="CF407" i="1"/>
  <c r="BS407" i="1"/>
  <c r="BM407" i="1"/>
  <c r="BD407" i="1"/>
  <c r="AX407" i="1"/>
  <c r="AM407" i="1"/>
  <c r="AJ407" i="1"/>
  <c r="AC407" i="1"/>
  <c r="X407" i="1"/>
  <c r="O407" i="1"/>
  <c r="B407" i="1"/>
  <c r="DL405" i="1"/>
  <c r="DH405" i="1"/>
  <c r="CZ405" i="1"/>
  <c r="CT405" i="1"/>
  <c r="CF405" i="1"/>
  <c r="BS405" i="1"/>
  <c r="BM405" i="1"/>
  <c r="BD405" i="1"/>
  <c r="AX405" i="1"/>
  <c r="AM405" i="1"/>
  <c r="AJ405" i="1"/>
  <c r="AC405" i="1"/>
  <c r="X405" i="1"/>
  <c r="O405" i="1"/>
  <c r="B405" i="1"/>
  <c r="DL404" i="1"/>
  <c r="DH404" i="1"/>
  <c r="CZ404" i="1"/>
  <c r="CT404" i="1"/>
  <c r="CF404" i="1"/>
  <c r="BS404" i="1"/>
  <c r="BM404" i="1"/>
  <c r="BD404" i="1"/>
  <c r="AX404" i="1"/>
  <c r="AM404" i="1"/>
  <c r="AJ404" i="1"/>
  <c r="AC404" i="1"/>
  <c r="X404" i="1"/>
  <c r="O404" i="1"/>
  <c r="B404" i="1"/>
  <c r="DL403" i="1"/>
  <c r="DH403" i="1"/>
  <c r="CZ403" i="1"/>
  <c r="CT403" i="1"/>
  <c r="CF403" i="1"/>
  <c r="BS403" i="1"/>
  <c r="BM403" i="1"/>
  <c r="BD403" i="1"/>
  <c r="AX403" i="1"/>
  <c r="AM403" i="1"/>
  <c r="AJ403" i="1"/>
  <c r="AC403" i="1"/>
  <c r="X403" i="1"/>
  <c r="O403" i="1"/>
  <c r="B403" i="1"/>
  <c r="DL402" i="1"/>
  <c r="DH402" i="1"/>
  <c r="CZ402" i="1"/>
  <c r="CT402" i="1"/>
  <c r="CF402" i="1"/>
  <c r="BS402" i="1"/>
  <c r="BM402" i="1"/>
  <c r="BD402" i="1"/>
  <c r="AX402" i="1"/>
  <c r="AM402" i="1"/>
  <c r="AJ402" i="1"/>
  <c r="AC402" i="1"/>
  <c r="X402" i="1"/>
  <c r="O402" i="1"/>
  <c r="B402" i="1"/>
  <c r="DL400" i="1"/>
  <c r="DH400" i="1"/>
  <c r="CZ400" i="1"/>
  <c r="CT400" i="1"/>
  <c r="CF400" i="1"/>
  <c r="BS400" i="1"/>
  <c r="BM400" i="1"/>
  <c r="BD400" i="1"/>
  <c r="AX400" i="1"/>
  <c r="AM400" i="1"/>
  <c r="AJ400" i="1"/>
  <c r="AC400" i="1"/>
  <c r="X400" i="1"/>
  <c r="O400" i="1"/>
  <c r="B400" i="1"/>
  <c r="DL399" i="1"/>
  <c r="DH399" i="1"/>
  <c r="CZ399" i="1"/>
  <c r="CT399" i="1"/>
  <c r="CF399" i="1"/>
  <c r="BS399" i="1"/>
  <c r="BM399" i="1"/>
  <c r="BD399" i="1"/>
  <c r="AX399" i="1"/>
  <c r="AM399" i="1"/>
  <c r="AJ399" i="1"/>
  <c r="AC399" i="1"/>
  <c r="X399" i="1"/>
  <c r="O399" i="1"/>
  <c r="B399" i="1"/>
  <c r="DL398" i="1"/>
  <c r="DH398" i="1"/>
  <c r="CZ398" i="1"/>
  <c r="CT398" i="1"/>
  <c r="CF398" i="1"/>
  <c r="BS398" i="1"/>
  <c r="BM398" i="1"/>
  <c r="BD398" i="1"/>
  <c r="AX398" i="1"/>
  <c r="AM398" i="1"/>
  <c r="AJ398" i="1"/>
  <c r="AC398" i="1"/>
  <c r="X398" i="1"/>
  <c r="O398" i="1"/>
  <c r="B398" i="1"/>
  <c r="DL396" i="1"/>
  <c r="DH396" i="1"/>
  <c r="CZ396" i="1"/>
  <c r="CT396" i="1"/>
  <c r="CF396" i="1"/>
  <c r="BS396" i="1"/>
  <c r="BM396" i="1"/>
  <c r="BD396" i="1"/>
  <c r="AX396" i="1"/>
  <c r="AM396" i="1"/>
  <c r="AJ396" i="1"/>
  <c r="AC396" i="1"/>
  <c r="X396" i="1"/>
  <c r="O396" i="1"/>
  <c r="B396" i="1"/>
  <c r="DL395" i="1"/>
  <c r="DH395" i="1"/>
  <c r="CZ395" i="1"/>
  <c r="CT395" i="1"/>
  <c r="CF395" i="1"/>
  <c r="BS395" i="1"/>
  <c r="BM395" i="1"/>
  <c r="BD395" i="1"/>
  <c r="AX395" i="1"/>
  <c r="AM395" i="1"/>
  <c r="AJ395" i="1"/>
  <c r="AC395" i="1"/>
  <c r="X395" i="1"/>
  <c r="O395" i="1"/>
  <c r="B395" i="1"/>
  <c r="DL394" i="1"/>
  <c r="DH394" i="1"/>
  <c r="CZ394" i="1"/>
  <c r="CT394" i="1"/>
  <c r="CF394" i="1"/>
  <c r="BS394" i="1"/>
  <c r="BM394" i="1"/>
  <c r="BD394" i="1"/>
  <c r="AX394" i="1"/>
  <c r="AM394" i="1"/>
  <c r="AJ394" i="1"/>
  <c r="AC394" i="1"/>
  <c r="X394" i="1"/>
  <c r="O394" i="1"/>
  <c r="B394" i="1"/>
  <c r="DL393" i="1"/>
  <c r="DH393" i="1"/>
  <c r="CZ393" i="1"/>
  <c r="CT393" i="1"/>
  <c r="CF393" i="1"/>
  <c r="BS393" i="1"/>
  <c r="BM393" i="1"/>
  <c r="BD393" i="1"/>
  <c r="AX393" i="1"/>
  <c r="AM393" i="1"/>
  <c r="AJ393" i="1"/>
  <c r="AC393" i="1"/>
  <c r="X393" i="1"/>
  <c r="O393" i="1"/>
  <c r="B393" i="1"/>
  <c r="DL391" i="1"/>
  <c r="DH391" i="1"/>
  <c r="CZ391" i="1"/>
  <c r="CT391" i="1"/>
  <c r="CF391" i="1"/>
  <c r="BS391" i="1"/>
  <c r="BM391" i="1"/>
  <c r="BD391" i="1"/>
  <c r="AX391" i="1"/>
  <c r="AM391" i="1"/>
  <c r="AJ391" i="1"/>
  <c r="AC391" i="1"/>
  <c r="X391" i="1"/>
  <c r="O391" i="1"/>
  <c r="B391" i="1"/>
  <c r="DL390" i="1"/>
  <c r="DH390" i="1"/>
  <c r="CZ390" i="1"/>
  <c r="CT390" i="1"/>
  <c r="CF390" i="1"/>
  <c r="BS390" i="1"/>
  <c r="BM390" i="1"/>
  <c r="BD390" i="1"/>
  <c r="AX390" i="1"/>
  <c r="AM390" i="1"/>
  <c r="AJ390" i="1"/>
  <c r="AC390" i="1"/>
  <c r="X390" i="1"/>
  <c r="O390" i="1"/>
  <c r="B390" i="1"/>
  <c r="DL389" i="1"/>
  <c r="DH389" i="1"/>
  <c r="CZ389" i="1"/>
  <c r="CT389" i="1"/>
  <c r="CF389" i="1"/>
  <c r="BS389" i="1"/>
  <c r="BM389" i="1"/>
  <c r="BD389" i="1"/>
  <c r="AX389" i="1"/>
  <c r="AM389" i="1"/>
  <c r="AJ389" i="1"/>
  <c r="AC389" i="1"/>
  <c r="X389" i="1"/>
  <c r="O389" i="1"/>
  <c r="B389" i="1"/>
  <c r="DL388" i="1"/>
  <c r="DH388" i="1"/>
  <c r="CZ388" i="1"/>
  <c r="CT388" i="1"/>
  <c r="CF388" i="1"/>
  <c r="BS388" i="1"/>
  <c r="BM388" i="1"/>
  <c r="BD388" i="1"/>
  <c r="AX388" i="1"/>
  <c r="AM388" i="1"/>
  <c r="AJ388" i="1"/>
  <c r="AC388" i="1"/>
  <c r="X388" i="1"/>
  <c r="O388" i="1"/>
  <c r="B388" i="1"/>
  <c r="DL386" i="1"/>
  <c r="DH386" i="1"/>
  <c r="CZ386" i="1"/>
  <c r="CT386" i="1"/>
  <c r="CF386" i="1"/>
  <c r="BS386" i="1"/>
  <c r="BM386" i="1"/>
  <c r="BD386" i="1"/>
  <c r="AX386" i="1"/>
  <c r="AM386" i="1"/>
  <c r="AJ386" i="1"/>
  <c r="AC386" i="1"/>
  <c r="X386" i="1"/>
  <c r="O386" i="1"/>
  <c r="B386" i="1"/>
  <c r="DL385" i="1"/>
  <c r="DH385" i="1"/>
  <c r="CZ385" i="1"/>
  <c r="CT385" i="1"/>
  <c r="CF385" i="1"/>
  <c r="BS385" i="1"/>
  <c r="BM385" i="1"/>
  <c r="BD385" i="1"/>
  <c r="AX385" i="1"/>
  <c r="AM385" i="1"/>
  <c r="AJ385" i="1"/>
  <c r="AC385" i="1"/>
  <c r="X385" i="1"/>
  <c r="O385" i="1"/>
  <c r="B385" i="1"/>
  <c r="DL384" i="1"/>
  <c r="DH384" i="1"/>
  <c r="CZ384" i="1"/>
  <c r="CT384" i="1"/>
  <c r="CF384" i="1"/>
  <c r="BS384" i="1"/>
  <c r="BM384" i="1"/>
  <c r="BD384" i="1"/>
  <c r="AX384" i="1"/>
  <c r="AM384" i="1"/>
  <c r="AJ384" i="1"/>
  <c r="AC384" i="1"/>
  <c r="X384" i="1"/>
  <c r="O384" i="1"/>
  <c r="B384" i="1"/>
  <c r="DL381" i="1"/>
  <c r="DH381" i="1"/>
  <c r="CZ381" i="1"/>
  <c r="CT381" i="1"/>
  <c r="CF381" i="1"/>
  <c r="BS381" i="1"/>
  <c r="BM381" i="1"/>
  <c r="BD381" i="1"/>
  <c r="AX381" i="1"/>
  <c r="AM381" i="1"/>
  <c r="AJ381" i="1"/>
  <c r="AC381" i="1"/>
  <c r="X381" i="1"/>
  <c r="O381" i="1"/>
  <c r="B381" i="1"/>
  <c r="DL380" i="1"/>
  <c r="DH380" i="1"/>
  <c r="CZ380" i="1"/>
  <c r="CT380" i="1"/>
  <c r="CF380" i="1"/>
  <c r="BS380" i="1"/>
  <c r="BM380" i="1"/>
  <c r="BD380" i="1"/>
  <c r="AX380" i="1"/>
  <c r="AM380" i="1"/>
  <c r="AJ380" i="1"/>
  <c r="AC380" i="1"/>
  <c r="X380" i="1"/>
  <c r="O380" i="1"/>
  <c r="B380" i="1"/>
  <c r="DL379" i="1"/>
  <c r="DH379" i="1"/>
  <c r="CZ379" i="1"/>
  <c r="CT379" i="1"/>
  <c r="CF379" i="1"/>
  <c r="BS379" i="1"/>
  <c r="BM379" i="1"/>
  <c r="BD379" i="1"/>
  <c r="AX379" i="1"/>
  <c r="AM379" i="1"/>
  <c r="AJ379" i="1"/>
  <c r="AC379" i="1"/>
  <c r="X379" i="1"/>
  <c r="O379" i="1"/>
  <c r="B379" i="1"/>
  <c r="DL378" i="1"/>
  <c r="DH378" i="1"/>
  <c r="CZ378" i="1"/>
  <c r="CT378" i="1"/>
  <c r="CF378" i="1"/>
  <c r="BS378" i="1"/>
  <c r="BM378" i="1"/>
  <c r="BD378" i="1"/>
  <c r="AX378" i="1"/>
  <c r="AM378" i="1"/>
  <c r="AJ378" i="1"/>
  <c r="AC378" i="1"/>
  <c r="X378" i="1"/>
  <c r="O378" i="1"/>
  <c r="B378" i="1"/>
  <c r="DL376" i="1"/>
  <c r="DH376" i="1"/>
  <c r="CZ376" i="1"/>
  <c r="CT376" i="1"/>
  <c r="CF376" i="1"/>
  <c r="BS376" i="1"/>
  <c r="BM376" i="1"/>
  <c r="BD376" i="1"/>
  <c r="AX376" i="1"/>
  <c r="AM376" i="1"/>
  <c r="AJ376" i="1"/>
  <c r="AC376" i="1"/>
  <c r="X376" i="1"/>
  <c r="O376" i="1"/>
  <c r="B376" i="1"/>
  <c r="DL375" i="1"/>
  <c r="DH375" i="1"/>
  <c r="CZ375" i="1"/>
  <c r="CT375" i="1"/>
  <c r="CF375" i="1"/>
  <c r="BS375" i="1"/>
  <c r="BM375" i="1"/>
  <c r="BD375" i="1"/>
  <c r="AX375" i="1"/>
  <c r="AM375" i="1"/>
  <c r="AJ375" i="1"/>
  <c r="AC375" i="1"/>
  <c r="X375" i="1"/>
  <c r="O375" i="1"/>
  <c r="B375" i="1"/>
  <c r="DL374" i="1"/>
  <c r="DH374" i="1"/>
  <c r="CZ374" i="1"/>
  <c r="CT374" i="1"/>
  <c r="CF374" i="1"/>
  <c r="BS374" i="1"/>
  <c r="BM374" i="1"/>
  <c r="BD374" i="1"/>
  <c r="AX374" i="1"/>
  <c r="AM374" i="1"/>
  <c r="AJ374" i="1"/>
  <c r="AC374" i="1"/>
  <c r="X374" i="1"/>
  <c r="O374" i="1"/>
  <c r="B374" i="1"/>
  <c r="DL373" i="1"/>
  <c r="DH373" i="1"/>
  <c r="CZ373" i="1"/>
  <c r="CT373" i="1"/>
  <c r="CF373" i="1"/>
  <c r="BS373" i="1"/>
  <c r="BM373" i="1"/>
  <c r="BD373" i="1"/>
  <c r="AX373" i="1"/>
  <c r="AM373" i="1"/>
  <c r="AJ373" i="1"/>
  <c r="AC373" i="1"/>
  <c r="X373" i="1"/>
  <c r="O373" i="1"/>
  <c r="B373" i="1"/>
  <c r="DG374" i="1" l="1"/>
  <c r="DG385" i="1"/>
  <c r="DO385" i="1" s="1"/>
  <c r="DG400" i="1"/>
  <c r="DO400" i="1" s="1"/>
  <c r="DG412" i="1"/>
  <c r="DG434" i="1" s="1"/>
  <c r="DG379" i="1"/>
  <c r="DG390" i="1"/>
  <c r="DO390" i="1" s="1"/>
  <c r="DG395" i="1"/>
  <c r="DO395" i="1" s="1"/>
  <c r="DG405" i="1"/>
  <c r="DO405" i="1" s="1"/>
  <c r="DG375" i="1"/>
  <c r="DO375" i="1" s="1"/>
  <c r="DG380" i="1"/>
  <c r="DO380" i="1" s="1"/>
  <c r="DG386" i="1"/>
  <c r="DO386" i="1" s="1"/>
  <c r="DG391" i="1"/>
  <c r="DO391" i="1" s="1"/>
  <c r="DG396" i="1"/>
  <c r="DO396" i="1" s="1"/>
  <c r="DG402" i="1"/>
  <c r="DO402" i="1" s="1"/>
  <c r="DG407" i="1"/>
  <c r="DO407" i="1" s="1"/>
  <c r="DG414" i="1"/>
  <c r="DO414" i="1" s="1"/>
  <c r="DG378" i="1"/>
  <c r="DO378" i="1" s="1"/>
  <c r="DG384" i="1"/>
  <c r="DG389" i="1"/>
  <c r="DO389" i="1" s="1"/>
  <c r="DG394" i="1"/>
  <c r="DO394" i="1" s="1"/>
  <c r="DG399" i="1"/>
  <c r="DO399" i="1" s="1"/>
  <c r="DG404" i="1"/>
  <c r="DO404" i="1" s="1"/>
  <c r="DG411" i="1"/>
  <c r="DO411" i="1" s="1"/>
  <c r="DG417" i="1"/>
  <c r="DO417" i="1" s="1"/>
  <c r="DG376" i="1"/>
  <c r="DO376" i="1" s="1"/>
  <c r="DG381" i="1"/>
  <c r="DO381" i="1" s="1"/>
  <c r="DG388" i="1"/>
  <c r="DO388" i="1" s="1"/>
  <c r="DG393" i="1"/>
  <c r="DO393" i="1" s="1"/>
  <c r="DG398" i="1"/>
  <c r="DO398" i="1" s="1"/>
  <c r="DG403" i="1"/>
  <c r="DO403" i="1" s="1"/>
  <c r="DG408" i="1"/>
  <c r="DO408" i="1" s="1"/>
  <c r="DG415" i="1"/>
  <c r="DO415" i="1" s="1"/>
  <c r="DG383" i="1"/>
  <c r="DO383" i="1" s="1"/>
  <c r="DG373" i="1"/>
  <c r="DO373" i="1" s="1"/>
  <c r="DO412" i="1" l="1"/>
  <c r="DO434" i="1" s="1"/>
  <c r="DO384" i="1"/>
  <c r="DO379" i="1"/>
  <c r="DO374" i="1"/>
  <c r="DL360" i="1"/>
  <c r="DH360" i="1"/>
  <c r="CZ360" i="1"/>
  <c r="CT360" i="1"/>
  <c r="CF360" i="1"/>
  <c r="BS360" i="1"/>
  <c r="BM360" i="1"/>
  <c r="BD360" i="1"/>
  <c r="AX360" i="1"/>
  <c r="AM360" i="1"/>
  <c r="AJ360" i="1"/>
  <c r="AC360" i="1"/>
  <c r="X360" i="1"/>
  <c r="O360" i="1"/>
  <c r="B360" i="1"/>
  <c r="DL362" i="1"/>
  <c r="DH362" i="1"/>
  <c r="CZ362" i="1"/>
  <c r="CT362" i="1"/>
  <c r="CF362" i="1"/>
  <c r="BS362" i="1"/>
  <c r="BM362" i="1"/>
  <c r="BD362" i="1"/>
  <c r="AX362" i="1"/>
  <c r="AM362" i="1"/>
  <c r="AJ362" i="1"/>
  <c r="AC362" i="1"/>
  <c r="X362" i="1"/>
  <c r="O362" i="1"/>
  <c r="B362" i="1"/>
  <c r="DL361" i="1"/>
  <c r="DH361" i="1"/>
  <c r="CZ361" i="1"/>
  <c r="CT361" i="1"/>
  <c r="CF361" i="1"/>
  <c r="BS361" i="1"/>
  <c r="BM361" i="1"/>
  <c r="BD361" i="1"/>
  <c r="AX361" i="1"/>
  <c r="AM361" i="1"/>
  <c r="AJ361" i="1"/>
  <c r="AC361" i="1"/>
  <c r="X361" i="1"/>
  <c r="O361" i="1"/>
  <c r="B361" i="1"/>
  <c r="DG362" i="1" l="1"/>
  <c r="DO362" i="1" s="1"/>
  <c r="DG361" i="1"/>
  <c r="DO361" i="1" s="1"/>
  <c r="DG360" i="1"/>
  <c r="DO360" i="1" s="1"/>
  <c r="DL339" i="1"/>
  <c r="DL352" i="1" s="1"/>
  <c r="DH339" i="1"/>
  <c r="DH352" i="1" s="1"/>
  <c r="CZ339" i="1"/>
  <c r="CZ352" i="1" s="1"/>
  <c r="CT339" i="1"/>
  <c r="CT352" i="1" s="1"/>
  <c r="CF339" i="1"/>
  <c r="CF352" i="1" s="1"/>
  <c r="BS339" i="1"/>
  <c r="BS352" i="1" s="1"/>
  <c r="BM339" i="1"/>
  <c r="BM352" i="1" s="1"/>
  <c r="BD339" i="1"/>
  <c r="BD352" i="1" s="1"/>
  <c r="AX339" i="1"/>
  <c r="AX352" i="1" s="1"/>
  <c r="AM339" i="1"/>
  <c r="AM352" i="1" s="1"/>
  <c r="AJ339" i="1"/>
  <c r="AJ352" i="1" s="1"/>
  <c r="AC339" i="1"/>
  <c r="AC352" i="1" s="1"/>
  <c r="X339" i="1"/>
  <c r="X352" i="1" s="1"/>
  <c r="O339" i="1"/>
  <c r="O352" i="1" s="1"/>
  <c r="B339" i="1"/>
  <c r="B352" i="1" s="1"/>
  <c r="DL338" i="1"/>
  <c r="DH338" i="1"/>
  <c r="CZ338" i="1"/>
  <c r="CT338" i="1"/>
  <c r="CF338" i="1"/>
  <c r="BS338" i="1"/>
  <c r="BM338" i="1"/>
  <c r="BD338" i="1"/>
  <c r="AX338" i="1"/>
  <c r="AM338" i="1"/>
  <c r="AJ338" i="1"/>
  <c r="AC338" i="1"/>
  <c r="X338" i="1"/>
  <c r="O338" i="1"/>
  <c r="B338" i="1"/>
  <c r="DL336" i="1"/>
  <c r="DH336" i="1"/>
  <c r="CZ336" i="1"/>
  <c r="CT336" i="1"/>
  <c r="CF336" i="1"/>
  <c r="BS336" i="1"/>
  <c r="BM336" i="1"/>
  <c r="BD336" i="1"/>
  <c r="AX336" i="1"/>
  <c r="AM336" i="1"/>
  <c r="AJ336" i="1"/>
  <c r="AC336" i="1"/>
  <c r="X336" i="1"/>
  <c r="O336" i="1"/>
  <c r="B336" i="1"/>
  <c r="DL335" i="1"/>
  <c r="DH335" i="1"/>
  <c r="CZ335" i="1"/>
  <c r="CT335" i="1"/>
  <c r="CF335" i="1"/>
  <c r="BS335" i="1"/>
  <c r="BM335" i="1"/>
  <c r="BD335" i="1"/>
  <c r="AX335" i="1"/>
  <c r="AC335" i="1"/>
  <c r="X335" i="1"/>
  <c r="O335" i="1"/>
  <c r="B335" i="1"/>
  <c r="DL333" i="1"/>
  <c r="DH333" i="1"/>
  <c r="CZ333" i="1"/>
  <c r="CT333" i="1"/>
  <c r="CF333" i="1"/>
  <c r="BS333" i="1"/>
  <c r="BM333" i="1"/>
  <c r="BD333" i="1"/>
  <c r="AX333" i="1"/>
  <c r="AM333" i="1"/>
  <c r="AJ333" i="1"/>
  <c r="AC333" i="1"/>
  <c r="X333" i="1"/>
  <c r="O333" i="1"/>
  <c r="B333" i="1"/>
  <c r="DL332" i="1"/>
  <c r="DH332" i="1"/>
  <c r="CZ332" i="1"/>
  <c r="CT332" i="1"/>
  <c r="CF332" i="1"/>
  <c r="BS332" i="1"/>
  <c r="BM332" i="1"/>
  <c r="BD332" i="1"/>
  <c r="AX332" i="1"/>
  <c r="AM332" i="1"/>
  <c r="AJ332" i="1"/>
  <c r="AC332" i="1"/>
  <c r="X332" i="1"/>
  <c r="O332" i="1"/>
  <c r="B332" i="1"/>
  <c r="DL331" i="1"/>
  <c r="DH331" i="1"/>
  <c r="CZ331" i="1"/>
  <c r="CT331" i="1"/>
  <c r="CF331" i="1"/>
  <c r="BS331" i="1"/>
  <c r="BM331" i="1"/>
  <c r="BD331" i="1"/>
  <c r="AX331" i="1"/>
  <c r="AM331" i="1"/>
  <c r="AJ331" i="1"/>
  <c r="AC331" i="1"/>
  <c r="X331" i="1"/>
  <c r="O331" i="1"/>
  <c r="B331" i="1"/>
  <c r="DL330" i="1"/>
  <c r="DH330" i="1"/>
  <c r="CZ330" i="1"/>
  <c r="CT330" i="1"/>
  <c r="CF330" i="1"/>
  <c r="BS330" i="1"/>
  <c r="BM330" i="1"/>
  <c r="BD330" i="1"/>
  <c r="AX330" i="1"/>
  <c r="AM330" i="1"/>
  <c r="AJ330" i="1"/>
  <c r="AC330" i="1"/>
  <c r="X330" i="1"/>
  <c r="O330" i="1"/>
  <c r="B330" i="1"/>
  <c r="DL328" i="1"/>
  <c r="DH328" i="1"/>
  <c r="CZ328" i="1"/>
  <c r="CT328" i="1"/>
  <c r="CF328" i="1"/>
  <c r="BS328" i="1"/>
  <c r="BM328" i="1"/>
  <c r="BD328" i="1"/>
  <c r="AX328" i="1"/>
  <c r="AM328" i="1"/>
  <c r="AJ328" i="1"/>
  <c r="AC328" i="1"/>
  <c r="X328" i="1"/>
  <c r="O328" i="1"/>
  <c r="B328" i="1"/>
  <c r="DL327" i="1"/>
  <c r="DH327" i="1"/>
  <c r="CZ327" i="1"/>
  <c r="CT327" i="1"/>
  <c r="CF327" i="1"/>
  <c r="BS327" i="1"/>
  <c r="BM327" i="1"/>
  <c r="BD327" i="1"/>
  <c r="AX327" i="1"/>
  <c r="AM327" i="1"/>
  <c r="AJ327" i="1"/>
  <c r="AC327" i="1"/>
  <c r="X327" i="1"/>
  <c r="O327" i="1"/>
  <c r="B327" i="1"/>
  <c r="DL326" i="1"/>
  <c r="DH326" i="1"/>
  <c r="CZ326" i="1"/>
  <c r="CT326" i="1"/>
  <c r="CF326" i="1"/>
  <c r="BS326" i="1"/>
  <c r="BM326" i="1"/>
  <c r="BD326" i="1"/>
  <c r="AX326" i="1"/>
  <c r="AM326" i="1"/>
  <c r="AJ326" i="1"/>
  <c r="AC326" i="1"/>
  <c r="X326" i="1"/>
  <c r="O326" i="1"/>
  <c r="B326" i="1"/>
  <c r="DL325" i="1"/>
  <c r="DH325" i="1"/>
  <c r="CZ325" i="1"/>
  <c r="CT325" i="1"/>
  <c r="CF325" i="1"/>
  <c r="BS325" i="1"/>
  <c r="BM325" i="1"/>
  <c r="BD325" i="1"/>
  <c r="AX325" i="1"/>
  <c r="AM325" i="1"/>
  <c r="AJ325" i="1"/>
  <c r="AC325" i="1"/>
  <c r="X325" i="1"/>
  <c r="O325" i="1"/>
  <c r="B325" i="1"/>
  <c r="DL323" i="1"/>
  <c r="DH323" i="1"/>
  <c r="CZ323" i="1"/>
  <c r="CT323" i="1"/>
  <c r="CF323" i="1"/>
  <c r="BS323" i="1"/>
  <c r="BM323" i="1"/>
  <c r="BD323" i="1"/>
  <c r="AX323" i="1"/>
  <c r="AM323" i="1"/>
  <c r="AJ323" i="1"/>
  <c r="AC323" i="1"/>
  <c r="X323" i="1"/>
  <c r="O323" i="1"/>
  <c r="B323" i="1"/>
  <c r="DL322" i="1"/>
  <c r="DH322" i="1"/>
  <c r="CZ322" i="1"/>
  <c r="CT322" i="1"/>
  <c r="CF322" i="1"/>
  <c r="BS322" i="1"/>
  <c r="BM322" i="1"/>
  <c r="BD322" i="1"/>
  <c r="AX322" i="1"/>
  <c r="AM322" i="1"/>
  <c r="AJ322" i="1"/>
  <c r="AC322" i="1"/>
  <c r="X322" i="1"/>
  <c r="O322" i="1"/>
  <c r="B322" i="1"/>
  <c r="DL321" i="1"/>
  <c r="DL350" i="1" s="1"/>
  <c r="DH321" i="1"/>
  <c r="DH350" i="1" s="1"/>
  <c r="CZ321" i="1"/>
  <c r="CZ350" i="1" s="1"/>
  <c r="CT321" i="1"/>
  <c r="CT350" i="1" s="1"/>
  <c r="CF321" i="1"/>
  <c r="CF350" i="1" s="1"/>
  <c r="BS321" i="1"/>
  <c r="BS350" i="1" s="1"/>
  <c r="BM321" i="1"/>
  <c r="BM350" i="1" s="1"/>
  <c r="BD321" i="1"/>
  <c r="BD350" i="1" s="1"/>
  <c r="AX321" i="1"/>
  <c r="AX350" i="1" s="1"/>
  <c r="AM321" i="1"/>
  <c r="AM350" i="1" s="1"/>
  <c r="AJ321" i="1"/>
  <c r="AJ350" i="1" s="1"/>
  <c r="AC321" i="1"/>
  <c r="AC350" i="1" s="1"/>
  <c r="X321" i="1"/>
  <c r="X350" i="1" s="1"/>
  <c r="O321" i="1"/>
  <c r="O350" i="1" s="1"/>
  <c r="B321" i="1"/>
  <c r="B350" i="1" s="1"/>
  <c r="DL320" i="1"/>
  <c r="DH320" i="1"/>
  <c r="CZ320" i="1"/>
  <c r="CT320" i="1"/>
  <c r="CF320" i="1"/>
  <c r="BS320" i="1"/>
  <c r="BM320" i="1"/>
  <c r="BD320" i="1"/>
  <c r="AX320" i="1"/>
  <c r="AM320" i="1"/>
  <c r="AJ320" i="1"/>
  <c r="AC320" i="1"/>
  <c r="X320" i="1"/>
  <c r="O320" i="1"/>
  <c r="B320" i="1"/>
  <c r="DL717" i="1"/>
  <c r="DH717" i="1"/>
  <c r="CZ717" i="1"/>
  <c r="CT717" i="1"/>
  <c r="CF717" i="1"/>
  <c r="BS717" i="1"/>
  <c r="BM717" i="1"/>
  <c r="BD717" i="1"/>
  <c r="AX717" i="1"/>
  <c r="AM717" i="1"/>
  <c r="AJ717" i="1"/>
  <c r="AC717" i="1"/>
  <c r="X717" i="1"/>
  <c r="O717" i="1"/>
  <c r="B717" i="1"/>
  <c r="DL716" i="1"/>
  <c r="DH716" i="1"/>
  <c r="CZ716" i="1"/>
  <c r="CT716" i="1"/>
  <c r="CF716" i="1"/>
  <c r="BS716" i="1"/>
  <c r="BM716" i="1"/>
  <c r="BD716" i="1"/>
  <c r="AX716" i="1"/>
  <c r="AM716" i="1"/>
  <c r="AJ716" i="1"/>
  <c r="AC716" i="1"/>
  <c r="X716" i="1"/>
  <c r="O716" i="1"/>
  <c r="B716" i="1"/>
  <c r="DL715" i="1"/>
  <c r="DH715" i="1"/>
  <c r="CZ715" i="1"/>
  <c r="CT715" i="1"/>
  <c r="CF715" i="1"/>
  <c r="BS715" i="1"/>
  <c r="BM715" i="1"/>
  <c r="BD715" i="1"/>
  <c r="AX715" i="1"/>
  <c r="AM715" i="1"/>
  <c r="AJ715" i="1"/>
  <c r="AC715" i="1"/>
  <c r="X715" i="1"/>
  <c r="O715" i="1"/>
  <c r="B715" i="1"/>
  <c r="DL714" i="1"/>
  <c r="DH714" i="1"/>
  <c r="CZ714" i="1"/>
  <c r="CT714" i="1"/>
  <c r="CF714" i="1"/>
  <c r="BS714" i="1"/>
  <c r="BM714" i="1"/>
  <c r="BD714" i="1"/>
  <c r="AX714" i="1"/>
  <c r="AM714" i="1"/>
  <c r="AJ714" i="1"/>
  <c r="AC714" i="1"/>
  <c r="X714" i="1"/>
  <c r="O714" i="1"/>
  <c r="B714" i="1"/>
  <c r="DL713" i="1"/>
  <c r="DH713" i="1"/>
  <c r="CZ713" i="1"/>
  <c r="CT713" i="1"/>
  <c r="CF713" i="1"/>
  <c r="BS713" i="1"/>
  <c r="BM713" i="1"/>
  <c r="BD713" i="1"/>
  <c r="AX713" i="1"/>
  <c r="AM713" i="1"/>
  <c r="AJ713" i="1"/>
  <c r="AC713" i="1"/>
  <c r="X713" i="1"/>
  <c r="O713" i="1"/>
  <c r="B713" i="1"/>
  <c r="DL712" i="1"/>
  <c r="DH712" i="1"/>
  <c r="CZ712" i="1"/>
  <c r="CT712" i="1"/>
  <c r="CF712" i="1"/>
  <c r="BS712" i="1"/>
  <c r="BM712" i="1"/>
  <c r="BD712" i="1"/>
  <c r="AX712" i="1"/>
  <c r="AM712" i="1"/>
  <c r="AJ712" i="1"/>
  <c r="AC712" i="1"/>
  <c r="X712" i="1"/>
  <c r="O712" i="1"/>
  <c r="B712" i="1"/>
  <c r="DL711" i="1"/>
  <c r="DH711" i="1"/>
  <c r="CZ711" i="1"/>
  <c r="CT711" i="1"/>
  <c r="CF711" i="1"/>
  <c r="BS711" i="1"/>
  <c r="BM711" i="1"/>
  <c r="BD711" i="1"/>
  <c r="AX711" i="1"/>
  <c r="AM711" i="1"/>
  <c r="AJ711" i="1"/>
  <c r="AC711" i="1"/>
  <c r="X711" i="1"/>
  <c r="O711" i="1"/>
  <c r="B711" i="1"/>
  <c r="DL609" i="1"/>
  <c r="DH609" i="1"/>
  <c r="CZ609" i="1"/>
  <c r="CT609" i="1"/>
  <c r="CF609" i="1"/>
  <c r="BS609" i="1"/>
  <c r="BM609" i="1"/>
  <c r="BD609" i="1"/>
  <c r="AX609" i="1"/>
  <c r="AM609" i="1"/>
  <c r="AJ609" i="1"/>
  <c r="AC609" i="1"/>
  <c r="X609" i="1"/>
  <c r="O609" i="1"/>
  <c r="DL608" i="1"/>
  <c r="DH608" i="1"/>
  <c r="CZ608" i="1"/>
  <c r="CT608" i="1"/>
  <c r="CF608" i="1"/>
  <c r="BS608" i="1"/>
  <c r="BM608" i="1"/>
  <c r="BD608" i="1"/>
  <c r="AX608" i="1"/>
  <c r="AM608" i="1"/>
  <c r="AJ608" i="1"/>
  <c r="AC608" i="1"/>
  <c r="X608" i="1"/>
  <c r="O608" i="1"/>
  <c r="DL607" i="1"/>
  <c r="DH607" i="1"/>
  <c r="CZ607" i="1"/>
  <c r="CT607" i="1"/>
  <c r="CF607" i="1"/>
  <c r="BS607" i="1"/>
  <c r="BM607" i="1"/>
  <c r="BD607" i="1"/>
  <c r="AX607" i="1"/>
  <c r="AM607" i="1"/>
  <c r="AJ607" i="1"/>
  <c r="AC607" i="1"/>
  <c r="X607" i="1"/>
  <c r="O607" i="1"/>
  <c r="DL605" i="1"/>
  <c r="DH605" i="1"/>
  <c r="CZ605" i="1"/>
  <c r="CT605" i="1"/>
  <c r="CF605" i="1"/>
  <c r="BS605" i="1"/>
  <c r="BM605" i="1"/>
  <c r="BD605" i="1"/>
  <c r="AX605" i="1"/>
  <c r="AM605" i="1"/>
  <c r="AJ605" i="1"/>
  <c r="AC605" i="1"/>
  <c r="X605" i="1"/>
  <c r="O605" i="1"/>
  <c r="DL604" i="1"/>
  <c r="DH604" i="1"/>
  <c r="CZ604" i="1"/>
  <c r="CT604" i="1"/>
  <c r="CF604" i="1"/>
  <c r="BS604" i="1"/>
  <c r="BM604" i="1"/>
  <c r="BD604" i="1"/>
  <c r="AX604" i="1"/>
  <c r="AM604" i="1"/>
  <c r="AJ604" i="1"/>
  <c r="AC604" i="1"/>
  <c r="X604" i="1"/>
  <c r="O604" i="1"/>
  <c r="DL603" i="1"/>
  <c r="DH603" i="1"/>
  <c r="CZ603" i="1"/>
  <c r="CT603" i="1"/>
  <c r="CF603" i="1"/>
  <c r="BS603" i="1"/>
  <c r="BM603" i="1"/>
  <c r="BD603" i="1"/>
  <c r="AX603" i="1"/>
  <c r="AM603" i="1"/>
  <c r="AJ603" i="1"/>
  <c r="AC603" i="1"/>
  <c r="X603" i="1"/>
  <c r="O603" i="1"/>
  <c r="DL602" i="1"/>
  <c r="DH602" i="1"/>
  <c r="CZ602" i="1"/>
  <c r="CT602" i="1"/>
  <c r="CF602" i="1"/>
  <c r="BS602" i="1"/>
  <c r="BM602" i="1"/>
  <c r="BD602" i="1"/>
  <c r="AX602" i="1"/>
  <c r="AM602" i="1"/>
  <c r="AJ602" i="1"/>
  <c r="AC602" i="1"/>
  <c r="X602" i="1"/>
  <c r="O602" i="1"/>
  <c r="DL600" i="1"/>
  <c r="DH600" i="1"/>
  <c r="CZ600" i="1"/>
  <c r="CT600" i="1"/>
  <c r="CF600" i="1"/>
  <c r="BS600" i="1"/>
  <c r="BM600" i="1"/>
  <c r="BD600" i="1"/>
  <c r="AX600" i="1"/>
  <c r="AM600" i="1"/>
  <c r="AJ600" i="1"/>
  <c r="AC600" i="1"/>
  <c r="X600" i="1"/>
  <c r="O600" i="1"/>
  <c r="DL599" i="1"/>
  <c r="DH599" i="1"/>
  <c r="CZ599" i="1"/>
  <c r="CT599" i="1"/>
  <c r="CF599" i="1"/>
  <c r="BS599" i="1"/>
  <c r="BM599" i="1"/>
  <c r="BD599" i="1"/>
  <c r="AX599" i="1"/>
  <c r="AM599" i="1"/>
  <c r="AJ599" i="1"/>
  <c r="AC599" i="1"/>
  <c r="X599" i="1"/>
  <c r="O599" i="1"/>
  <c r="DL598" i="1"/>
  <c r="DH598" i="1"/>
  <c r="CZ598" i="1"/>
  <c r="CT598" i="1"/>
  <c r="CF598" i="1"/>
  <c r="BS598" i="1"/>
  <c r="BM598" i="1"/>
  <c r="BD598" i="1"/>
  <c r="AX598" i="1"/>
  <c r="AM598" i="1"/>
  <c r="AJ598" i="1"/>
  <c r="AC598" i="1"/>
  <c r="X598" i="1"/>
  <c r="O598" i="1"/>
  <c r="DL597" i="1"/>
  <c r="DH597" i="1"/>
  <c r="CZ597" i="1"/>
  <c r="CT597" i="1"/>
  <c r="CF597" i="1"/>
  <c r="BS597" i="1"/>
  <c r="BM597" i="1"/>
  <c r="BD597" i="1"/>
  <c r="AX597" i="1"/>
  <c r="AM597" i="1"/>
  <c r="AJ597" i="1"/>
  <c r="AC597" i="1"/>
  <c r="X597" i="1"/>
  <c r="O597" i="1"/>
  <c r="AC351" i="1" l="1"/>
  <c r="BD351" i="1"/>
  <c r="CT351" i="1"/>
  <c r="X610" i="1"/>
  <c r="AX610" i="1"/>
  <c r="CF610" i="1"/>
  <c r="DL610" i="1"/>
  <c r="B718" i="1"/>
  <c r="AJ718" i="1"/>
  <c r="BM718" i="1"/>
  <c r="CZ718" i="1"/>
  <c r="X351" i="1"/>
  <c r="AX351" i="1"/>
  <c r="DL351" i="1"/>
  <c r="DH351" i="1"/>
  <c r="CZ351" i="1"/>
  <c r="CF351" i="1"/>
  <c r="BS351" i="1"/>
  <c r="BM351" i="1"/>
  <c r="AM351" i="1"/>
  <c r="AJ351" i="1"/>
  <c r="O351" i="1"/>
  <c r="B351" i="1"/>
  <c r="AC610" i="1"/>
  <c r="CT610" i="1"/>
  <c r="O718" i="1"/>
  <c r="BS718" i="1"/>
  <c r="AJ610" i="1"/>
  <c r="BM610" i="1"/>
  <c r="CZ610" i="1"/>
  <c r="X718" i="1"/>
  <c r="AX718" i="1"/>
  <c r="CF718" i="1"/>
  <c r="DL718" i="1"/>
  <c r="BD610" i="1"/>
  <c r="AM718" i="1"/>
  <c r="DH718" i="1"/>
  <c r="O610" i="1"/>
  <c r="AM610" i="1"/>
  <c r="BS610" i="1"/>
  <c r="DH610" i="1"/>
  <c r="AC718" i="1"/>
  <c r="BD718" i="1"/>
  <c r="CT718" i="1"/>
  <c r="DG331" i="1"/>
  <c r="DO331" i="1" s="1"/>
  <c r="DG321" i="1"/>
  <c r="DG326" i="1"/>
  <c r="DG336" i="1"/>
  <c r="DO336" i="1" s="1"/>
  <c r="DG323" i="1"/>
  <c r="DO323" i="1" s="1"/>
  <c r="DG328" i="1"/>
  <c r="DO328" i="1" s="1"/>
  <c r="DG333" i="1"/>
  <c r="DO333" i="1" s="1"/>
  <c r="DG339" i="1"/>
  <c r="DG320" i="1"/>
  <c r="DO320" i="1" s="1"/>
  <c r="DG325" i="1"/>
  <c r="DO325" i="1" s="1"/>
  <c r="DG330" i="1"/>
  <c r="DO330" i="1" s="1"/>
  <c r="DG335" i="1"/>
  <c r="DO335" i="1" s="1"/>
  <c r="DG322" i="1"/>
  <c r="DO322" i="1" s="1"/>
  <c r="DG327" i="1"/>
  <c r="DO327" i="1" s="1"/>
  <c r="DG332" i="1"/>
  <c r="DO332" i="1" s="1"/>
  <c r="DG338" i="1"/>
  <c r="DO338" i="1" s="1"/>
  <c r="DG712" i="1"/>
  <c r="DO712" i="1" s="1"/>
  <c r="DG716" i="1"/>
  <c r="DO716" i="1" s="1"/>
  <c r="DG715" i="1"/>
  <c r="DO715" i="1" s="1"/>
  <c r="DG713" i="1"/>
  <c r="DO713" i="1" s="1"/>
  <c r="DG717" i="1"/>
  <c r="DO717" i="1" s="1"/>
  <c r="DG714" i="1"/>
  <c r="DO714" i="1" s="1"/>
  <c r="DG711" i="1"/>
  <c r="DG598" i="1"/>
  <c r="DO598" i="1" s="1"/>
  <c r="DG604" i="1"/>
  <c r="DO604" i="1" s="1"/>
  <c r="DG609" i="1"/>
  <c r="DO609" i="1" s="1"/>
  <c r="DG600" i="1"/>
  <c r="DO600" i="1" s="1"/>
  <c r="DG602" i="1"/>
  <c r="DO602" i="1" s="1"/>
  <c r="DG597" i="1"/>
  <c r="DO597" i="1" s="1"/>
  <c r="DG603" i="1"/>
  <c r="DO603" i="1" s="1"/>
  <c r="DG608" i="1"/>
  <c r="DO608" i="1" s="1"/>
  <c r="DG599" i="1"/>
  <c r="DO599" i="1" s="1"/>
  <c r="DG605" i="1"/>
  <c r="DO605" i="1" s="1"/>
  <c r="DG607" i="1"/>
  <c r="DO321" i="1" l="1"/>
  <c r="DO350" i="1" s="1"/>
  <c r="DG350" i="1"/>
  <c r="DO339" i="1"/>
  <c r="DO352" i="1" s="1"/>
  <c r="DG352" i="1"/>
  <c r="DO326" i="1"/>
  <c r="DO351" i="1" s="1"/>
  <c r="DG351" i="1"/>
  <c r="DG610" i="1"/>
  <c r="DO711" i="1"/>
  <c r="DO718" i="1" s="1"/>
  <c r="DG718" i="1"/>
  <c r="DO607" i="1"/>
  <c r="DO610" i="1" s="1"/>
  <c r="DO1004" i="1"/>
</calcChain>
</file>

<file path=xl/sharedStrings.xml><?xml version="1.0" encoding="utf-8"?>
<sst xmlns="http://schemas.openxmlformats.org/spreadsheetml/2006/main" count="14216" uniqueCount="799">
  <si>
    <t>Masseurs kinésithérapeutes</t>
  </si>
  <si>
    <t>Ergothérapeutes</t>
  </si>
  <si>
    <t>Psychomotriciens</t>
  </si>
  <si>
    <t>Fédérations unisport olympiques</t>
  </si>
  <si>
    <t>Fédérations unisport non olympiques</t>
  </si>
  <si>
    <t>Fédérations multisports</t>
  </si>
  <si>
    <t>Total clubs affiliés à une fédération</t>
  </si>
  <si>
    <t xml:space="preserve">Fédérations unisport non olympiques </t>
  </si>
  <si>
    <t>Total des licences sportives délivrées</t>
  </si>
  <si>
    <t>Hommes</t>
  </si>
  <si>
    <t>Femmes</t>
  </si>
  <si>
    <t>Courts de tennis</t>
  </si>
  <si>
    <t>Bassins de natation</t>
  </si>
  <si>
    <t>Médiateur familial</t>
  </si>
  <si>
    <t>Manipulateurs en électroradiologie</t>
  </si>
  <si>
    <t>Pédicures-podologues</t>
  </si>
  <si>
    <t>Techniciens en analyses biomédicales</t>
  </si>
  <si>
    <t>Formations complémentaires (nombre de diplômes délivrés)</t>
  </si>
  <si>
    <t>Diplômes de niveau V</t>
  </si>
  <si>
    <t>Diplômes de niveau IV</t>
  </si>
  <si>
    <t>Diplômes de niveau III</t>
  </si>
  <si>
    <t>Diplômes de niveau II</t>
  </si>
  <si>
    <t>Diplômes de niveau I</t>
  </si>
  <si>
    <t>Diplômes non professionnels</t>
  </si>
  <si>
    <t>Sciences et Techniques des Activités Physiques et Sportives (STAPS)</t>
  </si>
  <si>
    <t>dont action sociale</t>
  </si>
  <si>
    <t>dont enseignement</t>
  </si>
  <si>
    <t>dont santé humaine</t>
  </si>
  <si>
    <t>dont arts, spectacles et activités récréatives</t>
  </si>
  <si>
    <t>dont autres établissements associatifs</t>
  </si>
  <si>
    <t xml:space="preserve">dont gestion d'installations sportives </t>
  </si>
  <si>
    <t>dont autres activités liées au sport</t>
  </si>
  <si>
    <t>dont construction bateaux de plaisance</t>
  </si>
  <si>
    <t>dont fabrication de bicyclettes et véhicule pour invalides</t>
  </si>
  <si>
    <t>Infirmiers de bloc opératoire</t>
  </si>
  <si>
    <t>Infirmiers anesthésistes</t>
  </si>
  <si>
    <t>Cadres de santé</t>
  </si>
  <si>
    <t>Aides soignants</t>
  </si>
  <si>
    <t>Puéricultrices</t>
  </si>
  <si>
    <t>Auxiliaires de puériculture</t>
  </si>
  <si>
    <t>Assistants de service social</t>
  </si>
  <si>
    <t>Moniteurs éducateurs</t>
  </si>
  <si>
    <t>Aides médico-psychologiques</t>
  </si>
  <si>
    <t>Moins de 6 ans</t>
  </si>
  <si>
    <t>Enfants de 6 à 16 ans</t>
  </si>
  <si>
    <t>Jeunes de 16 à 25 ans</t>
  </si>
  <si>
    <t>Population de 26 à 64 ans</t>
  </si>
  <si>
    <t>Population de 65 ans et plus</t>
  </si>
  <si>
    <t>Population de 75 ans et plus</t>
  </si>
  <si>
    <t>Population de 80 ans et plus</t>
  </si>
  <si>
    <t>Garçons</t>
  </si>
  <si>
    <t xml:space="preserve">Moins de 15 ans </t>
  </si>
  <si>
    <t xml:space="preserve">Moins de 25 ans </t>
  </si>
  <si>
    <t>Filles</t>
  </si>
  <si>
    <t>Alcool régulier en % (au moins dix usages dans le mois)</t>
  </si>
  <si>
    <t>Par accident de la circulation</t>
  </si>
  <si>
    <t xml:space="preserve">Par suicide </t>
  </si>
  <si>
    <t>Dont nombre de mineurs âgés de moins de 6 ans</t>
  </si>
  <si>
    <t>Dont nombre de mineurs âgés de 6 à 11 ans</t>
  </si>
  <si>
    <t>Dont nombre de mineurs âgés de 12 à 17 ans</t>
  </si>
  <si>
    <t>Superficie en km²</t>
  </si>
  <si>
    <t>0 - 4 ans</t>
  </si>
  <si>
    <t>5 - 9 ans</t>
  </si>
  <si>
    <t>10 - 14 ans</t>
  </si>
  <si>
    <t>15 - 19 ans</t>
  </si>
  <si>
    <t>20 - 24 ans</t>
  </si>
  <si>
    <t>25 - 54 ans</t>
  </si>
  <si>
    <t>55 - 59 ans</t>
  </si>
  <si>
    <t>60 - 64 ans</t>
  </si>
  <si>
    <t>65 - 74 ans</t>
  </si>
  <si>
    <t>75 - 84 ans</t>
  </si>
  <si>
    <t>85 ans et +</t>
  </si>
  <si>
    <t>Ensemble</t>
  </si>
  <si>
    <t>Auxiliaires de vie sociale</t>
  </si>
  <si>
    <t>Techniciens de l'intervention sociale et familiale</t>
  </si>
  <si>
    <t>Intensité de la pauvreté monétaire (1)</t>
  </si>
  <si>
    <t>RSA et Minima sociaux</t>
  </si>
  <si>
    <t>Certificat d'aptitude aux fonctions d'encadrement et de responsable d'unité d'intervention sociale (CAFERUIS)</t>
  </si>
  <si>
    <t>Centres d'hébergement et de réinsertion sociale, CHRS</t>
  </si>
  <si>
    <t>Centres d'accueil de demandeurs d'asile, CADA</t>
  </si>
  <si>
    <t>Centres provisoires d'hébergement</t>
  </si>
  <si>
    <t>Maisons relais - Pensions de famille</t>
  </si>
  <si>
    <t>dont urgences</t>
  </si>
  <si>
    <t>dont stabilisation</t>
  </si>
  <si>
    <t>dont insertion</t>
  </si>
  <si>
    <t>Nombre d'établissements et de salariés</t>
  </si>
  <si>
    <t>Part des garçons de 20 à 24 ans vivant chez les parents en %</t>
  </si>
  <si>
    <t>Part des filles de 20 à 24 ans vivant chez les parents en %</t>
  </si>
  <si>
    <t>Part de l'ensemble des jeunes de 20 à 24 ans vivant chez les parents en %</t>
  </si>
  <si>
    <t>Niveau de vie médian des ménages (en euros) (1)</t>
  </si>
  <si>
    <t>Part des allocataires AAH dans la population des 20 ans à 64 ans en % (1)</t>
  </si>
  <si>
    <t>Diplôme supérieur en travail social / Ingénierie sociale (DEIS)</t>
  </si>
  <si>
    <t>Certificat d'aptitude aux fonctions de directeur d'établissement et de service d'intervention sociale (CAFDES)</t>
  </si>
  <si>
    <t>Part des filles de 15 à 19 ans élèves, étudiants ou stagiaires</t>
  </si>
  <si>
    <t>Part des filles de 15 à 19 ans en emploi, y compris en apprentissage</t>
  </si>
  <si>
    <t>Part des garçons de 15 à 19 ans élèves, étudiants ou stagiaires</t>
  </si>
  <si>
    <t>Part des garçons de 15 à 19 ans en emploi, y compris en apprentissage</t>
  </si>
  <si>
    <t>Part des filles de 20 à 24 ans élèves, étudiants ou stagiaires</t>
  </si>
  <si>
    <t>Part des filles de 20 à 24 ans en emploi, y compris en apprentissage</t>
  </si>
  <si>
    <t>Part des garçons de 20 à 24 ans élèves, étudiants ou stagiaires</t>
  </si>
  <si>
    <t>Part des garçons de 20 à 24 ans en emploi, y compris en apprentissage</t>
  </si>
  <si>
    <t>Taux de pauvreté monétaire (seuil de pauvreté à 60%) (1)</t>
  </si>
  <si>
    <t>De 15 à 24 ans</t>
  </si>
  <si>
    <t>Consommation tabac, alcool, cannabis à 17 ans en %</t>
  </si>
  <si>
    <t>Cannabis régulier en % (au moins dix usages dans le mois)</t>
  </si>
  <si>
    <t>Taux de licences sportives pour 100 habitants</t>
  </si>
  <si>
    <t>Assistants familiaux</t>
  </si>
  <si>
    <t>Nombre de pôles France Jeune</t>
  </si>
  <si>
    <t>Ambulanciers</t>
  </si>
  <si>
    <t>Brevet d'Aptitude Professionnelle d'Assistant Animateur Technicien (BAPAAT)</t>
  </si>
  <si>
    <t>Nombre de sportifs en catégorie Élite</t>
  </si>
  <si>
    <t xml:space="preserve">Nombre de sportifs en catégorie Senior </t>
  </si>
  <si>
    <t>Nombre de sportifs en catégorie Reconversion</t>
  </si>
  <si>
    <t>Nombre de sportifs en catégorie Espoir</t>
  </si>
  <si>
    <t>Nombre de places d'accueil mère-enfant</t>
  </si>
  <si>
    <t>Nombre de places en foyers de l'enfance</t>
  </si>
  <si>
    <t>Nombre de places en pouponnières à caractère social</t>
  </si>
  <si>
    <t>Nombre de places en maisons d'enfants à caractère social</t>
  </si>
  <si>
    <t>Brevet d'Aptitude aux Fonctions de Directeur (BAFD)</t>
  </si>
  <si>
    <t>Brevet d'État. Alpinisme, accompagnateur de moyenne montagne</t>
  </si>
  <si>
    <t xml:space="preserve">Brevet Professionnel de la Jeunesse, de l'Éducation Populaire et du Sport (BP JEPS) </t>
  </si>
  <si>
    <t>Diplôme d'État de la Jeunesse, de l'Éducation Populaire et du Sport (DE JEPS )</t>
  </si>
  <si>
    <t>Brevet d'État. Alpinisme, guide de haute montagne</t>
  </si>
  <si>
    <t>Part des jeunes de moins de 25 ans dans la population générale en %</t>
  </si>
  <si>
    <t xml:space="preserve">Accueil collectif </t>
  </si>
  <si>
    <t>Crèches collectives (y compris parentales)</t>
  </si>
  <si>
    <t>Haltes garderies</t>
  </si>
  <si>
    <t>Multi-accueil</t>
  </si>
  <si>
    <t>Accueil familial</t>
  </si>
  <si>
    <t>Places</t>
  </si>
  <si>
    <t>Enfants inscrits</t>
  </si>
  <si>
    <t>Assistantes maternelles</t>
  </si>
  <si>
    <t>Garde d'enfants à domicile</t>
  </si>
  <si>
    <t>Boulodromes</t>
  </si>
  <si>
    <t>Pays de naissance des immigrés</t>
  </si>
  <si>
    <t>Portugal</t>
  </si>
  <si>
    <t>Italie</t>
  </si>
  <si>
    <t>Espagne</t>
  </si>
  <si>
    <t>Autres pays d'Europe</t>
  </si>
  <si>
    <t>Algérie</t>
  </si>
  <si>
    <t>Maroc</t>
  </si>
  <si>
    <t>Tunisie</t>
  </si>
  <si>
    <t>Autres pays d'Afrique</t>
  </si>
  <si>
    <t>Turquie</t>
  </si>
  <si>
    <t>Autres pays</t>
  </si>
  <si>
    <t>Part des femmes dans la population immigrée en %</t>
  </si>
  <si>
    <t xml:space="preserve">Activité de la population âgée de 15 ans et plus </t>
  </si>
  <si>
    <t>Autres pays de l'UE (à 27)</t>
  </si>
  <si>
    <t xml:space="preserve">Fédérations sportives </t>
  </si>
  <si>
    <t>Taux d'équipement en équipements sportifs (hors sports de nature) pour 100 habitants</t>
  </si>
  <si>
    <t>Villages d'enfants</t>
  </si>
  <si>
    <t>Centres d'accueil non conventionnés au titre de l'aide sociale</t>
  </si>
  <si>
    <t>Logement accompagné</t>
  </si>
  <si>
    <t>Projection de la population en 2040 (1)</t>
  </si>
  <si>
    <t>Proportion en % des moins de 25 ans parmi les demandeurs d'emploi de catégories A, B, C</t>
  </si>
  <si>
    <t>Proportion en % des 50 ans et plus parmi les demandeurs d'emploi de catégories A, B, C</t>
  </si>
  <si>
    <t>Taux d'équipement en places d'hébergement pour 1 000 adultes de 20 à 59 ans</t>
  </si>
  <si>
    <t>Conseillers en économie sociale &amp; familiale</t>
  </si>
  <si>
    <t>Français</t>
  </si>
  <si>
    <t>Immigrés</t>
  </si>
  <si>
    <t>Non immigrés</t>
  </si>
  <si>
    <t>Brevet d'Aptitude aux Fonctions d'Animateur (BAFA)</t>
  </si>
  <si>
    <t>Nombre d'entrées de jeunes de moins de 26 ans en contrat d'apprentissage</t>
  </si>
  <si>
    <t>Nombre de personnes immigrées</t>
  </si>
  <si>
    <t>Nombre d'actifs de 15 ans et plus ayant un emploi</t>
  </si>
  <si>
    <t>Hébergement social</t>
  </si>
  <si>
    <t>pour 1 000 enfants nés au cours des 3 dernières années</t>
  </si>
  <si>
    <t>Jardins d'enfants</t>
  </si>
  <si>
    <t>Jardins d'éveil</t>
  </si>
  <si>
    <t>Préparateur en pharmacie</t>
  </si>
  <si>
    <t>(1) Le nombre d'aides attribuées dans l'année est différent du nombre de jeunes aidés ; un jeune peut avoir bénéficié de plusieurs aides au cours de la même année</t>
  </si>
  <si>
    <t>Nombre total de logements</t>
  </si>
  <si>
    <t>Foyers de jeunes travailleurs (FJT) (1)</t>
  </si>
  <si>
    <t>Foyers de travailleurs migrants (FTM) (1)</t>
  </si>
  <si>
    <t>Dont sans objet</t>
  </si>
  <si>
    <t>Part des licences féminines</t>
  </si>
  <si>
    <t>Autres diplômes</t>
  </si>
  <si>
    <t>dont activités des centres de culture physique</t>
  </si>
  <si>
    <t>dont fabrication d'articles de sports</t>
  </si>
  <si>
    <t>dont commerce de détail d'articles de sports en magasins spécialisés</t>
  </si>
  <si>
    <t>dont location et location-bail d'articles de loisirs et de sports</t>
  </si>
  <si>
    <t>(2) Population couverte par le RSA : l'allocataire, le conjoint et les personnes à charge</t>
  </si>
  <si>
    <t>Recours non examinés</t>
  </si>
  <si>
    <t>Nombre de recours "logement" reçus</t>
  </si>
  <si>
    <t>Recours "logement" avec décision</t>
  </si>
  <si>
    <t>Dont favorables logement (prioritaires et urgents)</t>
  </si>
  <si>
    <t>Dont rejets (explicites)</t>
  </si>
  <si>
    <t>Dont réorientation recours logement vers hébergement</t>
  </si>
  <si>
    <t>Nombre de recours "hébergement" reçus</t>
  </si>
  <si>
    <t>Recours "hébergement" avec décision</t>
  </si>
  <si>
    <t>Dont favorables logement (prioritaires et devant être accueillis)</t>
  </si>
  <si>
    <t>Dont recours logement réorientés hébergement (rappel)</t>
  </si>
  <si>
    <t>Nombre de recours reçus</t>
  </si>
  <si>
    <t>Recours avec décision</t>
  </si>
  <si>
    <t>Dont favorables</t>
  </si>
  <si>
    <t>Dont nombre de départs de mineurs âgés de moins de 6 ans</t>
  </si>
  <si>
    <t>Dont nombre de départs de mineurs âgés de 6 à 11 ans</t>
  </si>
  <si>
    <t>Dont nombre de départs de mineurs âgés de 12 à 17 ans</t>
  </si>
  <si>
    <t>Ensemble des équipements hors sports de nature</t>
  </si>
  <si>
    <t>Terrains de grands jeux (foot, rugby..)</t>
  </si>
  <si>
    <t xml:space="preserve">Femmes </t>
  </si>
  <si>
    <t>Scolarité</t>
  </si>
  <si>
    <t>Nombre de pôles France</t>
  </si>
  <si>
    <t>Nombre de pôles espoirs</t>
  </si>
  <si>
    <t>Brevet d'État d'Éducateur Sportif (BEES) 2° degré</t>
  </si>
  <si>
    <t>Diplôme d'État Supérieur de la Jeunesse, de l'Éducation Populaire et du Sport  (DESJEPS)</t>
  </si>
  <si>
    <t>Téléphériques et remontées mécaniques</t>
  </si>
  <si>
    <t>Nombre d'aides individuelles attribuées (1)</t>
  </si>
  <si>
    <t>Montant moyen de l'aide individuelle attribuée (en euros)</t>
  </si>
  <si>
    <t>Nombre de bénéficiaires du FAJ</t>
  </si>
  <si>
    <t>Nombre de places en structures intermédiaires de placement social</t>
  </si>
  <si>
    <t>Éducateurs spécialisés</t>
  </si>
  <si>
    <t>Éducateurs de jeunes enfants</t>
  </si>
  <si>
    <t>Éducateurs techniques spécialisés</t>
  </si>
  <si>
    <t>Infirmiers diplômés d'État</t>
  </si>
  <si>
    <t>Étrangers</t>
  </si>
  <si>
    <t>Nombre total des pôles sportifs labellisés et de structures associées</t>
  </si>
  <si>
    <t>Diplôme d'État des Métiers de la Montagne (DEMM) : moniteur national de ski alpin</t>
  </si>
  <si>
    <t>Part des résidences secondaires et logements occasionnels (en %)</t>
  </si>
  <si>
    <t>Part des logements vacants (en %)</t>
  </si>
  <si>
    <t>Propriétaires (en %)</t>
  </si>
  <si>
    <t>Locataires (en %)</t>
  </si>
  <si>
    <t>Logés gratuitement (en %)</t>
  </si>
  <si>
    <t>Montant des aides individuelles attribuées (en euros)</t>
  </si>
  <si>
    <t>Dont :</t>
  </si>
  <si>
    <t>Disparités des revenus des ménages (rapport inter décile D9/D1 du niveau de vie) (1)</t>
  </si>
  <si>
    <t>Diplôme Universitaire de Technologie (DUT) Carrière sociale option Animation sociale et socioculturelle</t>
  </si>
  <si>
    <t>Établissements pour adultes et familles en difficulté</t>
  </si>
  <si>
    <t>Dont Fédération du sport adapté</t>
  </si>
  <si>
    <t>Dont Fédération Handisport</t>
  </si>
  <si>
    <t>Proportion en % des femmes parmi les demandeurs d'emploi de catégories A, B, C</t>
  </si>
  <si>
    <t>Tabac quotidien en % (au moins une cigarette par jour)</t>
  </si>
  <si>
    <t>dont activités de clubs de sport</t>
  </si>
  <si>
    <t>(1) Indicateurs sociaux départementaux</t>
  </si>
  <si>
    <t>(2) Indicateurs sociaux départementaux</t>
  </si>
  <si>
    <t>(1) Le secteur sportif regroupe les classes suivantes : gestion d'installations sportives (NAF 93.11Z), activités
de clubs de sport (NAF 93.12Z), activités des centres de culture physique (NAF 93.13Z), autres activités
liées au sport (NAF 93.19Z), enseignement de disciplines sportives et d'activités de loisir (NAF 85.51Z).</t>
  </si>
  <si>
    <t>(2) Non compris les postes d'enseignants d'éducation physique et sportive des établissements scolaires et
universitaires, publics ou privés sous contrat</t>
  </si>
  <si>
    <t>(3) Activités économiques concourant essentiellement à la mise à disposition de biens ou de services
nécessaires à la pratique du sport. Exemples : construction de bateaux de plaisance (NAF 30.12Z), fabrication
de bicyclettes et de véhicules pour invalides (NAF 30.92Z), fabrication d'articles de sport (NAF 32.30Z),
commerce de détail d'articles de sport en magasin spécialisé (NAF 47.64Z), téléphériques et remontées
mécaniques (NAF 49.39C), location et location-bail d'articles de loisir et de sport (NAF 77.21Z)</t>
  </si>
  <si>
    <t>dont enseignement de disciplines sportives et d'activités de loisirs (2)</t>
  </si>
  <si>
    <t>Nombre de séjours</t>
  </si>
  <si>
    <t>Ensemble des séjours</t>
  </si>
  <si>
    <t>Dont nombre de séjours de cinq jours ou plus</t>
  </si>
  <si>
    <t>Taux d'équipement en accueil collectif</t>
  </si>
  <si>
    <t>Nombre d'entrées de jeunes de moins de 26 ans en contrat de professionnalisation</t>
  </si>
  <si>
    <t>Nombre total de sportifs de haut niveau (1)</t>
  </si>
  <si>
    <t>(1) Un sportif est de haut niveau s'il est inscrit sur l'une des 4 listes suivantes : élite, séniors, jeunes ou reconversion</t>
  </si>
  <si>
    <t>Nombre de structures associées (2)</t>
  </si>
  <si>
    <t>Lieux de vie et d'accueil</t>
  </si>
  <si>
    <t>Nombre de places en établissement d’aide sociale à l’enfance pour 1000 jeunes de 0 à 20 ans</t>
  </si>
  <si>
    <t>1 - Données générales</t>
  </si>
  <si>
    <t>2 - Indicateurs démographiques</t>
  </si>
  <si>
    <t>3 - Structure par âge de la population</t>
  </si>
  <si>
    <t>4 - Structure par âge de la population</t>
  </si>
  <si>
    <t>5 - Structure par âge de la population</t>
  </si>
  <si>
    <t>8 - Pauvreté - Précarité - Exclusion</t>
  </si>
  <si>
    <t>9 - Pauvreté - Précarité - Exclusion</t>
  </si>
  <si>
    <t>10 - Pauvreté - Précarité - Exclusion</t>
  </si>
  <si>
    <t>Catégorie A tous âges</t>
  </si>
  <si>
    <t>Décembre 2014</t>
  </si>
  <si>
    <t>Catégorie A, B, C tous âges</t>
  </si>
  <si>
    <t>Part des demandeurs d'emploi de longue durée parmi les demandeurs d'emploi au sein des ZUS (en %)</t>
  </si>
  <si>
    <t>CUI-CIE</t>
  </si>
  <si>
    <t>CUI-CAE</t>
  </si>
  <si>
    <t>Total</t>
  </si>
  <si>
    <t>Expulsions "fermes"</t>
  </si>
  <si>
    <t>Expulsions "conditionnelles"</t>
  </si>
  <si>
    <t>Décisions d'expulsions locatives pour 1000 ménages</t>
  </si>
  <si>
    <t>Nombre de dossiers de surendettement avec impayés d'énergie</t>
  </si>
  <si>
    <t>Part des dossiers avec impayés d'énergie parmi l'ensemble des dossiers de surendettement (en%)</t>
  </si>
  <si>
    <t>Part des dettes liées à des impayés d'énergie dans l'ensemble des dettes (en %)</t>
  </si>
  <si>
    <t>Dossiers de surendettement déposés</t>
  </si>
  <si>
    <t>Dossiers de surendettement jugés recevables</t>
  </si>
  <si>
    <t>Part des dossiers de surendettement jugés recevables</t>
  </si>
  <si>
    <t>Nombre de dossiers de surendettement déposés et part des dossiers jugés recevables</t>
  </si>
  <si>
    <t>Ensemble des établissements</t>
  </si>
  <si>
    <t>(2) Indicateurs de suivi du plan pluriannuel contre la pauvreté et pour l'inclusion sociale</t>
  </si>
  <si>
    <t>(1) Indicateurs de suivi du plan pluriannuel contre la pauvreté et pour l'inclusion sociale</t>
  </si>
  <si>
    <t>Nombre de demandeurs d'emploi  de catégories A, B, C (1)</t>
  </si>
  <si>
    <t>Nombre de demandeurs d'emploi de catégorie A (1)</t>
  </si>
  <si>
    <t>Nombre de demandeurs d'emploi longue durée (Catégories A, B, C) (1)</t>
  </si>
  <si>
    <t>(1) Données exprimées en milliers</t>
  </si>
  <si>
    <t>(3) Entrées initiales en contrat aidé</t>
  </si>
  <si>
    <t>Nombre d'entrées de jeunes de moins de 26 ans en Contrat Unique d'Insertion - Contrat d'Accompagnement dans l'Emploi (CUI-CAE) (3)</t>
  </si>
  <si>
    <t>Nombre d'entrées de jeunes de moins de 26 ans en Contrat Unique d'Insertion - Contrat Initiative Emploi (CUI-CIE) (3)</t>
  </si>
  <si>
    <t>Chômage</t>
  </si>
  <si>
    <t>Établissements en ZUS</t>
  </si>
  <si>
    <t>Établissements hors ZUS</t>
  </si>
  <si>
    <t>Évolution du nombre de demandeurs d'emploi en Zus (3)</t>
  </si>
  <si>
    <t>Taux de pauvreté monétaire des ménages  (seuil de pauvreté à 60%) dont le référent fiscal est âgé de moins de 30 ans (1)</t>
  </si>
  <si>
    <t>Taux de pauvreté monétaire des ménages  (seuil de pauvreté à 60%) dont le référent fiscal est âgé de 75 ans ou plus (1)</t>
  </si>
  <si>
    <t>Taux d'insertion (en %)</t>
  </si>
  <si>
    <t>Séjours de vacances (séjours non spécifiques d'au moins cinq jours)</t>
  </si>
  <si>
    <t>Allocataires de l'ASS pour 100 personnes de 15 à 64 ans (4)</t>
  </si>
  <si>
    <t>(1) Hors RSA jeune</t>
  </si>
  <si>
    <t>(3) Données semi définitives</t>
  </si>
  <si>
    <t>(4) Indicateurs sociaux départementaux</t>
  </si>
  <si>
    <t>Classes d'âge - Cohabitation familiale - Morbidité - Mortalité - Conduites à risques</t>
  </si>
  <si>
    <t>Scolarité - Formation - Activité</t>
  </si>
  <si>
    <t>Équipements sportifs - Sports de haut niveau - Pôles sportifs</t>
  </si>
  <si>
    <t>Précarité - Logement (1)</t>
  </si>
  <si>
    <r>
      <t xml:space="preserve">Source </t>
    </r>
    <r>
      <rPr>
        <sz val="8"/>
        <color indexed="8"/>
        <rFont val="Arial"/>
        <family val="2"/>
      </rPr>
      <t>: INSEE</t>
    </r>
  </si>
  <si>
    <r>
      <rPr>
        <b/>
        <sz val="8"/>
        <rFont val="Arial"/>
        <family val="2"/>
      </rPr>
      <t>Source</t>
    </r>
    <r>
      <rPr>
        <sz val="8"/>
        <rFont val="Arial"/>
        <family val="2"/>
      </rPr>
      <t xml:space="preserve"> :  Banque de France</t>
    </r>
  </si>
  <si>
    <r>
      <rPr>
        <b/>
        <sz val="8"/>
        <rFont val="Arial"/>
        <family val="2"/>
      </rPr>
      <t>Sources</t>
    </r>
    <r>
      <rPr>
        <sz val="8"/>
        <rFont val="Arial"/>
        <family val="2"/>
      </rPr>
      <t xml:space="preserve"> : DREES ; INSEE ; Pôle emploi ; DARES, Statistiques du marché du travail (champ : demandeurs d'emploi inscrits à Pôle emploi, tenus de faire des actes positifs de recherche d'emploi) ; ASP, traitement DARES</t>
    </r>
  </si>
  <si>
    <r>
      <rPr>
        <b/>
        <sz val="8"/>
        <color indexed="8"/>
        <rFont val="Arial"/>
        <family val="2"/>
      </rPr>
      <t>Sources</t>
    </r>
    <r>
      <rPr>
        <sz val="8"/>
        <color indexed="8"/>
        <rFont val="Arial"/>
        <family val="2"/>
      </rPr>
      <t xml:space="preserve"> : INSEE, Recensements de la Population</t>
    </r>
  </si>
  <si>
    <r>
      <rPr>
        <b/>
        <sz val="8"/>
        <color indexed="8"/>
        <rFont val="Arial"/>
        <family val="2"/>
      </rPr>
      <t>Sources</t>
    </r>
    <r>
      <rPr>
        <sz val="8"/>
        <color indexed="8"/>
        <rFont val="Arial"/>
        <family val="2"/>
      </rPr>
      <t xml:space="preserve"> : INSEE-CLAP (associations employeuses) ; base de données Séquoia de l’ACOSS et des URSSAF</t>
    </r>
  </si>
  <si>
    <t>Statut d'occupation des résidences principales</t>
  </si>
  <si>
    <t>(1) Totaux régionaux y compris les non-répartis par département / Total France métropolitaine y compris les non-répartis par département et par région</t>
  </si>
  <si>
    <t>Nombre total de ménages fiscaux</t>
  </si>
  <si>
    <t>Dont Aide à domicile</t>
  </si>
  <si>
    <r>
      <rPr>
        <b/>
        <sz val="8"/>
        <rFont val="Arial"/>
        <family val="2"/>
      </rPr>
      <t>Sources</t>
    </r>
    <r>
      <rPr>
        <sz val="8"/>
        <rFont val="Arial"/>
        <family val="2"/>
      </rPr>
      <t xml:space="preserve"> : DREES, Enquêtes aide sociale ; Cnaf-CCMSA-Dares</t>
    </r>
  </si>
  <si>
    <t>Nombre de quartiers prioritaires</t>
  </si>
  <si>
    <t>(3) Indicateurs de suivi du plan pluriannuel contre la pauvreté et pour l'inclusion sociale</t>
  </si>
  <si>
    <t>Demandeurs d'emploi dans les ZUS (catégorie A, B ou C)</t>
  </si>
  <si>
    <t>Demandeurs d'emploi de longue durée dans les ZUS (catégorie A, B ou C)</t>
  </si>
  <si>
    <t>(2) Pour l'Alsace, les données ne sont pas disponibles au niveau départemental, les tribunaux d'instance ayant des compétences à cheval sur les deux départements.
Pour la Bretagne, les données ne sont pas disponibles au niveau départemental pour les Côtes-d'Armor et l'Ille-et-Vilaine, les tribunaux d'instance ayant des compétences à cheval sur les deux départements.</t>
  </si>
  <si>
    <t>(3) Les données pour les moins de 25 ans et les familles monoparentales ne sont pas disponibles au niveau des DOM ou de la France métropolitaine ; en effet, les ratios sont calculés par la banque de France et nous ne disposons pas des effectifs nécessaires pour les calculer.</t>
  </si>
  <si>
    <t>Part des résidences principales (en %)</t>
  </si>
  <si>
    <t>dont activités sportives, récréatives et de loisirs</t>
  </si>
  <si>
    <t>Budget FAJ (en euros)</t>
  </si>
  <si>
    <t>Emplois d'avenir marchands</t>
  </si>
  <si>
    <r>
      <rPr>
        <b/>
        <sz val="8"/>
        <rFont val="Arial"/>
        <family val="2"/>
      </rPr>
      <t>Sources</t>
    </r>
    <r>
      <rPr>
        <sz val="8"/>
        <rFont val="Arial"/>
        <family val="2"/>
      </rPr>
      <t xml:space="preserve"> : DREES ; MENESR-DEPP, système d'information SCOLARITE et enquête n°16 auprès des établissements privés hors contrat ; DSN ; INSEE, RP ; DARES, Extrapro, base de gestion informatisée des contrats de professionnalisation, calculs Dares</t>
    </r>
  </si>
  <si>
    <t>Emplois d'avenir non marchands (4)</t>
  </si>
  <si>
    <t>(4) Inclut les emplois d'avenir professeurs</t>
  </si>
  <si>
    <t>Population légale des communes</t>
  </si>
  <si>
    <t>Population légale en quartier prioritaire</t>
  </si>
  <si>
    <t>Part de la population résidant dans un quartier prioritaire en %</t>
  </si>
  <si>
    <t>6 - Pauvreté - Précarité - Exclusion</t>
  </si>
  <si>
    <t>7 - Pauvreté - Précarité - Exclusion</t>
  </si>
  <si>
    <t>15 - Cohésion sociale</t>
  </si>
  <si>
    <t>16 - Cohésion sociale</t>
  </si>
  <si>
    <t>Au moins une période d'activité au cours de l'année</t>
  </si>
  <si>
    <t>Nombre de lieux d'accueils de loisirs</t>
  </si>
  <si>
    <t>Nombre de lieux d'accueils de jeunes</t>
  </si>
  <si>
    <t>Ensemble des lieux d'accueils</t>
  </si>
  <si>
    <t>Le mercredi</t>
  </si>
  <si>
    <t>Autres jours</t>
  </si>
  <si>
    <t xml:space="preserve">Nombre de lieux d'accueils  </t>
  </si>
  <si>
    <t>Nombre de places ouvertes</t>
  </si>
  <si>
    <t xml:space="preserve">Moins de 6 ans </t>
  </si>
  <si>
    <t>6-11 ans</t>
  </si>
  <si>
    <t>12-17 ans</t>
  </si>
  <si>
    <t>Le samedi</t>
  </si>
  <si>
    <t>En périscolaire</t>
  </si>
  <si>
    <t>Congés scolaires de Toussaint</t>
  </si>
  <si>
    <t>Congés scolaires d'hiver</t>
  </si>
  <si>
    <t>Congés scolaires de printemps</t>
  </si>
  <si>
    <t>Mois de juillet</t>
  </si>
  <si>
    <t>Mois d'août</t>
  </si>
  <si>
    <t>Effectifs de départs de mineurs au sein de ces accueils</t>
  </si>
  <si>
    <t>Nombre de journées</t>
  </si>
  <si>
    <t>Nombre de journées enfants</t>
  </si>
  <si>
    <t>Séjours courts (séjours non spécifiques de moins de cinq jours)</t>
  </si>
  <si>
    <t>Séjours spécifiques (sportifs, linguistiques, artistiques ou culturels, rencontres européennes de jeunes, chantiers de bénévoles)</t>
  </si>
  <si>
    <t>Cadres (y c les chefs d'entreprise salariés)</t>
  </si>
  <si>
    <t>Professions intermédiaires</t>
  </si>
  <si>
    <t>Employés</t>
  </si>
  <si>
    <t>Ouvriers</t>
  </si>
  <si>
    <t>(2) Indicateurs sociaux départementaux - présentation du zonage en aires urbaines
Codes indiquant la catégorie de la commune au sein du découpage en aires urbaines : 111, 112, 120, 211, 212, 221, 222, 300, 400</t>
  </si>
  <si>
    <t>Nombre de places d'hébergement (2)</t>
  </si>
  <si>
    <t>(2) En CHRS et Centres d'accueil non conventionnés au titre de l'aide sociale</t>
  </si>
  <si>
    <t>Dépenses brutes totales d'aide sociale aux personnes âgées (1)</t>
  </si>
  <si>
    <t>(2) Les dépenses totales brutes d'APA comprennent les dépenses brutes d'APA à domicile et en établissement ainsi que d'autres dépenses d'APA.</t>
  </si>
  <si>
    <t>(3) Les dépenses d'ACTP et de PCH pour les personnes de 60 ans ou plus sont intégrées aux dépenses à destination des personnes handicapées.</t>
  </si>
  <si>
    <t>(1) Départements 45, 34, 72, 972, régions concernées et total France métropolitaine estimés</t>
  </si>
  <si>
    <t>Dépenses brutes totales d'Allocation Personnalisée d'Autonomie (1) (2)</t>
  </si>
  <si>
    <t>Dépenses totales brutes liées au RSA, RMI, CUI, CI-RMA, contrats d'avenir et RSA expérimental (1)</t>
  </si>
  <si>
    <t>Autres dépenses de l'aide sociale - Total brut (1) (5)</t>
  </si>
  <si>
    <t>Dépenses totales nettes d'aide sociale, y compris les frais communs et les dépenses de personnel (1) (6)</t>
  </si>
  <si>
    <t>Dépenses nettes d'aide sociale (en euros par habitant) (7)</t>
  </si>
  <si>
    <t>(5) Services communs, autres interventions sociales et dépenses de personnel.</t>
  </si>
  <si>
    <t>(6) Les dépenses nettes sont les dépenses d'aide sociale des départements après déduction des récupérations et recouvrements, mais elles englobent les dépenses prises en charge par l'État par l'intermédiaire de la CNSA et de la TICPE.</t>
  </si>
  <si>
    <t>(7) Dépenses totales nettes des récupérations et recouvrements, y compris les dépenses de personnel, des services communs et autres interventions</t>
  </si>
  <si>
    <t>Dépenses brutes totales d'aide sociale aux personnes handicapées (3) (4)</t>
  </si>
  <si>
    <t>Dépenses brutes totales d'aide sociale aux familles et à l'Enfance (4)</t>
  </si>
  <si>
    <t>(4) Départements 45, 72, 972, régions concernées et total France métropolitaine estimés</t>
  </si>
  <si>
    <t>Inclusion bancaire (1)</t>
  </si>
  <si>
    <t>(3) Indicateurs sociaux départementaux</t>
  </si>
  <si>
    <t>RSA jeune</t>
  </si>
  <si>
    <t>Nombre de séjours de cinq jours ou plus</t>
  </si>
  <si>
    <t>Population au 1er janvier 2016 (Estimation de population)</t>
  </si>
  <si>
    <t>Population étrangère au 1er janvier 2014 (Recensement de population)</t>
  </si>
  <si>
    <t>Densité au 1/01/2016 (nombre d'habitants par km²)</t>
  </si>
  <si>
    <t>Part de la population vivant dans les grandes aires urbaines en 2014 (2)</t>
  </si>
  <si>
    <t>Taux d'activité de la population en 2014 (rapport entre le nombre d'actifs et la population de 15 à 64 ans en % ) (2)</t>
  </si>
  <si>
    <t>Effectifs par classe d'âge au 1er janvier 2016 - Hommes</t>
  </si>
  <si>
    <r>
      <rPr>
        <b/>
        <sz val="8"/>
        <color indexed="8"/>
        <rFont val="Arial"/>
        <family val="2"/>
      </rPr>
      <t>Source</t>
    </r>
    <r>
      <rPr>
        <sz val="8"/>
        <color indexed="8"/>
        <rFont val="Arial"/>
        <family val="2"/>
      </rPr>
      <t xml:space="preserve"> : estimations de population INSEE (résultats provisoires arrêtés fin 2016)</t>
    </r>
  </si>
  <si>
    <t>Effectifs par classe d'âge au 1er janvier 2016 - Femmes</t>
  </si>
  <si>
    <t>Effectifs par classe d'âge au 1er janvier 2016 - Ensemble</t>
  </si>
  <si>
    <t>Revenus et inégalités de revenus (année 2014)</t>
  </si>
  <si>
    <r>
      <rPr>
        <b/>
        <sz val="8"/>
        <rFont val="Arial"/>
        <family val="2"/>
      </rPr>
      <t>Sources</t>
    </r>
    <r>
      <rPr>
        <sz val="8"/>
        <rFont val="Arial"/>
        <family val="2"/>
      </rPr>
      <t xml:space="preserve"> : DREES ; INSEE, Fichier localisé social et fiscal (FiLoSoFi) ; DGFIP ; CNAF ; CNAV ; CCMSA ; CAF, données au 31/12/2014</t>
    </r>
  </si>
  <si>
    <t>Données septembre 2017</t>
  </si>
  <si>
    <t>Allocataires du revenu de solidarité active (RSA) au 31.12.2016</t>
  </si>
  <si>
    <t>Allocataires de l'Allocation de solidarité spécifique (ASS) au 31.12.2015 (3)</t>
  </si>
  <si>
    <r>
      <rPr>
        <b/>
        <sz val="8"/>
        <rFont val="Arial"/>
        <family val="2"/>
      </rPr>
      <t>Sources</t>
    </r>
    <r>
      <rPr>
        <sz val="8"/>
        <rFont val="Arial"/>
        <family val="2"/>
      </rPr>
      <t xml:space="preserve"> : INSEE, RP 2014 exploitation principale, RP 2014 exploitation complémentaire pour les DOM</t>
    </r>
  </si>
  <si>
    <r>
      <rPr>
        <b/>
        <sz val="8"/>
        <rFont val="Arial"/>
        <family val="2"/>
      </rPr>
      <t xml:space="preserve">Source </t>
    </r>
    <r>
      <rPr>
        <sz val="8"/>
        <rFont val="Arial"/>
        <family val="2"/>
      </rPr>
      <t>: INSEE, RP 2014</t>
    </r>
  </si>
  <si>
    <t>Adultes allocataires de l'allocation aux adultes handicapés (AAH) au 31.12.2016</t>
  </si>
  <si>
    <t>Nombre de personnes prises en charge par des mandataires individuels au 31.12.2016</t>
  </si>
  <si>
    <t>Nombre de personnes prises en charge par des services mandataires au 31.12.2016</t>
  </si>
  <si>
    <t>Nombre total de personnes prises en charge par des mandataires individuels et des services mandataires au 31.12.2016</t>
  </si>
  <si>
    <r>
      <rPr>
        <b/>
        <sz val="8"/>
        <color indexed="8"/>
        <rFont val="Arial"/>
        <family val="2"/>
      </rPr>
      <t xml:space="preserve">Sources </t>
    </r>
    <r>
      <rPr>
        <sz val="8"/>
        <color indexed="8"/>
        <rFont val="Arial"/>
        <family val="2"/>
      </rPr>
      <t>: Ministère de la justice/SG/SDSE, Répertoire général civil 2014 ; INSEE, recensement de la population 2014 ; Banque de France, enquête typologique 2014</t>
    </r>
  </si>
  <si>
    <t>Lits, places installés au 31 décembre 2016 par catégorie d'établissement - Taux d'équipement</t>
  </si>
  <si>
    <t>Décès des jeunes de 15 à 24 ans (2012-2013-2014) toutes causes confondues</t>
  </si>
  <si>
    <t>Part des jeunes de 17 ans ayant de faibles capacités ou de grosses difficultés en lecture en 2016 en % (1)</t>
  </si>
  <si>
    <t>Taux des retards de 2 ans et plus en 3ème (année 2016-2017)</t>
  </si>
  <si>
    <t>Part d'élèves demi-pensionnaires et internes dans le second degré en 2015 (2)</t>
  </si>
  <si>
    <t>Taux de scolarisation des enfants de deux ans (Rentrée 2016-2017 en %) (2)</t>
  </si>
  <si>
    <t>Formation, Activité en 2016</t>
  </si>
  <si>
    <r>
      <rPr>
        <b/>
        <sz val="8"/>
        <color indexed="8"/>
        <rFont val="Arial"/>
        <family val="2"/>
      </rPr>
      <t xml:space="preserve">Sources </t>
    </r>
    <r>
      <rPr>
        <sz val="8"/>
        <color indexed="8"/>
        <rFont val="Arial"/>
        <family val="2"/>
      </rPr>
      <t>: DREES, FINESS ; DR(D)JSCS ; INSEE, estimation de population au 01/01/2016</t>
    </r>
  </si>
  <si>
    <t>Protection de l'enfance au 31 décembre 2016</t>
  </si>
  <si>
    <t>Personnes salariées employées par des particuliers (2ème trimestre 2015)</t>
  </si>
  <si>
    <t>Fédérations sportives (juillet 2017)</t>
  </si>
  <si>
    <t>Encadrement du sport fédéral (données au 1er septembre 2017) (2)</t>
  </si>
  <si>
    <t>Équipements sportifs (hors sports de nature) (données au 7 novembre 2017)</t>
  </si>
  <si>
    <t>Formation aux professions sociales (nombre de diplômes délivrés en 2016 -  y compris Validation des Acquis d'Expérience partielle)</t>
  </si>
  <si>
    <r>
      <rPr>
        <b/>
        <sz val="8"/>
        <color indexed="8"/>
        <rFont val="Arial"/>
        <family val="2"/>
      </rPr>
      <t>Sources</t>
    </r>
    <r>
      <rPr>
        <sz val="8"/>
        <color indexed="8"/>
        <rFont val="Arial"/>
        <family val="2"/>
      </rPr>
      <t xml:space="preserve"> : DREES, enquête écoles de formation 2016</t>
    </r>
  </si>
  <si>
    <t>Formation aux professions de santé (nombre de diplômes délivrés en 2016 -  y compris Validation des Acquis d'Expérience partielle)</t>
  </si>
  <si>
    <t>Formation à l'animation socioculturelle et aux métiers du sport (nombre de diplômes délivrés en 2016)</t>
  </si>
  <si>
    <t>Salariés du secteur privé dans diverses activités associées au sport au 31 décembre 2016</t>
  </si>
  <si>
    <t>Nombre de postes salariés du secteur privé dans le secteur sportif au 31 décembre 2016 (1)</t>
  </si>
  <si>
    <t>Nombre de salariés dans les principales autres activités associées au sport en 2016 (3)</t>
  </si>
  <si>
    <r>
      <rPr>
        <b/>
        <sz val="8"/>
        <rFont val="Arial"/>
        <family val="2"/>
      </rPr>
      <t>Sources</t>
    </r>
    <r>
      <rPr>
        <sz val="8"/>
        <rFont val="Arial"/>
        <family val="2"/>
      </rPr>
      <t xml:space="preserve"> : DREES, FINESS ; INSEE, RP exploitation complémentaire, ELP 2016 ; DRJSCS ; DGCS</t>
    </r>
  </si>
  <si>
    <t>Autres résidences Sociales</t>
  </si>
  <si>
    <t>(1) Conventionnés ou non en résidence sociale</t>
  </si>
  <si>
    <t>AUVERGNE-
RHÔNE-ALPES</t>
  </si>
  <si>
    <t>Ain</t>
  </si>
  <si>
    <t>Allier</t>
  </si>
  <si>
    <t>Ardèche</t>
  </si>
  <si>
    <t>Cantal</t>
  </si>
  <si>
    <t>Drôme</t>
  </si>
  <si>
    <t>Isère</t>
  </si>
  <si>
    <t>Loire</t>
  </si>
  <si>
    <t>Haute-Loire</t>
  </si>
  <si>
    <t>Puy-de-Dôme</t>
  </si>
  <si>
    <t>Rhône</t>
  </si>
  <si>
    <t>Savoie</t>
  </si>
  <si>
    <t>Haute-Savoie</t>
  </si>
  <si>
    <t>BOURGOGNE-
FRANCHE-COMTE</t>
  </si>
  <si>
    <t>Côte-d'Or</t>
  </si>
  <si>
    <t>Doubs</t>
  </si>
  <si>
    <t>Jura</t>
  </si>
  <si>
    <t>Nièvre</t>
  </si>
  <si>
    <t>Haute-Saône</t>
  </si>
  <si>
    <t>Saône-et-Loire</t>
  </si>
  <si>
    <t>Yonne</t>
  </si>
  <si>
    <t>Territoire de Belfort</t>
  </si>
  <si>
    <t>BRETAGNE</t>
  </si>
  <si>
    <t>Côtes d'Armor</t>
  </si>
  <si>
    <t>Finistère</t>
  </si>
  <si>
    <t>Ille-et-Vilaine</t>
  </si>
  <si>
    <t>Morbihan</t>
  </si>
  <si>
    <t>CENTRE
VAL DE LOIRE</t>
  </si>
  <si>
    <t>Cher</t>
  </si>
  <si>
    <t>Eure-et-Loir</t>
  </si>
  <si>
    <t>Indre</t>
  </si>
  <si>
    <t>Indre-et-Loire</t>
  </si>
  <si>
    <t>Loir-et-Cher</t>
  </si>
  <si>
    <t>Loiret</t>
  </si>
  <si>
    <t>CORSE</t>
  </si>
  <si>
    <t>Corse du sud</t>
  </si>
  <si>
    <t>Haute Corse</t>
  </si>
  <si>
    <t>GRAND EST</t>
  </si>
  <si>
    <t>Ardennes</t>
  </si>
  <si>
    <t>Aube</t>
  </si>
  <si>
    <t>Marne</t>
  </si>
  <si>
    <t>Haute-Marne</t>
  </si>
  <si>
    <t>Meurthe-et-Moselle</t>
  </si>
  <si>
    <t>Meuse</t>
  </si>
  <si>
    <t>Moselle</t>
  </si>
  <si>
    <t>Bas-Rhin</t>
  </si>
  <si>
    <t>Haut-Rhin</t>
  </si>
  <si>
    <t>Vosges</t>
  </si>
  <si>
    <t xml:space="preserve">HAUTS-DE-FRANCE </t>
  </si>
  <si>
    <t>Aisne</t>
  </si>
  <si>
    <t>Nord</t>
  </si>
  <si>
    <t>Oise</t>
  </si>
  <si>
    <t>Pas-de-Calais</t>
  </si>
  <si>
    <t>Somme</t>
  </si>
  <si>
    <t>ILE-DE-FRANCE</t>
  </si>
  <si>
    <t>Paris</t>
  </si>
  <si>
    <t>Seine-et-Marne</t>
  </si>
  <si>
    <t>Yvelines</t>
  </si>
  <si>
    <t>Essonne</t>
  </si>
  <si>
    <t>Hauts-de-Seine</t>
  </si>
  <si>
    <t>Seine-Saint-Denis</t>
  </si>
  <si>
    <t>Val-de-Marne</t>
  </si>
  <si>
    <t>Val-d'Oise</t>
  </si>
  <si>
    <t>NORMANDIE</t>
  </si>
  <si>
    <t>Calvados</t>
  </si>
  <si>
    <t>Eure</t>
  </si>
  <si>
    <t>Manche</t>
  </si>
  <si>
    <t>Orne</t>
  </si>
  <si>
    <t>Seine-Maritime</t>
  </si>
  <si>
    <t>NOUVELLE-AQUITAINE</t>
  </si>
  <si>
    <t>Charente</t>
  </si>
  <si>
    <t>Charente-Maritime</t>
  </si>
  <si>
    <t>Corrèze</t>
  </si>
  <si>
    <t>Creuse</t>
  </si>
  <si>
    <t>Dordogne</t>
  </si>
  <si>
    <t>Gironde</t>
  </si>
  <si>
    <t>Landes</t>
  </si>
  <si>
    <t>Lot-et-Garonne</t>
  </si>
  <si>
    <t>Pyrénées-Atlantiques</t>
  </si>
  <si>
    <t>Deux-Sèvres</t>
  </si>
  <si>
    <t>Vienne</t>
  </si>
  <si>
    <t>Haute-Vienne</t>
  </si>
  <si>
    <t>OCCITANIE</t>
  </si>
  <si>
    <t>Ariège</t>
  </si>
  <si>
    <t>Aude</t>
  </si>
  <si>
    <t>Aveyron</t>
  </si>
  <si>
    <t>Gard</t>
  </si>
  <si>
    <t>Haute-Garonne</t>
  </si>
  <si>
    <t>Gers</t>
  </si>
  <si>
    <t>Hérault</t>
  </si>
  <si>
    <t>Lot</t>
  </si>
  <si>
    <t>Lozère</t>
  </si>
  <si>
    <t>Hautes-Pyrénées</t>
  </si>
  <si>
    <t>Pyrénées-Orientales</t>
  </si>
  <si>
    <t>Tarn</t>
  </si>
  <si>
    <t>Tarn-et-Garonne</t>
  </si>
  <si>
    <t>PAYS DE LA LOIRE</t>
  </si>
  <si>
    <t>Loire-Atlantique</t>
  </si>
  <si>
    <t>Maine-et-Loire</t>
  </si>
  <si>
    <t>Mayenne</t>
  </si>
  <si>
    <t>Sarthe</t>
  </si>
  <si>
    <t>Vendée</t>
  </si>
  <si>
    <t xml:space="preserve"> PACA  </t>
  </si>
  <si>
    <t>Alpes-de-Haute-Provence</t>
  </si>
  <si>
    <t>Hautes-Alpes</t>
  </si>
  <si>
    <t>Alpes-Maritimes</t>
  </si>
  <si>
    <t>Bouches-du-Rhône</t>
  </si>
  <si>
    <t>Var</t>
  </si>
  <si>
    <t>Vaucluse</t>
  </si>
  <si>
    <t>France métropolitaine</t>
  </si>
  <si>
    <t>ANTILLES-GUYANE</t>
  </si>
  <si>
    <t>Guadeloupe</t>
  </si>
  <si>
    <t>Martinique</t>
  </si>
  <si>
    <t>Guyane</t>
  </si>
  <si>
    <t>OCEAN INDIEN</t>
  </si>
  <si>
    <t>La Réunion</t>
  </si>
  <si>
    <t>Mayotte</t>
  </si>
  <si>
    <t>nd</t>
  </si>
  <si>
    <t>France entière</t>
  </si>
  <si>
    <r>
      <t xml:space="preserve">Sources : </t>
    </r>
    <r>
      <rPr>
        <sz val="8"/>
        <color indexed="8"/>
        <rFont val="Arial"/>
        <family val="2"/>
      </rPr>
      <t>DREES, FINESS, SAE</t>
    </r>
  </si>
  <si>
    <t>Établissements publics ou privés et services,  places installées au 31.12.2016</t>
  </si>
  <si>
    <t>Établissement d'hébergement pour personnes âgées dépendantes (EHPAD)</t>
  </si>
  <si>
    <t>Nombre d'établissements</t>
  </si>
  <si>
    <t>Nombre total de places installées</t>
  </si>
  <si>
    <t>Dont places en accueil temporaire</t>
  </si>
  <si>
    <t>Dont places en accueil de jour</t>
  </si>
  <si>
    <t>Etablissement d'hébergement pour personnes âgées non EHPAD</t>
  </si>
  <si>
    <t>Unités de soins de longue durée (USLD) (2)</t>
  </si>
  <si>
    <t>Nombre d'USLD</t>
  </si>
  <si>
    <t>Nombre de lits</t>
  </si>
  <si>
    <t>Services de soins infirmiers à domicile pour personnes âgées (SSIAD + SPASAD)</t>
  </si>
  <si>
    <t>Nombre de services (3)</t>
  </si>
  <si>
    <t>Nombre de places</t>
  </si>
  <si>
    <t xml:space="preserve">(*) Guadeloupe yc Saint-Martin et Saint-Barthélemy </t>
  </si>
  <si>
    <r>
      <t xml:space="preserve">Sources </t>
    </r>
    <r>
      <rPr>
        <sz val="8"/>
        <color indexed="8"/>
        <rFont val="Arial"/>
        <family val="2"/>
      </rPr>
      <t>: DREES, FINESS ; INSEE, estimations de population</t>
    </r>
  </si>
  <si>
    <t>Taux d'équipement au 31.12.2016 en nombre de places pour 1 000 habitants de 75 ans et plus</t>
  </si>
  <si>
    <t>Taux d'équipement en places dans les EHPAD pour 1 000 personnes âgées de 75 ans et plus</t>
  </si>
  <si>
    <r>
      <t>Source</t>
    </r>
    <r>
      <rPr>
        <sz val="8"/>
        <color indexed="8"/>
        <rFont val="Arial"/>
        <family val="2"/>
      </rPr>
      <t xml:space="preserve"> : DREES, FINESS</t>
    </r>
  </si>
  <si>
    <t>Places en accueil temporaire (1)</t>
  </si>
  <si>
    <t>Places en accueil de jour (2)</t>
  </si>
  <si>
    <t>Places en accueil de nuit (2)</t>
  </si>
  <si>
    <t>(1) On compte l'ensemble des places d'accueil temporaire quelque soit la catégorie d'établissement</t>
  </si>
  <si>
    <t>(2) On compte l'ensemble des places d'accueil de jour ou de nuit dans les établissements et services pour personnes âgées</t>
  </si>
  <si>
    <t>(2) Départements 19, 15, 18, 95, 46, 66, 05, 84 et total France métropolitaine estimés</t>
  </si>
  <si>
    <t>Nombre d'établissements et de services - Places installées par catégorie d'établissement au 31.12.2016 (1)</t>
  </si>
  <si>
    <t>Maison d'accueil spécialisée (M.A.S.)</t>
  </si>
  <si>
    <t>Foyer d'accueil médicalisé (F.A.M.) (2)</t>
  </si>
  <si>
    <t>Foyer de vie (inclut les foyers occupationnels)</t>
  </si>
  <si>
    <t>Foyer d'hébergement</t>
  </si>
  <si>
    <t>Foyer polyvalent (3)</t>
  </si>
  <si>
    <t>Etablissement d'accueil temporaire</t>
  </si>
  <si>
    <t>Établissement expérimental</t>
  </si>
  <si>
    <t>Centre de rééducation professionnelle (CRP), Centre de préorientation (CPO), Unités Évaluation Réentraînement et d'orientation sociale et professionnelle (UEROS)</t>
  </si>
  <si>
    <t>Nombre de structures</t>
  </si>
  <si>
    <t>Etablissements et services de travail protégé</t>
  </si>
  <si>
    <t>Établissement et service d'aide par le travail (E.S.A.T.)</t>
  </si>
  <si>
    <t>Services d'accompagnement à la vie sociale, médico social pour adultes handicapés (SAVS et SAMSAH)</t>
  </si>
  <si>
    <t>Nombre de services (4)</t>
  </si>
  <si>
    <t>(1) On compte la capacité totale des établissements indépendamment de la spécificité des places</t>
  </si>
  <si>
    <t>(2) Les établissements classés en catégorie FAM sont ceux qui disposent de lits d'accueil médicalisés, même si d'autres types de lits y sont  présents</t>
  </si>
  <si>
    <t>(3) La catégorie « foyer d’accueil polyvalent » a été créée dans FINESS dans le but d’attribuer un seul numéro FINESS aux foyers d’hébergement qui proposent simultanément de l’hébergement ouvert et de l’accueil en foyer de vie (et de permettre ainsi que les diverses activités d’un même établissement ne fassent pas l’objet d’immatriculations distinctes)</t>
  </si>
  <si>
    <t>(4) Services autonomes et services rattachés à un établissement</t>
  </si>
  <si>
    <t xml:space="preserve">Nombre de places </t>
  </si>
  <si>
    <t>Service de soins infirmiers à domicile pour adultes handicapés (SSIAD+SPASSAD)</t>
  </si>
  <si>
    <t>Taux d'équipement en établissements d'hébergement pour adultes handicapés</t>
  </si>
  <si>
    <t>Taux d'équipement en places d'accueil spécialisé pour adultes handicapés</t>
  </si>
  <si>
    <t>Taux d'équipement en places d'accueil médicalisé pour adultes handicapés</t>
  </si>
  <si>
    <t>Taux d'équipement en places dans les foyers de vie (inclut les foyers occupationnels)</t>
  </si>
  <si>
    <t>Taux d'équipement en places dans les Établissements et Service d'Aide par le Travail (ESAT)</t>
  </si>
  <si>
    <r>
      <t xml:space="preserve">Source </t>
    </r>
    <r>
      <rPr>
        <sz val="8"/>
        <color indexed="8"/>
        <rFont val="Arial"/>
        <family val="2"/>
      </rPr>
      <t>: DREES, FINESS</t>
    </r>
  </si>
  <si>
    <t>Places d'accueil spécialisé pour adultes handicapés (1)</t>
  </si>
  <si>
    <t>Places d'accueil médicalisé pour adultes handicapés (1)</t>
  </si>
  <si>
    <t>Places d'accueil en foyer de vie (3)</t>
  </si>
  <si>
    <t>Places d'accompagnement à la vie sociale ou d'accompagnement médico-social pour adultes handicapés (1)</t>
  </si>
  <si>
    <t>(1) On compte l'ensemble des places de la discipline quelle que soit la catégorie d'établissement</t>
  </si>
  <si>
    <t>(2) On compte l'ensemble des places d'accueil de jour dans les établissements et services pour adultes handicapés</t>
  </si>
  <si>
    <t>Places installées au 31.12.2016</t>
  </si>
  <si>
    <t>Déficiences intellectuelles</t>
  </si>
  <si>
    <t xml:space="preserve">Polyhandicaps                  </t>
  </si>
  <si>
    <t>Déficiences psychiques</t>
  </si>
  <si>
    <t xml:space="preserve">Déficiences motrices     </t>
  </si>
  <si>
    <t xml:space="preserve">Déficiences sensorielles        </t>
  </si>
  <si>
    <t>Autres types de déficiences</t>
  </si>
  <si>
    <t>(1) Hors foyers d'hébergement dont la quasi-totalité des occupants sont travailleurs d'ESAT
Y compris SAMSAH SAVS, hors SSIAD SPASSAD</t>
  </si>
  <si>
    <t>Instituts médico-éducatifs (I.M.E.)</t>
  </si>
  <si>
    <t>Dont places en accueil de jour, externat ou semi-internat</t>
  </si>
  <si>
    <t>Instituts thérapeutiques, éducatifs et pédagogiques (I.T.E.P.)</t>
  </si>
  <si>
    <t>Instituts d'éducation motrice (I.E.M.)</t>
  </si>
  <si>
    <t>Jardins d'enfants spécialisés</t>
  </si>
  <si>
    <t>Établissements pour jeunes déficients sensoriels (1)</t>
  </si>
  <si>
    <t xml:space="preserve">Établissements expérimentaux </t>
  </si>
  <si>
    <t>Services d'éducation spéciale et de soins à domicile (SESSAD) (2)</t>
  </si>
  <si>
    <t>(1) Rassemble trois types d'établissements : ceux pour déficients visuels, pour déficients auditifs, et pour déficients auditifs et visuels</t>
  </si>
  <si>
    <t>(2) Services autonomes et services rattachés à un établissement</t>
  </si>
  <si>
    <t>(1) Hors SESSAD</t>
  </si>
  <si>
    <t>Places installées au 31.12.2016 par catégorie de clientèle en établissement (1)</t>
  </si>
  <si>
    <t>Nombre d'établissements et de services - Places installées par catégorie d'établissement au 31.12.2016 - Taux d'équipement</t>
  </si>
  <si>
    <t>Places installées au 31.12.2016 par catégorie de clientèle en établissement spécialisé (1)</t>
  </si>
  <si>
    <t>Morbidité, mortalité, conduites à risques en 2014</t>
  </si>
  <si>
    <r>
      <rPr>
        <b/>
        <sz val="8"/>
        <rFont val="Arial"/>
        <family val="2"/>
      </rPr>
      <t>Sources</t>
    </r>
    <r>
      <rPr>
        <sz val="8"/>
        <rFont val="Arial"/>
        <family val="2"/>
      </rPr>
      <t xml:space="preserve"> : DREES ;  Insee, Dads, fichier salariés au lieu de résidence ; Insee-DGFiP-Cnaf-Cnav-Ccmsa, Fichier localisé social et fiscal (Filosofi)</t>
    </r>
  </si>
  <si>
    <r>
      <rPr>
        <b/>
        <sz val="8"/>
        <rFont val="Arial"/>
        <family val="2"/>
      </rPr>
      <t>Sources</t>
    </r>
    <r>
      <rPr>
        <sz val="8"/>
        <rFont val="Arial"/>
        <family val="2"/>
      </rPr>
      <t xml:space="preserve"> : INSEE, RP 2013 exploitation principale, RP 2013 exploitation complémentaire pour les DOM, CGET</t>
    </r>
  </si>
  <si>
    <t>Politique de la ville en 2013 (1)</t>
  </si>
  <si>
    <t>(1) Mayotte : population issue du RP 2012</t>
  </si>
  <si>
    <t>Résidence autonomie (1)</t>
  </si>
  <si>
    <t>(1) Changement d'appellation en cours : résidence autonomie anciennement logement-foyer</t>
  </si>
  <si>
    <t>PANORAMA STATISTIQUE Jeunesse Sports Cohésion sociale 2017</t>
  </si>
  <si>
    <r>
      <rPr>
        <b/>
        <sz val="8"/>
        <rFont val="Arial"/>
        <family val="2"/>
      </rPr>
      <t>Sources</t>
    </r>
    <r>
      <rPr>
        <sz val="8"/>
        <rFont val="Arial"/>
        <family val="2"/>
      </rPr>
      <t xml:space="preserve"> : DREES, SAE, PMSI ; INSEE, RP2014 exploitation complémentaire, ELP 2016, RP 2006 ; INSERM, CépiDc ; OFDT, enquête ESCAPAD 2016 ; ERASME (CNAM-TS)</t>
    </r>
  </si>
  <si>
    <t>Taux d'équipement en places dans les établissements pour enfants handicapés (hors SESSAD, jardins d'enfants spécialisés et places d'accueil temporaire) pour 1 000 habitants de - 20 ans (3)</t>
  </si>
  <si>
    <t>Taux d'équipement en places dans les SESSAD pour 1 000 habitants de - 20 ans (3)</t>
  </si>
  <si>
    <t>Part des logements sur-occupés en 2014 (en %) (1)</t>
  </si>
  <si>
    <t>Licences (données de l'année 2016 estimées au 19 juillet 2017) (1)</t>
  </si>
  <si>
    <t>s</t>
  </si>
  <si>
    <t>Fonds d'Aide aux Jeunes (FAJ) en 2015 - Service Civique - Missions locales - PAIO en 2016</t>
  </si>
  <si>
    <t>Fonds d'Aide à la Jeunesse (FAJ) en 2015</t>
  </si>
  <si>
    <t>Allocataires de la prime d'activité au 31.12.2016</t>
  </si>
  <si>
    <t>Prime d'activité majorée</t>
  </si>
  <si>
    <t>Prime d'activité non majorée</t>
  </si>
  <si>
    <r>
      <rPr>
        <b/>
        <sz val="8"/>
        <rFont val="Arial"/>
        <family val="2"/>
      </rPr>
      <t>Source</t>
    </r>
    <r>
      <rPr>
        <sz val="8"/>
        <rFont val="Arial"/>
        <family val="2"/>
      </rPr>
      <t xml:space="preserve"> : DJEPVA, fichiers SIAM ; traitement INJEP-MEOS
Estimations au 1er novembre 2017</t>
    </r>
  </si>
  <si>
    <t>(1) Les accueils de loisirs s'adressent à l'ensemble des mineurs d'âge scolaire tandis que les accueils de jeunes, beaucoup moins nombreux, s'adressent exclusivement à des mineurs âgés de 14 ans ou plus.
      Les données proposées cette année ont été estimées comme l'an passé à partir des différents lieux d'accueils recensés. Pour chacun de ces lieux d'accueils, le nombre de places ouvertes a été estimé, pour chaque tranche d'âge, en ne conservant que l'effectif maximal déclaré pour une période d'activité donnée. Auparavant, les données proposées étaient estimées à partir de l'ensemble des déclarations, sans tenir compte des adresses des lieux d'accueils.
     La réglementation ayant évolué récemment (cela concerne les déclarations depuis 2015-2016) avec l’inclusion du mercredi après-midi dans le temps périscolaire lorsque la classe a lieu le mercredi matin, la comparaison des données relatives au temps périscolaire (et au mercredi) entre 2015-2016 et les années précédentes doit être effectuée en tenant compte de cette remarque (rupture de série). 
     Depuis le printemps 2017, les effectifs de places ouvertes font référence aux tranches d'âge 6-13 ans et 14-17 ans et non plus aux tranches d'âge 6-11 ans et 12-17 ans (rupture de série).</t>
  </si>
  <si>
    <r>
      <rPr>
        <b/>
        <sz val="8"/>
        <color theme="1"/>
        <rFont val="Arial"/>
        <family val="2"/>
      </rPr>
      <t>Sources</t>
    </r>
    <r>
      <rPr>
        <sz val="8"/>
        <color theme="1"/>
        <rFont val="Arial"/>
        <family val="2"/>
      </rPr>
      <t xml:space="preserve"> : DJEPVA, fichiers SIAM ; traitement INJEP-MEOS, données estimées à partir des déclarations de séjours
Estimations au 1er novembre 2017</t>
    </r>
  </si>
  <si>
    <t>(1) Les séjours "activité accessoire" sont organisés dans le cadre des accueils de loisirs ou des accueils de jeunes dont l'activité se déroule habituellement sans hébergement. La durée d'un tel séjour ne peut dépasser cinq jours.
      Au cours d'une année, un mineur est comptabilisé autant de fois que le nombre de séjours auquel il participe.
      Le nombre de journées correspond à la somme des durées des séjours.
      Une journée enfant correspond à l'accueil d'un enfant pendant une journée. Un séjour de 10 jours accueillant 12 enfants correspond à un volume     d'activité de 120 journées enfants.
      Depuis le printemps 2017, les effectifs de places ouvertes font référence aux tranches d'âge 6-13 ans et 14-17 ans et non plus aux tranches d'âge 6-11 ans et 12-17 ans (rupture de série).</t>
  </si>
  <si>
    <t>RSA non majoré (1)</t>
  </si>
  <si>
    <t>RSA majoré (1)</t>
  </si>
  <si>
    <t>14-17 ans</t>
  </si>
  <si>
    <t>6-13 ans</t>
  </si>
  <si>
    <t>Clubs (données de l'année 2016 estimées au 19 juillet 2017) (1)</t>
  </si>
  <si>
    <t>Décisions d'expulsions locatives en 2015 (2)</t>
  </si>
  <si>
    <t>Formation, Activité en 2014 (5)</t>
  </si>
  <si>
    <t>Dettes relatives à des impayés d'énergie dans les dossiers de surendettement en 2016 (3)</t>
  </si>
  <si>
    <r>
      <rPr>
        <b/>
        <sz val="8"/>
        <color indexed="8"/>
        <rFont val="Arial"/>
        <family val="2"/>
      </rPr>
      <t>Sources</t>
    </r>
    <r>
      <rPr>
        <sz val="8"/>
        <color indexed="8"/>
        <rFont val="Arial"/>
        <family val="2"/>
      </rPr>
      <t> : DREES, enquête FAJ 2015 ; DARES, Parcours 3 ; DJEPVA, Base ELISA - ASP ; Agence du service civique (ASC), traitements INJEP, MEOS</t>
    </r>
  </si>
  <si>
    <t>(3) Données provisoires à fin décembre 2016</t>
  </si>
  <si>
    <t>Nombre de jeunes en premier accueil dans les réseaux des missions locales et PAIO (3)</t>
  </si>
  <si>
    <t>Part de jeunes accueillis pour la première fois par les missions locales ou les PAIO pour 100 jeunes de 16 à 25 ans (4)</t>
  </si>
  <si>
    <t>(2) Attention, ces chiffres correspondent aux départements et régions de résidence des volontaires, et non aux territoires de leur mission comme c'était le cas pour les chiffres de l'année 2015.</t>
  </si>
  <si>
    <t>Nombre d'entrées de jeunes de 16 à 25 ans dans le dispositif du Service Civique (2)</t>
  </si>
  <si>
    <r>
      <rPr>
        <b/>
        <sz val="8"/>
        <rFont val="Arial"/>
        <family val="2"/>
      </rPr>
      <t xml:space="preserve">Sources </t>
    </r>
    <r>
      <rPr>
        <sz val="8"/>
        <rFont val="Arial"/>
        <family val="2"/>
      </rPr>
      <t>: Ministère de la ville, de la jeunesse et des sports, Direction de la jeunesse, de l’éducation populaire et de la vie associative (DJEPVA), MEOS, Direction des Sports, CGOCTS</t>
    </r>
  </si>
  <si>
    <t>(2) Il s'agit de l'ensemble des conseillers techniques régionaux et nationaux affectés en région. France entière hors Mayotte</t>
  </si>
  <si>
    <t>Taux d'équipement au 31.12.2016 par catégorie d'établissement : places pour 1 000 habitants de 20 à 59 ans</t>
  </si>
  <si>
    <t>(3) Services autonomes et services rattachés à un établissement (y Compris les équipes mobiles Alzheimer)</t>
  </si>
  <si>
    <t>Taux d'équipement en places dans les services de soins infirmiers à domicile pour 1 000 personnes âgées de 75 ans et plus (SSIAD + SPASAD)</t>
  </si>
  <si>
    <r>
      <rPr>
        <b/>
        <sz val="8"/>
        <rFont val="Arial"/>
        <family val="2"/>
      </rPr>
      <t xml:space="preserve">Source </t>
    </r>
    <r>
      <rPr>
        <sz val="8"/>
        <rFont val="Arial"/>
        <family val="2"/>
      </rPr>
      <t>: Ministère de la ville, de la jeunesse et des sports, Direction de la jeunesse, de l’éducation populaire et de la vie associative, Direction des Sports, base de données "portail de suivi quotidien du sportif" , RES</t>
    </r>
  </si>
  <si>
    <t>Sportifs en lien avec le sport de haut niveau (données au 20 novembre 2017)</t>
  </si>
  <si>
    <t>Nombre de sportifs en catégorie Jeune (relève)</t>
  </si>
  <si>
    <t>Nombre de sportifs en collectif national</t>
  </si>
  <si>
    <r>
      <t>BEES 1</t>
    </r>
    <r>
      <rPr>
        <vertAlign val="superscript"/>
        <sz val="10"/>
        <rFont val="Arial"/>
        <family val="2"/>
      </rPr>
      <t xml:space="preserve">er </t>
    </r>
    <r>
      <rPr>
        <sz val="10"/>
        <rFont val="Arial"/>
        <family val="2"/>
      </rPr>
      <t>degré</t>
    </r>
  </si>
  <si>
    <r>
      <rPr>
        <b/>
        <sz val="8"/>
        <color indexed="8"/>
        <rFont val="Arial"/>
        <family val="2"/>
      </rPr>
      <t xml:space="preserve">Sources </t>
    </r>
    <r>
      <rPr>
        <sz val="8"/>
        <color indexed="8"/>
        <rFont val="Arial"/>
        <family val="2"/>
      </rPr>
      <t>: DREES, Enquête Aide sociale 2015 (Volet PMI) ; Statistiques départementales des conseils départementaux ; IRCEM</t>
    </r>
  </si>
  <si>
    <t>Bénéficiaires de la couverture maladie universelle complémentaire (CMUC) en 2016</t>
  </si>
  <si>
    <r>
      <rPr>
        <b/>
        <sz val="8"/>
        <color indexed="8"/>
        <rFont val="Arial"/>
        <family val="2"/>
      </rPr>
      <t xml:space="preserve">Source </t>
    </r>
    <r>
      <rPr>
        <sz val="8"/>
        <color indexed="8"/>
        <rFont val="Arial"/>
        <family val="2"/>
      </rPr>
      <t>: infocentre DALO (outil national du Ministère de la cohésion des territoires)</t>
    </r>
  </si>
  <si>
    <t>Revenus et inégalités de revenus (année 2014) (1)</t>
  </si>
  <si>
    <t>Dont Accueil en établissement</t>
  </si>
  <si>
    <t>Aide Sociale à l'Enfance (Nombre d'enfants accueillis)</t>
  </si>
  <si>
    <t>Dont Enfants confiés à l'ASE</t>
  </si>
  <si>
    <t>Dont Placements directs</t>
  </si>
  <si>
    <t>Total des bénéficiaires de l'aide sociale (hors aide sociale au titre de l'insertion)</t>
  </si>
  <si>
    <r>
      <rPr>
        <b/>
        <sz val="8"/>
        <rFont val="Arial"/>
        <family val="2"/>
      </rPr>
      <t>Sources</t>
    </r>
    <r>
      <rPr>
        <sz val="8"/>
        <rFont val="Arial"/>
        <family val="2"/>
      </rPr>
      <t xml:space="preserve"> : DREES, enquête Aide sociale 2016</t>
    </r>
  </si>
  <si>
    <t>Note : Les aides à domicile regroupent l'ACTP à domicile, la PCH et les aides ménagères. Les aides à l'accueil regroupent l'ACTP en établissement, l'ASH, l'accueil par des particuliers et l'accueil de jour.</t>
  </si>
  <si>
    <t>Nombre d'enfants confiés à l'Aide sociale à l'enfance</t>
  </si>
  <si>
    <t>Nombre de placements directs par un juge</t>
  </si>
  <si>
    <t>Nombre d'actions éducatives à domicile (AED)</t>
  </si>
  <si>
    <t>Nombre d'actions éducatives en milieu ouvert (AEMO)</t>
  </si>
  <si>
    <t>Nombre de mesures d'ASE (mesures de placements et actions éducatives) en % des 0-20 ans au 31/12/2015 (1)</t>
  </si>
  <si>
    <t>26 - Logement - Hébergement</t>
  </si>
  <si>
    <t>27 - Logement - Hébergement</t>
  </si>
  <si>
    <t>28 - Logement - Hébergement</t>
  </si>
  <si>
    <t>29 - Logement - Hébergement</t>
  </si>
  <si>
    <t>30 - Jeunesse</t>
  </si>
  <si>
    <t>31 - Jeunesse</t>
  </si>
  <si>
    <t>32 - Jeunesse</t>
  </si>
  <si>
    <t>33 - Protection de l'enfance - Aide sociale à l'enfance</t>
  </si>
  <si>
    <t>34 - Accueils collectifs de mineurs sans hébergement (1)</t>
  </si>
  <si>
    <t>35 - Accueils collectifs de mineurs avec hébergement (1)</t>
  </si>
  <si>
    <t>37 - Sports</t>
  </si>
  <si>
    <t xml:space="preserve">38 - Sports </t>
  </si>
  <si>
    <t>39 - Diplômes délivrés (professions sociales, de la santé, du sport et de l'animation socioculturelle)</t>
  </si>
  <si>
    <t>40 - Diplômes délivrés (professions sociales, de la santé, du sport et de l'animation socioculturelle)</t>
  </si>
  <si>
    <t>41 - Diplômes délivrés (professions sociales, de la santé, du sport et de l'animation socioculturelle)</t>
  </si>
  <si>
    <t>42 - Activité, Emploi associatif et Sport</t>
  </si>
  <si>
    <t>Part des ménages bénéficiaires dont les minima sociaux représentent plus de 75 % des revenus au 31/12/2013 (2)</t>
  </si>
  <si>
    <t>Part des ménages bénéficiaires dont les minima sociaux représentent plus de 50 % des revenus au 31/12/2013 (2)</t>
  </si>
  <si>
    <t>Décembre 2013</t>
  </si>
  <si>
    <t>Nombre de demandeurs d'emploi de longue durée en Zus en 2012 (3)</t>
  </si>
  <si>
    <t>Données 2013-2014</t>
  </si>
  <si>
    <t>Taux de sortie en emploi durable des bénéficiaires de contrats aidés en 2015 (2)</t>
  </si>
  <si>
    <t>11 - Immigration - Intégration</t>
  </si>
  <si>
    <t xml:space="preserve"> 12 - Immigration - Intégration</t>
  </si>
  <si>
    <t>13 - Handicap - Dépendance</t>
  </si>
  <si>
    <t>14 - Cohésion sociale</t>
  </si>
  <si>
    <t>Accueil des personnes âgées</t>
  </si>
  <si>
    <t>Places installées selon le type d'accueil des personnes âgées toutes catégories de structures</t>
  </si>
  <si>
    <t>Capacité d'accueil pour adultes handicapés selon la catégorie d'établissement</t>
  </si>
  <si>
    <t>Accueil des adultes handicapés</t>
  </si>
  <si>
    <t>Places installées selon le type d'accueil des adultes handicapés toutes catégories de structures</t>
  </si>
  <si>
    <t>Capacité d'accueil pour enfants et adolescents handicapés selon la catégorie d'établissement</t>
  </si>
  <si>
    <t>Accueil des enfants et des adolescents handicapés</t>
  </si>
  <si>
    <t>Dépenses de l'Aide Sociale Départementale (en milliers d'euros) au 31 décembre 2015</t>
  </si>
  <si>
    <t>17 - Etablissements et services médico-sociaux</t>
  </si>
  <si>
    <t>18 - Etablissements et services médico-sociaux</t>
  </si>
  <si>
    <t>19 - Etablissements et services médico-sociaux</t>
  </si>
  <si>
    <t>20 - Etablissements et services médico-sociaux</t>
  </si>
  <si>
    <t>21 - Etablissements et services médico-sociaux</t>
  </si>
  <si>
    <t>22 - Etablissements et services médico-sociaux</t>
  </si>
  <si>
    <t>Accueil des adultes et services handicapés</t>
  </si>
  <si>
    <t>23 - Etablissements et services médico-sociaux</t>
  </si>
  <si>
    <t>24 - Etablissements et services médico-sociaux</t>
  </si>
  <si>
    <t>25 - Etablissements et services médico-sociaux</t>
  </si>
  <si>
    <t>Population au 1er janvier 2014 (Recensement de population)</t>
  </si>
  <si>
    <t>Taux de croissance annuel moyen 2009-2016 en %</t>
  </si>
  <si>
    <t>Naissances domiciliées 2015 définitives</t>
  </si>
  <si>
    <t>Décès domiciliés 2015 définitifs</t>
  </si>
  <si>
    <t>Part des familles monoparentales en 2014 en %</t>
  </si>
  <si>
    <t>Taux de natalité en 2015 - Naissances domiciliées pour 1 000 habitants</t>
  </si>
  <si>
    <t>Taux de mortalité en 2015 - Décès domiciliés pour 1 000 habitants (1)</t>
  </si>
  <si>
    <t>Indice de vieillissement de la population au 1er janvier 2016 (1) - Nombre de personnes de 65 ans et plus pour 100 personnes de moins de 20 ans</t>
  </si>
  <si>
    <t>Espérance de vie à la naissance en 2015 (1)</t>
  </si>
  <si>
    <t>Espérance de vie à 65 ans en 2015 (1)</t>
  </si>
  <si>
    <r>
      <rPr>
        <b/>
        <sz val="8"/>
        <rFont val="Arial"/>
        <family val="2"/>
      </rPr>
      <t>Sources</t>
    </r>
    <r>
      <rPr>
        <sz val="8"/>
        <rFont val="Arial"/>
        <family val="2"/>
      </rPr>
      <t xml:space="preserve"> : DREES ; INSEE, ELP 2016</t>
    </r>
  </si>
  <si>
    <t>(1) selon le scénario central de l'Insee</t>
  </si>
  <si>
    <t>(1) Salariés au lieu de résidence, du secteur privé et des entreprises publiques, y compris les bénéficiaires de contrats aidés. Sont exclus les apprentis, les stagiaires, les salariés agricoles et les salariés des particuliers employeurs.</t>
  </si>
  <si>
    <t>Revenu salarial annuel moyen par sexe et PCS dans le secteur privé (1)</t>
  </si>
  <si>
    <t>Part des ménages fiscaux imposés (en %)</t>
  </si>
  <si>
    <t>Taux de chômage localisé (4ème trimestre 2016) en % (2)</t>
  </si>
  <si>
    <t>Allocataires de l'allocation supplémentaire vieillesse (ASV) et de l'allocation de solidarité aux personnes âgées (ASPA) au 31.12.2015</t>
  </si>
  <si>
    <t>Bénéficiaires de la CMU complémentaire</t>
  </si>
  <si>
    <t>Bénéficiaires de la CMUC en % de la population totale (4)</t>
  </si>
  <si>
    <r>
      <t xml:space="preserve">Sources </t>
    </r>
    <r>
      <rPr>
        <sz val="8"/>
        <color indexed="8"/>
        <rFont val="Arial"/>
        <family val="2"/>
      </rPr>
      <t>: DREES ; CNAM ; CCMSA ;  CNAF ; INSEE ; Pôle emploi ; RSI ; Fonds CMU</t>
    </r>
  </si>
  <si>
    <t>Immigration et origines en 2014</t>
  </si>
  <si>
    <t>(1) au sens du recensement de la population</t>
  </si>
  <si>
    <t>Activité et chômage de la population immigrée et étrangère</t>
  </si>
  <si>
    <t>Taux de chômage de la population âgée de 15 ans et plus (1)</t>
  </si>
  <si>
    <t>Allocataires AAH - APA - PCH - ACTP - Personnes prises en charge par des mandataires</t>
  </si>
  <si>
    <t>Nombre de bénéficiaires de l'Allocation Personnalisée d'Autonomie (APA) au 31.12.2015</t>
  </si>
  <si>
    <t xml:space="preserve">Bénéficiaires de l'APA pour 100 personnes de 75 ans et + (1) </t>
  </si>
  <si>
    <t xml:space="preserve">Bénéficiaires de l'APA à domicile pour 100 personnes de 75 ans et + (1) </t>
  </si>
  <si>
    <t xml:space="preserve">Nombre d'allocataires PCH + ACTP au 31.12.2015 (2) </t>
  </si>
  <si>
    <t xml:space="preserve">Nombre d'allocataires PCH + ACTP / 1 000 personnes sur la population générale (1) </t>
  </si>
  <si>
    <t>Prestation de Compensation du Handicap (PCH) &amp; Allocation Compensatrice pour Tierce Personne (ACTP)</t>
  </si>
  <si>
    <r>
      <rPr>
        <b/>
        <sz val="8"/>
        <rFont val="Arial"/>
        <family val="2"/>
      </rPr>
      <t>Sources</t>
    </r>
    <r>
      <rPr>
        <sz val="8"/>
        <rFont val="Arial"/>
        <family val="2"/>
      </rPr>
      <t xml:space="preserve"> : DREES, enquête  sur les allocations du minimum vieillesse, enquête aide sociale, ISD, enquêtes DREES auprès de la caisse nationale d’assurance vieillesse (CNAV), du régime social des indépendants (RSI), de la MSA, de la Caisse des dépôts et consignations (CDC), de l’établissement national des invalides de la marine (ENIM), de la société nationale des chemins de fer (SNCF), de la caisse d’assurance vieillesse, invalidité et maladie des cultes (CAVIMAC)  pour la France métropolitaine ; estimation DREES, CNAV pour les DOM  ; INSEE, estimations de population</t>
    </r>
  </si>
  <si>
    <t>Capacité d'accueil pour les personnes âgées selon la catégorie d'établissement</t>
  </si>
  <si>
    <t xml:space="preserve">(2) Source SAE - Etablissements ayant rempli le bordereau USLD (ayant signé ou non une convention tripartite) - Guadeloupe yc Saint-Martin et Saint-Barthélemy </t>
  </si>
  <si>
    <t>(*) Guadeloupe yc Saint-Martin et Saint-Barthélemy pour les USLD</t>
  </si>
  <si>
    <t>(3) On compte l'ensemble des places de la discipline quelques soient la catégorie d'établissement et le mode d'accueil (complet ou de jour)</t>
  </si>
  <si>
    <t>Établissements pour enfants ou adolescents polyhandicapés</t>
  </si>
  <si>
    <t>Établissements d'accueil temporaire</t>
  </si>
  <si>
    <t>Parc des logements et statut d'occupation au 1er janvier 2014</t>
  </si>
  <si>
    <t>Recours au Droit Au Logement (DALO) en 2016</t>
  </si>
  <si>
    <t>Sexe et âge au 1er janvier 2016</t>
  </si>
  <si>
    <t>Cohabitation familiale des jeunes de 20 à 24 ans en 2014</t>
  </si>
  <si>
    <t>Taux de recours à l'IVG des mineures (pour 1 000 femmes de 15 à 17 ans) en 2016 (1)</t>
  </si>
  <si>
    <t>Part d'élèves entrant en 6ème avec au moins un an de retard, à la rentrée 2016-2017 (1)</t>
  </si>
  <si>
    <t>Aide sociale à l'enfance au 31 décembre 2016</t>
  </si>
  <si>
    <t>Congés scolaires de fin d'année</t>
  </si>
  <si>
    <t>Séjours "activité accessoire" aux accueils de loisirs ou aux accueils de jeunes (mini-séjours)</t>
  </si>
  <si>
    <r>
      <rPr>
        <b/>
        <sz val="8"/>
        <color rgb="FF000000"/>
        <rFont val="Arial"/>
        <family val="2"/>
      </rPr>
      <t>Sources</t>
    </r>
    <r>
      <rPr>
        <sz val="8"/>
        <color rgb="FF000000"/>
        <rFont val="Arial"/>
        <family val="2"/>
      </rPr>
      <t xml:space="preserve"> : Ministère en charge de l'enseignement supérieur (diplômes STAPS et DUT carrière sociale et animation) et Ministère en charge des sports (direction des Sports, Forôme Exploit) pour les autres diplômes professionnels du champ "sport et animation" ; DJEPVA, base de données BAFA-BAFD</t>
    </r>
  </si>
  <si>
    <t>Bénéficiaires de l'Aide Sociale Départementale au 31 décembre 2016</t>
  </si>
  <si>
    <t>Aide Sociale aux Personnes Agées (1)</t>
  </si>
  <si>
    <t>Aide Sociale aux Personnes Handicapées (2)</t>
  </si>
  <si>
    <t>(2) En "droits ouverts". Il s'agit d'un nombre de mesures d'aide sociale et non d'individus : une même personne peut être comptabilisée plusieurs fois si elle bénéficie de plusieurs types d'aide.</t>
  </si>
  <si>
    <t>Part des jeunes non diplômés au sein de la population des 20-24 ans non inscrite en établissement scolaire en 2014 en % (1)</t>
  </si>
  <si>
    <t>Part des diplômés de l'enseignement supérieur au sein de la population des 25-34 ans non inscrite en établissement scolaire en 2014 en % (1)</t>
  </si>
  <si>
    <t>36 - Accueil des enfants d'âge préscolaire</t>
  </si>
  <si>
    <t>Nombre de Conseillers techniques nationaux et régionaux affectés dans les services déconcentrés (H/F)</t>
  </si>
  <si>
    <t>Pôles sportifs labellisés et structures associées (données au 20 novembre 2017)</t>
  </si>
  <si>
    <t>Nombre d'établissements associatifs employeurs en 2015</t>
  </si>
  <si>
    <t>Nombre de salariés dans les établissements associatifs en 2015</t>
  </si>
  <si>
    <t>Part de l'emploi associatif en ETP dans l'emploi total en %</t>
  </si>
  <si>
    <t>Taux d'équipement en places dans les structures non EHPAD pour 1 000 personnes âgées de 75 ans et plus
(places en maison de retraite, logements de résidences-autonomie, places USLD)</t>
  </si>
  <si>
    <t>dont dû au solde migratoire</t>
  </si>
  <si>
    <t>(2) Non réparti Hauts-de-France - Il s'agit du "Schéma d'Entraînement Régional de badminton au sein de la région Hauts-de-France". Son fonctionnement s'organise sur l'ensemble de la région Hauts-de-France</t>
  </si>
  <si>
    <t>Taux mortalité infantile (rapport entre le nombre de décès d'enfants de moins d'un an et le nombre d'enfants nés vivants en 2013-2014-2015) (1)</t>
  </si>
  <si>
    <t>(1) Totalise des mesures d'aide et non des individus : une même personne peut être comptabilisée plusieurs fois si elle bénéficie de plusieurs types d'aide.</t>
  </si>
  <si>
    <t>(1) Guadeloupe : non compris le CH de Saint-Martin</t>
  </si>
  <si>
    <t>Sages-femmes</t>
  </si>
  <si>
    <t>Places agréées par la PMI au 31.12.2015 par catégorie d'établissement - Taux d'équipement</t>
  </si>
  <si>
    <t>Taux de population couverte par le RSA en % (2) (4)</t>
  </si>
  <si>
    <t>Allocataires de l'ASV et de l'ASPA pour 100 personnes de 60 ans et plus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</si>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</sst>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
  </numFmts>
  <fonts count="77"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8"/>
      <name val="Arial"/>
      <family val="2"/>
    </font>
    <font>
      <i/>
      <sz val="8"/>
      <name val="Arial"/>
      <family val="2"/>
    </font>
    <font>
      <b/>
      <sz val="7.5"/>
      <color indexed="9"/>
      <name val="Arial"/>
      <family val="2"/>
    </font>
    <font>
      <sz val="8"/>
      <color indexed="10"/>
      <name val="Arial"/>
      <family val="2"/>
    </font>
    <font>
      <sz val="10"/>
      <name val="Arial"/>
      <family val="2"/>
    </font>
    <font>
      <b/>
      <sz val="11"/>
      <name val="Arial"/>
      <family val="2"/>
    </font>
    <font>
      <sz val="8"/>
      <color indexed="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Helv"/>
    </font>
    <font>
      <sz val="11"/>
      <color indexed="62"/>
      <name val="Calibri"/>
      <family val="2"/>
    </font>
    <font>
      <sz val="11"/>
      <color indexed="20"/>
      <name val="Calibri"/>
      <family val="2"/>
    </font>
    <font>
      <sz val="11"/>
      <color indexed="60"/>
      <name val="Calibri"/>
      <family val="2"/>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0"/>
      <name val="Arial"/>
      <family val="2"/>
    </font>
    <font>
      <b/>
      <sz val="8"/>
      <color indexed="8"/>
      <name val="Arial"/>
      <family val="2"/>
    </font>
    <font>
      <b/>
      <sz val="10"/>
      <color indexed="8"/>
      <name val="Arial"/>
      <family val="2"/>
    </font>
    <font>
      <b/>
      <sz val="9"/>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sz val="10"/>
      <name val="Arial"/>
      <family val="2"/>
    </font>
    <font>
      <sz val="9"/>
      <name val="Arial"/>
      <family val="2"/>
    </font>
    <font>
      <sz val="9"/>
      <name val="Calibri"/>
      <family val="2"/>
      <scheme val="minor"/>
    </font>
    <font>
      <sz val="8"/>
      <color rgb="FF000000"/>
      <name val="Arial"/>
      <family val="2"/>
    </font>
    <font>
      <b/>
      <sz val="8"/>
      <color rgb="FF000000"/>
      <name val="Arial"/>
      <family val="2"/>
    </font>
    <font>
      <sz val="12"/>
      <color rgb="FF000000"/>
      <name val="Cambria"/>
      <family val="1"/>
    </font>
    <font>
      <b/>
      <sz val="10"/>
      <color rgb="FF000000"/>
      <name val="Arial"/>
      <family val="2"/>
    </font>
    <font>
      <b/>
      <sz val="6"/>
      <color indexed="9"/>
      <name val="Arial"/>
      <family val="2"/>
    </font>
    <font>
      <b/>
      <sz val="12"/>
      <name val="MS Sans Serif"/>
      <family val="2"/>
    </font>
    <font>
      <sz val="12"/>
      <name val="Arial"/>
      <family val="2"/>
    </font>
    <font>
      <sz val="10"/>
      <color rgb="FF000000"/>
      <name val="Arial"/>
      <family val="2"/>
    </font>
    <font>
      <sz val="8"/>
      <color rgb="FFFF0000"/>
      <name val="Arial"/>
      <family val="2"/>
    </font>
    <font>
      <vertAlign val="superscript"/>
      <sz val="10"/>
      <name val="Arial"/>
      <family val="2"/>
    </font>
    <font>
      <sz val="10"/>
      <name val="Helv"/>
    </font>
  </fonts>
  <fills count="6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17"/>
        <bgColor indexed="1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C000"/>
        <bgColor indexed="64"/>
      </patternFill>
    </fill>
    <fill>
      <patternFill patternType="solid">
        <fgColor rgb="FFF0F0F0"/>
        <bgColor indexed="64"/>
      </patternFill>
    </fill>
    <fill>
      <patternFill patternType="solid">
        <fgColor rgb="FFFFFF00"/>
        <bgColor indexed="64"/>
      </patternFill>
    </fill>
    <fill>
      <patternFill patternType="solid">
        <fgColor indexed="17"/>
        <bgColor indexed="64"/>
      </patternFill>
    </fill>
    <fill>
      <patternFill patternType="solid">
        <fgColor indexed="50"/>
        <bgColor indexed="64"/>
      </patternFill>
    </fill>
    <fill>
      <patternFill patternType="solid">
        <fgColor indexed="43"/>
        <bgColor indexed="64"/>
      </patternFill>
    </fill>
    <fill>
      <patternFill patternType="solid">
        <fgColor indexed="43"/>
        <bgColor indexed="9"/>
      </patternFill>
    </fill>
    <fill>
      <patternFill patternType="solid">
        <fgColor rgb="FFFFFF99"/>
        <bgColor indexed="64"/>
      </patternFill>
    </fill>
    <fill>
      <patternFill patternType="solid">
        <fgColor rgb="FFFFFF99"/>
        <bgColor indexed="9"/>
      </patternFill>
    </fill>
    <fill>
      <patternFill patternType="solid">
        <fgColor rgb="FF92D050"/>
        <bgColor indexed="64"/>
      </patternFill>
    </fill>
    <fill>
      <patternFill patternType="solid">
        <fgColor theme="9"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80">
    <xf numFmtId="0" fontId="0" fillId="0" borderId="0"/>
    <xf numFmtId="0" fontId="19" fillId="2" borderId="0" applyNumberFormat="0" applyBorder="0" applyAlignment="0" applyProtection="0"/>
    <xf numFmtId="0" fontId="42" fillId="20" borderId="0" applyNumberFormat="0" applyBorder="0" applyAlignment="0" applyProtection="0"/>
    <xf numFmtId="0" fontId="19" fillId="3" borderId="0" applyNumberFormat="0" applyBorder="0" applyAlignment="0" applyProtection="0"/>
    <xf numFmtId="0" fontId="42" fillId="21" borderId="0" applyNumberFormat="0" applyBorder="0" applyAlignment="0" applyProtection="0"/>
    <xf numFmtId="0" fontId="19" fillId="4" borderId="0" applyNumberFormat="0" applyBorder="0" applyAlignment="0" applyProtection="0"/>
    <xf numFmtId="0" fontId="42" fillId="22" borderId="0" applyNumberFormat="0" applyBorder="0" applyAlignment="0" applyProtection="0"/>
    <xf numFmtId="0" fontId="19" fillId="2" borderId="0" applyNumberFormat="0" applyBorder="0" applyAlignment="0" applyProtection="0"/>
    <xf numFmtId="0" fontId="42" fillId="23" borderId="0" applyNumberFormat="0" applyBorder="0" applyAlignment="0" applyProtection="0"/>
    <xf numFmtId="0" fontId="19" fillId="5" borderId="0" applyNumberFormat="0" applyBorder="0" applyAlignment="0" applyProtection="0"/>
    <xf numFmtId="0" fontId="42" fillId="24" borderId="0" applyNumberFormat="0" applyBorder="0" applyAlignment="0" applyProtection="0"/>
    <xf numFmtId="0" fontId="19" fillId="4" borderId="0" applyNumberFormat="0" applyBorder="0" applyAlignment="0" applyProtection="0"/>
    <xf numFmtId="0" fontId="42" fillId="25" borderId="0" applyNumberFormat="0" applyBorder="0" applyAlignment="0" applyProtection="0"/>
    <xf numFmtId="0" fontId="19" fillId="6" borderId="0" applyNumberFormat="0" applyBorder="0" applyAlignment="0" applyProtection="0"/>
    <xf numFmtId="0" fontId="42" fillId="26" borderId="0" applyNumberFormat="0" applyBorder="0" applyAlignment="0" applyProtection="0"/>
    <xf numFmtId="0" fontId="19" fillId="3" borderId="0" applyNumberFormat="0" applyBorder="0" applyAlignment="0" applyProtection="0"/>
    <xf numFmtId="0" fontId="42" fillId="27" borderId="0" applyNumberFormat="0" applyBorder="0" applyAlignment="0" applyProtection="0"/>
    <xf numFmtId="0" fontId="19" fillId="7" borderId="0" applyNumberFormat="0" applyBorder="0" applyAlignment="0" applyProtection="0"/>
    <xf numFmtId="0" fontId="42" fillId="28" borderId="0" applyNumberFormat="0" applyBorder="0" applyAlignment="0" applyProtection="0"/>
    <xf numFmtId="0" fontId="19" fillId="6" borderId="0" applyNumberFormat="0" applyBorder="0" applyAlignment="0" applyProtection="0"/>
    <xf numFmtId="0" fontId="42" fillId="29" borderId="0" applyNumberFormat="0" applyBorder="0" applyAlignment="0" applyProtection="0"/>
    <xf numFmtId="0" fontId="19" fillId="8" borderId="0" applyNumberFormat="0" applyBorder="0" applyAlignment="0" applyProtection="0"/>
    <xf numFmtId="0" fontId="42" fillId="30" borderId="0" applyNumberFormat="0" applyBorder="0" applyAlignment="0" applyProtection="0"/>
    <xf numFmtId="0" fontId="19" fillId="7" borderId="0" applyNumberFormat="0" applyBorder="0" applyAlignment="0" applyProtection="0"/>
    <xf numFmtId="0" fontId="42" fillId="31" borderId="0" applyNumberFormat="0" applyBorder="0" applyAlignment="0" applyProtection="0"/>
    <xf numFmtId="0" fontId="20" fillId="9" borderId="0" applyNumberFormat="0" applyBorder="0" applyAlignment="0" applyProtection="0"/>
    <xf numFmtId="0" fontId="43" fillId="32" borderId="0" applyNumberFormat="0" applyBorder="0" applyAlignment="0" applyProtection="0"/>
    <xf numFmtId="0" fontId="20" fillId="3" borderId="0" applyNumberFormat="0" applyBorder="0" applyAlignment="0" applyProtection="0"/>
    <xf numFmtId="0" fontId="43" fillId="33" borderId="0" applyNumberFormat="0" applyBorder="0" applyAlignment="0" applyProtection="0"/>
    <xf numFmtId="0" fontId="20" fillId="7" borderId="0" applyNumberFormat="0" applyBorder="0" applyAlignment="0" applyProtection="0"/>
    <xf numFmtId="0" fontId="43" fillId="34" borderId="0" applyNumberFormat="0" applyBorder="0" applyAlignment="0" applyProtection="0"/>
    <xf numFmtId="0" fontId="20" fillId="6" borderId="0" applyNumberFormat="0" applyBorder="0" applyAlignment="0" applyProtection="0"/>
    <xf numFmtId="0" fontId="43" fillId="35" borderId="0" applyNumberFormat="0" applyBorder="0" applyAlignment="0" applyProtection="0"/>
    <xf numFmtId="0" fontId="20" fillId="9" borderId="0" applyNumberFormat="0" applyBorder="0" applyAlignment="0" applyProtection="0"/>
    <xf numFmtId="0" fontId="43" fillId="36" borderId="0" applyNumberFormat="0" applyBorder="0" applyAlignment="0" applyProtection="0"/>
    <xf numFmtId="0" fontId="20" fillId="3" borderId="0" applyNumberFormat="0" applyBorder="0" applyAlignment="0" applyProtection="0"/>
    <xf numFmtId="0" fontId="43" fillId="37" borderId="0" applyNumberFormat="0" applyBorder="0" applyAlignment="0" applyProtection="0"/>
    <xf numFmtId="0" fontId="20" fillId="9" borderId="0" applyNumberFormat="0" applyBorder="0" applyAlignment="0" applyProtection="0"/>
    <xf numFmtId="0" fontId="43" fillId="38" borderId="0" applyNumberFormat="0" applyBorder="0" applyAlignment="0" applyProtection="0"/>
    <xf numFmtId="0" fontId="20" fillId="10" borderId="0" applyNumberFormat="0" applyBorder="0" applyAlignment="0" applyProtection="0"/>
    <xf numFmtId="0" fontId="43" fillId="39" borderId="0" applyNumberFormat="0" applyBorder="0" applyAlignment="0" applyProtection="0"/>
    <xf numFmtId="0" fontId="20" fillId="11" borderId="0" applyNumberFormat="0" applyBorder="0" applyAlignment="0" applyProtection="0"/>
    <xf numFmtId="0" fontId="43" fillId="40" borderId="0" applyNumberFormat="0" applyBorder="0" applyAlignment="0" applyProtection="0"/>
    <xf numFmtId="0" fontId="20" fillId="12" borderId="0" applyNumberFormat="0" applyBorder="0" applyAlignment="0" applyProtection="0"/>
    <xf numFmtId="0" fontId="43" fillId="41" borderId="0" applyNumberFormat="0" applyBorder="0" applyAlignment="0" applyProtection="0"/>
    <xf numFmtId="0" fontId="20" fillId="9" borderId="0" applyNumberFormat="0" applyBorder="0" applyAlignment="0" applyProtection="0"/>
    <xf numFmtId="0" fontId="43" fillId="42" borderId="0" applyNumberFormat="0" applyBorder="0" applyAlignment="0" applyProtection="0"/>
    <xf numFmtId="0" fontId="20" fillId="13" borderId="0" applyNumberFormat="0" applyBorder="0" applyAlignment="0" applyProtection="0"/>
    <xf numFmtId="0" fontId="43" fillId="43" borderId="0" applyNumberFormat="0" applyBorder="0" applyAlignment="0" applyProtection="0"/>
    <xf numFmtId="0" fontId="21" fillId="0" borderId="0" applyNumberFormat="0" applyFill="0" applyBorder="0" applyAlignment="0" applyProtection="0"/>
    <xf numFmtId="0" fontId="44" fillId="0" borderId="0" applyNumberFormat="0" applyFill="0" applyBorder="0" applyAlignment="0" applyProtection="0"/>
    <xf numFmtId="0" fontId="22" fillId="14" borderId="1" applyNumberFormat="0" applyAlignment="0" applyProtection="0"/>
    <xf numFmtId="0" fontId="45" fillId="44" borderId="13" applyNumberFormat="0" applyAlignment="0" applyProtection="0"/>
    <xf numFmtId="0" fontId="23" fillId="0" borderId="2" applyNumberFormat="0" applyFill="0" applyAlignment="0" applyProtection="0"/>
    <xf numFmtId="0" fontId="46" fillId="0" borderId="14" applyNumberFormat="0" applyFill="0" applyAlignment="0" applyProtection="0"/>
    <xf numFmtId="0" fontId="24" fillId="4" borderId="3" applyNumberFormat="0" applyFont="0" applyAlignment="0" applyProtection="0"/>
    <xf numFmtId="0" fontId="42" fillId="45" borderId="15" applyNumberFormat="0" applyFont="0" applyAlignment="0" applyProtection="0"/>
    <xf numFmtId="0" fontId="25" fillId="7" borderId="1" applyNumberFormat="0" applyAlignment="0" applyProtection="0"/>
    <xf numFmtId="0" fontId="47" fillId="46" borderId="13" applyNumberFormat="0" applyAlignment="0" applyProtection="0"/>
    <xf numFmtId="0" fontId="18" fillId="0" borderId="0" applyFont="0" applyFill="0" applyBorder="0" applyAlignment="0" applyProtection="0"/>
    <xf numFmtId="0" fontId="26" fillId="15" borderId="0" applyNumberFormat="0" applyBorder="0" applyAlignment="0" applyProtection="0"/>
    <xf numFmtId="0" fontId="48" fillId="47"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7" fillId="7" borderId="0" applyNumberFormat="0" applyBorder="0" applyAlignment="0" applyProtection="0"/>
    <xf numFmtId="0" fontId="51" fillId="48" borderId="0" applyNumberFormat="0" applyBorder="0" applyAlignment="0" applyProtection="0"/>
    <xf numFmtId="0" fontId="15" fillId="0" borderId="0"/>
    <xf numFmtId="0" fontId="15" fillId="0" borderId="0"/>
    <xf numFmtId="0" fontId="42" fillId="0" borderId="0"/>
    <xf numFmtId="0" fontId="28" fillId="0" borderId="0"/>
    <xf numFmtId="0" fontId="24" fillId="0" borderId="0"/>
    <xf numFmtId="9" fontId="15" fillId="0" borderId="0" applyFont="0" applyFill="0" applyBorder="0" applyAlignment="0" applyProtection="0"/>
    <xf numFmtId="0" fontId="29" fillId="16" borderId="0" applyNumberFormat="0" applyBorder="0" applyAlignment="0" applyProtection="0"/>
    <xf numFmtId="0" fontId="52" fillId="49" borderId="0" applyNumberFormat="0" applyBorder="0" applyAlignment="0" applyProtection="0"/>
    <xf numFmtId="0" fontId="30" fillId="14" borderId="4" applyNumberFormat="0" applyAlignment="0" applyProtection="0"/>
    <xf numFmtId="0" fontId="53" fillId="44" borderId="16" applyNumberFormat="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32" fillId="0" borderId="0" applyNumberFormat="0" applyFill="0" applyBorder="0" applyAlignment="0" applyProtection="0"/>
    <xf numFmtId="0" fontId="55" fillId="0" borderId="0" applyNumberFormat="0" applyFill="0" applyBorder="0" applyAlignment="0" applyProtection="0"/>
    <xf numFmtId="0" fontId="33" fillId="0" borderId="5" applyNumberFormat="0" applyFill="0" applyAlignment="0" applyProtection="0"/>
    <xf numFmtId="0" fontId="56" fillId="0" borderId="17" applyNumberFormat="0" applyFill="0" applyAlignment="0" applyProtection="0"/>
    <xf numFmtId="0" fontId="34" fillId="0" borderId="6" applyNumberFormat="0" applyFill="0" applyAlignment="0" applyProtection="0"/>
    <xf numFmtId="0" fontId="57" fillId="0" borderId="18" applyNumberFormat="0" applyFill="0" applyAlignment="0" applyProtection="0"/>
    <xf numFmtId="0" fontId="35" fillId="0" borderId="7" applyNumberFormat="0" applyFill="0" applyAlignment="0" applyProtection="0"/>
    <xf numFmtId="0" fontId="58" fillId="0" borderId="19" applyNumberFormat="0" applyFill="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36" fillId="0" borderId="8" applyNumberFormat="0" applyFill="0" applyAlignment="0" applyProtection="0"/>
    <xf numFmtId="0" fontId="59" fillId="0" borderId="20" applyNumberFormat="0" applyFill="0" applyAlignment="0" applyProtection="0"/>
    <xf numFmtId="0" fontId="37" fillId="17" borderId="9" applyNumberFormat="0" applyAlignment="0" applyProtection="0"/>
    <xf numFmtId="0" fontId="60" fillId="50" borderId="21" applyNumberFormat="0" applyAlignment="0" applyProtection="0"/>
    <xf numFmtId="0" fontId="15" fillId="0" borderId="0"/>
    <xf numFmtId="0" fontId="63" fillId="0" borderId="0"/>
    <xf numFmtId="3" fontId="65" fillId="53" borderId="23">
      <alignment horizontal="left" vertical="center" indent="1"/>
    </xf>
    <xf numFmtId="43" fontId="15" fillId="0" borderId="0" applyFont="0" applyFill="0" applyBorder="0" applyAlignment="0" applyProtection="0"/>
    <xf numFmtId="0" fontId="24" fillId="0" borderId="0"/>
    <xf numFmtId="0" fontId="15"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15" fillId="0" borderId="0" applyFont="0" applyFill="0" applyBorder="0" applyAlignment="0" applyProtection="0"/>
    <xf numFmtId="0" fontId="8" fillId="0" borderId="0"/>
    <xf numFmtId="0" fontId="73"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15"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45" borderId="15" applyNumberFormat="0" applyFont="0" applyAlignment="0" applyProtection="0"/>
    <xf numFmtId="0" fontId="4"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45" borderId="15" applyNumberFormat="0" applyFont="0" applyAlignment="0" applyProtection="0"/>
    <xf numFmtId="0" fontId="2"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9" fontId="28" fillId="0" borderId="0" applyFont="0" applyFill="0" applyBorder="0" applyAlignment="0" applyProtection="0"/>
  </cellStyleXfs>
  <cellXfs count="523">
    <xf numFmtId="0" fontId="0" fillId="0" borderId="0" xfId="0"/>
    <xf numFmtId="3" fontId="10" fillId="0" borderId="0" xfId="0" applyNumberFormat="1" applyFont="1" applyProtection="1">
      <protection locked="0"/>
    </xf>
    <xf numFmtId="3" fontId="11" fillId="0" borderId="0" xfId="0" applyNumberFormat="1" applyFont="1" applyFill="1" applyBorder="1" applyAlignment="1" applyProtection="1">
      <alignment horizontal="left"/>
    </xf>
    <xf numFmtId="3" fontId="10" fillId="0" borderId="0" xfId="0" applyNumberFormat="1" applyFont="1" applyProtection="1"/>
    <xf numFmtId="3" fontId="10" fillId="0" borderId="0" xfId="0" applyNumberFormat="1" applyFont="1" applyAlignment="1" applyProtection="1"/>
    <xf numFmtId="3" fontId="10" fillId="0" borderId="0" xfId="0" applyNumberFormat="1" applyFont="1" applyBorder="1" applyAlignment="1" applyProtection="1"/>
    <xf numFmtId="3" fontId="10" fillId="0" borderId="0" xfId="0" applyNumberFormat="1" applyFont="1" applyAlignment="1" applyProtection="1">
      <alignment vertical="center"/>
      <protection locked="0"/>
    </xf>
    <xf numFmtId="3" fontId="10" fillId="0" borderId="0" xfId="0" applyNumberFormat="1" applyFont="1" applyAlignment="1" applyProtection="1">
      <protection locked="0"/>
    </xf>
    <xf numFmtId="3" fontId="9" fillId="0" borderId="0" xfId="0" applyNumberFormat="1" applyFont="1" applyAlignment="1" applyProtection="1">
      <alignment horizontal="left" vertical="center" indent="4"/>
    </xf>
    <xf numFmtId="3" fontId="38" fillId="0" borderId="0" xfId="0" applyNumberFormat="1" applyFont="1" applyAlignment="1" applyProtection="1">
      <alignment horizontal="left" vertical="center" indent="4"/>
    </xf>
    <xf numFmtId="3" fontId="14" fillId="0" borderId="0" xfId="0" applyNumberFormat="1" applyFont="1" applyAlignme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right"/>
      <protection locked="0"/>
    </xf>
    <xf numFmtId="3" fontId="17" fillId="0" borderId="0" xfId="0" applyNumberFormat="1" applyFont="1" applyProtection="1">
      <protection locked="0"/>
    </xf>
    <xf numFmtId="3" fontId="10" fillId="0" borderId="0" xfId="0" applyNumberFormat="1" applyFont="1" applyBorder="1" applyProtection="1">
      <protection locked="0"/>
    </xf>
    <xf numFmtId="3" fontId="10" fillId="0" borderId="0" xfId="0" applyNumberFormat="1" applyFont="1" applyBorder="1" applyAlignment="1" applyProtection="1">
      <alignment vertical="center"/>
      <protection locked="0"/>
    </xf>
    <xf numFmtId="166" fontId="10" fillId="0" borderId="0" xfId="0" applyNumberFormat="1" applyFont="1" applyProtection="1">
      <protection locked="0"/>
    </xf>
    <xf numFmtId="166" fontId="12" fillId="0" borderId="0" xfId="0" applyNumberFormat="1" applyFont="1" applyAlignment="1" applyProtection="1">
      <alignment horizontal="left" vertical="top"/>
    </xf>
    <xf numFmtId="0" fontId="10" fillId="0" borderId="0" xfId="0" applyFont="1" applyFill="1" applyBorder="1" applyAlignment="1" applyProtection="1">
      <alignment vertical="center"/>
    </xf>
    <xf numFmtId="3" fontId="14" fillId="0" borderId="0" xfId="0" applyNumberFormat="1" applyFont="1" applyAlignment="1" applyProtection="1">
      <alignment vertical="center"/>
      <protection locked="0"/>
    </xf>
    <xf numFmtId="3" fontId="17" fillId="0" borderId="0" xfId="0" applyNumberFormat="1" applyFont="1" applyProtection="1"/>
    <xf numFmtId="3" fontId="17" fillId="0" borderId="0" xfId="0" applyNumberFormat="1" applyFont="1" applyBorder="1" applyProtection="1"/>
    <xf numFmtId="166" fontId="10" fillId="0" borderId="0" xfId="0" applyNumberFormat="1" applyFont="1" applyAlignment="1" applyProtection="1">
      <alignment vertical="center"/>
    </xf>
    <xf numFmtId="3" fontId="40" fillId="0" borderId="0" xfId="0" applyNumberFormat="1" applyFont="1" applyAlignment="1" applyProtection="1">
      <alignment horizontal="left" vertical="center"/>
    </xf>
    <xf numFmtId="3" fontId="41" fillId="0" borderId="0" xfId="0" applyNumberFormat="1" applyFont="1" applyAlignment="1" applyProtection="1">
      <alignment horizontal="left" vertical="center"/>
    </xf>
    <xf numFmtId="3" fontId="11" fillId="0" borderId="0" xfId="0" applyNumberFormat="1" applyFont="1" applyAlignment="1" applyProtection="1">
      <alignment vertical="center"/>
      <protection locked="0"/>
    </xf>
    <xf numFmtId="3" fontId="17" fillId="0" borderId="0" xfId="0" applyNumberFormat="1" applyFont="1" applyBorder="1" applyProtection="1">
      <protection locked="0"/>
    </xf>
    <xf numFmtId="3" fontId="10" fillId="0" borderId="0" xfId="0" applyNumberFormat="1" applyFont="1" applyFill="1" applyBorder="1" applyProtection="1">
      <protection locked="0"/>
    </xf>
    <xf numFmtId="164" fontId="10" fillId="0" borderId="0" xfId="0" applyNumberFormat="1" applyFont="1" applyAlignment="1" applyProtection="1">
      <alignment vertical="center"/>
      <protection locked="0"/>
    </xf>
    <xf numFmtId="1" fontId="10" fillId="0" borderId="0" xfId="0" applyNumberFormat="1" applyFont="1" applyAlignment="1" applyProtection="1">
      <alignment vertical="center"/>
      <protection locked="0"/>
    </xf>
    <xf numFmtId="164" fontId="10" fillId="0" borderId="0" xfId="0" applyNumberFormat="1" applyFont="1" applyAlignment="1" applyProtection="1">
      <alignment horizontal="right"/>
      <protection locked="0"/>
    </xf>
    <xf numFmtId="0" fontId="12" fillId="0" borderId="0" xfId="0" applyFont="1" applyBorder="1" applyAlignment="1" applyProtection="1">
      <alignment vertical="center" wrapText="1"/>
    </xf>
    <xf numFmtId="164" fontId="38" fillId="0" borderId="0" xfId="0" applyNumberFormat="1" applyFont="1" applyAlignment="1" applyProtection="1">
      <alignment horizontal="left" vertical="center" indent="4"/>
    </xf>
    <xf numFmtId="3" fontId="10" fillId="0" borderId="0" xfId="0" applyNumberFormat="1" applyFont="1" applyAlignment="1" applyProtection="1">
      <alignment horizontal="right" vertical="center"/>
      <protection locked="0"/>
    </xf>
    <xf numFmtId="3" fontId="10" fillId="0" borderId="0" xfId="0" applyNumberFormat="1" applyFont="1" applyAlignment="1" applyProtection="1">
      <alignment vertical="center"/>
    </xf>
    <xf numFmtId="166" fontId="10" fillId="0" borderId="0" xfId="0" applyNumberFormat="1" applyFont="1" applyAlignment="1" applyProtection="1">
      <alignment vertical="center"/>
      <protection locked="0"/>
    </xf>
    <xf numFmtId="164" fontId="10" fillId="0" borderId="0" xfId="0" applyNumberFormat="1" applyFont="1" applyAlignment="1" applyProtection="1">
      <alignment vertical="center"/>
    </xf>
    <xf numFmtId="165" fontId="10" fillId="0" borderId="0" xfId="0" applyNumberFormat="1" applyFont="1" applyAlignment="1" applyProtection="1">
      <alignment vertical="center"/>
      <protection locked="0"/>
    </xf>
    <xf numFmtId="3" fontId="17" fillId="0" borderId="0" xfId="0" applyNumberFormat="1" applyFont="1" applyFill="1" applyBorder="1" applyAlignment="1" applyProtection="1">
      <alignment vertical="center"/>
    </xf>
    <xf numFmtId="3" fontId="10" fillId="0" borderId="0" xfId="0" applyNumberFormat="1" applyFont="1" applyAlignment="1" applyProtection="1">
      <alignment vertical="center" wrapText="1"/>
      <protection locked="0"/>
    </xf>
    <xf numFmtId="3" fontId="10" fillId="0" borderId="0" xfId="0" applyNumberFormat="1" applyFont="1" applyAlignment="1" applyProtection="1">
      <alignment horizontal="left" vertical="center"/>
      <protection locked="0"/>
    </xf>
    <xf numFmtId="3" fontId="39" fillId="0" borderId="0" xfId="0" applyNumberFormat="1" applyFont="1" applyBorder="1" applyProtection="1"/>
    <xf numFmtId="3" fontId="9" fillId="0" borderId="0" xfId="0" applyNumberFormat="1" applyFont="1" applyFill="1" applyAlignment="1" applyProtection="1">
      <alignment horizontal="left" vertical="center" indent="4"/>
    </xf>
    <xf numFmtId="3" fontId="9" fillId="0" borderId="0" xfId="0" applyNumberFormat="1" applyFont="1" applyBorder="1" applyAlignment="1" applyProtection="1">
      <alignment horizontal="left" vertical="center" indent="4"/>
    </xf>
    <xf numFmtId="3" fontId="12" fillId="0" borderId="0" xfId="0" applyNumberFormat="1" applyFont="1" applyFill="1" applyAlignment="1" applyProtection="1">
      <alignment horizontal="left" vertical="center"/>
    </xf>
    <xf numFmtId="164" fontId="10" fillId="0" borderId="0" xfId="0" applyNumberFormat="1" applyFont="1" applyFill="1" applyProtection="1">
      <protection locked="0"/>
    </xf>
    <xf numFmtId="3" fontId="10" fillId="0" borderId="0" xfId="0" applyNumberFormat="1" applyFont="1" applyAlignment="1" applyProtection="1">
      <alignment horizontal="right" vertical="top"/>
      <protection locked="0"/>
    </xf>
    <xf numFmtId="3" fontId="10" fillId="0" borderId="0" xfId="0" applyNumberFormat="1" applyFont="1" applyBorder="1" applyAlignment="1" applyProtection="1">
      <alignment vertical="center"/>
    </xf>
    <xf numFmtId="3" fontId="12" fillId="0" borderId="0" xfId="0" applyNumberFormat="1" applyFont="1" applyFill="1" applyAlignment="1" applyProtection="1">
      <alignment vertical="top"/>
    </xf>
    <xf numFmtId="3" fontId="38" fillId="0" borderId="0" xfId="0" applyNumberFormat="1" applyFont="1" applyFill="1" applyAlignment="1" applyProtection="1">
      <alignment horizontal="left" vertical="center" indent="4"/>
    </xf>
    <xf numFmtId="3" fontId="10" fillId="0" borderId="0" xfId="0" applyNumberFormat="1" applyFont="1" applyBorder="1" applyAlignment="1" applyProtection="1">
      <alignment horizontal="left" vertical="center"/>
    </xf>
    <xf numFmtId="3" fontId="10" fillId="0" borderId="0" xfId="0" applyNumberFormat="1" applyFont="1" applyAlignment="1" applyProtection="1">
      <alignment horizontal="left" vertical="center"/>
    </xf>
    <xf numFmtId="166" fontId="10" fillId="0" borderId="0" xfId="0" applyNumberFormat="1" applyFont="1" applyAlignment="1" applyProtection="1">
      <alignment horizontal="left" vertical="center"/>
    </xf>
    <xf numFmtId="3" fontId="10" fillId="0" borderId="0" xfId="0" applyNumberFormat="1" applyFont="1" applyAlignment="1" applyProtection="1">
      <alignment horizontal="left" vertical="center" wrapText="1"/>
    </xf>
    <xf numFmtId="49" fontId="17" fillId="0" borderId="0" xfId="0" applyNumberFormat="1" applyFont="1" applyFill="1" applyAlignment="1">
      <alignment vertical="center"/>
    </xf>
    <xf numFmtId="3" fontId="10" fillId="0" borderId="0" xfId="0" applyNumberFormat="1" applyFont="1" applyFill="1" applyBorder="1" applyAlignment="1" applyProtection="1"/>
    <xf numFmtId="3" fontId="17" fillId="0" borderId="0" xfId="0" applyNumberFormat="1" applyFont="1" applyBorder="1" applyAlignment="1" applyProtection="1">
      <alignment vertical="center"/>
    </xf>
    <xf numFmtId="0" fontId="39" fillId="0" borderId="0" xfId="0" applyFont="1" applyAlignment="1" applyProtection="1"/>
    <xf numFmtId="3" fontId="17" fillId="0" borderId="0" xfId="0" applyNumberFormat="1" applyFont="1" applyFill="1" applyBorder="1" applyProtection="1"/>
    <xf numFmtId="166" fontId="17" fillId="0" borderId="0" xfId="0" applyNumberFormat="1" applyFont="1" applyAlignment="1" applyProtection="1">
      <alignment vertical="center"/>
    </xf>
    <xf numFmtId="3" fontId="17" fillId="0" borderId="0" xfId="0" applyNumberFormat="1" applyFont="1" applyFill="1" applyBorder="1" applyAlignment="1" applyProtection="1">
      <alignment horizontal="left"/>
    </xf>
    <xf numFmtId="10" fontId="17" fillId="0" borderId="0" xfId="0" applyNumberFormat="1" applyFont="1" applyFill="1" applyProtection="1">
      <protection locked="0"/>
    </xf>
    <xf numFmtId="0" fontId="10" fillId="0" borderId="0" xfId="0" applyFont="1" applyFill="1" applyAlignment="1">
      <alignment vertical="center"/>
    </xf>
    <xf numFmtId="164" fontId="10" fillId="0" borderId="0" xfId="0" applyNumberFormat="1" applyFont="1" applyFill="1" applyAlignment="1" applyProtection="1">
      <alignment vertical="center"/>
      <protection locked="0"/>
    </xf>
    <xf numFmtId="3" fontId="9" fillId="51" borderId="0" xfId="0" applyNumberFormat="1" applyFont="1" applyFill="1" applyAlignment="1" applyProtection="1">
      <alignment horizontal="left" vertical="center" indent="4"/>
    </xf>
    <xf numFmtId="3" fontId="10" fillId="0" borderId="0" xfId="0" applyNumberFormat="1" applyFont="1" applyFill="1" applyAlignment="1" applyProtection="1">
      <alignment vertical="center"/>
      <protection locked="0"/>
    </xf>
    <xf numFmtId="3" fontId="10" fillId="51" borderId="0" xfId="0" applyNumberFormat="1" applyFont="1" applyFill="1" applyBorder="1" applyAlignment="1" applyProtection="1">
      <alignment horizontal="left" vertical="center" indent="2"/>
    </xf>
    <xf numFmtId="0" fontId="10" fillId="0" borderId="0" xfId="68" applyNumberFormat="1" applyFont="1" applyFill="1" applyBorder="1" applyAlignment="1">
      <alignment horizontal="left" vertical="center" wrapText="1" indent="4"/>
    </xf>
    <xf numFmtId="164" fontId="10" fillId="52" borderId="0" xfId="0" applyNumberFormat="1" applyFont="1" applyFill="1" applyAlignment="1" applyProtection="1">
      <alignment vertical="center"/>
      <protection locked="0"/>
    </xf>
    <xf numFmtId="3" fontId="10" fillId="0" borderId="0" xfId="0" applyNumberFormat="1" applyFont="1" applyFill="1" applyAlignment="1" applyProtection="1">
      <alignment horizontal="left" vertical="center"/>
    </xf>
    <xf numFmtId="3" fontId="13" fillId="19" borderId="22" xfId="0" applyNumberFormat="1" applyFont="1" applyFill="1" applyBorder="1" applyAlignment="1" applyProtection="1">
      <alignment horizontal="center" vertical="center"/>
    </xf>
    <xf numFmtId="164" fontId="10" fillId="0" borderId="0" xfId="0" applyNumberFormat="1" applyFont="1" applyAlignment="1" applyProtection="1">
      <alignment horizontal="right" vertical="center"/>
      <protection locked="0"/>
    </xf>
    <xf numFmtId="0" fontId="64" fillId="51" borderId="0" xfId="0" applyFont="1" applyFill="1" applyBorder="1"/>
    <xf numFmtId="3" fontId="10" fillId="0" borderId="0" xfId="0" applyNumberFormat="1" applyFont="1" applyFill="1" applyBorder="1" applyAlignment="1" applyProtection="1">
      <alignment horizontal="left" vertical="center" indent="2"/>
    </xf>
    <xf numFmtId="3" fontId="16" fillId="18" borderId="12" xfId="0" applyNumberFormat="1" applyFont="1" applyFill="1" applyBorder="1" applyAlignment="1" applyProtection="1">
      <alignment vertical="center"/>
    </xf>
    <xf numFmtId="3" fontId="10" fillId="0" borderId="10" xfId="0" applyNumberFormat="1" applyFont="1" applyFill="1" applyBorder="1" applyAlignment="1" applyProtection="1">
      <alignment horizontal="left" vertical="center"/>
    </xf>
    <xf numFmtId="3" fontId="16" fillId="18" borderId="10" xfId="0" applyNumberFormat="1" applyFont="1" applyFill="1" applyBorder="1" applyAlignment="1" applyProtection="1">
      <alignment vertical="center"/>
    </xf>
    <xf numFmtId="3" fontId="10" fillId="0" borderId="0" xfId="0" applyNumberFormat="1" applyFont="1" applyFill="1" applyAlignment="1" applyProtection="1">
      <alignment horizontal="left" vertical="center" wrapText="1"/>
    </xf>
    <xf numFmtId="164" fontId="10" fillId="0" borderId="10" xfId="68" applyNumberFormat="1" applyFont="1" applyFill="1" applyBorder="1" applyAlignment="1">
      <alignment horizontal="left" vertical="center" wrapText="1" indent="2"/>
    </xf>
    <xf numFmtId="3" fontId="10" fillId="0" borderId="12" xfId="0" applyNumberFormat="1" applyFont="1" applyBorder="1" applyAlignment="1" applyProtection="1">
      <alignment vertical="center"/>
    </xf>
    <xf numFmtId="3" fontId="10" fillId="0" borderId="10" xfId="0" applyNumberFormat="1" applyFont="1" applyBorder="1" applyAlignment="1" applyProtection="1">
      <alignment vertical="center"/>
    </xf>
    <xf numFmtId="166" fontId="10" fillId="0" borderId="11" xfId="0" applyNumberFormat="1" applyFont="1" applyBorder="1" applyAlignment="1" applyProtection="1">
      <alignment vertical="center"/>
    </xf>
    <xf numFmtId="3" fontId="38" fillId="0" borderId="0" xfId="0" applyNumberFormat="1" applyFont="1" applyBorder="1" applyAlignment="1" applyProtection="1">
      <alignment horizontal="left" vertical="center" indent="4"/>
    </xf>
    <xf numFmtId="0" fontId="10" fillId="0" borderId="0" xfId="0" applyFont="1" applyFill="1" applyAlignment="1">
      <alignment vertical="center" wrapText="1"/>
    </xf>
    <xf numFmtId="3" fontId="10" fillId="0" borderId="10" xfId="0" applyNumberFormat="1" applyFont="1" applyFill="1" applyBorder="1" applyAlignment="1">
      <alignment horizontal="left" vertical="center" wrapText="1" indent="2"/>
    </xf>
    <xf numFmtId="3" fontId="11" fillId="0" borderId="12" xfId="0" applyNumberFormat="1" applyFont="1" applyFill="1" applyBorder="1" applyAlignment="1">
      <alignment horizontal="left" vertical="center" wrapText="1"/>
    </xf>
    <xf numFmtId="0" fontId="11" fillId="0" borderId="10" xfId="0" quotePrefix="1"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3" fontId="39" fillId="0" borderId="0" xfId="0" applyNumberFormat="1" applyFont="1" applyFill="1" applyBorder="1" applyProtection="1"/>
    <xf numFmtId="3" fontId="10" fillId="0" borderId="0" xfId="0" applyNumberFormat="1" applyFont="1" applyFill="1" applyAlignment="1" applyProtection="1"/>
    <xf numFmtId="164" fontId="10" fillId="0" borderId="0" xfId="0" applyNumberFormat="1" applyFont="1" applyFill="1" applyAlignment="1" applyProtection="1"/>
    <xf numFmtId="3" fontId="10" fillId="0" borderId="0" xfId="0" applyNumberFormat="1" applyFont="1" applyBorder="1" applyAlignment="1" applyProtection="1">
      <alignment wrapText="1"/>
    </xf>
    <xf numFmtId="164" fontId="11" fillId="0" borderId="12" xfId="0" applyNumberFormat="1" applyFont="1" applyFill="1" applyBorder="1" applyAlignment="1" applyProtection="1">
      <alignment horizontal="left" vertical="center"/>
    </xf>
    <xf numFmtId="3" fontId="11" fillId="0" borderId="10" xfId="0" applyNumberFormat="1" applyFont="1" applyFill="1" applyBorder="1" applyAlignment="1" applyProtection="1">
      <alignment horizontal="left" vertical="center"/>
    </xf>
    <xf numFmtId="3" fontId="10" fillId="0" borderId="10" xfId="0" applyNumberFormat="1" applyFont="1" applyFill="1" applyBorder="1" applyAlignment="1" applyProtection="1">
      <alignment horizontal="left" vertical="center" indent="2"/>
    </xf>
    <xf numFmtId="3" fontId="10" fillId="0" borderId="11" xfId="0" applyNumberFormat="1" applyFont="1" applyFill="1" applyBorder="1" applyAlignment="1" applyProtection="1">
      <alignment horizontal="left" vertical="center" indent="2"/>
    </xf>
    <xf numFmtId="3" fontId="10" fillId="0" borderId="0" xfId="0" applyNumberFormat="1" applyFont="1" applyFill="1" applyBorder="1" applyAlignment="1" applyProtection="1">
      <alignment vertical="center" wrapText="1"/>
    </xf>
    <xf numFmtId="164" fontId="10" fillId="0" borderId="0" xfId="0" applyNumberFormat="1" applyFont="1" applyAlignment="1" applyProtection="1">
      <alignment vertical="top"/>
    </xf>
    <xf numFmtId="4" fontId="10" fillId="0" borderId="0" xfId="0" applyNumberFormat="1" applyFont="1" applyAlignment="1" applyProtection="1">
      <alignment vertical="center"/>
      <protection locked="0"/>
    </xf>
    <xf numFmtId="4" fontId="10" fillId="0" borderId="10" xfId="0" applyNumberFormat="1" applyFont="1" applyFill="1" applyBorder="1" applyAlignment="1" applyProtection="1">
      <alignment horizontal="left" vertical="center" indent="2"/>
    </xf>
    <xf numFmtId="4" fontId="10" fillId="0" borderId="0" xfId="0" applyNumberFormat="1" applyFont="1" applyBorder="1" applyAlignment="1" applyProtection="1">
      <alignment horizontal="right" vertical="center"/>
    </xf>
    <xf numFmtId="3" fontId="10" fillId="0" borderId="10" xfId="0" applyNumberFormat="1" applyFont="1" applyFill="1" applyBorder="1" applyAlignment="1">
      <alignment horizontal="left" vertical="center" wrapText="1" indent="4"/>
    </xf>
    <xf numFmtId="3" fontId="10" fillId="0" borderId="11" xfId="0" applyNumberFormat="1" applyFont="1" applyFill="1" applyBorder="1" applyAlignment="1">
      <alignment horizontal="left" vertical="center" wrapText="1" indent="4"/>
    </xf>
    <xf numFmtId="3" fontId="10" fillId="0" borderId="12" xfId="0" applyNumberFormat="1" applyFont="1" applyBorder="1" applyAlignment="1" applyProtection="1">
      <alignment horizontal="left" vertical="center"/>
    </xf>
    <xf numFmtId="3" fontId="10" fillId="0" borderId="10" xfId="0" applyNumberFormat="1" applyFont="1" applyBorder="1" applyAlignment="1" applyProtection="1">
      <alignment horizontal="left" vertical="center"/>
    </xf>
    <xf numFmtId="164" fontId="10" fillId="0" borderId="10" xfId="0" applyNumberFormat="1" applyFont="1" applyFill="1" applyBorder="1" applyAlignment="1" applyProtection="1">
      <alignment vertical="center"/>
    </xf>
    <xf numFmtId="166" fontId="10" fillId="0" borderId="11" xfId="0" applyNumberFormat="1" applyFont="1" applyFill="1" applyBorder="1" applyAlignment="1" applyProtection="1">
      <alignment horizontal="left" vertical="center"/>
    </xf>
    <xf numFmtId="3" fontId="11" fillId="0" borderId="10" xfId="0" applyNumberFormat="1" applyFont="1" applyBorder="1" applyAlignment="1" applyProtection="1">
      <alignment horizontal="left" vertical="center"/>
    </xf>
    <xf numFmtId="3" fontId="10" fillId="0" borderId="11" xfId="0" applyNumberFormat="1" applyFont="1" applyBorder="1" applyAlignment="1" applyProtection="1">
      <alignment horizontal="left" vertical="center"/>
    </xf>
    <xf numFmtId="3" fontId="13" fillId="19" borderId="12" xfId="0" applyNumberFormat="1" applyFont="1" applyFill="1" applyBorder="1" applyAlignment="1" applyProtection="1">
      <alignment horizontal="center" vertical="center"/>
    </xf>
    <xf numFmtId="3" fontId="10" fillId="0" borderId="12" xfId="0" applyNumberFormat="1" applyFont="1" applyFill="1" applyBorder="1" applyAlignment="1" applyProtection="1">
      <alignment horizontal="left" vertical="center"/>
    </xf>
    <xf numFmtId="164" fontId="10" fillId="0" borderId="10" xfId="0" applyNumberFormat="1" applyFont="1" applyFill="1" applyBorder="1" applyAlignment="1" applyProtection="1">
      <alignment horizontal="left" vertical="center"/>
    </xf>
    <xf numFmtId="164" fontId="10" fillId="0" borderId="10" xfId="0" applyNumberFormat="1" applyFont="1" applyFill="1" applyBorder="1" applyAlignment="1" applyProtection="1">
      <alignment horizontal="left" vertical="center" indent="2"/>
    </xf>
    <xf numFmtId="164" fontId="10" fillId="0" borderId="11" xfId="0" applyNumberFormat="1" applyFont="1" applyFill="1" applyBorder="1" applyAlignment="1" applyProtection="1">
      <alignment horizontal="left" vertical="center" indent="2"/>
    </xf>
    <xf numFmtId="164" fontId="11" fillId="0" borderId="12" xfId="0" applyNumberFormat="1" applyFont="1" applyBorder="1" applyAlignment="1" applyProtection="1">
      <alignment horizontal="left" vertical="center"/>
    </xf>
    <xf numFmtId="164" fontId="10" fillId="0" borderId="10" xfId="0" applyNumberFormat="1" applyFont="1" applyBorder="1" applyAlignment="1" applyProtection="1">
      <alignment horizontal="left" vertical="center" indent="2"/>
    </xf>
    <xf numFmtId="164" fontId="11" fillId="0" borderId="10" xfId="0" applyNumberFormat="1" applyFont="1" applyFill="1" applyBorder="1" applyAlignment="1" applyProtection="1">
      <alignment horizontal="left" vertical="center"/>
    </xf>
    <xf numFmtId="3" fontId="10" fillId="0" borderId="10" xfId="0" applyNumberFormat="1" applyFont="1" applyBorder="1" applyAlignment="1" applyProtection="1">
      <alignment horizontal="left" vertical="center" indent="2"/>
    </xf>
    <xf numFmtId="166" fontId="10" fillId="0" borderId="10" xfId="0" applyNumberFormat="1" applyFont="1" applyFill="1" applyBorder="1" applyAlignment="1" applyProtection="1">
      <alignment horizontal="left" vertical="center" indent="2"/>
    </xf>
    <xf numFmtId="3" fontId="11" fillId="0" borderId="10" xfId="0" applyNumberFormat="1" applyFont="1" applyBorder="1" applyAlignment="1" applyProtection="1">
      <alignment vertical="center"/>
    </xf>
    <xf numFmtId="164" fontId="11" fillId="0" borderId="11" xfId="0" applyNumberFormat="1" applyFont="1" applyFill="1" applyBorder="1" applyAlignment="1" applyProtection="1">
      <alignment vertical="center"/>
    </xf>
    <xf numFmtId="3" fontId="10" fillId="0" borderId="10" xfId="0" applyNumberFormat="1" applyFont="1" applyBorder="1" applyAlignment="1" applyProtection="1">
      <alignment horizontal="left" vertical="center" indent="4"/>
    </xf>
    <xf numFmtId="3" fontId="11" fillId="0" borderId="10" xfId="0" applyNumberFormat="1" applyFont="1" applyFill="1" applyBorder="1" applyAlignment="1" applyProtection="1">
      <alignment vertical="center"/>
    </xf>
    <xf numFmtId="3" fontId="10" fillId="0" borderId="11" xfId="0" applyNumberFormat="1" applyFont="1" applyBorder="1" applyAlignment="1" applyProtection="1">
      <alignment horizontal="left" vertical="center" indent="2"/>
    </xf>
    <xf numFmtId="0" fontId="11" fillId="0" borderId="10" xfId="0" applyFont="1" applyBorder="1" applyAlignment="1" applyProtection="1">
      <alignment wrapText="1"/>
    </xf>
    <xf numFmtId="0" fontId="11" fillId="0" borderId="12" xfId="69" applyFont="1" applyFill="1" applyBorder="1" applyAlignment="1" applyProtection="1">
      <alignment vertical="center"/>
    </xf>
    <xf numFmtId="164" fontId="11" fillId="0" borderId="10" xfId="69" applyNumberFormat="1" applyFont="1" applyFill="1" applyBorder="1" applyAlignment="1" applyProtection="1">
      <alignment vertical="center"/>
    </xf>
    <xf numFmtId="0" fontId="10" fillId="18" borderId="10" xfId="68" applyNumberFormat="1" applyFont="1" applyFill="1" applyBorder="1" applyAlignment="1">
      <alignment horizontal="left" vertical="center" wrapText="1" indent="2"/>
    </xf>
    <xf numFmtId="0" fontId="11" fillId="0" borderId="10" xfId="69" applyFont="1" applyFill="1" applyBorder="1" applyAlignment="1" applyProtection="1">
      <alignment vertical="center"/>
    </xf>
    <xf numFmtId="3" fontId="11" fillId="0" borderId="12" xfId="0" applyNumberFormat="1" applyFont="1" applyFill="1" applyBorder="1" applyAlignment="1" applyProtection="1">
      <alignment vertical="center"/>
    </xf>
    <xf numFmtId="3" fontId="11" fillId="0" borderId="10" xfId="0" applyNumberFormat="1" applyFont="1" applyFill="1" applyBorder="1" applyAlignment="1" applyProtection="1">
      <alignment horizontal="left" vertical="center" indent="2"/>
    </xf>
    <xf numFmtId="3" fontId="10" fillId="0" borderId="10" xfId="0" applyNumberFormat="1" applyFont="1" applyFill="1" applyBorder="1" applyAlignment="1" applyProtection="1">
      <alignment horizontal="left" vertical="center" indent="4"/>
    </xf>
    <xf numFmtId="4" fontId="10" fillId="0" borderId="11" xfId="0" applyNumberFormat="1" applyFont="1" applyFill="1" applyBorder="1" applyAlignment="1" applyProtection="1">
      <alignment horizontal="left" vertical="center"/>
    </xf>
    <xf numFmtId="3" fontId="11" fillId="0" borderId="12" xfId="0" applyNumberFormat="1" applyFont="1" applyFill="1" applyBorder="1" applyAlignment="1" applyProtection="1">
      <alignment horizontal="left" vertical="center"/>
    </xf>
    <xf numFmtId="3" fontId="11" fillId="0" borderId="12" xfId="69" applyNumberFormat="1" applyFont="1" applyFill="1" applyBorder="1" applyAlignment="1" applyProtection="1">
      <alignment vertical="center" wrapText="1"/>
    </xf>
    <xf numFmtId="164" fontId="10" fillId="0" borderId="10" xfId="0" applyNumberFormat="1" applyFont="1" applyFill="1" applyBorder="1" applyAlignment="1" applyProtection="1">
      <alignment horizontal="left" vertical="center" wrapText="1" indent="2"/>
    </xf>
    <xf numFmtId="0" fontId="11" fillId="0" borderId="10" xfId="0" applyFont="1" applyFill="1" applyBorder="1" applyAlignment="1" applyProtection="1">
      <alignment horizontal="left"/>
    </xf>
    <xf numFmtId="0" fontId="10" fillId="0" borderId="10" xfId="0" applyFont="1" applyFill="1" applyBorder="1" applyAlignment="1" applyProtection="1">
      <alignment horizontal="left" vertical="center" wrapText="1" indent="2"/>
    </xf>
    <xf numFmtId="3" fontId="10" fillId="0" borderId="10" xfId="69" applyNumberFormat="1" applyFont="1" applyFill="1" applyBorder="1" applyAlignment="1" applyProtection="1">
      <alignment horizontal="left" vertical="center" indent="2"/>
    </xf>
    <xf numFmtId="0" fontId="10" fillId="0" borderId="10" xfId="69" applyFont="1" applyFill="1" applyBorder="1" applyAlignment="1" applyProtection="1">
      <alignment horizontal="left" vertical="center" indent="2"/>
    </xf>
    <xf numFmtId="0" fontId="11" fillId="0" borderId="10" xfId="0" applyFont="1" applyFill="1" applyBorder="1" applyAlignment="1" applyProtection="1">
      <alignment vertical="center"/>
    </xf>
    <xf numFmtId="0" fontId="10" fillId="0" borderId="10" xfId="0" applyFont="1" applyFill="1" applyBorder="1" applyAlignment="1" applyProtection="1">
      <alignment horizontal="left" vertical="center" indent="2"/>
    </xf>
    <xf numFmtId="0" fontId="11" fillId="0" borderId="10" xfId="0" applyFont="1" applyFill="1" applyBorder="1" applyAlignment="1" applyProtection="1">
      <alignment horizontal="left" vertical="center" indent="2"/>
    </xf>
    <xf numFmtId="0" fontId="10" fillId="0" borderId="10" xfId="0" applyFont="1" applyFill="1" applyBorder="1" applyAlignment="1" applyProtection="1">
      <alignment horizontal="left" vertical="center" indent="4"/>
    </xf>
    <xf numFmtId="0" fontId="11" fillId="0" borderId="11" xfId="0" applyFont="1" applyFill="1" applyBorder="1" applyAlignment="1" applyProtection="1">
      <alignment horizontal="left" vertical="center" indent="2"/>
    </xf>
    <xf numFmtId="3" fontId="11" fillId="0" borderId="10" xfId="0" applyNumberFormat="1" applyFont="1" applyBorder="1" applyProtection="1"/>
    <xf numFmtId="3" fontId="10" fillId="0" borderId="10" xfId="0" applyNumberFormat="1" applyFont="1" applyBorder="1" applyAlignment="1" applyProtection="1">
      <alignment horizontal="left" vertical="center" indent="1"/>
    </xf>
    <xf numFmtId="3" fontId="11" fillId="0" borderId="10" xfId="0" applyNumberFormat="1" applyFont="1" applyFill="1" applyBorder="1" applyAlignment="1" applyProtection="1">
      <alignment horizontal="left"/>
    </xf>
    <xf numFmtId="3" fontId="10" fillId="0" borderId="10" xfId="0" applyNumberFormat="1" applyFont="1" applyFill="1" applyBorder="1" applyAlignment="1" applyProtection="1">
      <alignment horizontal="left" indent="1"/>
    </xf>
    <xf numFmtId="3" fontId="11" fillId="0" borderId="10" xfId="0" applyNumberFormat="1" applyFont="1" applyBorder="1" applyAlignment="1" applyProtection="1"/>
    <xf numFmtId="3" fontId="10" fillId="0" borderId="11" xfId="0" applyNumberFormat="1" applyFont="1" applyBorder="1" applyAlignment="1" applyProtection="1">
      <alignment horizontal="left" vertical="center" indent="1"/>
    </xf>
    <xf numFmtId="0" fontId="10" fillId="0" borderId="10" xfId="0" applyFont="1" applyBorder="1" applyAlignment="1" applyProtection="1">
      <alignment horizontal="left" vertical="center" indent="4"/>
    </xf>
    <xf numFmtId="164" fontId="10" fillId="0" borderId="10" xfId="0" applyNumberFormat="1" applyFont="1" applyBorder="1" applyAlignment="1" applyProtection="1">
      <alignment horizontal="left" vertical="center" indent="6"/>
    </xf>
    <xf numFmtId="0" fontId="11" fillId="0" borderId="10"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10" xfId="0" applyFont="1" applyBorder="1" applyAlignment="1" applyProtection="1">
      <alignment horizontal="left" vertical="center" indent="2"/>
    </xf>
    <xf numFmtId="0" fontId="10" fillId="0" borderId="10" xfId="0" applyFont="1" applyBorder="1" applyAlignment="1" applyProtection="1">
      <alignment horizontal="left" vertical="center" indent="2"/>
    </xf>
    <xf numFmtId="3" fontId="11" fillId="0" borderId="11" xfId="0" applyNumberFormat="1" applyFont="1" applyFill="1" applyBorder="1" applyAlignment="1" applyProtection="1">
      <alignment horizontal="left" vertical="center" wrapText="1" indent="2"/>
    </xf>
    <xf numFmtId="3" fontId="10" fillId="0" borderId="10" xfId="0" applyNumberFormat="1" applyFont="1" applyFill="1" applyBorder="1" applyAlignment="1" applyProtection="1">
      <alignment horizontal="left" vertical="center" wrapText="1" indent="2"/>
    </xf>
    <xf numFmtId="3" fontId="10" fillId="0" borderId="11" xfId="0" applyNumberFormat="1" applyFont="1" applyFill="1" applyBorder="1" applyAlignment="1" applyProtection="1">
      <alignment horizontal="left" vertical="center" wrapText="1" indent="2"/>
    </xf>
    <xf numFmtId="0" fontId="16" fillId="18" borderId="12" xfId="70" applyFont="1" applyFill="1" applyBorder="1" applyAlignment="1" applyProtection="1">
      <alignment vertical="center"/>
    </xf>
    <xf numFmtId="3" fontId="10" fillId="0" borderId="10" xfId="70" applyNumberFormat="1" applyFont="1" applyFill="1" applyBorder="1" applyAlignment="1" applyProtection="1">
      <alignment horizontal="left" vertical="center" indent="2"/>
    </xf>
    <xf numFmtId="20" fontId="10" fillId="0" borderId="10" xfId="70" applyNumberFormat="1" applyFont="1" applyFill="1" applyBorder="1" applyAlignment="1" applyProtection="1">
      <alignment horizontal="left" vertical="center" indent="2"/>
    </xf>
    <xf numFmtId="3" fontId="16" fillId="18" borderId="10" xfId="70" applyNumberFormat="1" applyFont="1" applyFill="1" applyBorder="1" applyAlignment="1" applyProtection="1">
      <alignment vertical="center"/>
    </xf>
    <xf numFmtId="3" fontId="10" fillId="0" borderId="10" xfId="70" applyNumberFormat="1" applyFont="1" applyFill="1" applyBorder="1" applyAlignment="1" applyProtection="1">
      <alignment horizontal="left" vertical="center" wrapText="1" indent="2"/>
    </xf>
    <xf numFmtId="0" fontId="11" fillId="51" borderId="10" xfId="0" applyFont="1" applyFill="1" applyBorder="1" applyAlignment="1" applyProtection="1">
      <alignment vertical="center"/>
    </xf>
    <xf numFmtId="0" fontId="10" fillId="0" borderId="11" xfId="0" applyFont="1" applyFill="1" applyBorder="1" applyAlignment="1" applyProtection="1">
      <alignment horizontal="left" vertical="center" indent="4"/>
    </xf>
    <xf numFmtId="3" fontId="10" fillId="0" borderId="0" xfId="0" applyNumberFormat="1" applyFont="1" applyBorder="1" applyAlignment="1" applyProtection="1">
      <alignment horizontal="left" wrapText="1"/>
    </xf>
    <xf numFmtId="3" fontId="10" fillId="0" borderId="0" xfId="0" applyNumberFormat="1" applyFont="1" applyFill="1" applyProtection="1">
      <protection locked="0"/>
    </xf>
    <xf numFmtId="3" fontId="10" fillId="54" borderId="0" xfId="0" applyNumberFormat="1" applyFont="1" applyFill="1" applyAlignment="1" applyProtection="1">
      <alignment vertical="center"/>
      <protection locked="0"/>
    </xf>
    <xf numFmtId="0" fontId="68" fillId="0" borderId="0" xfId="0" applyFont="1" applyAlignment="1">
      <alignment vertical="center"/>
    </xf>
    <xf numFmtId="0" fontId="69" fillId="0" borderId="0" xfId="0" applyFont="1" applyAlignment="1">
      <alignment vertical="center"/>
    </xf>
    <xf numFmtId="3" fontId="70" fillId="55" borderId="22" xfId="0" applyNumberFormat="1" applyFont="1" applyFill="1" applyBorder="1" applyAlignment="1" applyProtection="1">
      <alignment horizontal="center" vertical="center" wrapText="1"/>
    </xf>
    <xf numFmtId="3" fontId="13" fillId="56" borderId="24" xfId="0" applyNumberFormat="1" applyFont="1" applyFill="1" applyBorder="1" applyAlignment="1" applyProtection="1">
      <alignment horizontal="center" vertical="center"/>
      <protection locked="0"/>
    </xf>
    <xf numFmtId="3" fontId="70" fillId="55" borderId="22" xfId="0" applyNumberFormat="1" applyFont="1" applyFill="1" applyBorder="1" applyAlignment="1" applyProtection="1">
      <alignment horizontal="center" vertical="center"/>
    </xf>
    <xf numFmtId="3" fontId="13" fillId="56" borderId="25" xfId="0" applyNumberFormat="1" applyFont="1" applyFill="1" applyBorder="1" applyAlignment="1" applyProtection="1">
      <alignment horizontal="center" vertical="center"/>
      <protection locked="0"/>
    </xf>
    <xf numFmtId="3" fontId="11" fillId="57" borderId="10" xfId="0" applyNumberFormat="1" applyFont="1" applyFill="1" applyBorder="1" applyAlignment="1" applyProtection="1">
      <alignment vertical="center"/>
      <protection locked="0"/>
    </xf>
    <xf numFmtId="3" fontId="10" fillId="57" borderId="0" xfId="0" applyNumberFormat="1" applyFont="1" applyFill="1" applyBorder="1" applyAlignment="1" applyProtection="1">
      <alignment vertical="center"/>
      <protection locked="0"/>
    </xf>
    <xf numFmtId="3" fontId="10" fillId="57" borderId="27" xfId="0" applyNumberFormat="1" applyFont="1" applyFill="1" applyBorder="1" applyAlignment="1" applyProtection="1">
      <alignment vertical="center"/>
      <protection locked="0"/>
    </xf>
    <xf numFmtId="3" fontId="11" fillId="57" borderId="10" xfId="0" applyNumberFormat="1" applyFont="1" applyFill="1" applyBorder="1" applyAlignment="1" applyProtection="1">
      <alignment horizontal="right" vertical="center"/>
      <protection locked="0"/>
    </xf>
    <xf numFmtId="3" fontId="10" fillId="58" borderId="28" xfId="0" applyNumberFormat="1" applyFont="1" applyFill="1" applyBorder="1" applyAlignment="1" applyProtection="1">
      <alignment horizontal="right" vertical="center" wrapText="1"/>
      <protection locked="0"/>
    </xf>
    <xf numFmtId="166" fontId="11" fillId="59" borderId="11" xfId="0" applyNumberFormat="1" applyFont="1" applyFill="1" applyBorder="1" applyAlignment="1" applyProtection="1">
      <alignment horizontal="right" vertical="center"/>
    </xf>
    <xf numFmtId="166" fontId="10" fillId="59" borderId="29" xfId="0" applyNumberFormat="1" applyFont="1" applyFill="1" applyBorder="1" applyAlignment="1" applyProtection="1">
      <alignment horizontal="right" vertical="center"/>
    </xf>
    <xf numFmtId="166" fontId="10" fillId="59" borderId="30" xfId="0" applyNumberFormat="1" applyFont="1" applyFill="1" applyBorder="1" applyAlignment="1" applyProtection="1">
      <alignment horizontal="right" vertical="center"/>
    </xf>
    <xf numFmtId="166" fontId="10" fillId="59" borderId="31" xfId="0" applyNumberFormat="1" applyFont="1" applyFill="1" applyBorder="1" applyAlignment="1" applyProtection="1">
      <alignment horizontal="right" vertical="center"/>
    </xf>
    <xf numFmtId="166" fontId="11" fillId="59" borderId="29" xfId="0" applyNumberFormat="1" applyFont="1" applyFill="1" applyBorder="1" applyAlignment="1" applyProtection="1">
      <alignment horizontal="right" vertical="center"/>
    </xf>
    <xf numFmtId="3" fontId="11" fillId="59" borderId="10" xfId="0" applyNumberFormat="1" applyFont="1" applyFill="1" applyBorder="1" applyAlignment="1" applyProtection="1">
      <alignment vertical="center"/>
      <protection locked="0"/>
    </xf>
    <xf numFmtId="3" fontId="11" fillId="59" borderId="10" xfId="0" applyNumberFormat="1" applyFont="1" applyFill="1" applyBorder="1" applyAlignment="1" applyProtection="1">
      <alignment horizontal="right" vertical="center"/>
      <protection locked="0"/>
    </xf>
    <xf numFmtId="3" fontId="11" fillId="59" borderId="11" xfId="0" applyNumberFormat="1" applyFont="1" applyFill="1" applyBorder="1" applyAlignment="1" applyProtection="1">
      <alignment horizontal="right" vertical="center"/>
      <protection locked="0"/>
    </xf>
    <xf numFmtId="3" fontId="9" fillId="0" borderId="0" xfId="0" applyNumberFormat="1" applyFont="1" applyAlignment="1" applyProtection="1">
      <alignment horizontal="left" vertical="center" indent="3"/>
    </xf>
    <xf numFmtId="3" fontId="11" fillId="0" borderId="0" xfId="0" applyNumberFormat="1" applyFont="1" applyFill="1" applyBorder="1" applyProtection="1"/>
    <xf numFmtId="3" fontId="39" fillId="0" borderId="10" xfId="0" applyNumberFormat="1" applyFont="1" applyFill="1" applyBorder="1" applyAlignment="1" applyProtection="1">
      <alignment horizontal="left"/>
    </xf>
    <xf numFmtId="3" fontId="17" fillId="0" borderId="10" xfId="0" applyNumberFormat="1" applyFont="1" applyFill="1" applyBorder="1" applyAlignment="1" applyProtection="1">
      <alignment horizontal="left" indent="2"/>
    </xf>
    <xf numFmtId="3" fontId="17" fillId="0" borderId="10" xfId="0" applyNumberFormat="1" applyFont="1" applyFill="1" applyBorder="1" applyAlignment="1" applyProtection="1">
      <alignment horizontal="left" indent="4"/>
    </xf>
    <xf numFmtId="3" fontId="17" fillId="0" borderId="10" xfId="0" applyNumberFormat="1" applyFont="1" applyBorder="1" applyAlignment="1" applyProtection="1">
      <alignment horizontal="left" indent="2"/>
    </xf>
    <xf numFmtId="3" fontId="17" fillId="0" borderId="11" xfId="0" applyNumberFormat="1" applyFont="1" applyBorder="1" applyAlignment="1" applyProtection="1">
      <alignment horizontal="left" indent="2"/>
    </xf>
    <xf numFmtId="3" fontId="10"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3" fontId="11" fillId="59" borderId="11" xfId="0" applyNumberFormat="1" applyFont="1" applyFill="1" applyBorder="1" applyAlignment="1" applyProtection="1">
      <alignment vertical="center"/>
      <protection locked="0"/>
    </xf>
    <xf numFmtId="3" fontId="10" fillId="59" borderId="0" xfId="0" applyNumberFormat="1" applyFont="1" applyFill="1" applyBorder="1" applyAlignment="1" applyProtection="1">
      <alignment vertical="center"/>
      <protection locked="0"/>
    </xf>
    <xf numFmtId="3" fontId="10" fillId="59" borderId="27" xfId="0" applyNumberFormat="1" applyFont="1" applyFill="1" applyBorder="1" applyAlignment="1" applyProtection="1">
      <alignment vertical="center"/>
      <protection locked="0"/>
    </xf>
    <xf numFmtId="3" fontId="10" fillId="60" borderId="28" xfId="0" applyNumberFormat="1" applyFont="1" applyFill="1" applyBorder="1" applyAlignment="1" applyProtection="1">
      <alignment horizontal="right" vertical="center" wrapText="1"/>
      <protection locked="0"/>
    </xf>
    <xf numFmtId="3" fontId="10" fillId="59" borderId="30" xfId="0" applyNumberFormat="1" applyFont="1" applyFill="1" applyBorder="1" applyAlignment="1" applyProtection="1">
      <alignment vertical="center"/>
      <protection locked="0"/>
    </xf>
    <xf numFmtId="3" fontId="10" fillId="59" borderId="29" xfId="0" applyNumberFormat="1" applyFont="1" applyFill="1" applyBorder="1" applyAlignment="1" applyProtection="1">
      <alignment vertical="center"/>
      <protection locked="0"/>
    </xf>
    <xf numFmtId="3" fontId="10" fillId="60" borderId="31" xfId="0" applyNumberFormat="1" applyFont="1" applyFill="1" applyBorder="1" applyAlignment="1" applyProtection="1">
      <alignment horizontal="right" vertical="center" wrapText="1"/>
      <protection locked="0"/>
    </xf>
    <xf numFmtId="164" fontId="11" fillId="0" borderId="11" xfId="0" applyNumberFormat="1" applyFont="1" applyFill="1" applyBorder="1" applyAlignment="1" applyProtection="1">
      <alignment vertical="center" wrapText="1"/>
    </xf>
    <xf numFmtId="3" fontId="61" fillId="0" borderId="0" xfId="0" applyNumberFormat="1" applyFont="1" applyFill="1" applyBorder="1" applyAlignment="1" applyProtection="1">
      <alignment vertical="center"/>
    </xf>
    <xf numFmtId="3" fontId="11" fillId="59" borderId="12" xfId="0" applyNumberFormat="1" applyFont="1" applyFill="1" applyBorder="1" applyAlignment="1" applyProtection="1">
      <alignment vertical="center"/>
      <protection locked="0"/>
    </xf>
    <xf numFmtId="3" fontId="10" fillId="59" borderId="32" xfId="0" applyNumberFormat="1" applyFont="1" applyFill="1" applyBorder="1" applyAlignment="1" applyProtection="1">
      <alignment vertical="center"/>
      <protection locked="0"/>
    </xf>
    <xf numFmtId="3" fontId="10" fillId="59" borderId="26" xfId="0" applyNumberFormat="1" applyFont="1" applyFill="1" applyBorder="1" applyAlignment="1" applyProtection="1">
      <alignment vertical="center"/>
      <protection locked="0"/>
    </xf>
    <xf numFmtId="3" fontId="11" fillId="59" borderId="12" xfId="0" applyNumberFormat="1" applyFont="1" applyFill="1" applyBorder="1" applyAlignment="1" applyProtection="1">
      <alignment horizontal="right" vertical="center"/>
      <protection locked="0"/>
    </xf>
    <xf numFmtId="3" fontId="10" fillId="60" borderId="33" xfId="0" applyNumberFormat="1" applyFont="1" applyFill="1" applyBorder="1" applyAlignment="1" applyProtection="1">
      <alignment horizontal="right" vertical="center" wrapText="1"/>
      <protection locked="0"/>
    </xf>
    <xf numFmtId="3" fontId="17" fillId="0" borderId="10" xfId="0" applyNumberFormat="1" applyFont="1" applyFill="1" applyBorder="1" applyAlignment="1" applyProtection="1">
      <alignment horizontal="left" vertical="center"/>
    </xf>
    <xf numFmtId="3" fontId="17" fillId="0" borderId="11" xfId="0" applyNumberFormat="1" applyFont="1" applyFill="1" applyBorder="1" applyAlignment="1" applyProtection="1">
      <alignment horizontal="left" vertical="center"/>
    </xf>
    <xf numFmtId="3" fontId="11" fillId="0" borderId="10" xfId="0" applyNumberFormat="1" applyFont="1" applyFill="1" applyBorder="1" applyAlignment="1" applyProtection="1">
      <alignment vertical="center" wrapText="1"/>
    </xf>
    <xf numFmtId="3" fontId="10" fillId="0" borderId="10" xfId="0" applyNumberFormat="1" applyFont="1" applyFill="1" applyBorder="1" applyAlignment="1" applyProtection="1">
      <alignment horizontal="left" indent="2"/>
    </xf>
    <xf numFmtId="3" fontId="11" fillId="0" borderId="10" xfId="0" applyNumberFormat="1" applyFont="1" applyFill="1" applyBorder="1" applyAlignment="1" applyProtection="1">
      <alignment horizontal="left" indent="2"/>
    </xf>
    <xf numFmtId="3" fontId="10" fillId="0" borderId="10" xfId="0" applyNumberFormat="1" applyFont="1" applyFill="1" applyBorder="1" applyAlignment="1" applyProtection="1">
      <alignment horizontal="left" indent="4"/>
    </xf>
    <xf numFmtId="3" fontId="39" fillId="0" borderId="0" xfId="0" applyNumberFormat="1" applyFont="1" applyFill="1" applyBorder="1" applyAlignment="1" applyProtection="1">
      <alignment vertical="center"/>
    </xf>
    <xf numFmtId="3" fontId="10" fillId="0" borderId="11" xfId="0" applyNumberFormat="1" applyFont="1" applyFill="1" applyBorder="1" applyAlignment="1" applyProtection="1">
      <alignment horizontal="left" indent="2"/>
    </xf>
    <xf numFmtId="3" fontId="17" fillId="0" borderId="0" xfId="0" applyNumberFormat="1" applyFont="1" applyFill="1" applyProtection="1">
      <protection locked="0"/>
    </xf>
    <xf numFmtId="3" fontId="17" fillId="61" borderId="0" xfId="0" applyNumberFormat="1" applyFont="1" applyFill="1" applyProtection="1">
      <protection locked="0"/>
    </xf>
    <xf numFmtId="3" fontId="17" fillId="0" borderId="0" xfId="0" applyNumberFormat="1" applyFont="1" applyFill="1" applyAlignment="1" applyProtection="1">
      <alignment vertical="center"/>
      <protection locked="0"/>
    </xf>
    <xf numFmtId="3" fontId="11" fillId="57" borderId="10" xfId="0" applyNumberFormat="1" applyFont="1" applyFill="1" applyBorder="1" applyAlignment="1" applyProtection="1">
      <protection locked="0"/>
    </xf>
    <xf numFmtId="3" fontId="10" fillId="57" borderId="0" xfId="0" applyNumberFormat="1" applyFont="1" applyFill="1" applyBorder="1" applyAlignment="1" applyProtection="1">
      <protection locked="0"/>
    </xf>
    <xf numFmtId="3" fontId="10" fillId="57" borderId="27" xfId="0" applyNumberFormat="1" applyFont="1" applyFill="1" applyBorder="1" applyAlignment="1" applyProtection="1">
      <protection locked="0"/>
    </xf>
    <xf numFmtId="3" fontId="11" fillId="57" borderId="10" xfId="0" applyNumberFormat="1" applyFont="1" applyFill="1" applyBorder="1" applyAlignment="1" applyProtection="1">
      <alignment horizontal="right"/>
      <protection locked="0"/>
    </xf>
    <xf numFmtId="3" fontId="10" fillId="58" borderId="28" xfId="0" applyNumberFormat="1" applyFont="1" applyFill="1" applyBorder="1" applyAlignment="1" applyProtection="1">
      <alignment horizontal="right" wrapText="1"/>
      <protection locked="0"/>
    </xf>
    <xf numFmtId="3" fontId="11" fillId="59" borderId="10" xfId="0" applyNumberFormat="1" applyFont="1" applyFill="1" applyBorder="1" applyAlignment="1" applyProtection="1">
      <protection locked="0"/>
    </xf>
    <xf numFmtId="3" fontId="61" fillId="0" borderId="0" xfId="0" applyNumberFormat="1" applyFont="1" applyFill="1" applyBorder="1" applyAlignment="1" applyProtection="1"/>
    <xf numFmtId="3" fontId="61" fillId="0" borderId="10" xfId="0" applyNumberFormat="1" applyFont="1" applyFill="1" applyBorder="1" applyAlignment="1" applyProtection="1">
      <alignment horizontal="left" vertical="center"/>
    </xf>
    <xf numFmtId="3" fontId="61" fillId="0" borderId="10" xfId="96" applyNumberFormat="1" applyFont="1" applyFill="1" applyBorder="1" applyAlignment="1" applyProtection="1">
      <alignment horizontal="left" vertical="center"/>
    </xf>
    <xf numFmtId="3" fontId="17" fillId="0" borderId="11" xfId="0" applyNumberFormat="1" applyFont="1" applyFill="1" applyBorder="1" applyAlignment="1" applyProtection="1">
      <alignment horizontal="left" vertical="center" wrapText="1"/>
    </xf>
    <xf numFmtId="3" fontId="10" fillId="0" borderId="0" xfId="96" applyNumberFormat="1" applyFont="1" applyFill="1" applyBorder="1" applyAlignment="1" applyProtection="1">
      <alignment vertical="center"/>
    </xf>
    <xf numFmtId="3" fontId="10" fillId="0" borderId="0" xfId="96" applyNumberFormat="1" applyFont="1" applyFill="1" applyBorder="1" applyAlignment="1" applyProtection="1">
      <alignment vertical="center" wrapText="1"/>
    </xf>
    <xf numFmtId="3" fontId="17" fillId="0" borderId="0" xfId="96" applyNumberFormat="1" applyFont="1" applyFill="1" applyBorder="1" applyAlignment="1" applyProtection="1">
      <alignment horizontal="left" wrapText="1"/>
    </xf>
    <xf numFmtId="3" fontId="62" fillId="0" borderId="10" xfId="0" applyNumberFormat="1" applyFont="1" applyFill="1" applyBorder="1" applyAlignment="1" applyProtection="1">
      <alignment horizontal="left"/>
    </xf>
    <xf numFmtId="3" fontId="10" fillId="0" borderId="0" xfId="0" applyNumberFormat="1" applyFont="1" applyBorder="1" applyAlignment="1" applyProtection="1">
      <alignment vertical="center" wrapText="1"/>
    </xf>
    <xf numFmtId="3" fontId="61" fillId="0" borderId="0" xfId="0" applyNumberFormat="1" applyFont="1" applyBorder="1" applyAlignment="1" applyProtection="1">
      <alignment vertical="center"/>
    </xf>
    <xf numFmtId="3" fontId="17" fillId="0" borderId="0" xfId="0" applyNumberFormat="1" applyFont="1" applyBorder="1" applyAlignment="1" applyProtection="1">
      <alignment horizontal="left"/>
    </xf>
    <xf numFmtId="3" fontId="11" fillId="57" borderId="12" xfId="0" applyNumberFormat="1" applyFont="1" applyFill="1" applyBorder="1" applyAlignment="1" applyProtection="1">
      <protection locked="0"/>
    </xf>
    <xf numFmtId="3" fontId="10" fillId="57" borderId="32" xfId="0" applyNumberFormat="1" applyFont="1" applyFill="1" applyBorder="1" applyAlignment="1" applyProtection="1">
      <protection locked="0"/>
    </xf>
    <xf numFmtId="3" fontId="10" fillId="57" borderId="32" xfId="0" applyNumberFormat="1" applyFont="1" applyFill="1" applyBorder="1" applyProtection="1">
      <protection locked="0"/>
    </xf>
    <xf numFmtId="3" fontId="10" fillId="57" borderId="32" xfId="0" applyNumberFormat="1" applyFont="1" applyFill="1" applyBorder="1" applyAlignment="1" applyProtection="1">
      <alignment horizontal="right"/>
      <protection locked="0"/>
    </xf>
    <xf numFmtId="3" fontId="10" fillId="57" borderId="33" xfId="0" applyNumberFormat="1" applyFont="1" applyFill="1" applyBorder="1" applyAlignment="1" applyProtection="1">
      <alignment horizontal="right"/>
      <protection locked="0"/>
    </xf>
    <xf numFmtId="3" fontId="11" fillId="57" borderId="10" xfId="0" applyNumberFormat="1" applyFont="1" applyFill="1" applyBorder="1" applyAlignment="1" applyProtection="1">
      <alignment vertical="top"/>
      <protection locked="0"/>
    </xf>
    <xf numFmtId="3" fontId="10" fillId="57" borderId="0" xfId="0" applyNumberFormat="1" applyFont="1" applyFill="1" applyBorder="1" applyAlignment="1" applyProtection="1">
      <alignment vertical="top"/>
      <protection locked="0"/>
    </xf>
    <xf numFmtId="3" fontId="10" fillId="57" borderId="27" xfId="0" applyNumberFormat="1" applyFont="1" applyFill="1" applyBorder="1" applyAlignment="1" applyProtection="1">
      <alignment vertical="top"/>
      <protection locked="0"/>
    </xf>
    <xf numFmtId="3" fontId="11" fillId="57" borderId="10" xfId="0" applyNumberFormat="1" applyFont="1" applyFill="1" applyBorder="1" applyAlignment="1" applyProtection="1">
      <alignment horizontal="right" vertical="top"/>
      <protection locked="0"/>
    </xf>
    <xf numFmtId="3" fontId="10" fillId="58" borderId="28" xfId="0" applyNumberFormat="1" applyFont="1" applyFill="1" applyBorder="1" applyAlignment="1" applyProtection="1">
      <alignment horizontal="right" vertical="top" wrapText="1"/>
      <protection locked="0"/>
    </xf>
    <xf numFmtId="3" fontId="10" fillId="0" borderId="0" xfId="0" applyNumberFormat="1" applyFont="1" applyAlignment="1" applyProtection="1">
      <alignment vertical="top"/>
      <protection locked="0"/>
    </xf>
    <xf numFmtId="3" fontId="11" fillId="57" borderId="11" xfId="0" applyNumberFormat="1" applyFont="1" applyFill="1" applyBorder="1" applyAlignment="1" applyProtection="1">
      <alignment vertical="center"/>
      <protection locked="0"/>
    </xf>
    <xf numFmtId="3" fontId="10" fillId="57" borderId="30" xfId="0" applyNumberFormat="1" applyFont="1" applyFill="1" applyBorder="1" applyAlignment="1" applyProtection="1">
      <alignment vertical="center"/>
      <protection locked="0"/>
    </xf>
    <xf numFmtId="3" fontId="10" fillId="57" borderId="29" xfId="0" applyNumberFormat="1" applyFont="1" applyFill="1" applyBorder="1" applyAlignment="1" applyProtection="1">
      <alignment vertical="center"/>
      <protection locked="0"/>
    </xf>
    <xf numFmtId="3" fontId="11" fillId="57" borderId="11" xfId="0" applyNumberFormat="1" applyFont="1" applyFill="1" applyBorder="1" applyAlignment="1" applyProtection="1">
      <alignment horizontal="right" vertical="center"/>
      <protection locked="0"/>
    </xf>
    <xf numFmtId="3" fontId="10" fillId="58" borderId="31" xfId="0" applyNumberFormat="1" applyFont="1" applyFill="1" applyBorder="1" applyAlignment="1" applyProtection="1">
      <alignment horizontal="right" vertical="center" wrapText="1"/>
      <protection locked="0"/>
    </xf>
    <xf numFmtId="3" fontId="11" fillId="0" borderId="0" xfId="0" applyNumberFormat="1" applyFont="1" applyFill="1" applyBorder="1" applyAlignment="1" applyProtection="1">
      <alignment vertical="center"/>
      <protection locked="0"/>
    </xf>
    <xf numFmtId="166" fontId="11" fillId="59" borderId="11" xfId="0" applyNumberFormat="1" applyFont="1" applyFill="1" applyBorder="1" applyAlignment="1" applyProtection="1">
      <alignment horizontal="right" vertical="center"/>
      <protection locked="0"/>
    </xf>
    <xf numFmtId="3" fontId="10" fillId="57" borderId="0" xfId="0" applyNumberFormat="1" applyFont="1" applyFill="1" applyBorder="1" applyAlignment="1" applyProtection="1">
      <alignment horizontal="right" vertical="center"/>
      <protection locked="0"/>
    </xf>
    <xf numFmtId="3" fontId="10" fillId="57" borderId="27" xfId="0" applyNumberFormat="1" applyFont="1" applyFill="1" applyBorder="1" applyAlignment="1" applyProtection="1">
      <alignment horizontal="right" vertical="center"/>
      <protection locked="0"/>
    </xf>
    <xf numFmtId="166" fontId="11" fillId="57" borderId="10" xfId="0" applyNumberFormat="1" applyFont="1" applyFill="1" applyBorder="1" applyAlignment="1" applyProtection="1">
      <alignment vertical="center"/>
      <protection locked="0"/>
    </xf>
    <xf numFmtId="166" fontId="10" fillId="57" borderId="0" xfId="0" applyNumberFormat="1" applyFont="1" applyFill="1" applyBorder="1" applyAlignment="1" applyProtection="1">
      <alignment vertical="center"/>
      <protection locked="0"/>
    </xf>
    <xf numFmtId="166" fontId="10" fillId="57" borderId="27" xfId="0" applyNumberFormat="1" applyFont="1" applyFill="1" applyBorder="1" applyAlignment="1" applyProtection="1">
      <alignment vertical="center"/>
      <protection locked="0"/>
    </xf>
    <xf numFmtId="166" fontId="11" fillId="57" borderId="10" xfId="0" applyNumberFormat="1" applyFont="1" applyFill="1" applyBorder="1" applyAlignment="1" applyProtection="1">
      <alignment horizontal="right" vertical="center"/>
      <protection locked="0"/>
    </xf>
    <xf numFmtId="166" fontId="10" fillId="57" borderId="27" xfId="0" applyNumberFormat="1" applyFont="1" applyFill="1" applyBorder="1" applyAlignment="1" applyProtection="1">
      <alignment horizontal="right" vertical="center"/>
      <protection locked="0"/>
    </xf>
    <xf numFmtId="166" fontId="10" fillId="57" borderId="0" xfId="0" applyNumberFormat="1" applyFont="1" applyFill="1" applyBorder="1" applyAlignment="1" applyProtection="1">
      <alignment horizontal="right" vertical="center"/>
      <protection locked="0"/>
    </xf>
    <xf numFmtId="166" fontId="10" fillId="58" borderId="28" xfId="0" applyNumberFormat="1" applyFont="1" applyFill="1" applyBorder="1" applyAlignment="1" applyProtection="1">
      <alignment horizontal="right" vertical="center" wrapText="1"/>
      <protection locked="0"/>
    </xf>
    <xf numFmtId="166" fontId="11" fillId="59" borderId="10" xfId="0" applyNumberFormat="1" applyFont="1" applyFill="1" applyBorder="1" applyAlignment="1" applyProtection="1">
      <alignment horizontal="right" vertical="center"/>
      <protection locked="0"/>
    </xf>
    <xf numFmtId="3" fontId="17" fillId="0" borderId="0" xfId="0" applyNumberFormat="1" applyFont="1" applyFill="1" applyBorder="1" applyAlignment="1" applyProtection="1">
      <alignment vertical="center" wrapText="1"/>
    </xf>
    <xf numFmtId="3" fontId="11" fillId="57" borderId="10" xfId="0" applyNumberFormat="1" applyFont="1" applyFill="1" applyBorder="1" applyAlignment="1" applyProtection="1">
      <alignment horizontal="right" vertical="center"/>
    </xf>
    <xf numFmtId="3" fontId="10" fillId="57" borderId="0" xfId="0" applyNumberFormat="1" applyFont="1" applyFill="1" applyBorder="1" applyAlignment="1" applyProtection="1">
      <alignment vertical="center"/>
    </xf>
    <xf numFmtId="3" fontId="10" fillId="57" borderId="0" xfId="0" applyNumberFormat="1" applyFont="1" applyFill="1" applyBorder="1" applyAlignment="1" applyProtection="1">
      <alignment horizontal="right" vertical="center"/>
    </xf>
    <xf numFmtId="3" fontId="10" fillId="57" borderId="28" xfId="0" applyNumberFormat="1" applyFont="1" applyFill="1" applyBorder="1" applyAlignment="1" applyProtection="1">
      <alignment vertical="center"/>
    </xf>
    <xf numFmtId="166" fontId="11" fillId="57" borderId="12" xfId="0" applyNumberFormat="1" applyFont="1" applyFill="1" applyBorder="1" applyAlignment="1" applyProtection="1">
      <alignment horizontal="right" vertical="center"/>
    </xf>
    <xf numFmtId="166" fontId="10" fillId="57" borderId="0" xfId="0" applyNumberFormat="1" applyFont="1" applyFill="1" applyBorder="1" applyAlignment="1" applyProtection="1">
      <alignment horizontal="right" vertical="center"/>
    </xf>
    <xf numFmtId="166" fontId="10" fillId="57" borderId="26" xfId="0" applyNumberFormat="1" applyFont="1" applyFill="1" applyBorder="1" applyAlignment="1" applyProtection="1">
      <alignment horizontal="right" vertical="center"/>
    </xf>
    <xf numFmtId="166" fontId="10" fillId="57" borderId="33" xfId="0" applyNumberFormat="1" applyFont="1" applyFill="1" applyBorder="1" applyAlignment="1" applyProtection="1">
      <alignment horizontal="right" vertical="center"/>
    </xf>
    <xf numFmtId="166" fontId="11" fillId="57" borderId="11" xfId="0" applyNumberFormat="1" applyFont="1" applyFill="1" applyBorder="1" applyAlignment="1" applyProtection="1">
      <alignment vertical="center"/>
      <protection locked="0"/>
    </xf>
    <xf numFmtId="166" fontId="10" fillId="57" borderId="30" xfId="0" applyNumberFormat="1" applyFont="1" applyFill="1" applyBorder="1" applyAlignment="1" applyProtection="1">
      <alignment vertical="center"/>
      <protection locked="0"/>
    </xf>
    <xf numFmtId="166" fontId="10" fillId="57" borderId="29" xfId="0" applyNumberFormat="1" applyFont="1" applyFill="1" applyBorder="1" applyAlignment="1" applyProtection="1">
      <alignment vertical="center"/>
      <protection locked="0"/>
    </xf>
    <xf numFmtId="166" fontId="11" fillId="57" borderId="11" xfId="0" applyNumberFormat="1" applyFont="1" applyFill="1" applyBorder="1" applyAlignment="1" applyProtection="1">
      <alignment horizontal="right" vertical="center"/>
      <protection locked="0"/>
    </xf>
    <xf numFmtId="166" fontId="10" fillId="57" borderId="29" xfId="0" applyNumberFormat="1" applyFont="1" applyFill="1" applyBorder="1" applyAlignment="1" applyProtection="1">
      <alignment horizontal="right" vertical="center"/>
      <protection locked="0"/>
    </xf>
    <xf numFmtId="166" fontId="10" fillId="57" borderId="30" xfId="0" applyNumberFormat="1" applyFont="1" applyFill="1" applyBorder="1" applyAlignment="1" applyProtection="1">
      <alignment horizontal="right" vertical="center"/>
      <protection locked="0"/>
    </xf>
    <xf numFmtId="166" fontId="10" fillId="58" borderId="31" xfId="0" applyNumberFormat="1" applyFont="1" applyFill="1" applyBorder="1" applyAlignment="1" applyProtection="1">
      <alignment horizontal="right" vertical="center" wrapText="1"/>
      <protection locked="0"/>
    </xf>
    <xf numFmtId="0" fontId="71" fillId="0" borderId="0" xfId="0" applyFont="1" applyFill="1"/>
    <xf numFmtId="0" fontId="72" fillId="0" borderId="0" xfId="0" applyFont="1" applyFill="1"/>
    <xf numFmtId="3" fontId="11" fillId="0" borderId="0" xfId="0" applyNumberFormat="1" applyFont="1" applyFill="1" applyBorder="1" applyAlignment="1" applyProtection="1">
      <alignment horizontal="right" vertical="center"/>
      <protection locked="0"/>
    </xf>
    <xf numFmtId="3" fontId="11" fillId="59" borderId="10" xfId="0" applyNumberFormat="1" applyFont="1" applyFill="1" applyBorder="1" applyAlignment="1" applyProtection="1">
      <alignment horizontal="right" vertical="center"/>
    </xf>
    <xf numFmtId="164" fontId="10" fillId="59" borderId="27" xfId="97" applyNumberFormat="1" applyFont="1" applyFill="1" applyBorder="1" applyAlignment="1" applyProtection="1">
      <alignment horizontal="right" vertical="center"/>
      <protection locked="0"/>
    </xf>
    <xf numFmtId="164" fontId="10" fillId="59" borderId="0" xfId="0" applyNumberFormat="1" applyFont="1" applyFill="1" applyBorder="1" applyAlignment="1" applyProtection="1">
      <alignment horizontal="right" vertical="center"/>
      <protection locked="0"/>
    </xf>
    <xf numFmtId="164" fontId="10" fillId="59" borderId="28" xfId="0" applyNumberFormat="1" applyFont="1" applyFill="1" applyBorder="1" applyAlignment="1" applyProtection="1">
      <alignment horizontal="right" vertical="center"/>
      <protection locked="0"/>
    </xf>
    <xf numFmtId="3" fontId="10" fillId="59" borderId="27" xfId="0" applyNumberFormat="1" applyFont="1" applyFill="1" applyBorder="1" applyAlignment="1" applyProtection="1">
      <alignment horizontal="right" vertical="center"/>
    </xf>
    <xf numFmtId="3" fontId="10" fillId="59" borderId="0" xfId="0" applyNumberFormat="1" applyFont="1" applyFill="1" applyBorder="1" applyAlignment="1" applyProtection="1">
      <alignment horizontal="right" vertical="center"/>
    </xf>
    <xf numFmtId="3" fontId="10" fillId="59" borderId="28" xfId="0" applyNumberFormat="1" applyFont="1" applyFill="1" applyBorder="1" applyAlignment="1" applyProtection="1">
      <alignment horizontal="right" vertical="center"/>
    </xf>
    <xf numFmtId="164" fontId="10" fillId="59" borderId="27" xfId="0" applyNumberFormat="1" applyFont="1" applyFill="1" applyBorder="1" applyAlignment="1" applyProtection="1">
      <alignment horizontal="right" vertical="center"/>
      <protection locked="0"/>
    </xf>
    <xf numFmtId="164" fontId="10" fillId="59" borderId="0" xfId="97" applyNumberFormat="1" applyFont="1" applyFill="1" applyBorder="1" applyAlignment="1" applyProtection="1">
      <alignment horizontal="right" vertical="center"/>
      <protection locked="0"/>
    </xf>
    <xf numFmtId="3" fontId="11" fillId="59" borderId="27" xfId="0" applyNumberFormat="1" applyFont="1" applyFill="1" applyBorder="1" applyAlignment="1" applyProtection="1">
      <alignment horizontal="right" vertical="center"/>
    </xf>
    <xf numFmtId="3" fontId="10" fillId="52" borderId="0" xfId="0" applyNumberFormat="1" applyFont="1" applyFill="1" applyProtection="1">
      <protection locked="0"/>
    </xf>
    <xf numFmtId="164" fontId="10" fillId="0" borderId="10" xfId="69" applyNumberFormat="1" applyFont="1" applyFill="1" applyBorder="1" applyAlignment="1" applyProtection="1">
      <alignment horizontal="left" vertical="center" indent="2"/>
    </xf>
    <xf numFmtId="164" fontId="11" fillId="57" borderId="10" xfId="0" applyNumberFormat="1" applyFont="1" applyFill="1" applyBorder="1" applyAlignment="1" applyProtection="1">
      <alignment horizontal="right" vertical="center"/>
      <protection locked="0"/>
    </xf>
    <xf numFmtId="164" fontId="10" fillId="58" borderId="28" xfId="0" applyNumberFormat="1" applyFont="1" applyFill="1" applyBorder="1" applyAlignment="1" applyProtection="1">
      <alignment horizontal="right" vertical="center" wrapText="1"/>
      <protection locked="0"/>
    </xf>
    <xf numFmtId="164" fontId="10" fillId="57" borderId="0" xfId="0" applyNumberFormat="1" applyFont="1" applyFill="1" applyBorder="1" applyAlignment="1" applyProtection="1">
      <alignment horizontal="right" vertical="center"/>
      <protection locked="0"/>
    </xf>
    <xf numFmtId="164" fontId="10" fillId="57" borderId="27" xfId="0" applyNumberFormat="1" applyFont="1" applyFill="1" applyBorder="1" applyAlignment="1" applyProtection="1">
      <alignment horizontal="right" vertical="center"/>
      <protection locked="0"/>
    </xf>
    <xf numFmtId="166" fontId="11" fillId="57" borderId="27" xfId="0" applyNumberFormat="1" applyFont="1" applyFill="1" applyBorder="1" applyAlignment="1" applyProtection="1">
      <alignment vertical="center"/>
      <protection locked="0"/>
    </xf>
    <xf numFmtId="166" fontId="11" fillId="59" borderId="10" xfId="0" applyNumberFormat="1" applyFont="1" applyFill="1" applyBorder="1" applyAlignment="1" applyProtection="1">
      <alignment vertical="center"/>
      <protection locked="0"/>
    </xf>
    <xf numFmtId="3" fontId="11" fillId="57" borderId="12" xfId="0" applyNumberFormat="1" applyFont="1" applyFill="1" applyBorder="1" applyAlignment="1" applyProtection="1">
      <alignment horizontal="right" vertical="center"/>
      <protection locked="0"/>
    </xf>
    <xf numFmtId="3" fontId="39" fillId="0" borderId="12" xfId="0" applyNumberFormat="1" applyFont="1" applyFill="1" applyBorder="1" applyAlignment="1" applyProtection="1">
      <alignment horizontal="left"/>
    </xf>
    <xf numFmtId="3" fontId="10" fillId="57" borderId="32" xfId="0" applyNumberFormat="1" applyFont="1" applyFill="1" applyBorder="1" applyAlignment="1" applyProtection="1">
      <alignment horizontal="right" vertical="center"/>
      <protection locked="0"/>
    </xf>
    <xf numFmtId="3" fontId="10" fillId="57" borderId="33" xfId="0" applyNumberFormat="1" applyFont="1" applyFill="1" applyBorder="1" applyAlignment="1" applyProtection="1">
      <alignment horizontal="right" vertical="center"/>
      <protection locked="0"/>
    </xf>
    <xf numFmtId="3" fontId="10" fillId="57" borderId="30" xfId="0" applyNumberFormat="1" applyFont="1" applyFill="1" applyBorder="1" applyAlignment="1" applyProtection="1">
      <alignment horizontal="right" vertical="center"/>
      <protection locked="0"/>
    </xf>
    <xf numFmtId="3" fontId="10" fillId="57" borderId="29"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wrapText="1"/>
      <protection locked="0"/>
    </xf>
    <xf numFmtId="0" fontId="0" fillId="0" borderId="32" xfId="0" applyFill="1" applyBorder="1"/>
    <xf numFmtId="3" fontId="11" fillId="0" borderId="32" xfId="0" applyNumberFormat="1" applyFont="1" applyFill="1" applyBorder="1" applyAlignment="1" applyProtection="1">
      <alignment vertical="center"/>
      <protection locked="0"/>
    </xf>
    <xf numFmtId="3" fontId="10" fillId="0" borderId="32" xfId="0" applyNumberFormat="1" applyFont="1" applyFill="1" applyBorder="1" applyProtection="1">
      <protection locked="0"/>
    </xf>
    <xf numFmtId="3" fontId="11" fillId="57" borderId="12" xfId="0" applyNumberFormat="1" applyFont="1" applyFill="1" applyBorder="1" applyAlignment="1" applyProtection="1">
      <alignment vertical="center"/>
      <protection locked="0"/>
    </xf>
    <xf numFmtId="3" fontId="10" fillId="57" borderId="32" xfId="0" applyNumberFormat="1" applyFont="1" applyFill="1" applyBorder="1" applyAlignment="1" applyProtection="1">
      <alignment vertical="center"/>
      <protection locked="0"/>
    </xf>
    <xf numFmtId="3" fontId="10" fillId="57" borderId="26" xfId="0" applyNumberFormat="1" applyFont="1" applyFill="1" applyBorder="1" applyAlignment="1" applyProtection="1">
      <alignment vertical="center"/>
      <protection locked="0"/>
    </xf>
    <xf numFmtId="3" fontId="10" fillId="57" borderId="26" xfId="0" applyNumberFormat="1" applyFont="1" applyFill="1" applyBorder="1" applyAlignment="1" applyProtection="1">
      <alignment horizontal="right" vertical="center"/>
      <protection locked="0"/>
    </xf>
    <xf numFmtId="3" fontId="10" fillId="58" borderId="33" xfId="0" applyNumberFormat="1" applyFont="1" applyFill="1" applyBorder="1" applyAlignment="1" applyProtection="1">
      <alignment horizontal="right" vertical="center" wrapText="1"/>
      <protection locked="0"/>
    </xf>
    <xf numFmtId="164" fontId="10" fillId="0" borderId="0" xfId="0" applyNumberFormat="1" applyFont="1" applyFill="1" applyBorder="1" applyAlignment="1" applyProtection="1">
      <alignment horizontal="left" vertical="center" wrapText="1"/>
    </xf>
    <xf numFmtId="164" fontId="10" fillId="0" borderId="10" xfId="0" applyNumberFormat="1" applyFont="1" applyFill="1" applyBorder="1" applyAlignment="1" applyProtection="1">
      <alignment horizontal="left" vertical="top" indent="2"/>
    </xf>
    <xf numFmtId="166" fontId="10" fillId="0" borderId="10" xfId="0" applyNumberFormat="1" applyFont="1" applyFill="1" applyBorder="1" applyAlignment="1" applyProtection="1">
      <alignment horizontal="left" vertical="center"/>
    </xf>
    <xf numFmtId="4" fontId="10" fillId="0" borderId="11" xfId="0" applyNumberFormat="1" applyFont="1" applyFill="1" applyBorder="1" applyAlignment="1" applyProtection="1">
      <alignment horizontal="left" vertical="center" indent="2"/>
    </xf>
    <xf numFmtId="3" fontId="10" fillId="59" borderId="29" xfId="0" applyNumberFormat="1" applyFont="1" applyFill="1" applyBorder="1" applyAlignment="1" applyProtection="1">
      <alignment horizontal="right" vertical="center"/>
      <protection locked="0"/>
    </xf>
    <xf numFmtId="3" fontId="10" fillId="59" borderId="30" xfId="0" applyNumberFormat="1" applyFont="1" applyFill="1" applyBorder="1" applyAlignment="1" applyProtection="1">
      <alignment horizontal="right" vertical="center"/>
      <protection locked="0"/>
    </xf>
    <xf numFmtId="166" fontId="11" fillId="59" borderId="10" xfId="0" applyNumberFormat="1" applyFont="1" applyFill="1" applyBorder="1" applyAlignment="1" applyProtection="1">
      <alignment horizontal="right" vertical="center"/>
    </xf>
    <xf numFmtId="166" fontId="10" fillId="59" borderId="27" xfId="0" applyNumberFormat="1" applyFont="1" applyFill="1" applyBorder="1" applyAlignment="1" applyProtection="1">
      <alignment horizontal="right" vertical="center"/>
    </xf>
    <xf numFmtId="166" fontId="10" fillId="59" borderId="0" xfId="0" applyNumberFormat="1" applyFont="1" applyFill="1" applyBorder="1" applyAlignment="1" applyProtection="1">
      <alignment horizontal="right" vertical="center"/>
    </xf>
    <xf numFmtId="166" fontId="10" fillId="59" borderId="28" xfId="0" applyNumberFormat="1" applyFont="1" applyFill="1" applyBorder="1" applyAlignment="1" applyProtection="1">
      <alignment horizontal="right" vertical="center"/>
    </xf>
    <xf numFmtId="166" fontId="11" fillId="59" borderId="27" xfId="0" applyNumberFormat="1" applyFont="1" applyFill="1" applyBorder="1" applyAlignment="1" applyProtection="1">
      <alignment horizontal="right" vertical="center"/>
    </xf>
    <xf numFmtId="3" fontId="39" fillId="57" borderId="10" xfId="0" applyNumberFormat="1" applyFont="1" applyFill="1" applyBorder="1" applyAlignment="1" applyProtection="1">
      <alignment horizontal="right" vertical="center"/>
      <protection locked="0"/>
    </xf>
    <xf numFmtId="3" fontId="17" fillId="57" borderId="0" xfId="0" applyNumberFormat="1" applyFont="1" applyFill="1" applyBorder="1" applyAlignment="1" applyProtection="1">
      <alignment horizontal="right" vertical="center"/>
      <protection locked="0"/>
    </xf>
    <xf numFmtId="3" fontId="17" fillId="57" borderId="27" xfId="0" applyNumberFormat="1" applyFont="1" applyFill="1" applyBorder="1" applyAlignment="1" applyProtection="1">
      <alignment horizontal="right" vertical="center"/>
      <protection locked="0"/>
    </xf>
    <xf numFmtId="3" fontId="17" fillId="58" borderId="28" xfId="0" applyNumberFormat="1" applyFont="1" applyFill="1" applyBorder="1" applyAlignment="1" applyProtection="1">
      <alignment horizontal="right" vertical="center" wrapText="1"/>
      <protection locked="0"/>
    </xf>
    <xf numFmtId="164" fontId="10" fillId="0" borderId="0" xfId="0" applyNumberFormat="1" applyFont="1" applyBorder="1" applyAlignment="1" applyProtection="1">
      <alignment vertical="center"/>
      <protection locked="0"/>
    </xf>
    <xf numFmtId="166" fontId="11" fillId="57" borderId="29" xfId="0" applyNumberFormat="1" applyFont="1" applyFill="1" applyBorder="1" applyAlignment="1" applyProtection="1">
      <alignment vertical="center"/>
      <protection locked="0"/>
    </xf>
    <xf numFmtId="166" fontId="11" fillId="59" borderId="11" xfId="0" applyNumberFormat="1" applyFont="1" applyFill="1" applyBorder="1" applyAlignment="1" applyProtection="1">
      <alignment vertical="center"/>
      <protection locked="0"/>
    </xf>
    <xf numFmtId="3" fontId="17" fillId="0" borderId="0" xfId="0" applyNumberFormat="1" applyFont="1" applyFill="1" applyProtection="1"/>
    <xf numFmtId="0" fontId="74" fillId="0" borderId="0" xfId="0" applyFont="1" applyAlignment="1">
      <alignment vertical="center"/>
    </xf>
    <xf numFmtId="3" fontId="10" fillId="0" borderId="0" xfId="0" applyNumberFormat="1" applyFont="1" applyFill="1" applyBorder="1" applyAlignment="1" applyProtection="1">
      <protection locked="0"/>
    </xf>
    <xf numFmtId="3" fontId="70" fillId="55" borderId="12" xfId="0" applyNumberFormat="1" applyFont="1" applyFill="1" applyBorder="1" applyAlignment="1" applyProtection="1">
      <alignment horizontal="center" vertical="center" wrapText="1"/>
    </xf>
    <xf numFmtId="3" fontId="13" fillId="56" borderId="32" xfId="0" applyNumberFormat="1" applyFont="1" applyFill="1" applyBorder="1" applyAlignment="1" applyProtection="1">
      <alignment horizontal="center" vertical="center"/>
      <protection locked="0"/>
    </xf>
    <xf numFmtId="3" fontId="70" fillId="55" borderId="12" xfId="0" applyNumberFormat="1" applyFont="1" applyFill="1" applyBorder="1" applyAlignment="1" applyProtection="1">
      <alignment horizontal="center" vertical="center"/>
    </xf>
    <xf numFmtId="3" fontId="13" fillId="56" borderId="33" xfId="0" applyNumberFormat="1" applyFont="1" applyFill="1" applyBorder="1" applyAlignment="1" applyProtection="1">
      <alignment horizontal="center" vertical="center"/>
      <protection locked="0"/>
    </xf>
    <xf numFmtId="3" fontId="10" fillId="0" borderId="32" xfId="0" applyNumberFormat="1" applyFont="1" applyBorder="1" applyAlignment="1" applyProtection="1">
      <alignment vertical="center"/>
      <protection locked="0"/>
    </xf>
    <xf numFmtId="3" fontId="10" fillId="0" borderId="32" xfId="0" applyNumberFormat="1" applyFont="1" applyBorder="1" applyAlignment="1" applyProtection="1">
      <alignment vertical="center"/>
    </xf>
    <xf numFmtId="3" fontId="10" fillId="57" borderId="27" xfId="0" applyNumberFormat="1" applyFont="1" applyFill="1" applyBorder="1" applyAlignment="1" applyProtection="1">
      <alignment horizontal="right"/>
      <protection locked="0"/>
    </xf>
    <xf numFmtId="3" fontId="10" fillId="57" borderId="0" xfId="0" applyNumberFormat="1" applyFont="1" applyFill="1" applyBorder="1" applyAlignment="1" applyProtection="1">
      <alignment horizontal="right"/>
      <protection locked="0"/>
    </xf>
    <xf numFmtId="3" fontId="11" fillId="59" borderId="10" xfId="0" applyNumberFormat="1" applyFont="1" applyFill="1" applyBorder="1" applyAlignment="1" applyProtection="1">
      <alignment horizontal="right"/>
      <protection locked="0"/>
    </xf>
    <xf numFmtId="3" fontId="10" fillId="57" borderId="0" xfId="0" applyNumberFormat="1" applyFont="1" applyFill="1" applyBorder="1" applyAlignment="1" applyProtection="1">
      <alignment vertical="center"/>
      <protection locked="0"/>
    </xf>
    <xf numFmtId="3" fontId="10" fillId="59" borderId="32" xfId="0" applyNumberFormat="1" applyFont="1" applyFill="1" applyBorder="1" applyAlignment="1" applyProtection="1">
      <alignment vertical="center"/>
      <protection locked="0"/>
    </xf>
    <xf numFmtId="3" fontId="10" fillId="59" borderId="0" xfId="0" applyNumberFormat="1" applyFont="1" applyFill="1" applyBorder="1" applyAlignment="1" applyProtection="1">
      <alignment vertical="center"/>
      <protection locked="0"/>
    </xf>
    <xf numFmtId="3" fontId="10" fillId="60" borderId="28" xfId="0" applyNumberFormat="1" applyFont="1" applyFill="1" applyBorder="1" applyAlignment="1" applyProtection="1">
      <alignment horizontal="right" vertical="center" wrapText="1"/>
      <protection locked="0"/>
    </xf>
    <xf numFmtId="3" fontId="10" fillId="59" borderId="30" xfId="0" applyNumberFormat="1" applyFont="1" applyFill="1" applyBorder="1" applyAlignment="1" applyProtection="1">
      <alignment vertical="center"/>
      <protection locked="0"/>
    </xf>
    <xf numFmtId="3" fontId="10" fillId="60" borderId="31" xfId="0" applyNumberFormat="1" applyFont="1" applyFill="1" applyBorder="1" applyAlignment="1" applyProtection="1">
      <alignment horizontal="right" vertical="center" wrapText="1"/>
      <protection locked="0"/>
    </xf>
    <xf numFmtId="3" fontId="10" fillId="60" borderId="33" xfId="0" applyNumberFormat="1" applyFont="1" applyFill="1" applyBorder="1" applyAlignment="1" applyProtection="1">
      <alignment horizontal="right" vertical="center" wrapText="1"/>
      <protection locked="0"/>
    </xf>
    <xf numFmtId="3" fontId="10" fillId="57" borderId="0" xfId="0" applyNumberFormat="1" applyFont="1" applyFill="1" applyBorder="1" applyAlignment="1" applyProtection="1">
      <alignment vertical="center"/>
      <protection locked="0"/>
    </xf>
    <xf numFmtId="3" fontId="10" fillId="57" borderId="27" xfId="0" applyNumberFormat="1" applyFont="1" applyFill="1" applyBorder="1" applyAlignment="1" applyProtection="1">
      <alignment vertical="center"/>
      <protection locked="0"/>
    </xf>
    <xf numFmtId="164" fontId="11" fillId="0" borderId="10" xfId="68" applyNumberFormat="1" applyFont="1" applyFill="1" applyBorder="1" applyAlignment="1">
      <alignment horizontal="left" vertical="center" wrapText="1"/>
    </xf>
    <xf numFmtId="166" fontId="11" fillId="0" borderId="12" xfId="0" applyNumberFormat="1" applyFont="1" applyFill="1" applyBorder="1" applyAlignment="1" applyProtection="1">
      <alignment vertical="center"/>
    </xf>
    <xf numFmtId="166" fontId="11" fillId="0" borderId="10" xfId="0" applyNumberFormat="1" applyFont="1" applyFill="1" applyBorder="1" applyAlignment="1" applyProtection="1">
      <alignment vertical="center" wrapText="1"/>
    </xf>
    <xf numFmtId="166" fontId="61" fillId="0" borderId="10" xfId="0" applyNumberFormat="1" applyFont="1" applyFill="1" applyBorder="1" applyAlignment="1" applyProtection="1">
      <alignment horizontal="left" vertical="center" indent="2"/>
    </xf>
    <xf numFmtId="166" fontId="39" fillId="0" borderId="11" xfId="0" applyNumberFormat="1" applyFont="1" applyFill="1" applyBorder="1" applyAlignment="1" applyProtection="1">
      <alignment vertical="center" wrapText="1"/>
    </xf>
    <xf numFmtId="164" fontId="11" fillId="0" borderId="10" xfId="0" applyNumberFormat="1" applyFont="1" applyFill="1" applyBorder="1" applyAlignment="1" applyProtection="1">
      <alignment vertical="center" wrapText="1"/>
    </xf>
    <xf numFmtId="3" fontId="11" fillId="0" borderId="0" xfId="0" applyNumberFormat="1" applyFont="1" applyFill="1" applyAlignment="1" applyProtection="1">
      <alignment vertical="center"/>
      <protection locked="0"/>
    </xf>
    <xf numFmtId="3" fontId="11" fillId="52" borderId="0" xfId="0" applyNumberFormat="1" applyFont="1" applyFill="1" applyAlignment="1" applyProtection="1">
      <alignment vertical="center"/>
      <protection locked="0"/>
    </xf>
    <xf numFmtId="166" fontId="11" fillId="57" borderId="10" xfId="0" applyNumberFormat="1" applyFont="1" applyFill="1" applyBorder="1" applyAlignment="1" applyProtection="1">
      <alignment horizontal="left" vertical="center"/>
      <protection locked="0"/>
    </xf>
    <xf numFmtId="3" fontId="10" fillId="57" borderId="31" xfId="0" applyNumberFormat="1" applyFont="1" applyFill="1" applyBorder="1" applyAlignment="1" applyProtection="1">
      <alignment horizontal="right" vertical="center"/>
      <protection locked="0"/>
    </xf>
    <xf numFmtId="3" fontId="10" fillId="57" borderId="28" xfId="0" applyNumberFormat="1" applyFont="1" applyFill="1" applyBorder="1" applyAlignment="1" applyProtection="1">
      <alignment horizontal="right" vertical="center"/>
      <protection locked="0"/>
    </xf>
    <xf numFmtId="3" fontId="10" fillId="59" borderId="0" xfId="0" applyNumberFormat="1" applyFont="1" applyFill="1" applyBorder="1" applyAlignment="1" applyProtection="1">
      <protection locked="0"/>
    </xf>
    <xf numFmtId="3" fontId="10" fillId="59" borderId="27" xfId="0" applyNumberFormat="1" applyFont="1" applyFill="1" applyBorder="1" applyAlignment="1" applyProtection="1">
      <protection locked="0"/>
    </xf>
    <xf numFmtId="3" fontId="10" fillId="60" borderId="28" xfId="0" applyNumberFormat="1" applyFont="1" applyFill="1" applyBorder="1" applyAlignment="1" applyProtection="1">
      <alignment horizontal="right" wrapText="1"/>
      <protection locked="0"/>
    </xf>
    <xf numFmtId="3" fontId="11" fillId="59" borderId="0" xfId="0" applyNumberFormat="1" applyFont="1" applyFill="1" applyBorder="1" applyAlignment="1" applyProtection="1">
      <protection locked="0"/>
    </xf>
    <xf numFmtId="3" fontId="11" fillId="59" borderId="28" xfId="0" applyNumberFormat="1" applyFont="1" applyFill="1" applyBorder="1" applyAlignment="1" applyProtection="1">
      <alignment vertical="center"/>
      <protection locked="0"/>
    </xf>
    <xf numFmtId="3" fontId="11" fillId="59" borderId="28" xfId="0" applyNumberFormat="1" applyFont="1" applyFill="1" applyBorder="1" applyAlignment="1" applyProtection="1">
      <protection locked="0"/>
    </xf>
    <xf numFmtId="166" fontId="10" fillId="59" borderId="0" xfId="0" applyNumberFormat="1" applyFont="1" applyFill="1" applyBorder="1" applyAlignment="1" applyProtection="1">
      <alignment vertical="center"/>
      <protection locked="0"/>
    </xf>
    <xf numFmtId="166" fontId="10" fillId="59" borderId="27" xfId="0" applyNumberFormat="1" applyFont="1" applyFill="1" applyBorder="1" applyAlignment="1" applyProtection="1">
      <alignment vertical="center"/>
      <protection locked="0"/>
    </xf>
    <xf numFmtId="166" fontId="11" fillId="59" borderId="27" xfId="0" applyNumberFormat="1" applyFont="1" applyFill="1" applyBorder="1" applyAlignment="1" applyProtection="1">
      <alignment vertical="center"/>
      <protection locked="0"/>
    </xf>
    <xf numFmtId="166" fontId="10" fillId="60" borderId="28" xfId="0" applyNumberFormat="1" applyFont="1" applyFill="1" applyBorder="1" applyAlignment="1" applyProtection="1">
      <alignment horizontal="right" vertical="center" wrapText="1"/>
      <protection locked="0"/>
    </xf>
    <xf numFmtId="166" fontId="10" fillId="59" borderId="30" xfId="0" applyNumberFormat="1" applyFont="1" applyFill="1" applyBorder="1" applyAlignment="1" applyProtection="1">
      <alignment vertical="center"/>
      <protection locked="0"/>
    </xf>
    <xf numFmtId="166" fontId="10" fillId="59" borderId="29" xfId="0" applyNumberFormat="1" applyFont="1" applyFill="1" applyBorder="1" applyAlignment="1" applyProtection="1">
      <alignment vertical="center"/>
      <protection locked="0"/>
    </xf>
    <xf numFmtId="166" fontId="11" fillId="59" borderId="29" xfId="0" applyNumberFormat="1" applyFont="1" applyFill="1" applyBorder="1" applyAlignment="1" applyProtection="1">
      <alignment vertical="center"/>
      <protection locked="0"/>
    </xf>
    <xf numFmtId="166" fontId="10" fillId="60" borderId="31" xfId="0" applyNumberFormat="1" applyFont="1" applyFill="1" applyBorder="1" applyAlignment="1" applyProtection="1">
      <alignment horizontal="right" vertical="center" wrapText="1"/>
      <protection locked="0"/>
    </xf>
    <xf numFmtId="3" fontId="10" fillId="59" borderId="0" xfId="0" applyNumberFormat="1" applyFont="1" applyFill="1" applyBorder="1" applyAlignment="1" applyProtection="1">
      <alignment vertical="center"/>
      <protection locked="0"/>
    </xf>
    <xf numFmtId="164" fontId="10" fillId="0" borderId="0" xfId="0" applyNumberFormat="1" applyFont="1" applyAlignment="1" applyProtection="1">
      <alignment vertical="center"/>
      <protection locked="0"/>
    </xf>
    <xf numFmtId="3" fontId="10" fillId="57" borderId="0" xfId="0" applyNumberFormat="1" applyFont="1" applyFill="1" applyBorder="1" applyAlignment="1" applyProtection="1">
      <alignment vertical="center"/>
      <protection locked="0"/>
    </xf>
    <xf numFmtId="166" fontId="11" fillId="57" borderId="10" xfId="0" applyNumberFormat="1" applyFont="1" applyFill="1" applyBorder="1" applyAlignment="1" applyProtection="1">
      <alignment vertical="center"/>
      <protection locked="0"/>
    </xf>
    <xf numFmtId="166" fontId="11" fillId="57" borderId="10" xfId="0" applyNumberFormat="1" applyFont="1" applyFill="1" applyBorder="1" applyAlignment="1" applyProtection="1">
      <alignment horizontal="right" vertical="center"/>
      <protection locked="0"/>
    </xf>
    <xf numFmtId="3" fontId="11" fillId="57" borderId="29" xfId="0" applyNumberFormat="1" applyFont="1" applyFill="1" applyBorder="1" applyAlignment="1" applyProtection="1">
      <alignment horizontal="right" vertical="center"/>
    </xf>
    <xf numFmtId="3" fontId="10" fillId="59" borderId="29" xfId="0" applyNumberFormat="1" applyFont="1" applyFill="1" applyBorder="1" applyAlignment="1" applyProtection="1">
      <alignment horizontal="right" vertical="center"/>
    </xf>
    <xf numFmtId="3" fontId="10" fillId="59" borderId="30" xfId="0" applyNumberFormat="1" applyFont="1" applyFill="1" applyBorder="1" applyAlignment="1" applyProtection="1">
      <alignment horizontal="right" vertical="center"/>
    </xf>
    <xf numFmtId="3" fontId="10" fillId="59" borderId="31" xfId="0" applyNumberFormat="1" applyFont="1" applyFill="1" applyBorder="1" applyAlignment="1" applyProtection="1">
      <alignment horizontal="right" vertical="center"/>
    </xf>
    <xf numFmtId="3" fontId="11" fillId="57" borderId="11" xfId="0" applyNumberFormat="1" applyFont="1" applyFill="1" applyBorder="1" applyAlignment="1" applyProtection="1">
      <alignment horizontal="right" vertical="center"/>
    </xf>
    <xf numFmtId="166" fontId="10" fillId="0" borderId="0" xfId="0" applyNumberFormat="1" applyFont="1" applyAlignment="1" applyProtection="1">
      <alignment horizontal="right" vertical="center"/>
    </xf>
    <xf numFmtId="0" fontId="10" fillId="0" borderId="0" xfId="0" applyFont="1" applyFill="1" applyAlignment="1">
      <alignment horizontal="right" vertical="center"/>
    </xf>
    <xf numFmtId="3" fontId="10" fillId="0" borderId="0" xfId="0" applyNumberFormat="1" applyFont="1" applyFill="1" applyBorder="1" applyAlignment="1" applyProtection="1">
      <alignment vertical="center"/>
      <protection locked="0"/>
    </xf>
    <xf numFmtId="3" fontId="11" fillId="57" borderId="29" xfId="0" applyNumberFormat="1" applyFont="1" applyFill="1" applyBorder="1" applyAlignment="1" applyProtection="1">
      <alignment vertical="center"/>
    </xf>
    <xf numFmtId="3" fontId="10" fillId="59" borderId="29" xfId="0" applyNumberFormat="1" applyFont="1" applyFill="1" applyBorder="1" applyAlignment="1" applyProtection="1">
      <alignment vertical="center"/>
    </xf>
    <xf numFmtId="3" fontId="10" fillId="59" borderId="30" xfId="0" applyNumberFormat="1" applyFont="1" applyFill="1" applyBorder="1" applyAlignment="1" applyProtection="1">
      <alignment vertical="center"/>
    </xf>
    <xf numFmtId="3" fontId="10" fillId="59" borderId="31" xfId="0" applyNumberFormat="1" applyFont="1" applyFill="1" applyBorder="1" applyAlignment="1" applyProtection="1">
      <alignment vertical="center"/>
    </xf>
    <xf numFmtId="0" fontId="0" fillId="0" borderId="0" xfId="0" applyFill="1"/>
    <xf numFmtId="3" fontId="38" fillId="0" borderId="0" xfId="0" applyNumberFormat="1" applyFont="1" applyAlignment="1" applyProtection="1">
      <alignment horizontal="left" vertical="center" indent="3"/>
    </xf>
    <xf numFmtId="3" fontId="15" fillId="0" borderId="0" xfId="0" applyNumberFormat="1" applyFont="1" applyProtection="1">
      <protection locked="0"/>
    </xf>
    <xf numFmtId="3" fontId="38" fillId="0" borderId="0" xfId="0" applyNumberFormat="1" applyFont="1" applyFill="1" applyAlignment="1" applyProtection="1">
      <alignment horizontal="left" vertical="center" indent="3"/>
    </xf>
    <xf numFmtId="3" fontId="15" fillId="0" borderId="0" xfId="0" applyNumberFormat="1" applyFont="1" applyFill="1" applyProtection="1">
      <protection locked="0"/>
    </xf>
    <xf numFmtId="0" fontId="76" fillId="0" borderId="0" xfId="0" applyFont="1" applyFill="1" applyBorder="1" applyAlignment="1">
      <alignment vertical="center" wrapText="1"/>
    </xf>
    <xf numFmtId="164" fontId="11" fillId="18" borderId="10" xfId="68" applyNumberFormat="1" applyFont="1" applyFill="1" applyBorder="1" applyAlignment="1">
      <alignment horizontal="left" vertical="center" wrapText="1" indent="2"/>
    </xf>
    <xf numFmtId="0" fontId="10" fillId="18" borderId="10" xfId="68" applyNumberFormat="1" applyFont="1" applyFill="1" applyBorder="1" applyAlignment="1">
      <alignment horizontal="left" vertical="center" wrapText="1" indent="4"/>
    </xf>
    <xf numFmtId="0" fontId="10" fillId="18" borderId="11" xfId="68" applyNumberFormat="1" applyFont="1" applyFill="1" applyBorder="1" applyAlignment="1">
      <alignment horizontal="left" vertical="center" wrapText="1" indent="4"/>
    </xf>
    <xf numFmtId="3" fontId="10" fillId="0" borderId="0" xfId="0" applyNumberFormat="1" applyFont="1" applyFill="1" applyAlignment="1" applyProtection="1">
      <protection locked="0"/>
    </xf>
    <xf numFmtId="164" fontId="10" fillId="62" borderId="0" xfId="0" applyNumberFormat="1" applyFont="1" applyFill="1" applyAlignment="1" applyProtection="1">
      <alignment vertical="center"/>
      <protection locked="0"/>
    </xf>
    <xf numFmtId="3" fontId="38" fillId="0" borderId="0" xfId="0" applyNumberFormat="1" applyFont="1" applyFill="1" applyAlignment="1" applyProtection="1">
      <alignment horizontal="left" vertical="center"/>
    </xf>
    <xf numFmtId="3" fontId="10" fillId="0" borderId="0" xfId="0" applyNumberFormat="1" applyFont="1" applyFill="1" applyBorder="1" applyAlignment="1" applyProtection="1">
      <alignment vertical="center" wrapText="1"/>
    </xf>
    <xf numFmtId="3" fontId="10" fillId="0" borderId="10" xfId="0" applyNumberFormat="1" applyFont="1" applyFill="1" applyBorder="1" applyAlignment="1" applyProtection="1">
      <alignment horizontal="left"/>
    </xf>
    <xf numFmtId="3" fontId="10" fillId="0" borderId="10" xfId="0" applyNumberFormat="1" applyFont="1" applyFill="1" applyBorder="1" applyAlignment="1" applyProtection="1">
      <alignment vertical="center"/>
    </xf>
    <xf numFmtId="164" fontId="10" fillId="0" borderId="10" xfId="0" applyNumberFormat="1" applyFont="1" applyFill="1" applyBorder="1" applyAlignment="1" applyProtection="1">
      <alignment horizontal="left"/>
    </xf>
    <xf numFmtId="3" fontId="10" fillId="0" borderId="10" xfId="0" applyNumberFormat="1" applyFont="1" applyFill="1" applyBorder="1" applyAlignment="1" applyProtection="1">
      <alignment horizontal="left" vertical="top"/>
    </xf>
    <xf numFmtId="166" fontId="10" fillId="0" borderId="12" xfId="0" applyNumberFormat="1" applyFont="1" applyFill="1" applyBorder="1" applyAlignment="1" applyProtection="1">
      <alignment vertical="center"/>
    </xf>
    <xf numFmtId="166" fontId="10" fillId="0" borderId="10" xfId="0" applyNumberFormat="1" applyFont="1" applyFill="1" applyBorder="1" applyAlignment="1" applyProtection="1">
      <alignment vertical="center"/>
    </xf>
    <xf numFmtId="4" fontId="10" fillId="0" borderId="10" xfId="0" applyNumberFormat="1" applyFont="1" applyFill="1" applyBorder="1" applyAlignment="1" applyProtection="1">
      <alignment horizontal="left" vertical="center"/>
    </xf>
    <xf numFmtId="3" fontId="10" fillId="0" borderId="11" xfId="0" applyNumberFormat="1" applyFont="1" applyFill="1" applyBorder="1" applyAlignment="1" applyProtection="1">
      <alignment horizontal="left" vertical="center"/>
    </xf>
    <xf numFmtId="3" fontId="11" fillId="0" borderId="10" xfId="0" applyNumberFormat="1" applyFont="1" applyFill="1" applyBorder="1" applyProtection="1"/>
    <xf numFmtId="164" fontId="11" fillId="0" borderId="10" xfId="0" applyNumberFormat="1" applyFont="1" applyFill="1" applyBorder="1" applyAlignment="1" applyProtection="1">
      <alignment horizontal="left" vertical="center" indent="2"/>
    </xf>
    <xf numFmtId="49" fontId="11" fillId="0" borderId="10" xfId="0" applyNumberFormat="1" applyFont="1" applyFill="1" applyBorder="1" applyAlignment="1" applyProtection="1">
      <alignment horizontal="left" vertical="center" indent="3"/>
    </xf>
    <xf numFmtId="49" fontId="10" fillId="0" borderId="10" xfId="0" applyNumberFormat="1" applyFont="1" applyFill="1" applyBorder="1" applyAlignment="1" applyProtection="1">
      <alignment horizontal="left" vertical="center" indent="4"/>
    </xf>
    <xf numFmtId="165" fontId="10" fillId="0" borderId="10" xfId="0" applyNumberFormat="1" applyFont="1" applyFill="1" applyBorder="1" applyAlignment="1" applyProtection="1">
      <alignment horizontal="left" vertical="center"/>
    </xf>
    <xf numFmtId="3" fontId="39" fillId="0" borderId="10" xfId="0" applyNumberFormat="1" applyFont="1" applyFill="1" applyBorder="1" applyAlignment="1" applyProtection="1">
      <alignment vertical="center"/>
    </xf>
    <xf numFmtId="0" fontId="11" fillId="0" borderId="10" xfId="0" applyFont="1" applyFill="1" applyBorder="1" applyAlignment="1" applyProtection="1">
      <alignment wrapText="1"/>
    </xf>
    <xf numFmtId="0" fontId="11" fillId="0" borderId="10" xfId="0" applyFont="1" applyFill="1" applyBorder="1" applyAlignment="1" applyProtection="1">
      <alignment vertical="center" wrapText="1"/>
    </xf>
    <xf numFmtId="0" fontId="11" fillId="0" borderId="11" xfId="0" applyFont="1" applyFill="1" applyBorder="1" applyAlignment="1" applyProtection="1">
      <alignment vertical="center" wrapText="1"/>
    </xf>
    <xf numFmtId="3" fontId="17" fillId="0" borderId="0" xfId="0" applyNumberFormat="1" applyFont="1" applyFill="1" applyAlignment="1" applyProtection="1">
      <alignment horizontal="left" vertical="center"/>
    </xf>
    <xf numFmtId="3" fontId="10" fillId="0" borderId="0" xfId="0" applyNumberFormat="1" applyFont="1" applyFill="1" applyBorder="1" applyAlignment="1" applyProtection="1">
      <alignment horizontal="left" vertical="center" wrapText="1"/>
    </xf>
    <xf numFmtId="3" fontId="13" fillId="0" borderId="22"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1" xfId="0" applyFont="1" applyFill="1" applyBorder="1" applyAlignment="1" applyProtection="1">
      <alignment vertical="center" wrapText="1"/>
    </xf>
    <xf numFmtId="20" fontId="11" fillId="0" borderId="11" xfId="69" applyNumberFormat="1" applyFont="1" applyFill="1" applyBorder="1" applyAlignment="1" applyProtection="1">
      <alignment vertical="center"/>
    </xf>
    <xf numFmtId="49" fontId="17" fillId="0" borderId="0" xfId="0" applyNumberFormat="1" applyFont="1" applyFill="1" applyAlignment="1">
      <alignment vertical="center" wrapText="1"/>
    </xf>
    <xf numFmtId="1" fontId="10" fillId="0" borderId="10" xfId="0" applyNumberFormat="1" applyFont="1" applyFill="1" applyBorder="1" applyAlignment="1" applyProtection="1">
      <alignment horizontal="left" vertical="center" indent="6"/>
    </xf>
    <xf numFmtId="1" fontId="10" fillId="0" borderId="10" xfId="0" applyNumberFormat="1" applyFont="1" applyFill="1" applyBorder="1" applyAlignment="1" applyProtection="1">
      <alignment horizontal="left" vertical="center" indent="4"/>
    </xf>
    <xf numFmtId="164" fontId="11" fillId="0" borderId="10" xfId="0" applyNumberFormat="1" applyFont="1" applyFill="1" applyBorder="1" applyAlignment="1" applyProtection="1">
      <alignment horizontal="left" vertical="center" wrapText="1"/>
    </xf>
    <xf numFmtId="164" fontId="10" fillId="0" borderId="10" xfId="0" applyNumberFormat="1" applyFont="1" applyFill="1" applyBorder="1" applyAlignment="1" applyProtection="1">
      <alignment horizontal="left" vertical="center" wrapText="1" indent="3"/>
    </xf>
    <xf numFmtId="164" fontId="10" fillId="0" borderId="11" xfId="0" applyNumberFormat="1" applyFont="1" applyFill="1" applyBorder="1" applyAlignment="1" applyProtection="1">
      <alignment horizontal="left" vertical="center" wrapText="1" indent="3"/>
    </xf>
    <xf numFmtId="164" fontId="38" fillId="0" borderId="0" xfId="0" applyNumberFormat="1" applyFont="1" applyFill="1" applyBorder="1" applyAlignment="1" applyProtection="1">
      <alignment horizontal="left" vertical="center" indent="4"/>
    </xf>
    <xf numFmtId="0" fontId="11" fillId="0" borderId="11" xfId="0" applyFont="1" applyFill="1" applyBorder="1" applyAlignment="1" applyProtection="1">
      <alignment horizontal="left" vertical="center" wrapText="1"/>
    </xf>
    <xf numFmtId="0" fontId="61" fillId="0" borderId="0" xfId="0" applyFont="1" applyFill="1" applyAlignment="1">
      <alignment vertical="center" wrapText="1"/>
    </xf>
    <xf numFmtId="3" fontId="9" fillId="0" borderId="0" xfId="0" applyNumberFormat="1" applyFont="1" applyFill="1" applyAlignment="1" applyProtection="1">
      <alignment horizontal="left" vertical="center" indent="3"/>
    </xf>
    <xf numFmtId="164" fontId="10" fillId="0" borderId="10" xfId="0" applyNumberFormat="1" applyFont="1" applyFill="1" applyBorder="1" applyAlignment="1" applyProtection="1">
      <alignment horizontal="left" vertical="center" indent="6"/>
    </xf>
    <xf numFmtId="0" fontId="10" fillId="0" borderId="10" xfId="0" applyFont="1" applyFill="1" applyBorder="1" applyAlignment="1" applyProtection="1">
      <alignment horizontal="left" vertical="center" indent="6"/>
    </xf>
    <xf numFmtId="164" fontId="10" fillId="0" borderId="10" xfId="0" applyNumberFormat="1" applyFont="1" applyFill="1" applyBorder="1" applyAlignment="1" applyProtection="1">
      <alignment horizontal="left" vertical="center" indent="8"/>
    </xf>
    <xf numFmtId="2" fontId="10" fillId="0" borderId="10" xfId="0" applyNumberFormat="1" applyFont="1" applyFill="1" applyBorder="1" applyAlignment="1" applyProtection="1">
      <alignment horizontal="left" vertical="center" indent="6"/>
    </xf>
    <xf numFmtId="3" fontId="11" fillId="0" borderId="10" xfId="0" applyNumberFormat="1" applyFont="1" applyFill="1" applyBorder="1" applyAlignment="1" applyProtection="1">
      <alignment horizontal="left" vertical="center" indent="4"/>
    </xf>
    <xf numFmtId="1" fontId="10" fillId="0" borderId="10" xfId="0" applyNumberFormat="1" applyFont="1" applyFill="1" applyBorder="1" applyAlignment="1" applyProtection="1">
      <alignment horizontal="left" vertical="center" wrapText="1" indent="2"/>
    </xf>
    <xf numFmtId="1" fontId="10" fillId="0" borderId="10" xfId="0" applyNumberFormat="1" applyFont="1" applyFill="1" applyBorder="1" applyAlignment="1" applyProtection="1">
      <alignment horizontal="left" vertical="center" indent="2"/>
    </xf>
    <xf numFmtId="1" fontId="10" fillId="0" borderId="11" xfId="0" applyNumberFormat="1" applyFont="1" applyFill="1" applyBorder="1" applyAlignment="1" applyProtection="1">
      <alignment horizontal="left" vertical="center" indent="2"/>
    </xf>
    <xf numFmtId="3" fontId="10" fillId="0" borderId="10" xfId="0" applyNumberFormat="1" applyFont="1" applyFill="1" applyBorder="1" applyAlignment="1">
      <alignment horizontal="left" vertical="center" indent="2"/>
    </xf>
    <xf numFmtId="3" fontId="16" fillId="0" borderId="10" xfId="0" applyNumberFormat="1" applyFont="1" applyFill="1" applyBorder="1" applyAlignment="1" applyProtection="1">
      <alignment vertical="center"/>
    </xf>
    <xf numFmtId="3" fontId="10" fillId="0" borderId="27" xfId="70" applyNumberFormat="1" applyFont="1" applyFill="1" applyBorder="1" applyAlignment="1" applyProtection="1">
      <alignment horizontal="left" vertical="center" indent="2"/>
    </xf>
    <xf numFmtId="3" fontId="16" fillId="0" borderId="10" xfId="70" applyNumberFormat="1" applyFont="1" applyFill="1" applyBorder="1" applyAlignment="1" applyProtection="1">
      <alignment vertical="center"/>
    </xf>
    <xf numFmtId="3" fontId="10" fillId="0" borderId="11" xfId="70" applyNumberFormat="1" applyFont="1" applyFill="1" applyBorder="1" applyAlignment="1" applyProtection="1">
      <alignment horizontal="left" vertical="center" indent="2"/>
    </xf>
    <xf numFmtId="0" fontId="11" fillId="0" borderId="12" xfId="0" applyFont="1" applyFill="1" applyBorder="1" applyAlignment="1" applyProtection="1">
      <alignment vertical="center"/>
    </xf>
    <xf numFmtId="164" fontId="11" fillId="59" borderId="10" xfId="0" applyNumberFormat="1" applyFont="1" applyFill="1" applyBorder="1" applyAlignment="1" applyProtection="1">
      <alignment horizontal="right" vertical="center"/>
      <protection locked="0"/>
    </xf>
    <xf numFmtId="164" fontId="11" fillId="59" borderId="10" xfId="0" applyNumberFormat="1" applyFont="1" applyFill="1" applyBorder="1" applyAlignment="1" applyProtection="1">
      <alignment vertical="center"/>
      <protection locked="0"/>
    </xf>
    <xf numFmtId="164" fontId="10" fillId="59" borderId="0" xfId="0" applyNumberFormat="1" applyFont="1" applyFill="1" applyBorder="1" applyAlignment="1" applyProtection="1">
      <alignment vertical="center"/>
      <protection locked="0"/>
    </xf>
    <xf numFmtId="164" fontId="10" fillId="59" borderId="27" xfId="0" applyNumberFormat="1" applyFont="1" applyFill="1" applyBorder="1" applyAlignment="1" applyProtection="1">
      <alignment vertical="center"/>
      <protection locked="0"/>
    </xf>
    <xf numFmtId="164" fontId="10" fillId="60" borderId="28" xfId="0" applyNumberFormat="1" applyFont="1" applyFill="1" applyBorder="1" applyAlignment="1" applyProtection="1">
      <alignment horizontal="right" vertical="center" wrapText="1"/>
      <protection locked="0"/>
    </xf>
    <xf numFmtId="166" fontId="11" fillId="59" borderId="10" xfId="0" applyNumberFormat="1" applyFont="1" applyFill="1" applyBorder="1" applyAlignment="1" applyProtection="1">
      <alignment horizontal="left" vertical="center"/>
      <protection locked="0"/>
    </xf>
    <xf numFmtId="166" fontId="10" fillId="59" borderId="0" xfId="0" applyNumberFormat="1" applyFont="1" applyFill="1" applyBorder="1" applyAlignment="1" applyProtection="1">
      <alignment horizontal="right" vertical="center"/>
      <protection locked="0"/>
    </xf>
    <xf numFmtId="166" fontId="10" fillId="59" borderId="27" xfId="0" applyNumberFormat="1" applyFont="1" applyFill="1" applyBorder="1" applyAlignment="1" applyProtection="1">
      <alignment horizontal="right" vertical="center"/>
      <protection locked="0"/>
    </xf>
    <xf numFmtId="3" fontId="10" fillId="59" borderId="0" xfId="0" applyNumberFormat="1" applyFont="1" applyFill="1" applyBorder="1" applyAlignment="1" applyProtection="1">
      <alignment horizontal="right" vertical="center"/>
      <protection locked="0"/>
    </xf>
    <xf numFmtId="3" fontId="10" fillId="59" borderId="27" xfId="0" applyNumberFormat="1" applyFont="1" applyFill="1" applyBorder="1" applyAlignment="1" applyProtection="1">
      <alignment horizontal="right" vertical="center"/>
      <protection locked="0"/>
    </xf>
    <xf numFmtId="3" fontId="11" fillId="59" borderId="27" xfId="0" applyNumberFormat="1" applyFont="1" applyFill="1" applyBorder="1" applyAlignment="1" applyProtection="1">
      <alignment vertical="center"/>
      <protection locked="0"/>
    </xf>
    <xf numFmtId="3" fontId="10" fillId="59" borderId="0" xfId="0" applyNumberFormat="1" applyFont="1" applyFill="1" applyAlignment="1" applyProtection="1">
      <alignment vertical="center"/>
      <protection locked="0"/>
    </xf>
    <xf numFmtId="166" fontId="10" fillId="59" borderId="28" xfId="0" applyNumberFormat="1" applyFont="1" applyFill="1" applyBorder="1" applyAlignment="1" applyProtection="1">
      <alignment horizontal="right" vertical="center" wrapText="1"/>
      <protection locked="0"/>
    </xf>
    <xf numFmtId="3" fontId="62" fillId="59" borderId="10" xfId="0" applyNumberFormat="1" applyFont="1" applyFill="1" applyBorder="1" applyAlignment="1" applyProtection="1">
      <alignment vertical="center"/>
      <protection locked="0"/>
    </xf>
    <xf numFmtId="3" fontId="61" fillId="59" borderId="0" xfId="0" applyNumberFormat="1" applyFont="1" applyFill="1" applyBorder="1" applyAlignment="1" applyProtection="1">
      <alignment vertical="center"/>
      <protection locked="0"/>
    </xf>
    <xf numFmtId="3" fontId="10" fillId="59" borderId="26" xfId="0" applyNumberFormat="1" applyFont="1" applyFill="1" applyBorder="1" applyAlignment="1" applyProtection="1">
      <alignment horizontal="right" vertical="center"/>
      <protection locked="0"/>
    </xf>
    <xf numFmtId="3" fontId="10" fillId="59" borderId="32" xfId="0" applyNumberFormat="1" applyFont="1" applyFill="1" applyBorder="1" applyAlignment="1">
      <alignment horizontal="right" vertical="center"/>
    </xf>
    <xf numFmtId="3" fontId="10" fillId="59" borderId="32" xfId="0" applyNumberFormat="1" applyFont="1" applyFill="1" applyBorder="1"/>
    <xf numFmtId="3" fontId="10" fillId="59" borderId="33" xfId="0" applyNumberFormat="1" applyFont="1" applyFill="1" applyBorder="1"/>
    <xf numFmtId="3" fontId="11" fillId="59" borderId="32" xfId="0" applyNumberFormat="1" applyFont="1" applyFill="1" applyBorder="1" applyAlignment="1" applyProtection="1">
      <alignment vertical="center"/>
      <protection locked="0"/>
    </xf>
    <xf numFmtId="3" fontId="10" fillId="59" borderId="26" xfId="0" applyNumberFormat="1" applyFont="1" applyFill="1" applyBorder="1"/>
    <xf numFmtId="3" fontId="10" fillId="59" borderId="32" xfId="0" applyNumberFormat="1" applyFont="1" applyFill="1" applyBorder="1" applyAlignment="1">
      <alignment vertical="center"/>
    </xf>
    <xf numFmtId="3" fontId="10" fillId="59" borderId="33" xfId="0" applyNumberFormat="1" applyFont="1" applyFill="1" applyBorder="1" applyAlignment="1">
      <alignment vertical="center"/>
    </xf>
    <xf numFmtId="3" fontId="11" fillId="59" borderId="26" xfId="0" applyNumberFormat="1" applyFont="1" applyFill="1" applyBorder="1" applyAlignment="1" applyProtection="1">
      <alignment horizontal="right" vertical="center"/>
      <protection locked="0"/>
    </xf>
    <xf numFmtId="3" fontId="10" fillId="59" borderId="26" xfId="0" applyNumberFormat="1" applyFont="1" applyFill="1" applyBorder="1" applyAlignment="1">
      <alignment vertical="center"/>
    </xf>
    <xf numFmtId="3" fontId="11" fillId="59" borderId="32" xfId="0" applyNumberFormat="1" applyFont="1" applyFill="1" applyBorder="1" applyAlignment="1" applyProtection="1">
      <alignment horizontal="right" vertical="center"/>
      <protection locked="0"/>
    </xf>
    <xf numFmtId="3" fontId="10" fillId="59" borderId="27" xfId="0" applyNumberFormat="1" applyFont="1" applyFill="1" applyBorder="1" applyAlignment="1">
      <alignment vertical="center"/>
    </xf>
    <xf numFmtId="3" fontId="10" fillId="59" borderId="28" xfId="0" applyNumberFormat="1" applyFont="1" applyFill="1" applyBorder="1" applyAlignment="1">
      <alignment vertical="center"/>
    </xf>
    <xf numFmtId="3" fontId="10" fillId="59" borderId="28" xfId="0" applyNumberFormat="1" applyFont="1" applyFill="1" applyBorder="1" applyAlignment="1" applyProtection="1">
      <alignment vertical="center"/>
      <protection locked="0"/>
    </xf>
    <xf numFmtId="3" fontId="10" fillId="59" borderId="0" xfId="0" applyNumberFormat="1" applyFont="1" applyFill="1" applyBorder="1"/>
    <xf numFmtId="3" fontId="10" fillId="59" borderId="28" xfId="0" applyNumberFormat="1" applyFont="1" applyFill="1" applyBorder="1"/>
    <xf numFmtId="3" fontId="11" fillId="59" borderId="0" xfId="0" applyNumberFormat="1" applyFont="1" applyFill="1" applyBorder="1" applyAlignment="1" applyProtection="1">
      <alignment vertical="center"/>
      <protection locked="0"/>
    </xf>
    <xf numFmtId="3" fontId="10" fillId="59" borderId="27" xfId="0" applyNumberFormat="1" applyFont="1" applyFill="1" applyBorder="1"/>
    <xf numFmtId="3" fontId="11" fillId="59" borderId="27" xfId="0" applyNumberFormat="1" applyFont="1" applyFill="1" applyBorder="1" applyAlignment="1" applyProtection="1">
      <alignment horizontal="right" vertical="center"/>
      <protection locked="0"/>
    </xf>
    <xf numFmtId="3" fontId="11" fillId="59" borderId="0" xfId="0" applyNumberFormat="1" applyFont="1" applyFill="1" applyBorder="1" applyAlignment="1" applyProtection="1">
      <alignment horizontal="right" vertical="center"/>
      <protection locked="0"/>
    </xf>
    <xf numFmtId="3" fontId="10" fillId="59" borderId="32" xfId="0" applyNumberFormat="1" applyFont="1" applyFill="1" applyBorder="1" applyAlignment="1" applyProtection="1">
      <alignment horizontal="right" vertical="center"/>
      <protection locked="0"/>
    </xf>
    <xf numFmtId="3" fontId="10" fillId="59" borderId="0" xfId="0" applyNumberFormat="1" applyFont="1" applyFill="1" applyBorder="1" applyAlignment="1" applyProtection="1">
      <alignment horizontal="right"/>
      <protection locked="0"/>
    </xf>
    <xf numFmtId="0" fontId="11" fillId="59" borderId="10" xfId="0" applyNumberFormat="1" applyFont="1" applyFill="1" applyBorder="1" applyAlignment="1" applyProtection="1">
      <alignment horizontal="right" vertical="center"/>
      <protection locked="0"/>
    </xf>
    <xf numFmtId="0" fontId="10" fillId="59" borderId="0" xfId="0" applyNumberFormat="1" applyFont="1" applyFill="1" applyBorder="1" applyAlignment="1" applyProtection="1">
      <alignment horizontal="right" vertical="center"/>
      <protection locked="0"/>
    </xf>
    <xf numFmtId="0" fontId="10" fillId="59" borderId="27" xfId="0" applyNumberFormat="1" applyFont="1" applyFill="1" applyBorder="1" applyAlignment="1" applyProtection="1">
      <alignment horizontal="right" vertical="center"/>
      <protection locked="0"/>
    </xf>
    <xf numFmtId="0" fontId="10" fillId="60" borderId="28" xfId="0" applyNumberFormat="1" applyFont="1" applyFill="1" applyBorder="1" applyAlignment="1" applyProtection="1">
      <alignment horizontal="right" vertical="center" wrapText="1"/>
      <protection locked="0"/>
    </xf>
    <xf numFmtId="0" fontId="10" fillId="0" borderId="0" xfId="0" applyNumberFormat="1" applyFont="1" applyAlignment="1" applyProtection="1">
      <alignment vertical="center"/>
      <protection locked="0"/>
    </xf>
    <xf numFmtId="0" fontId="10" fillId="0" borderId="0" xfId="0" applyNumberFormat="1" applyFont="1" applyFill="1" applyAlignment="1" applyProtection="1">
      <alignment vertical="center"/>
      <protection locked="0"/>
    </xf>
    <xf numFmtId="0" fontId="11" fillId="59" borderId="11" xfId="0" applyNumberFormat="1" applyFont="1" applyFill="1" applyBorder="1" applyAlignment="1" applyProtection="1">
      <alignment horizontal="right" vertical="center"/>
      <protection locked="0"/>
    </xf>
    <xf numFmtId="0" fontId="10" fillId="59" borderId="30" xfId="0" applyNumberFormat="1" applyFont="1" applyFill="1" applyBorder="1" applyAlignment="1" applyProtection="1">
      <alignment horizontal="right" vertical="center"/>
      <protection locked="0"/>
    </xf>
    <xf numFmtId="0" fontId="10" fillId="59" borderId="29" xfId="0" applyNumberFormat="1" applyFont="1" applyFill="1" applyBorder="1" applyAlignment="1" applyProtection="1">
      <alignment horizontal="right" vertical="center"/>
      <protection locked="0"/>
    </xf>
    <xf numFmtId="0" fontId="10" fillId="60" borderId="31" xfId="0" applyNumberFormat="1" applyFont="1" applyFill="1" applyBorder="1" applyAlignment="1" applyProtection="1">
      <alignment horizontal="right" vertical="center" wrapText="1"/>
      <protection locked="0"/>
    </xf>
    <xf numFmtId="3" fontId="10" fillId="57" borderId="0" xfId="0" applyNumberFormat="1" applyFont="1" applyFill="1" applyBorder="1" applyAlignment="1" applyProtection="1">
      <alignment vertical="center"/>
      <protection locked="0"/>
    </xf>
    <xf numFmtId="3" fontId="10" fillId="59" borderId="0" xfId="0" applyNumberFormat="1" applyFont="1" applyFill="1" applyBorder="1" applyAlignment="1" applyProtection="1">
      <alignment vertical="center"/>
      <protection locked="0"/>
    </xf>
    <xf numFmtId="3" fontId="10" fillId="59" borderId="30" xfId="0" applyNumberFormat="1" applyFont="1" applyFill="1" applyBorder="1" applyAlignment="1" applyProtection="1">
      <alignment vertical="center"/>
      <protection locked="0"/>
    </xf>
    <xf numFmtId="3" fontId="10" fillId="57" borderId="0" xfId="0" applyNumberFormat="1" applyFont="1" applyFill="1" applyBorder="1" applyAlignment="1" applyProtection="1">
      <protection locked="0"/>
    </xf>
    <xf numFmtId="3" fontId="11" fillId="59" borderId="11" xfId="0" applyNumberFormat="1" applyFont="1" applyFill="1" applyBorder="1" applyAlignment="1" applyProtection="1">
      <protection locked="0"/>
    </xf>
    <xf numFmtId="3" fontId="10" fillId="0" borderId="27" xfId="0" applyNumberFormat="1" applyFont="1" applyFill="1" applyBorder="1" applyAlignment="1" applyProtection="1">
      <alignment horizontal="left" wrapText="1"/>
      <protection locked="0"/>
    </xf>
    <xf numFmtId="3" fontId="10" fillId="0" borderId="0" xfId="0" applyNumberFormat="1" applyFont="1" applyFill="1" applyBorder="1" applyAlignment="1" applyProtection="1">
      <alignment horizontal="left" wrapText="1"/>
      <protection locked="0"/>
    </xf>
    <xf numFmtId="3" fontId="10" fillId="0" borderId="0" xfId="0" applyNumberFormat="1" applyFont="1" applyBorder="1" applyAlignment="1" applyProtection="1">
      <alignment wrapText="1"/>
    </xf>
    <xf numFmtId="3" fontId="14" fillId="0" borderId="0" xfId="0" applyNumberFormat="1" applyFont="1" applyAlignment="1" applyProtection="1">
      <alignment wrapText="1"/>
      <protection locked="0"/>
    </xf>
    <xf numFmtId="3" fontId="10" fillId="0" borderId="0" xfId="0" applyNumberFormat="1" applyFont="1" applyFill="1" applyAlignment="1" applyProtection="1">
      <alignment horizontal="left" vertical="center" wrapText="1"/>
    </xf>
    <xf numFmtId="0" fontId="66" fillId="0" borderId="30" xfId="0" applyFont="1" applyFill="1" applyBorder="1" applyAlignment="1" applyProtection="1">
      <alignment horizontal="left" vertical="center" wrapText="1" readingOrder="1"/>
      <protection locked="0"/>
    </xf>
    <xf numFmtId="3" fontId="10" fillId="0" borderId="0" xfId="0" applyNumberFormat="1" applyFont="1" applyFill="1" applyBorder="1" applyAlignment="1" applyProtection="1">
      <alignment vertical="center" wrapText="1"/>
    </xf>
  </cellXfs>
  <cellStyles count="480">
    <cellStyle name="20 % - Accent1" xfId="1" builtinId="30" customBuiltin="1"/>
    <cellStyle name="20 % - Accent1 2" xfId="2"/>
    <cellStyle name="20 % - Accent1 2 2" xfId="98"/>
    <cellStyle name="20 % - Accent1 2 2 2" xfId="129"/>
    <cellStyle name="20 % - Accent1 2 2 2 2" xfId="325"/>
    <cellStyle name="20 % - Accent1 2 2 3" xfId="157"/>
    <cellStyle name="20 % - Accent1 2 2 3 2" xfId="353"/>
    <cellStyle name="20 % - Accent1 2 2 4" xfId="185"/>
    <cellStyle name="20 % - Accent1 2 2 4 2" xfId="381"/>
    <cellStyle name="20 % - Accent1 2 2 5" xfId="213"/>
    <cellStyle name="20 % - Accent1 2 2 5 2" xfId="409"/>
    <cellStyle name="20 % - Accent1 2 2 6" xfId="241"/>
    <cellStyle name="20 % - Accent1 2 2 6 2" xfId="437"/>
    <cellStyle name="20 % - Accent1 2 2 7" xfId="269"/>
    <cellStyle name="20 % - Accent1 2 2 7 2" xfId="465"/>
    <cellStyle name="20 % - Accent1 2 2 8" xfId="297"/>
    <cellStyle name="20 % - Accent1 2 3" xfId="114"/>
    <cellStyle name="20 % - Accent1 2 3 2" xfId="311"/>
    <cellStyle name="20 % - Accent1 2 4" xfId="143"/>
    <cellStyle name="20 % - Accent1 2 4 2" xfId="339"/>
    <cellStyle name="20 % - Accent1 2 5" xfId="171"/>
    <cellStyle name="20 % - Accent1 2 5 2" xfId="367"/>
    <cellStyle name="20 % - Accent1 2 6" xfId="199"/>
    <cellStyle name="20 % - Accent1 2 6 2" xfId="395"/>
    <cellStyle name="20 % - Accent1 2 7" xfId="227"/>
    <cellStyle name="20 % - Accent1 2 7 2" xfId="423"/>
    <cellStyle name="20 % - Accent1 2 8" xfId="255"/>
    <cellStyle name="20 % - Accent1 2 8 2" xfId="451"/>
    <cellStyle name="20 % - Accent1 2 9" xfId="283"/>
    <cellStyle name="20 % - Accent2" xfId="3" builtinId="34" customBuiltin="1"/>
    <cellStyle name="20 % - Accent2 2" xfId="4"/>
    <cellStyle name="20 % - Accent2 2 2" xfId="99"/>
    <cellStyle name="20 % - Accent2 2 2 2" xfId="130"/>
    <cellStyle name="20 % - Accent2 2 2 2 2" xfId="326"/>
    <cellStyle name="20 % - Accent2 2 2 3" xfId="158"/>
    <cellStyle name="20 % - Accent2 2 2 3 2" xfId="354"/>
    <cellStyle name="20 % - Accent2 2 2 4" xfId="186"/>
    <cellStyle name="20 % - Accent2 2 2 4 2" xfId="382"/>
    <cellStyle name="20 % - Accent2 2 2 5" xfId="214"/>
    <cellStyle name="20 % - Accent2 2 2 5 2" xfId="410"/>
    <cellStyle name="20 % - Accent2 2 2 6" xfId="242"/>
    <cellStyle name="20 % - Accent2 2 2 6 2" xfId="438"/>
    <cellStyle name="20 % - Accent2 2 2 7" xfId="270"/>
    <cellStyle name="20 % - Accent2 2 2 7 2" xfId="466"/>
    <cellStyle name="20 % - Accent2 2 2 8" xfId="298"/>
    <cellStyle name="20 % - Accent2 2 3" xfId="115"/>
    <cellStyle name="20 % - Accent2 2 3 2" xfId="312"/>
    <cellStyle name="20 % - Accent2 2 4" xfId="144"/>
    <cellStyle name="20 % - Accent2 2 4 2" xfId="340"/>
    <cellStyle name="20 % - Accent2 2 5" xfId="172"/>
    <cellStyle name="20 % - Accent2 2 5 2" xfId="368"/>
    <cellStyle name="20 % - Accent2 2 6" xfId="200"/>
    <cellStyle name="20 % - Accent2 2 6 2" xfId="396"/>
    <cellStyle name="20 % - Accent2 2 7" xfId="228"/>
    <cellStyle name="20 % - Accent2 2 7 2" xfId="424"/>
    <cellStyle name="20 % - Accent2 2 8" xfId="256"/>
    <cellStyle name="20 % - Accent2 2 8 2" xfId="452"/>
    <cellStyle name="20 % - Accent2 2 9" xfId="284"/>
    <cellStyle name="20 % - Accent3" xfId="5" builtinId="38" customBuiltin="1"/>
    <cellStyle name="20 % - Accent3 2" xfId="6"/>
    <cellStyle name="20 % - Accent3 2 2" xfId="100"/>
    <cellStyle name="20 % - Accent3 2 2 2" xfId="131"/>
    <cellStyle name="20 % - Accent3 2 2 2 2" xfId="327"/>
    <cellStyle name="20 % - Accent3 2 2 3" xfId="159"/>
    <cellStyle name="20 % - Accent3 2 2 3 2" xfId="355"/>
    <cellStyle name="20 % - Accent3 2 2 4" xfId="187"/>
    <cellStyle name="20 % - Accent3 2 2 4 2" xfId="383"/>
    <cellStyle name="20 % - Accent3 2 2 5" xfId="215"/>
    <cellStyle name="20 % - Accent3 2 2 5 2" xfId="411"/>
    <cellStyle name="20 % - Accent3 2 2 6" xfId="243"/>
    <cellStyle name="20 % - Accent3 2 2 6 2" xfId="439"/>
    <cellStyle name="20 % - Accent3 2 2 7" xfId="271"/>
    <cellStyle name="20 % - Accent3 2 2 7 2" xfId="467"/>
    <cellStyle name="20 % - Accent3 2 2 8" xfId="299"/>
    <cellStyle name="20 % - Accent3 2 3" xfId="116"/>
    <cellStyle name="20 % - Accent3 2 3 2" xfId="313"/>
    <cellStyle name="20 % - Accent3 2 4" xfId="145"/>
    <cellStyle name="20 % - Accent3 2 4 2" xfId="341"/>
    <cellStyle name="20 % - Accent3 2 5" xfId="173"/>
    <cellStyle name="20 % - Accent3 2 5 2" xfId="369"/>
    <cellStyle name="20 % - Accent3 2 6" xfId="201"/>
    <cellStyle name="20 % - Accent3 2 6 2" xfId="397"/>
    <cellStyle name="20 % - Accent3 2 7" xfId="229"/>
    <cellStyle name="20 % - Accent3 2 7 2" xfId="425"/>
    <cellStyle name="20 % - Accent3 2 8" xfId="257"/>
    <cellStyle name="20 % - Accent3 2 8 2" xfId="453"/>
    <cellStyle name="20 % - Accent3 2 9" xfId="285"/>
    <cellStyle name="20 % - Accent4" xfId="7" builtinId="42" customBuiltin="1"/>
    <cellStyle name="20 % - Accent4 2" xfId="8"/>
    <cellStyle name="20 % - Accent4 2 2" xfId="101"/>
    <cellStyle name="20 % - Accent4 2 2 2" xfId="132"/>
    <cellStyle name="20 % - Accent4 2 2 2 2" xfId="328"/>
    <cellStyle name="20 % - Accent4 2 2 3" xfId="160"/>
    <cellStyle name="20 % - Accent4 2 2 3 2" xfId="356"/>
    <cellStyle name="20 % - Accent4 2 2 4" xfId="188"/>
    <cellStyle name="20 % - Accent4 2 2 4 2" xfId="384"/>
    <cellStyle name="20 % - Accent4 2 2 5" xfId="216"/>
    <cellStyle name="20 % - Accent4 2 2 5 2" xfId="412"/>
    <cellStyle name="20 % - Accent4 2 2 6" xfId="244"/>
    <cellStyle name="20 % - Accent4 2 2 6 2" xfId="440"/>
    <cellStyle name="20 % - Accent4 2 2 7" xfId="272"/>
    <cellStyle name="20 % - Accent4 2 2 7 2" xfId="468"/>
    <cellStyle name="20 % - Accent4 2 2 8" xfId="300"/>
    <cellStyle name="20 % - Accent4 2 3" xfId="117"/>
    <cellStyle name="20 % - Accent4 2 3 2" xfId="314"/>
    <cellStyle name="20 % - Accent4 2 4" xfId="146"/>
    <cellStyle name="20 % - Accent4 2 4 2" xfId="342"/>
    <cellStyle name="20 % - Accent4 2 5" xfId="174"/>
    <cellStyle name="20 % - Accent4 2 5 2" xfId="370"/>
    <cellStyle name="20 % - Accent4 2 6" xfId="202"/>
    <cellStyle name="20 % - Accent4 2 6 2" xfId="398"/>
    <cellStyle name="20 % - Accent4 2 7" xfId="230"/>
    <cellStyle name="20 % - Accent4 2 7 2" xfId="426"/>
    <cellStyle name="20 % - Accent4 2 8" xfId="258"/>
    <cellStyle name="20 % - Accent4 2 8 2" xfId="454"/>
    <cellStyle name="20 % - Accent4 2 9" xfId="286"/>
    <cellStyle name="20 % - Accent5" xfId="9" builtinId="46" customBuiltin="1"/>
    <cellStyle name="20 % - Accent5 2" xfId="10"/>
    <cellStyle name="20 % - Accent5 2 2" xfId="102"/>
    <cellStyle name="20 % - Accent5 2 2 2" xfId="133"/>
    <cellStyle name="20 % - Accent5 2 2 2 2" xfId="329"/>
    <cellStyle name="20 % - Accent5 2 2 3" xfId="161"/>
    <cellStyle name="20 % - Accent5 2 2 3 2" xfId="357"/>
    <cellStyle name="20 % - Accent5 2 2 4" xfId="189"/>
    <cellStyle name="20 % - Accent5 2 2 4 2" xfId="385"/>
    <cellStyle name="20 % - Accent5 2 2 5" xfId="217"/>
    <cellStyle name="20 % - Accent5 2 2 5 2" xfId="413"/>
    <cellStyle name="20 % - Accent5 2 2 6" xfId="245"/>
    <cellStyle name="20 % - Accent5 2 2 6 2" xfId="441"/>
    <cellStyle name="20 % - Accent5 2 2 7" xfId="273"/>
    <cellStyle name="20 % - Accent5 2 2 7 2" xfId="469"/>
    <cellStyle name="20 % - Accent5 2 2 8" xfId="301"/>
    <cellStyle name="20 % - Accent5 2 3" xfId="118"/>
    <cellStyle name="20 % - Accent5 2 3 2" xfId="315"/>
    <cellStyle name="20 % - Accent5 2 4" xfId="147"/>
    <cellStyle name="20 % - Accent5 2 4 2" xfId="343"/>
    <cellStyle name="20 % - Accent5 2 5" xfId="175"/>
    <cellStyle name="20 % - Accent5 2 5 2" xfId="371"/>
    <cellStyle name="20 % - Accent5 2 6" xfId="203"/>
    <cellStyle name="20 % - Accent5 2 6 2" xfId="399"/>
    <cellStyle name="20 % - Accent5 2 7" xfId="231"/>
    <cellStyle name="20 % - Accent5 2 7 2" xfId="427"/>
    <cellStyle name="20 % - Accent5 2 8" xfId="259"/>
    <cellStyle name="20 % - Accent5 2 8 2" xfId="455"/>
    <cellStyle name="20 % - Accent5 2 9" xfId="287"/>
    <cellStyle name="20 % - Accent6" xfId="11" builtinId="50" customBuiltin="1"/>
    <cellStyle name="20 % - Accent6 2" xfId="12"/>
    <cellStyle name="20 % - Accent6 2 2" xfId="103"/>
    <cellStyle name="20 % - Accent6 2 2 2" xfId="134"/>
    <cellStyle name="20 % - Accent6 2 2 2 2" xfId="330"/>
    <cellStyle name="20 % - Accent6 2 2 3" xfId="162"/>
    <cellStyle name="20 % - Accent6 2 2 3 2" xfId="358"/>
    <cellStyle name="20 % - Accent6 2 2 4" xfId="190"/>
    <cellStyle name="20 % - Accent6 2 2 4 2" xfId="386"/>
    <cellStyle name="20 % - Accent6 2 2 5" xfId="218"/>
    <cellStyle name="20 % - Accent6 2 2 5 2" xfId="414"/>
    <cellStyle name="20 % - Accent6 2 2 6" xfId="246"/>
    <cellStyle name="20 % - Accent6 2 2 6 2" xfId="442"/>
    <cellStyle name="20 % - Accent6 2 2 7" xfId="274"/>
    <cellStyle name="20 % - Accent6 2 2 7 2" xfId="470"/>
    <cellStyle name="20 % - Accent6 2 2 8" xfId="302"/>
    <cellStyle name="20 % - Accent6 2 3" xfId="119"/>
    <cellStyle name="20 % - Accent6 2 3 2" xfId="316"/>
    <cellStyle name="20 % - Accent6 2 4" xfId="148"/>
    <cellStyle name="20 % - Accent6 2 4 2" xfId="344"/>
    <cellStyle name="20 % - Accent6 2 5" xfId="176"/>
    <cellStyle name="20 % - Accent6 2 5 2" xfId="372"/>
    <cellStyle name="20 % - Accent6 2 6" xfId="204"/>
    <cellStyle name="20 % - Accent6 2 6 2" xfId="400"/>
    <cellStyle name="20 % - Accent6 2 7" xfId="232"/>
    <cellStyle name="20 % - Accent6 2 7 2" xfId="428"/>
    <cellStyle name="20 % - Accent6 2 8" xfId="260"/>
    <cellStyle name="20 % - Accent6 2 8 2" xfId="456"/>
    <cellStyle name="20 % - Accent6 2 9" xfId="288"/>
    <cellStyle name="40 % - Accent1" xfId="13" builtinId="31" customBuiltin="1"/>
    <cellStyle name="40 % - Accent1 2" xfId="14"/>
    <cellStyle name="40 % - Accent1 2 2" xfId="104"/>
    <cellStyle name="40 % - Accent1 2 2 2" xfId="135"/>
    <cellStyle name="40 % - Accent1 2 2 2 2" xfId="331"/>
    <cellStyle name="40 % - Accent1 2 2 3" xfId="163"/>
    <cellStyle name="40 % - Accent1 2 2 3 2" xfId="359"/>
    <cellStyle name="40 % - Accent1 2 2 4" xfId="191"/>
    <cellStyle name="40 % - Accent1 2 2 4 2" xfId="387"/>
    <cellStyle name="40 % - Accent1 2 2 5" xfId="219"/>
    <cellStyle name="40 % - Accent1 2 2 5 2" xfId="415"/>
    <cellStyle name="40 % - Accent1 2 2 6" xfId="247"/>
    <cellStyle name="40 % - Accent1 2 2 6 2" xfId="443"/>
    <cellStyle name="40 % - Accent1 2 2 7" xfId="275"/>
    <cellStyle name="40 % - Accent1 2 2 7 2" xfId="471"/>
    <cellStyle name="40 % - Accent1 2 2 8" xfId="303"/>
    <cellStyle name="40 % - Accent1 2 3" xfId="120"/>
    <cellStyle name="40 % - Accent1 2 3 2" xfId="317"/>
    <cellStyle name="40 % - Accent1 2 4" xfId="149"/>
    <cellStyle name="40 % - Accent1 2 4 2" xfId="345"/>
    <cellStyle name="40 % - Accent1 2 5" xfId="177"/>
    <cellStyle name="40 % - Accent1 2 5 2" xfId="373"/>
    <cellStyle name="40 % - Accent1 2 6" xfId="205"/>
    <cellStyle name="40 % - Accent1 2 6 2" xfId="401"/>
    <cellStyle name="40 % - Accent1 2 7" xfId="233"/>
    <cellStyle name="40 % - Accent1 2 7 2" xfId="429"/>
    <cellStyle name="40 % - Accent1 2 8" xfId="261"/>
    <cellStyle name="40 % - Accent1 2 8 2" xfId="457"/>
    <cellStyle name="40 % - Accent1 2 9" xfId="289"/>
    <cellStyle name="40 % - Accent2" xfId="15" builtinId="35" customBuiltin="1"/>
    <cellStyle name="40 % - Accent2 2" xfId="16"/>
    <cellStyle name="40 % - Accent2 2 2" xfId="105"/>
    <cellStyle name="40 % - Accent2 2 2 2" xfId="136"/>
    <cellStyle name="40 % - Accent2 2 2 2 2" xfId="332"/>
    <cellStyle name="40 % - Accent2 2 2 3" xfId="164"/>
    <cellStyle name="40 % - Accent2 2 2 3 2" xfId="360"/>
    <cellStyle name="40 % - Accent2 2 2 4" xfId="192"/>
    <cellStyle name="40 % - Accent2 2 2 4 2" xfId="388"/>
    <cellStyle name="40 % - Accent2 2 2 5" xfId="220"/>
    <cellStyle name="40 % - Accent2 2 2 5 2" xfId="416"/>
    <cellStyle name="40 % - Accent2 2 2 6" xfId="248"/>
    <cellStyle name="40 % - Accent2 2 2 6 2" xfId="444"/>
    <cellStyle name="40 % - Accent2 2 2 7" xfId="276"/>
    <cellStyle name="40 % - Accent2 2 2 7 2" xfId="472"/>
    <cellStyle name="40 % - Accent2 2 2 8" xfId="304"/>
    <cellStyle name="40 % - Accent2 2 3" xfId="121"/>
    <cellStyle name="40 % - Accent2 2 3 2" xfId="318"/>
    <cellStyle name="40 % - Accent2 2 4" xfId="150"/>
    <cellStyle name="40 % - Accent2 2 4 2" xfId="346"/>
    <cellStyle name="40 % - Accent2 2 5" xfId="178"/>
    <cellStyle name="40 % - Accent2 2 5 2" xfId="374"/>
    <cellStyle name="40 % - Accent2 2 6" xfId="206"/>
    <cellStyle name="40 % - Accent2 2 6 2" xfId="402"/>
    <cellStyle name="40 % - Accent2 2 7" xfId="234"/>
    <cellStyle name="40 % - Accent2 2 7 2" xfId="430"/>
    <cellStyle name="40 % - Accent2 2 8" xfId="262"/>
    <cellStyle name="40 % - Accent2 2 8 2" xfId="458"/>
    <cellStyle name="40 % - Accent2 2 9" xfId="290"/>
    <cellStyle name="40 % - Accent3" xfId="17" builtinId="39" customBuiltin="1"/>
    <cellStyle name="40 % - Accent3 2" xfId="18"/>
    <cellStyle name="40 % - Accent3 2 2" xfId="106"/>
    <cellStyle name="40 % - Accent3 2 2 2" xfId="137"/>
    <cellStyle name="40 % - Accent3 2 2 2 2" xfId="333"/>
    <cellStyle name="40 % - Accent3 2 2 3" xfId="165"/>
    <cellStyle name="40 % - Accent3 2 2 3 2" xfId="361"/>
    <cellStyle name="40 % - Accent3 2 2 4" xfId="193"/>
    <cellStyle name="40 % - Accent3 2 2 4 2" xfId="389"/>
    <cellStyle name="40 % - Accent3 2 2 5" xfId="221"/>
    <cellStyle name="40 % - Accent3 2 2 5 2" xfId="417"/>
    <cellStyle name="40 % - Accent3 2 2 6" xfId="249"/>
    <cellStyle name="40 % - Accent3 2 2 6 2" xfId="445"/>
    <cellStyle name="40 % - Accent3 2 2 7" xfId="277"/>
    <cellStyle name="40 % - Accent3 2 2 7 2" xfId="473"/>
    <cellStyle name="40 % - Accent3 2 2 8" xfId="305"/>
    <cellStyle name="40 % - Accent3 2 3" xfId="122"/>
    <cellStyle name="40 % - Accent3 2 3 2" xfId="319"/>
    <cellStyle name="40 % - Accent3 2 4" xfId="151"/>
    <cellStyle name="40 % - Accent3 2 4 2" xfId="347"/>
    <cellStyle name="40 % - Accent3 2 5" xfId="179"/>
    <cellStyle name="40 % - Accent3 2 5 2" xfId="375"/>
    <cellStyle name="40 % - Accent3 2 6" xfId="207"/>
    <cellStyle name="40 % - Accent3 2 6 2" xfId="403"/>
    <cellStyle name="40 % - Accent3 2 7" xfId="235"/>
    <cellStyle name="40 % - Accent3 2 7 2" xfId="431"/>
    <cellStyle name="40 % - Accent3 2 8" xfId="263"/>
    <cellStyle name="40 % - Accent3 2 8 2" xfId="459"/>
    <cellStyle name="40 % - Accent3 2 9" xfId="291"/>
    <cellStyle name="40 % - Accent4" xfId="19" builtinId="43" customBuiltin="1"/>
    <cellStyle name="40 % - Accent4 2" xfId="20"/>
    <cellStyle name="40 % - Accent4 2 2" xfId="107"/>
    <cellStyle name="40 % - Accent4 2 2 2" xfId="138"/>
    <cellStyle name="40 % - Accent4 2 2 2 2" xfId="334"/>
    <cellStyle name="40 % - Accent4 2 2 3" xfId="166"/>
    <cellStyle name="40 % - Accent4 2 2 3 2" xfId="362"/>
    <cellStyle name="40 % - Accent4 2 2 4" xfId="194"/>
    <cellStyle name="40 % - Accent4 2 2 4 2" xfId="390"/>
    <cellStyle name="40 % - Accent4 2 2 5" xfId="222"/>
    <cellStyle name="40 % - Accent4 2 2 5 2" xfId="418"/>
    <cellStyle name="40 % - Accent4 2 2 6" xfId="250"/>
    <cellStyle name="40 % - Accent4 2 2 6 2" xfId="446"/>
    <cellStyle name="40 % - Accent4 2 2 7" xfId="278"/>
    <cellStyle name="40 % - Accent4 2 2 7 2" xfId="474"/>
    <cellStyle name="40 % - Accent4 2 2 8" xfId="306"/>
    <cellStyle name="40 % - Accent4 2 3" xfId="123"/>
    <cellStyle name="40 % - Accent4 2 3 2" xfId="320"/>
    <cellStyle name="40 % - Accent4 2 4" xfId="152"/>
    <cellStyle name="40 % - Accent4 2 4 2" xfId="348"/>
    <cellStyle name="40 % - Accent4 2 5" xfId="180"/>
    <cellStyle name="40 % - Accent4 2 5 2" xfId="376"/>
    <cellStyle name="40 % - Accent4 2 6" xfId="208"/>
    <cellStyle name="40 % - Accent4 2 6 2" xfId="404"/>
    <cellStyle name="40 % - Accent4 2 7" xfId="236"/>
    <cellStyle name="40 % - Accent4 2 7 2" xfId="432"/>
    <cellStyle name="40 % - Accent4 2 8" xfId="264"/>
    <cellStyle name="40 % - Accent4 2 8 2" xfId="460"/>
    <cellStyle name="40 % - Accent4 2 9" xfId="292"/>
    <cellStyle name="40 % - Accent5" xfId="21" builtinId="47" customBuiltin="1"/>
    <cellStyle name="40 % - Accent5 2" xfId="22"/>
    <cellStyle name="40 % - Accent5 2 2" xfId="108"/>
    <cellStyle name="40 % - Accent5 2 2 2" xfId="139"/>
    <cellStyle name="40 % - Accent5 2 2 2 2" xfId="335"/>
    <cellStyle name="40 % - Accent5 2 2 3" xfId="167"/>
    <cellStyle name="40 % - Accent5 2 2 3 2" xfId="363"/>
    <cellStyle name="40 % - Accent5 2 2 4" xfId="195"/>
    <cellStyle name="40 % - Accent5 2 2 4 2" xfId="391"/>
    <cellStyle name="40 % - Accent5 2 2 5" xfId="223"/>
    <cellStyle name="40 % - Accent5 2 2 5 2" xfId="419"/>
    <cellStyle name="40 % - Accent5 2 2 6" xfId="251"/>
    <cellStyle name="40 % - Accent5 2 2 6 2" xfId="447"/>
    <cellStyle name="40 % - Accent5 2 2 7" xfId="279"/>
    <cellStyle name="40 % - Accent5 2 2 7 2" xfId="475"/>
    <cellStyle name="40 % - Accent5 2 2 8" xfId="307"/>
    <cellStyle name="40 % - Accent5 2 3" xfId="124"/>
    <cellStyle name="40 % - Accent5 2 3 2" xfId="321"/>
    <cellStyle name="40 % - Accent5 2 4" xfId="153"/>
    <cellStyle name="40 % - Accent5 2 4 2" xfId="349"/>
    <cellStyle name="40 % - Accent5 2 5" xfId="181"/>
    <cellStyle name="40 % - Accent5 2 5 2" xfId="377"/>
    <cellStyle name="40 % - Accent5 2 6" xfId="209"/>
    <cellStyle name="40 % - Accent5 2 6 2" xfId="405"/>
    <cellStyle name="40 % - Accent5 2 7" xfId="237"/>
    <cellStyle name="40 % - Accent5 2 7 2" xfId="433"/>
    <cellStyle name="40 % - Accent5 2 8" xfId="265"/>
    <cellStyle name="40 % - Accent5 2 8 2" xfId="461"/>
    <cellStyle name="40 % - Accent5 2 9" xfId="293"/>
    <cellStyle name="40 % - Accent6" xfId="23" builtinId="51" customBuiltin="1"/>
    <cellStyle name="40 % - Accent6 2" xfId="24"/>
    <cellStyle name="40 % - Accent6 2 2" xfId="109"/>
    <cellStyle name="40 % - Accent6 2 2 2" xfId="140"/>
    <cellStyle name="40 % - Accent6 2 2 2 2" xfId="336"/>
    <cellStyle name="40 % - Accent6 2 2 3" xfId="168"/>
    <cellStyle name="40 % - Accent6 2 2 3 2" xfId="364"/>
    <cellStyle name="40 % - Accent6 2 2 4" xfId="196"/>
    <cellStyle name="40 % - Accent6 2 2 4 2" xfId="392"/>
    <cellStyle name="40 % - Accent6 2 2 5" xfId="224"/>
    <cellStyle name="40 % - Accent6 2 2 5 2" xfId="420"/>
    <cellStyle name="40 % - Accent6 2 2 6" xfId="252"/>
    <cellStyle name="40 % - Accent6 2 2 6 2" xfId="448"/>
    <cellStyle name="40 % - Accent6 2 2 7" xfId="280"/>
    <cellStyle name="40 % - Accent6 2 2 7 2" xfId="476"/>
    <cellStyle name="40 % - Accent6 2 2 8" xfId="308"/>
    <cellStyle name="40 % - Accent6 2 3" xfId="125"/>
    <cellStyle name="40 % - Accent6 2 3 2" xfId="322"/>
    <cellStyle name="40 % - Accent6 2 4" xfId="154"/>
    <cellStyle name="40 % - Accent6 2 4 2" xfId="350"/>
    <cellStyle name="40 % - Accent6 2 5" xfId="182"/>
    <cellStyle name="40 % - Accent6 2 5 2" xfId="378"/>
    <cellStyle name="40 % - Accent6 2 6" xfId="210"/>
    <cellStyle name="40 % - Accent6 2 6 2" xfId="406"/>
    <cellStyle name="40 % - Accent6 2 7" xfId="238"/>
    <cellStyle name="40 % - Accent6 2 7 2" xfId="434"/>
    <cellStyle name="40 % - Accent6 2 8" xfId="266"/>
    <cellStyle name="40 % - Accent6 2 8 2" xfId="462"/>
    <cellStyle name="40 % - Accent6 2 9" xfId="294"/>
    <cellStyle name="60 % - Accent1" xfId="25" builtinId="32" customBuiltin="1"/>
    <cellStyle name="60 % - Accent1 2" xfId="26"/>
    <cellStyle name="60 % - Accent2" xfId="27" builtinId="36" customBuiltin="1"/>
    <cellStyle name="60 % - Accent2 2" xfId="28"/>
    <cellStyle name="60 % - Accent3" xfId="29" builtinId="40" customBuiltin="1"/>
    <cellStyle name="60 % - Accent3 2" xfId="30"/>
    <cellStyle name="60 % - Accent4" xfId="31" builtinId="44" customBuiltin="1"/>
    <cellStyle name="60 % - Accent4 2" xfId="32"/>
    <cellStyle name="60 % - Accent5" xfId="33" builtinId="48" customBuiltin="1"/>
    <cellStyle name="60 % - Accent5 2" xfId="34"/>
    <cellStyle name="60 % - Accent6" xfId="35" builtinId="52" customBuiltin="1"/>
    <cellStyle name="60 %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Avertissement" xfId="49" builtinId="11" customBuiltin="1"/>
    <cellStyle name="Avertissement 2" xfId="50"/>
    <cellStyle name="Calcul" xfId="51" builtinId="22" customBuiltin="1"/>
    <cellStyle name="Calcul 2" xfId="52"/>
    <cellStyle name="Cellule liée" xfId="53" builtinId="24" customBuiltin="1"/>
    <cellStyle name="Cellule liée 2" xfId="54"/>
    <cellStyle name="Commentaire" xfId="55" builtinId="10" customBuiltin="1"/>
    <cellStyle name="Commentaire 2" xfId="56"/>
    <cellStyle name="Commentaire 2 2" xfId="110"/>
    <cellStyle name="Commentaire 2 2 2" xfId="141"/>
    <cellStyle name="Commentaire 2 2 2 2" xfId="337"/>
    <cellStyle name="Commentaire 2 2 3" xfId="169"/>
    <cellStyle name="Commentaire 2 2 3 2" xfId="365"/>
    <cellStyle name="Commentaire 2 2 4" xfId="197"/>
    <cellStyle name="Commentaire 2 2 4 2" xfId="393"/>
    <cellStyle name="Commentaire 2 2 5" xfId="225"/>
    <cellStyle name="Commentaire 2 2 5 2" xfId="421"/>
    <cellStyle name="Commentaire 2 2 6" xfId="253"/>
    <cellStyle name="Commentaire 2 2 6 2" xfId="449"/>
    <cellStyle name="Commentaire 2 2 7" xfId="281"/>
    <cellStyle name="Commentaire 2 2 7 2" xfId="477"/>
    <cellStyle name="Commentaire 2 2 8" xfId="309"/>
    <cellStyle name="Commentaire 2 3" xfId="126"/>
    <cellStyle name="Commentaire 2 3 2" xfId="323"/>
    <cellStyle name="Commentaire 2 4" xfId="155"/>
    <cellStyle name="Commentaire 2 4 2" xfId="351"/>
    <cellStyle name="Commentaire 2 5" xfId="183"/>
    <cellStyle name="Commentaire 2 5 2" xfId="379"/>
    <cellStyle name="Commentaire 2 6" xfId="211"/>
    <cellStyle name="Commentaire 2 6 2" xfId="407"/>
    <cellStyle name="Commentaire 2 7" xfId="239"/>
    <cellStyle name="Commentaire 2 7 2" xfId="435"/>
    <cellStyle name="Commentaire 2 8" xfId="267"/>
    <cellStyle name="Commentaire 2 8 2" xfId="463"/>
    <cellStyle name="Commentaire 2 9" xfId="295"/>
    <cellStyle name="Entrée" xfId="57" builtinId="20" customBuiltin="1"/>
    <cellStyle name="Entrée 2" xfId="58"/>
    <cellStyle name="Euro" xfId="59"/>
    <cellStyle name="Euro 2" xfId="111"/>
    <cellStyle name="Gris 2" xfId="94"/>
    <cellStyle name="Insatisfaisant" xfId="60" builtinId="27" customBuiltin="1"/>
    <cellStyle name="Insatisfaisant 2" xfId="61"/>
    <cellStyle name="Lien hypertexte 2" xfId="62"/>
    <cellStyle name="Lien hypertexte visité 2" xfId="63"/>
    <cellStyle name="Milliers 2" xfId="95"/>
    <cellStyle name="Motif" xfId="93"/>
    <cellStyle name="Motif 2" xfId="128"/>
    <cellStyle name="Neutre" xfId="64" builtinId="28" customBuiltin="1"/>
    <cellStyle name="Neutre 2" xfId="65"/>
    <cellStyle name="Normal" xfId="0" builtinId="0"/>
    <cellStyle name="Normal 2" xfId="66"/>
    <cellStyle name="Normal 2 2" xfId="67"/>
    <cellStyle name="Normal 3" xfId="68"/>
    <cellStyle name="Normal 3 2" xfId="112"/>
    <cellStyle name="Normal 3 2 2" xfId="142"/>
    <cellStyle name="Normal 3 2 2 2" xfId="338"/>
    <cellStyle name="Normal 3 2 3" xfId="170"/>
    <cellStyle name="Normal 3 2 3 2" xfId="366"/>
    <cellStyle name="Normal 3 2 4" xfId="198"/>
    <cellStyle name="Normal 3 2 4 2" xfId="394"/>
    <cellStyle name="Normal 3 2 5" xfId="226"/>
    <cellStyle name="Normal 3 2 5 2" xfId="422"/>
    <cellStyle name="Normal 3 2 6" xfId="254"/>
    <cellStyle name="Normal 3 2 6 2" xfId="450"/>
    <cellStyle name="Normal 3 2 7" xfId="282"/>
    <cellStyle name="Normal 3 2 7 2" xfId="478"/>
    <cellStyle name="Normal 3 2 8" xfId="310"/>
    <cellStyle name="Normal 3 3" xfId="127"/>
    <cellStyle name="Normal 3 3 2" xfId="324"/>
    <cellStyle name="Normal 3 4" xfId="156"/>
    <cellStyle name="Normal 3 4 2" xfId="352"/>
    <cellStyle name="Normal 3 5" xfId="184"/>
    <cellStyle name="Normal 3 5 2" xfId="380"/>
    <cellStyle name="Normal 3 6" xfId="212"/>
    <cellStyle name="Normal 3 6 2" xfId="408"/>
    <cellStyle name="Normal 3 7" xfId="240"/>
    <cellStyle name="Normal 3 7 2" xfId="436"/>
    <cellStyle name="Normal 3 8" xfId="268"/>
    <cellStyle name="Normal 3 8 2" xfId="464"/>
    <cellStyle name="Normal 3 9" xfId="296"/>
    <cellStyle name="Normal 4" xfId="113"/>
    <cellStyle name="Normal 5" xfId="92"/>
    <cellStyle name="Normal 7" xfId="96"/>
    <cellStyle name="Normal_Feuil1" xfId="69"/>
    <cellStyle name="Normal_Feuil4" xfId="70"/>
    <cellStyle name="Normal_Maquette à contrôler" xfId="97"/>
    <cellStyle name="Pourcentage 2" xfId="71"/>
    <cellStyle name="Pourcentage 3" xfId="479"/>
    <cellStyle name="Satisfaisant" xfId="72" builtinId="26" customBuiltin="1"/>
    <cellStyle name="Satisfaisant 2" xfId="73"/>
    <cellStyle name="Sortie" xfId="74" builtinId="21" customBuiltin="1"/>
    <cellStyle name="Sortie 2" xfId="75"/>
    <cellStyle name="Texte explicatif" xfId="76" builtinId="53" customBuiltin="1"/>
    <cellStyle name="Texte explicatif 2" xfId="77"/>
    <cellStyle name="Titre" xfId="78" builtinId="15" customBuiltin="1"/>
    <cellStyle name="Titre 2" xfId="79"/>
    <cellStyle name="Titre 1" xfId="80" builtinId="16" customBuiltin="1"/>
    <cellStyle name="Titre 1 2" xfId="81"/>
    <cellStyle name="Titre 2" xfId="82" builtinId="17" customBuiltin="1"/>
    <cellStyle name="Titre 2 2" xfId="83"/>
    <cellStyle name="Titre 3" xfId="84" builtinId="18" customBuiltin="1"/>
    <cellStyle name="Titre 3 2" xfId="85"/>
    <cellStyle name="Titre 4" xfId="86" builtinId="19" customBuiltin="1"/>
    <cellStyle name="Titre 4 2" xfId="87"/>
    <cellStyle name="Total" xfId="88" builtinId="25" customBuiltin="1"/>
    <cellStyle name="Total 2" xfId="89"/>
    <cellStyle name="Vérification" xfId="90" builtinId="23" customBuiltin="1"/>
    <cellStyle name="Vérification 2" xfId="9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007434"/>
      <color rgb="FF007A37"/>
      <color rgb="FF009242"/>
      <color rgb="FF008E40"/>
      <color rgb="FF0076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PS1031"/>
  <sheetViews>
    <sheetView tabSelected="1" topLeftCell="A139" zoomScaleNormal="100" workbookViewId="0">
      <pane xSplit="1" topLeftCell="CI1" activePane="topRight" state="frozen"/>
      <selection pane="topRight" activeCell="CN166" sqref="CN166"/>
    </sheetView>
  </sheetViews>
  <sheetFormatPr baseColWidth="10" defaultColWidth="12" defaultRowHeight="16.5" customHeight="1" x14ac:dyDescent="0.2"/>
  <cols>
    <col min="1" max="1" width="123" style="4" customWidth="1"/>
    <col min="2" max="22" width="16.83203125" style="1" customWidth="1"/>
    <col min="23" max="23" width="19.6640625" style="1" customWidth="1"/>
    <col min="24" max="43" width="16.83203125" style="1" customWidth="1"/>
    <col min="44" max="44" width="18.5" style="1" customWidth="1"/>
    <col min="45" max="61" width="16.83203125" style="1" customWidth="1"/>
    <col min="62" max="62" width="18.83203125" style="1" customWidth="1"/>
    <col min="63" max="72" width="16.83203125" style="1" customWidth="1"/>
    <col min="73" max="73" width="18.1640625" style="1" customWidth="1"/>
    <col min="74" max="79" width="16.83203125" style="1" customWidth="1"/>
    <col min="80" max="80" width="21.6640625" style="1" customWidth="1"/>
    <col min="81" max="93" width="16.83203125" style="1" customWidth="1"/>
    <col min="94" max="94" width="17.5" style="1" customWidth="1"/>
    <col min="95" max="95" width="20.5" style="1" customWidth="1"/>
    <col min="96" max="96" width="16.83203125" style="1" customWidth="1"/>
    <col min="97" max="97" width="19.6640625" style="1" customWidth="1"/>
    <col min="98" max="104" width="16.83203125" style="1" customWidth="1"/>
    <col min="105" max="105" width="26.1640625" style="1" customWidth="1"/>
    <col min="106" max="107" width="16.83203125" style="1" customWidth="1"/>
    <col min="108" max="108" width="19.1640625" style="1" customWidth="1"/>
    <col min="109" max="119" width="16.83203125" style="1" customWidth="1"/>
    <col min="120" max="16384" width="12" style="1"/>
  </cols>
  <sheetData>
    <row r="1" spans="1:134" s="6" customFormat="1" ht="16.5" customHeight="1" x14ac:dyDescent="0.15">
      <c r="A1" s="23" t="s">
        <v>628</v>
      </c>
      <c r="B1" s="414"/>
      <c r="C1" s="65"/>
      <c r="D1" s="65"/>
      <c r="E1" s="65"/>
      <c r="F1" s="65"/>
      <c r="G1" s="65"/>
      <c r="H1" s="65"/>
      <c r="I1" s="65"/>
      <c r="J1" s="65"/>
    </row>
    <row r="2" spans="1:134" s="6" customFormat="1" ht="16.5" customHeight="1" x14ac:dyDescent="0.2">
      <c r="A2" s="24"/>
      <c r="B2" s="168"/>
      <c r="C2" s="168"/>
      <c r="D2" s="168"/>
      <c r="E2" s="168"/>
      <c r="F2" s="65"/>
      <c r="G2" s="65"/>
      <c r="H2" s="65"/>
      <c r="I2" s="65"/>
      <c r="J2" s="65"/>
    </row>
    <row r="3" spans="1:134" ht="16.5" customHeight="1" x14ac:dyDescent="0.2">
      <c r="A3" s="43" t="s">
        <v>249</v>
      </c>
      <c r="B3" s="168"/>
      <c r="C3" s="168"/>
      <c r="D3" s="168"/>
      <c r="E3" s="168"/>
      <c r="F3" s="168"/>
      <c r="G3" s="168"/>
    </row>
    <row r="4" spans="1:134" ht="16.5" customHeight="1" x14ac:dyDescent="0.2">
      <c r="A4" s="57" t="s">
        <v>300</v>
      </c>
    </row>
    <row r="5" spans="1:134" s="7" customFormat="1" ht="25.15" customHeight="1" x14ac:dyDescent="0.2">
      <c r="A5" s="109"/>
      <c r="B5" s="172" t="s">
        <v>423</v>
      </c>
      <c r="C5" s="173" t="s">
        <v>424</v>
      </c>
      <c r="D5" s="173" t="s">
        <v>425</v>
      </c>
      <c r="E5" s="173" t="s">
        <v>426</v>
      </c>
      <c r="F5" s="173" t="s">
        <v>427</v>
      </c>
      <c r="G5" s="173" t="s">
        <v>428</v>
      </c>
      <c r="H5" s="173" t="s">
        <v>429</v>
      </c>
      <c r="I5" s="173" t="s">
        <v>430</v>
      </c>
      <c r="J5" s="173" t="s">
        <v>431</v>
      </c>
      <c r="K5" s="173" t="s">
        <v>432</v>
      </c>
      <c r="L5" s="173" t="s">
        <v>433</v>
      </c>
      <c r="M5" s="173" t="s">
        <v>434</v>
      </c>
      <c r="N5" s="173" t="s">
        <v>435</v>
      </c>
      <c r="O5" s="172" t="s">
        <v>436</v>
      </c>
      <c r="P5" s="173" t="s">
        <v>437</v>
      </c>
      <c r="Q5" s="173" t="s">
        <v>438</v>
      </c>
      <c r="R5" s="173" t="s">
        <v>439</v>
      </c>
      <c r="S5" s="173" t="s">
        <v>440</v>
      </c>
      <c r="T5" s="173" t="s">
        <v>441</v>
      </c>
      <c r="U5" s="173" t="s">
        <v>442</v>
      </c>
      <c r="V5" s="173" t="s">
        <v>443</v>
      </c>
      <c r="W5" s="173" t="s">
        <v>444</v>
      </c>
      <c r="X5" s="172" t="s">
        <v>445</v>
      </c>
      <c r="Y5" s="173" t="s">
        <v>446</v>
      </c>
      <c r="Z5" s="173" t="s">
        <v>447</v>
      </c>
      <c r="AA5" s="173" t="s">
        <v>448</v>
      </c>
      <c r="AB5" s="173" t="s">
        <v>449</v>
      </c>
      <c r="AC5" s="172" t="s">
        <v>450</v>
      </c>
      <c r="AD5" s="173" t="s">
        <v>451</v>
      </c>
      <c r="AE5" s="173" t="s">
        <v>452</v>
      </c>
      <c r="AF5" s="173" t="s">
        <v>453</v>
      </c>
      <c r="AG5" s="173" t="s">
        <v>454</v>
      </c>
      <c r="AH5" s="173" t="s">
        <v>455</v>
      </c>
      <c r="AI5" s="173" t="s">
        <v>456</v>
      </c>
      <c r="AJ5" s="172" t="s">
        <v>457</v>
      </c>
      <c r="AK5" s="173" t="s">
        <v>458</v>
      </c>
      <c r="AL5" s="173" t="s">
        <v>459</v>
      </c>
      <c r="AM5" s="172" t="s">
        <v>460</v>
      </c>
      <c r="AN5" s="173" t="s">
        <v>461</v>
      </c>
      <c r="AO5" s="173" t="s">
        <v>462</v>
      </c>
      <c r="AP5" s="173" t="s">
        <v>463</v>
      </c>
      <c r="AQ5" s="173" t="s">
        <v>464</v>
      </c>
      <c r="AR5" s="173" t="s">
        <v>465</v>
      </c>
      <c r="AS5" s="173" t="s">
        <v>466</v>
      </c>
      <c r="AT5" s="173" t="s">
        <v>467</v>
      </c>
      <c r="AU5" s="173" t="s">
        <v>468</v>
      </c>
      <c r="AV5" s="173" t="s">
        <v>469</v>
      </c>
      <c r="AW5" s="173" t="s">
        <v>470</v>
      </c>
      <c r="AX5" s="172" t="s">
        <v>471</v>
      </c>
      <c r="AY5" s="173" t="s">
        <v>472</v>
      </c>
      <c r="AZ5" s="173" t="s">
        <v>473</v>
      </c>
      <c r="BA5" s="173" t="s">
        <v>474</v>
      </c>
      <c r="BB5" s="173" t="s">
        <v>475</v>
      </c>
      <c r="BC5" s="173" t="s">
        <v>476</v>
      </c>
      <c r="BD5" s="174" t="s">
        <v>477</v>
      </c>
      <c r="BE5" s="173" t="s">
        <v>478</v>
      </c>
      <c r="BF5" s="173" t="s">
        <v>479</v>
      </c>
      <c r="BG5" s="173" t="s">
        <v>480</v>
      </c>
      <c r="BH5" s="173" t="s">
        <v>481</v>
      </c>
      <c r="BI5" s="173" t="s">
        <v>482</v>
      </c>
      <c r="BJ5" s="173" t="s">
        <v>483</v>
      </c>
      <c r="BK5" s="173" t="s">
        <v>484</v>
      </c>
      <c r="BL5" s="173" t="s">
        <v>485</v>
      </c>
      <c r="BM5" s="172" t="s">
        <v>486</v>
      </c>
      <c r="BN5" s="173" t="s">
        <v>487</v>
      </c>
      <c r="BO5" s="173" t="s">
        <v>488</v>
      </c>
      <c r="BP5" s="173" t="s">
        <v>489</v>
      </c>
      <c r="BQ5" s="173" t="s">
        <v>490</v>
      </c>
      <c r="BR5" s="173" t="s">
        <v>491</v>
      </c>
      <c r="BS5" s="172" t="s">
        <v>492</v>
      </c>
      <c r="BT5" s="173" t="s">
        <v>493</v>
      </c>
      <c r="BU5" s="173" t="s">
        <v>494</v>
      </c>
      <c r="BV5" s="173" t="s">
        <v>495</v>
      </c>
      <c r="BW5" s="173" t="s">
        <v>496</v>
      </c>
      <c r="BX5" s="173" t="s">
        <v>497</v>
      </c>
      <c r="BY5" s="173" t="s">
        <v>498</v>
      </c>
      <c r="BZ5" s="173" t="s">
        <v>499</v>
      </c>
      <c r="CA5" s="173" t="s">
        <v>500</v>
      </c>
      <c r="CB5" s="173" t="s">
        <v>501</v>
      </c>
      <c r="CC5" s="173" t="s">
        <v>502</v>
      </c>
      <c r="CD5" s="173" t="s">
        <v>503</v>
      </c>
      <c r="CE5" s="173" t="s">
        <v>504</v>
      </c>
      <c r="CF5" s="172" t="s">
        <v>505</v>
      </c>
      <c r="CG5" s="173" t="s">
        <v>506</v>
      </c>
      <c r="CH5" s="173" t="s">
        <v>507</v>
      </c>
      <c r="CI5" s="173" t="s">
        <v>508</v>
      </c>
      <c r="CJ5" s="173" t="s">
        <v>509</v>
      </c>
      <c r="CK5" s="173" t="s">
        <v>510</v>
      </c>
      <c r="CL5" s="173" t="s">
        <v>511</v>
      </c>
      <c r="CM5" s="173" t="s">
        <v>512</v>
      </c>
      <c r="CN5" s="173" t="s">
        <v>513</v>
      </c>
      <c r="CO5" s="173" t="s">
        <v>514</v>
      </c>
      <c r="CP5" s="173" t="s">
        <v>515</v>
      </c>
      <c r="CQ5" s="173" t="s">
        <v>516</v>
      </c>
      <c r="CR5" s="173" t="s">
        <v>517</v>
      </c>
      <c r="CS5" s="173" t="s">
        <v>518</v>
      </c>
      <c r="CT5" s="172" t="s">
        <v>519</v>
      </c>
      <c r="CU5" s="173" t="s">
        <v>520</v>
      </c>
      <c r="CV5" s="173" t="s">
        <v>521</v>
      </c>
      <c r="CW5" s="173" t="s">
        <v>522</v>
      </c>
      <c r="CX5" s="173" t="s">
        <v>523</v>
      </c>
      <c r="CY5" s="173" t="s">
        <v>524</v>
      </c>
      <c r="CZ5" s="172" t="s">
        <v>525</v>
      </c>
      <c r="DA5" s="173" t="s">
        <v>526</v>
      </c>
      <c r="DB5" s="173" t="s">
        <v>527</v>
      </c>
      <c r="DC5" s="173" t="s">
        <v>528</v>
      </c>
      <c r="DD5" s="173" t="s">
        <v>529</v>
      </c>
      <c r="DE5" s="173" t="s">
        <v>530</v>
      </c>
      <c r="DF5" s="173" t="s">
        <v>531</v>
      </c>
      <c r="DG5" s="172" t="s">
        <v>532</v>
      </c>
      <c r="DH5" s="172" t="s">
        <v>533</v>
      </c>
      <c r="DI5" s="173" t="s">
        <v>534</v>
      </c>
      <c r="DJ5" s="173" t="s">
        <v>535</v>
      </c>
      <c r="DK5" s="173" t="s">
        <v>536</v>
      </c>
      <c r="DL5" s="172" t="s">
        <v>537</v>
      </c>
      <c r="DM5" s="173" t="s">
        <v>538</v>
      </c>
      <c r="DN5" s="175" t="s">
        <v>539</v>
      </c>
      <c r="DO5" s="172" t="s">
        <v>541</v>
      </c>
    </row>
    <row r="6" spans="1:134" s="33" customFormat="1" ht="16.5" customHeight="1" x14ac:dyDescent="0.2">
      <c r="A6" s="110" t="s">
        <v>60</v>
      </c>
      <c r="B6" s="241">
        <f>SUM(C6:N6)</f>
        <v>69711</v>
      </c>
      <c r="C6" s="242">
        <v>5762</v>
      </c>
      <c r="D6" s="242">
        <v>7340</v>
      </c>
      <c r="E6" s="242">
        <v>5529</v>
      </c>
      <c r="F6" s="242">
        <v>5726</v>
      </c>
      <c r="G6" s="242">
        <v>6530</v>
      </c>
      <c r="H6" s="242">
        <v>7431</v>
      </c>
      <c r="I6" s="242">
        <v>4781</v>
      </c>
      <c r="J6" s="242">
        <v>4977</v>
      </c>
      <c r="K6" s="242">
        <v>7970</v>
      </c>
      <c r="L6" s="242">
        <v>3249</v>
      </c>
      <c r="M6" s="242">
        <v>6028</v>
      </c>
      <c r="N6" s="242">
        <v>4388</v>
      </c>
      <c r="O6" s="241">
        <f>SUM(P6:W6)</f>
        <v>47784</v>
      </c>
      <c r="P6" s="242">
        <v>8763</v>
      </c>
      <c r="Q6" s="242">
        <v>5234</v>
      </c>
      <c r="R6" s="242">
        <v>4999</v>
      </c>
      <c r="S6" s="242">
        <v>6817</v>
      </c>
      <c r="T6" s="242">
        <v>5360</v>
      </c>
      <c r="U6" s="242">
        <v>8575</v>
      </c>
      <c r="V6" s="242">
        <v>7427</v>
      </c>
      <c r="W6" s="242">
        <v>609</v>
      </c>
      <c r="X6" s="241">
        <f>SUM(Y6:AB6)</f>
        <v>27209</v>
      </c>
      <c r="Y6" s="242">
        <v>6878</v>
      </c>
      <c r="Z6" s="242">
        <v>6733</v>
      </c>
      <c r="AA6" s="242">
        <v>6775</v>
      </c>
      <c r="AB6" s="242">
        <v>6823</v>
      </c>
      <c r="AC6" s="241">
        <f>SUM(AD6:AI6)</f>
        <v>39151</v>
      </c>
      <c r="AD6" s="242">
        <v>7235</v>
      </c>
      <c r="AE6" s="242">
        <v>5880</v>
      </c>
      <c r="AF6" s="242">
        <v>6791</v>
      </c>
      <c r="AG6" s="242">
        <v>6127</v>
      </c>
      <c r="AH6" s="242">
        <v>6343</v>
      </c>
      <c r="AI6" s="242">
        <v>6775</v>
      </c>
      <c r="AJ6" s="241">
        <f>SUM(AK6:AL6)</f>
        <v>8680</v>
      </c>
      <c r="AK6" s="242">
        <v>4014</v>
      </c>
      <c r="AL6" s="242">
        <v>4666</v>
      </c>
      <c r="AM6" s="241">
        <f t="shared" ref="AM6" si="0">SUM(AN6:AW6)</f>
        <v>57433</v>
      </c>
      <c r="AN6" s="242">
        <v>5229</v>
      </c>
      <c r="AO6" s="242">
        <v>6004</v>
      </c>
      <c r="AP6" s="242">
        <v>8162</v>
      </c>
      <c r="AQ6" s="242">
        <v>6211</v>
      </c>
      <c r="AR6" s="242">
        <v>5246</v>
      </c>
      <c r="AS6" s="242">
        <v>6211</v>
      </c>
      <c r="AT6" s="242">
        <v>6216</v>
      </c>
      <c r="AU6" s="242">
        <v>4755</v>
      </c>
      <c r="AV6" s="242">
        <v>3525</v>
      </c>
      <c r="AW6" s="242">
        <v>5874</v>
      </c>
      <c r="AX6" s="241">
        <f>SUM(AY6:BC6)</f>
        <v>31813</v>
      </c>
      <c r="AY6" s="243">
        <v>7369</v>
      </c>
      <c r="AZ6" s="243">
        <v>5743</v>
      </c>
      <c r="BA6" s="243">
        <v>5860</v>
      </c>
      <c r="BB6" s="243">
        <v>6671</v>
      </c>
      <c r="BC6" s="243">
        <v>6170</v>
      </c>
      <c r="BD6" s="241">
        <f>SUM(BE6:BL6)</f>
        <v>12011</v>
      </c>
      <c r="BE6" s="242">
        <v>105</v>
      </c>
      <c r="BF6" s="242">
        <v>5915</v>
      </c>
      <c r="BG6" s="242">
        <v>2284</v>
      </c>
      <c r="BH6" s="242">
        <v>1804</v>
      </c>
      <c r="BI6" s="242">
        <v>176</v>
      </c>
      <c r="BJ6" s="242">
        <v>236</v>
      </c>
      <c r="BK6" s="242">
        <v>245</v>
      </c>
      <c r="BL6" s="242">
        <v>1246</v>
      </c>
      <c r="BM6" s="241">
        <f>SUM(BN6:BR6)</f>
        <v>29906</v>
      </c>
      <c r="BN6" s="242">
        <v>5548</v>
      </c>
      <c r="BO6" s="242">
        <v>6040</v>
      </c>
      <c r="BP6" s="242">
        <v>5938</v>
      </c>
      <c r="BQ6" s="242">
        <v>6103</v>
      </c>
      <c r="BR6" s="242">
        <v>6277</v>
      </c>
      <c r="BS6" s="241">
        <f>SUM(BT6:CE6)</f>
        <v>84060</v>
      </c>
      <c r="BT6" s="243">
        <v>5956</v>
      </c>
      <c r="BU6" s="243">
        <v>6864</v>
      </c>
      <c r="BV6" s="242">
        <v>5857</v>
      </c>
      <c r="BW6" s="242">
        <v>5565</v>
      </c>
      <c r="BX6" s="242">
        <v>9060</v>
      </c>
      <c r="BY6" s="242">
        <v>10000</v>
      </c>
      <c r="BZ6" s="242">
        <v>9243</v>
      </c>
      <c r="CA6" s="242">
        <v>5361</v>
      </c>
      <c r="CB6" s="242">
        <v>7645</v>
      </c>
      <c r="CC6" s="243">
        <v>5999</v>
      </c>
      <c r="CD6" s="243">
        <v>6990</v>
      </c>
      <c r="CE6" s="242">
        <v>5520</v>
      </c>
      <c r="CF6" s="241">
        <f>SUM(CG6:CS6)</f>
        <v>72724</v>
      </c>
      <c r="CG6" s="243">
        <v>4890</v>
      </c>
      <c r="CH6" s="242">
        <v>6139</v>
      </c>
      <c r="CI6" s="243">
        <v>8735</v>
      </c>
      <c r="CJ6" s="242">
        <v>5853</v>
      </c>
      <c r="CK6" s="244">
        <v>6309</v>
      </c>
      <c r="CL6" s="243">
        <v>6257</v>
      </c>
      <c r="CM6" s="242">
        <v>6101</v>
      </c>
      <c r="CN6" s="243">
        <v>5217</v>
      </c>
      <c r="CO6" s="242">
        <v>5167</v>
      </c>
      <c r="CP6" s="243">
        <v>4464</v>
      </c>
      <c r="CQ6" s="242">
        <v>4116</v>
      </c>
      <c r="CR6" s="243">
        <v>5758</v>
      </c>
      <c r="CS6" s="243">
        <v>3718</v>
      </c>
      <c r="CT6" s="241">
        <f>SUM(CU6:CY6)</f>
        <v>32081.77</v>
      </c>
      <c r="CU6" s="243">
        <v>6815.38</v>
      </c>
      <c r="CV6" s="243">
        <v>7165.6</v>
      </c>
      <c r="CW6" s="243">
        <v>5175.21</v>
      </c>
      <c r="CX6" s="243">
        <v>6205.99</v>
      </c>
      <c r="CY6" s="243">
        <v>6719.59</v>
      </c>
      <c r="CZ6" s="241">
        <f>SUM(DA6:DF6)</f>
        <v>31399.06</v>
      </c>
      <c r="DA6" s="242">
        <v>6925.22</v>
      </c>
      <c r="DB6" s="242">
        <v>5548.68</v>
      </c>
      <c r="DC6" s="242">
        <v>4298</v>
      </c>
      <c r="DD6" s="242">
        <v>5087.49</v>
      </c>
      <c r="DE6" s="242">
        <v>5972.54</v>
      </c>
      <c r="DF6" s="242">
        <v>3567.13</v>
      </c>
      <c r="DG6" s="241">
        <f>AM6+BS6+B6+O6+X6+AC6+AJ6+BD6+CF6+AX6+BM6+CT6+CZ6</f>
        <v>543962.83000000007</v>
      </c>
      <c r="DH6" s="241">
        <f>SUM(DI6:DK6)</f>
        <v>86339</v>
      </c>
      <c r="DI6" s="243">
        <v>1705</v>
      </c>
      <c r="DJ6" s="243">
        <v>1100</v>
      </c>
      <c r="DK6" s="243">
        <v>83534</v>
      </c>
      <c r="DL6" s="241">
        <f>SUM(DM6:DN6)</f>
        <v>2877</v>
      </c>
      <c r="DM6" s="243">
        <v>2503</v>
      </c>
      <c r="DN6" s="245">
        <v>374</v>
      </c>
      <c r="DO6" s="241">
        <f>DG6+DH6+DL6</f>
        <v>633178.83000000007</v>
      </c>
    </row>
    <row r="7" spans="1:134" s="12" customFormat="1" ht="16.5" customHeight="1" x14ac:dyDescent="0.2">
      <c r="A7" s="416" t="s">
        <v>728</v>
      </c>
      <c r="B7" s="176">
        <f t="shared" ref="B7" si="1">SUM(C7:N7)</f>
        <v>7820966</v>
      </c>
      <c r="C7" s="177">
        <v>626127</v>
      </c>
      <c r="D7" s="177">
        <v>343062</v>
      </c>
      <c r="E7" s="177">
        <v>322381</v>
      </c>
      <c r="F7" s="177">
        <v>146618</v>
      </c>
      <c r="G7" s="177">
        <v>499159</v>
      </c>
      <c r="H7" s="177">
        <v>1243597</v>
      </c>
      <c r="I7" s="177">
        <v>757305</v>
      </c>
      <c r="J7" s="177">
        <v>226565</v>
      </c>
      <c r="K7" s="177">
        <v>644216</v>
      </c>
      <c r="L7" s="177">
        <v>1801885</v>
      </c>
      <c r="M7" s="177">
        <v>426924</v>
      </c>
      <c r="N7" s="177">
        <v>783127</v>
      </c>
      <c r="O7" s="176">
        <f t="shared" ref="O7" si="2">SUM(P7:W7)</f>
        <v>2820623</v>
      </c>
      <c r="P7" s="177">
        <v>531380</v>
      </c>
      <c r="Q7" s="177">
        <v>534710</v>
      </c>
      <c r="R7" s="177">
        <v>260681</v>
      </c>
      <c r="S7" s="177">
        <v>213569</v>
      </c>
      <c r="T7" s="177">
        <v>238347</v>
      </c>
      <c r="U7" s="177">
        <v>555788</v>
      </c>
      <c r="V7" s="177">
        <v>341814</v>
      </c>
      <c r="W7" s="177">
        <v>144334</v>
      </c>
      <c r="X7" s="176">
        <f t="shared" ref="X7" si="3">SUM(Y7:AB7)</f>
        <v>3276543</v>
      </c>
      <c r="Y7" s="177">
        <v>597397</v>
      </c>
      <c r="Z7" s="177">
        <v>905855</v>
      </c>
      <c r="AA7" s="177">
        <v>1032240</v>
      </c>
      <c r="AB7" s="177">
        <v>741051</v>
      </c>
      <c r="AC7" s="176">
        <f t="shared" ref="AC7" si="4">SUM(AD7:AI7)</f>
        <v>2577435</v>
      </c>
      <c r="AD7" s="177">
        <v>310270</v>
      </c>
      <c r="AE7" s="177">
        <v>433762</v>
      </c>
      <c r="AF7" s="177">
        <v>226175</v>
      </c>
      <c r="AG7" s="177">
        <v>603924</v>
      </c>
      <c r="AH7" s="177">
        <v>333567</v>
      </c>
      <c r="AI7" s="177">
        <v>669737</v>
      </c>
      <c r="AJ7" s="176">
        <f t="shared" ref="AJ7" si="5">SUM(AK7:AL7)</f>
        <v>324212</v>
      </c>
      <c r="AK7" s="177">
        <v>151652</v>
      </c>
      <c r="AL7" s="177">
        <v>172560</v>
      </c>
      <c r="AM7" s="176">
        <f t="shared" ref="AM7" si="6">SUM(AN7:AW7)</f>
        <v>5554645</v>
      </c>
      <c r="AN7" s="177">
        <v>279715</v>
      </c>
      <c r="AO7" s="177">
        <v>308094</v>
      </c>
      <c r="AP7" s="177">
        <v>570817</v>
      </c>
      <c r="AQ7" s="177">
        <v>180673</v>
      </c>
      <c r="AR7" s="177">
        <v>732153</v>
      </c>
      <c r="AS7" s="177">
        <v>191530</v>
      </c>
      <c r="AT7" s="177">
        <v>1045154</v>
      </c>
      <c r="AU7" s="177">
        <v>1112815</v>
      </c>
      <c r="AV7" s="177">
        <v>760134</v>
      </c>
      <c r="AW7" s="177">
        <v>373560</v>
      </c>
      <c r="AX7" s="176">
        <f t="shared" ref="AX7" si="7">SUM(AY7:BC7)</f>
        <v>6006156</v>
      </c>
      <c r="AY7" s="177">
        <v>539783</v>
      </c>
      <c r="AZ7" s="177">
        <v>2603472</v>
      </c>
      <c r="BA7" s="177">
        <v>818680</v>
      </c>
      <c r="BB7" s="177">
        <v>1472589</v>
      </c>
      <c r="BC7" s="177">
        <v>571632</v>
      </c>
      <c r="BD7" s="176">
        <f t="shared" ref="BD7" si="8">SUM(BE7:BL7)</f>
        <v>12027565</v>
      </c>
      <c r="BE7" s="177">
        <v>2220445</v>
      </c>
      <c r="BF7" s="177">
        <v>1377846</v>
      </c>
      <c r="BG7" s="177">
        <v>1421670</v>
      </c>
      <c r="BH7" s="177">
        <v>1268228</v>
      </c>
      <c r="BI7" s="177">
        <v>1597770</v>
      </c>
      <c r="BJ7" s="177">
        <v>1571028</v>
      </c>
      <c r="BK7" s="177">
        <v>1365039</v>
      </c>
      <c r="BL7" s="177">
        <v>1205539</v>
      </c>
      <c r="BM7" s="176">
        <f t="shared" ref="BM7" si="9">SUM(BN7:BR7)</f>
        <v>3335645</v>
      </c>
      <c r="BN7" s="177">
        <v>691670</v>
      </c>
      <c r="BO7" s="177">
        <v>598347</v>
      </c>
      <c r="BP7" s="177">
        <v>499958</v>
      </c>
      <c r="BQ7" s="177">
        <v>287750</v>
      </c>
      <c r="BR7" s="177">
        <v>1257920</v>
      </c>
      <c r="BS7" s="176">
        <f t="shared" ref="BS7" si="10">SUM(BT7:CE7)</f>
        <v>5879144</v>
      </c>
      <c r="BT7" s="178">
        <v>353853</v>
      </c>
      <c r="BU7" s="177">
        <v>637089</v>
      </c>
      <c r="BV7" s="177">
        <v>241340</v>
      </c>
      <c r="BW7" s="177">
        <v>120581</v>
      </c>
      <c r="BX7" s="177">
        <v>416350</v>
      </c>
      <c r="BY7" s="177">
        <v>1526016</v>
      </c>
      <c r="BZ7" s="177">
        <v>400477</v>
      </c>
      <c r="CA7" s="177">
        <v>333234</v>
      </c>
      <c r="CB7" s="177">
        <v>667249</v>
      </c>
      <c r="CC7" s="177">
        <v>373553</v>
      </c>
      <c r="CD7" s="177">
        <v>433203</v>
      </c>
      <c r="CE7" s="177">
        <v>376199</v>
      </c>
      <c r="CF7" s="176">
        <f t="shared" ref="CF7" si="11">SUM(CG7:CS7)</f>
        <v>5730753</v>
      </c>
      <c r="CG7" s="177">
        <v>152574</v>
      </c>
      <c r="CH7" s="177">
        <v>365478</v>
      </c>
      <c r="CI7" s="177">
        <v>278644</v>
      </c>
      <c r="CJ7" s="177">
        <v>736029</v>
      </c>
      <c r="CK7" s="177">
        <v>1317668</v>
      </c>
      <c r="CL7" s="177">
        <v>190625</v>
      </c>
      <c r="CM7" s="177">
        <v>1107398</v>
      </c>
      <c r="CN7" s="177">
        <v>173648</v>
      </c>
      <c r="CO7" s="177">
        <v>76360</v>
      </c>
      <c r="CP7" s="177">
        <v>228950</v>
      </c>
      <c r="CQ7" s="177">
        <v>466327</v>
      </c>
      <c r="CR7" s="177">
        <v>384474</v>
      </c>
      <c r="CS7" s="177">
        <v>252578</v>
      </c>
      <c r="CT7" s="176">
        <f t="shared" ref="CT7" si="12">SUM(CU7:CY7)</f>
        <v>3690833</v>
      </c>
      <c r="CU7" s="177">
        <v>1346592</v>
      </c>
      <c r="CV7" s="177">
        <v>805888</v>
      </c>
      <c r="CW7" s="177">
        <v>307471</v>
      </c>
      <c r="CX7" s="177">
        <v>568760</v>
      </c>
      <c r="CY7" s="177">
        <v>662122</v>
      </c>
      <c r="CZ7" s="176">
        <f t="shared" ref="CZ7" si="13">SUM(DA7:DF7)</f>
        <v>4983438</v>
      </c>
      <c r="DA7" s="177">
        <v>161588</v>
      </c>
      <c r="DB7" s="177">
        <v>139883</v>
      </c>
      <c r="DC7" s="177">
        <v>1083312</v>
      </c>
      <c r="DD7" s="177">
        <v>2006069</v>
      </c>
      <c r="DE7" s="177">
        <v>1038212</v>
      </c>
      <c r="DF7" s="177">
        <v>554374</v>
      </c>
      <c r="DG7" s="176">
        <f>AM7+BS7+B7+O7+X7+AC7+AJ7+BD7+CF7+AX7+BM7+CT7+CZ7</f>
        <v>64027958</v>
      </c>
      <c r="DH7" s="176">
        <f t="shared" ref="DH7" si="14">SUM(DI7:DK7)</f>
        <v>1036435</v>
      </c>
      <c r="DI7" s="178">
        <v>400186</v>
      </c>
      <c r="DJ7" s="177">
        <v>383911</v>
      </c>
      <c r="DK7" s="177">
        <v>252338</v>
      </c>
      <c r="DL7" s="179" t="s">
        <v>540</v>
      </c>
      <c r="DM7" s="177">
        <v>842767</v>
      </c>
      <c r="DN7" s="180" t="s">
        <v>540</v>
      </c>
      <c r="DO7" s="176">
        <f>DG7+DH7+DM7</f>
        <v>65907160</v>
      </c>
      <c r="DP7" s="1"/>
      <c r="DQ7" s="1"/>
      <c r="DR7" s="1"/>
      <c r="DS7" s="1"/>
      <c r="DT7" s="1"/>
      <c r="DU7" s="1"/>
      <c r="DV7" s="1"/>
      <c r="DW7" s="1"/>
      <c r="DX7" s="1"/>
      <c r="DY7" s="1"/>
      <c r="DZ7" s="1"/>
      <c r="EA7" s="1"/>
      <c r="EB7" s="1"/>
      <c r="EC7" s="1"/>
      <c r="ED7" s="1"/>
    </row>
    <row r="8" spans="1:134" s="6" customFormat="1" ht="16.5" customHeight="1" x14ac:dyDescent="0.2">
      <c r="A8" s="417" t="s">
        <v>379</v>
      </c>
      <c r="B8" s="176">
        <f t="shared" ref="B8" si="15">SUM(C8:N8)</f>
        <v>7940652</v>
      </c>
      <c r="C8" s="177">
        <v>640400</v>
      </c>
      <c r="D8" s="177">
        <v>342999</v>
      </c>
      <c r="E8" s="177">
        <v>325383</v>
      </c>
      <c r="F8" s="177">
        <v>145757</v>
      </c>
      <c r="G8" s="177">
        <v>506156</v>
      </c>
      <c r="H8" s="177">
        <v>1260943</v>
      </c>
      <c r="I8" s="177">
        <v>762103</v>
      </c>
      <c r="J8" s="177">
        <v>227369</v>
      </c>
      <c r="K8" s="177">
        <v>649819</v>
      </c>
      <c r="L8" s="177">
        <v>1840803</v>
      </c>
      <c r="M8" s="177">
        <v>431755</v>
      </c>
      <c r="N8" s="177">
        <v>807165</v>
      </c>
      <c r="O8" s="176">
        <f t="shared" ref="O8" si="16">SUM(P8:W8)</f>
        <v>2820150</v>
      </c>
      <c r="P8" s="177">
        <v>534587</v>
      </c>
      <c r="Q8" s="177">
        <v>537753</v>
      </c>
      <c r="R8" s="177">
        <v>260004</v>
      </c>
      <c r="S8" s="177">
        <v>210189</v>
      </c>
      <c r="T8" s="177">
        <v>237017</v>
      </c>
      <c r="U8" s="177">
        <v>554902</v>
      </c>
      <c r="V8" s="177">
        <v>341007</v>
      </c>
      <c r="W8" s="177">
        <v>144691</v>
      </c>
      <c r="X8" s="176">
        <f t="shared" ref="X8" si="17">SUM(Y8:AB8)</f>
        <v>3310341</v>
      </c>
      <c r="Y8" s="177">
        <v>598391</v>
      </c>
      <c r="Z8" s="177">
        <v>908732</v>
      </c>
      <c r="AA8" s="177">
        <v>1054236</v>
      </c>
      <c r="AB8" s="177">
        <v>748982</v>
      </c>
      <c r="AC8" s="176">
        <f t="shared" ref="AC8" si="18">SUM(AD8:AI8)</f>
        <v>2587004</v>
      </c>
      <c r="AD8" s="177">
        <v>308891</v>
      </c>
      <c r="AE8" s="177">
        <v>435457</v>
      </c>
      <c r="AF8" s="177">
        <v>223010</v>
      </c>
      <c r="AG8" s="177">
        <v>610247</v>
      </c>
      <c r="AH8" s="177">
        <v>334415</v>
      </c>
      <c r="AI8" s="177">
        <v>674984</v>
      </c>
      <c r="AJ8" s="176">
        <f t="shared" ref="AJ8" si="19">SUM(AK8:AL8)</f>
        <v>330354</v>
      </c>
      <c r="AK8" s="177">
        <v>155361</v>
      </c>
      <c r="AL8" s="177">
        <v>174993</v>
      </c>
      <c r="AM8" s="176">
        <f t="shared" ref="AM8" si="20">SUM(AN8:AW8)</f>
        <v>5558304</v>
      </c>
      <c r="AN8" s="177">
        <v>277003</v>
      </c>
      <c r="AO8" s="177">
        <v>310404</v>
      </c>
      <c r="AP8" s="177">
        <v>572969</v>
      </c>
      <c r="AQ8" s="177">
        <v>179192</v>
      </c>
      <c r="AR8" s="177">
        <v>730593</v>
      </c>
      <c r="AS8" s="177">
        <v>189720</v>
      </c>
      <c r="AT8" s="177">
        <v>1043923</v>
      </c>
      <c r="AU8" s="177">
        <v>1120944</v>
      </c>
      <c r="AV8" s="177">
        <v>764205</v>
      </c>
      <c r="AW8" s="177">
        <v>369351</v>
      </c>
      <c r="AX8" s="176">
        <f t="shared" ref="AX8" si="21">SUM(AY8:BC8)</f>
        <v>6030309</v>
      </c>
      <c r="AY8" s="177">
        <v>537865</v>
      </c>
      <c r="AZ8" s="177">
        <v>2617319</v>
      </c>
      <c r="BA8" s="177">
        <v>826773</v>
      </c>
      <c r="BB8" s="177">
        <v>1477429</v>
      </c>
      <c r="BC8" s="177">
        <v>570923</v>
      </c>
      <c r="BD8" s="176">
        <f t="shared" ref="BD8" si="22">SUM(BE8:BL8)</f>
        <v>12142802</v>
      </c>
      <c r="BE8" s="177">
        <v>2199842</v>
      </c>
      <c r="BF8" s="177">
        <v>1403227</v>
      </c>
      <c r="BG8" s="177">
        <v>1425753</v>
      </c>
      <c r="BH8" s="177">
        <v>1297504</v>
      </c>
      <c r="BI8" s="177">
        <v>1607604</v>
      </c>
      <c r="BJ8" s="177">
        <v>1599787</v>
      </c>
      <c r="BK8" s="177">
        <v>1386722</v>
      </c>
      <c r="BL8" s="177">
        <v>1222363</v>
      </c>
      <c r="BM8" s="176">
        <f t="shared" ref="BM8" si="23">SUM(BN8:BR8)</f>
        <v>3343247</v>
      </c>
      <c r="BN8" s="177">
        <v>694551</v>
      </c>
      <c r="BO8" s="177">
        <v>603925</v>
      </c>
      <c r="BP8" s="177">
        <v>499406</v>
      </c>
      <c r="BQ8" s="177">
        <v>285176</v>
      </c>
      <c r="BR8" s="177">
        <v>1260189</v>
      </c>
      <c r="BS8" s="176">
        <f t="shared" ref="BS8" si="24">SUM(BT8:CE8)</f>
        <v>5943096</v>
      </c>
      <c r="BT8" s="178">
        <v>354243</v>
      </c>
      <c r="BU8" s="177">
        <v>643654</v>
      </c>
      <c r="BV8" s="177">
        <v>240407</v>
      </c>
      <c r="BW8" s="177">
        <v>119107</v>
      </c>
      <c r="BX8" s="177">
        <v>416289</v>
      </c>
      <c r="BY8" s="177">
        <v>1566842</v>
      </c>
      <c r="BZ8" s="177">
        <v>408014</v>
      </c>
      <c r="CA8" s="177">
        <v>334158</v>
      </c>
      <c r="CB8" s="177">
        <v>673788</v>
      </c>
      <c r="CC8" s="177">
        <v>374705</v>
      </c>
      <c r="CD8" s="177">
        <v>436108</v>
      </c>
      <c r="CE8" s="177">
        <v>375781</v>
      </c>
      <c r="CF8" s="176">
        <f t="shared" ref="CF8" si="25">SUM(CG8:CS8)</f>
        <v>5830166</v>
      </c>
      <c r="CG8" s="177">
        <v>152667</v>
      </c>
      <c r="CH8" s="177">
        <v>368653</v>
      </c>
      <c r="CI8" s="177">
        <v>280258</v>
      </c>
      <c r="CJ8" s="177">
        <v>746644</v>
      </c>
      <c r="CK8" s="177">
        <v>1355856</v>
      </c>
      <c r="CL8" s="177">
        <v>191571</v>
      </c>
      <c r="CM8" s="177">
        <v>1136956</v>
      </c>
      <c r="CN8" s="177">
        <v>172446</v>
      </c>
      <c r="CO8" s="177">
        <v>75784</v>
      </c>
      <c r="CP8" s="177">
        <v>228567</v>
      </c>
      <c r="CQ8" s="177">
        <v>474848</v>
      </c>
      <c r="CR8" s="177">
        <v>388456</v>
      </c>
      <c r="CS8" s="177">
        <v>257460</v>
      </c>
      <c r="CT8" s="176">
        <f t="shared" ref="CT8" si="26">SUM(CU8:CY8)</f>
        <v>3743982</v>
      </c>
      <c r="CU8" s="177">
        <v>1378622</v>
      </c>
      <c r="CV8" s="177">
        <v>814657</v>
      </c>
      <c r="CW8" s="177">
        <v>306682</v>
      </c>
      <c r="CX8" s="177">
        <v>570034</v>
      </c>
      <c r="CY8" s="177">
        <v>673987</v>
      </c>
      <c r="CZ8" s="176">
        <f t="shared" ref="CZ8" si="27">SUM(DA8:DF8)</f>
        <v>5024192</v>
      </c>
      <c r="DA8" s="177">
        <v>161593</v>
      </c>
      <c r="DB8" s="177">
        <v>140443</v>
      </c>
      <c r="DC8" s="177">
        <v>1083835</v>
      </c>
      <c r="DD8" s="177">
        <v>2025355</v>
      </c>
      <c r="DE8" s="177">
        <v>1054210</v>
      </c>
      <c r="DF8" s="177">
        <v>558756</v>
      </c>
      <c r="DG8" s="176">
        <f>AM8+BS8+B8+O8+X8+AC8+AJ8+BD8+CF8+AX8+BM8+CT8+CZ8</f>
        <v>64604599</v>
      </c>
      <c r="DH8" s="176">
        <f t="shared" ref="DH8:DH10" si="28">SUM(DI8:DK8)</f>
        <v>1035099</v>
      </c>
      <c r="DI8" s="178">
        <v>395725</v>
      </c>
      <c r="DJ8" s="177">
        <v>376847</v>
      </c>
      <c r="DK8" s="177">
        <v>262527</v>
      </c>
      <c r="DL8" s="179">
        <f>SUM(DM8:DN8)</f>
        <v>1086128</v>
      </c>
      <c r="DM8" s="177">
        <v>850996</v>
      </c>
      <c r="DN8" s="180">
        <v>235132</v>
      </c>
      <c r="DO8" s="176">
        <f>DG8+DH8+DL8</f>
        <v>66725826</v>
      </c>
      <c r="DP8" s="1"/>
      <c r="DQ8" s="1"/>
      <c r="DR8" s="1"/>
      <c r="DS8" s="1"/>
      <c r="DT8" s="1"/>
      <c r="DU8" s="1"/>
      <c r="DV8" s="1"/>
      <c r="DW8" s="1"/>
      <c r="DX8" s="1"/>
      <c r="DY8" s="1"/>
      <c r="DZ8" s="1"/>
      <c r="EA8" s="1"/>
      <c r="EB8" s="1"/>
      <c r="EC8" s="1"/>
    </row>
    <row r="9" spans="1:134" s="33" customFormat="1" ht="16.5" customHeight="1" x14ac:dyDescent="0.2">
      <c r="A9" s="75" t="s">
        <v>380</v>
      </c>
      <c r="B9" s="176">
        <v>488501</v>
      </c>
      <c r="C9" s="177">
        <v>51340</v>
      </c>
      <c r="D9" s="177">
        <v>10196</v>
      </c>
      <c r="E9" s="177">
        <v>10427</v>
      </c>
      <c r="F9" s="177">
        <v>1967</v>
      </c>
      <c r="G9" s="177">
        <v>22141</v>
      </c>
      <c r="H9" s="177">
        <v>73330</v>
      </c>
      <c r="I9" s="177">
        <v>44491</v>
      </c>
      <c r="J9" s="177">
        <v>5067</v>
      </c>
      <c r="K9" s="177">
        <v>30079</v>
      </c>
      <c r="L9" s="177">
        <v>143862</v>
      </c>
      <c r="M9" s="177">
        <v>23278</v>
      </c>
      <c r="N9" s="177">
        <v>72323</v>
      </c>
      <c r="O9" s="176">
        <v>122929</v>
      </c>
      <c r="P9" s="177">
        <v>24023</v>
      </c>
      <c r="Q9" s="177">
        <v>27097</v>
      </c>
      <c r="R9" s="177">
        <v>10275</v>
      </c>
      <c r="S9" s="177">
        <v>7583</v>
      </c>
      <c r="T9" s="177">
        <v>6478</v>
      </c>
      <c r="U9" s="177">
        <v>24465</v>
      </c>
      <c r="V9" s="177">
        <v>14659</v>
      </c>
      <c r="W9" s="177">
        <v>8347</v>
      </c>
      <c r="X9" s="176">
        <v>76168</v>
      </c>
      <c r="Y9" s="177">
        <v>13970</v>
      </c>
      <c r="Z9" s="177">
        <v>17297</v>
      </c>
      <c r="AA9" s="177">
        <v>29443</v>
      </c>
      <c r="AB9" s="177">
        <v>15457</v>
      </c>
      <c r="AC9" s="176">
        <v>117157</v>
      </c>
      <c r="AD9" s="177">
        <v>10224</v>
      </c>
      <c r="AE9" s="177">
        <v>19433</v>
      </c>
      <c r="AF9" s="177">
        <v>6115</v>
      </c>
      <c r="AG9" s="177">
        <v>23267</v>
      </c>
      <c r="AH9" s="177">
        <v>14743</v>
      </c>
      <c r="AI9" s="177">
        <v>43375</v>
      </c>
      <c r="AJ9" s="176">
        <v>29789</v>
      </c>
      <c r="AK9" s="177">
        <v>13250</v>
      </c>
      <c r="AL9" s="177">
        <v>16539</v>
      </c>
      <c r="AM9" s="176">
        <v>328652</v>
      </c>
      <c r="AN9" s="177">
        <v>10943</v>
      </c>
      <c r="AO9" s="177">
        <v>15286</v>
      </c>
      <c r="AP9" s="177">
        <v>22923</v>
      </c>
      <c r="AQ9" s="177">
        <v>4437</v>
      </c>
      <c r="AR9" s="177">
        <v>39813</v>
      </c>
      <c r="AS9" s="177">
        <v>6071</v>
      </c>
      <c r="AT9" s="177">
        <v>69395</v>
      </c>
      <c r="AU9" s="177">
        <v>83665</v>
      </c>
      <c r="AV9" s="177">
        <v>65723</v>
      </c>
      <c r="AW9" s="177">
        <v>10396</v>
      </c>
      <c r="AX9" s="176">
        <v>217802</v>
      </c>
      <c r="AY9" s="177">
        <v>14406</v>
      </c>
      <c r="AZ9" s="177">
        <v>122009</v>
      </c>
      <c r="BA9" s="177">
        <v>43259</v>
      </c>
      <c r="BB9" s="177">
        <v>25057</v>
      </c>
      <c r="BC9" s="177">
        <v>13071</v>
      </c>
      <c r="BD9" s="176">
        <v>1610803</v>
      </c>
      <c r="BE9" s="177">
        <v>325099</v>
      </c>
      <c r="BF9" s="177">
        <v>121098</v>
      </c>
      <c r="BG9" s="177">
        <v>133983</v>
      </c>
      <c r="BH9" s="177">
        <v>139059</v>
      </c>
      <c r="BI9" s="177">
        <v>190381</v>
      </c>
      <c r="BJ9" s="177">
        <v>358572</v>
      </c>
      <c r="BK9" s="177">
        <v>194135</v>
      </c>
      <c r="BL9" s="177">
        <v>148476</v>
      </c>
      <c r="BM9" s="176">
        <v>91459</v>
      </c>
      <c r="BN9" s="177">
        <v>14766</v>
      </c>
      <c r="BO9" s="177">
        <v>19110</v>
      </c>
      <c r="BP9" s="177">
        <v>8278</v>
      </c>
      <c r="BQ9" s="177">
        <v>7978</v>
      </c>
      <c r="BR9" s="177">
        <v>41327</v>
      </c>
      <c r="BS9" s="176">
        <v>249395</v>
      </c>
      <c r="BT9" s="178">
        <v>14008</v>
      </c>
      <c r="BU9" s="177">
        <v>13648</v>
      </c>
      <c r="BV9" s="177">
        <v>9010</v>
      </c>
      <c r="BW9" s="177">
        <v>4166</v>
      </c>
      <c r="BX9" s="177">
        <v>20425</v>
      </c>
      <c r="BY9" s="177">
        <v>74781</v>
      </c>
      <c r="BZ9" s="177">
        <v>12493</v>
      </c>
      <c r="CA9" s="177">
        <v>20461</v>
      </c>
      <c r="CB9" s="177">
        <v>33235</v>
      </c>
      <c r="CC9" s="177">
        <v>10562</v>
      </c>
      <c r="CD9" s="177">
        <v>14801</v>
      </c>
      <c r="CE9" s="177">
        <v>21804</v>
      </c>
      <c r="CF9" s="176">
        <v>313849</v>
      </c>
      <c r="CG9" s="177">
        <v>7056</v>
      </c>
      <c r="CH9" s="177">
        <v>20712</v>
      </c>
      <c r="CI9" s="177">
        <v>8403</v>
      </c>
      <c r="CJ9" s="177">
        <v>40173</v>
      </c>
      <c r="CK9" s="177">
        <v>80688</v>
      </c>
      <c r="CL9" s="177">
        <v>9117</v>
      </c>
      <c r="CM9" s="177">
        <v>71363</v>
      </c>
      <c r="CN9" s="177">
        <v>8049</v>
      </c>
      <c r="CO9" s="177">
        <v>2972</v>
      </c>
      <c r="CP9" s="177">
        <v>8414</v>
      </c>
      <c r="CQ9" s="177">
        <v>28090</v>
      </c>
      <c r="CR9" s="177">
        <v>14321</v>
      </c>
      <c r="CS9" s="177">
        <v>14490</v>
      </c>
      <c r="CT9" s="176">
        <v>92425</v>
      </c>
      <c r="CU9" s="177">
        <v>39547</v>
      </c>
      <c r="CV9" s="177">
        <v>21739</v>
      </c>
      <c r="CW9" s="177">
        <v>7307</v>
      </c>
      <c r="CX9" s="177">
        <v>14369</v>
      </c>
      <c r="CY9" s="177">
        <v>9462</v>
      </c>
      <c r="CZ9" s="176">
        <v>339164</v>
      </c>
      <c r="DA9" s="177">
        <v>7280</v>
      </c>
      <c r="DB9" s="177">
        <v>4791</v>
      </c>
      <c r="DC9" s="177">
        <v>108660</v>
      </c>
      <c r="DD9" s="177">
        <v>128686</v>
      </c>
      <c r="DE9" s="177">
        <v>50419</v>
      </c>
      <c r="DF9" s="177">
        <v>39328</v>
      </c>
      <c r="DG9" s="176">
        <f>AM9+BS9+B9+O9+X9+AC9+AJ9+BD9+CF9+AX9+BM9+CT9+CZ9</f>
        <v>4078093</v>
      </c>
      <c r="DH9" s="179" t="s">
        <v>540</v>
      </c>
      <c r="DI9" s="260" t="s">
        <v>540</v>
      </c>
      <c r="DJ9" s="259" t="s">
        <v>540</v>
      </c>
      <c r="DK9" s="259" t="s">
        <v>540</v>
      </c>
      <c r="DL9" s="179" t="s">
        <v>540</v>
      </c>
      <c r="DM9" s="259" t="s">
        <v>540</v>
      </c>
      <c r="DN9" s="180" t="s">
        <v>540</v>
      </c>
      <c r="DO9" s="176" t="s">
        <v>540</v>
      </c>
      <c r="DP9" s="1"/>
      <c r="DQ9" s="1"/>
      <c r="DR9" s="1"/>
      <c r="DS9" s="1"/>
      <c r="DT9" s="1"/>
      <c r="DU9" s="1"/>
      <c r="DV9" s="1"/>
      <c r="DW9" s="1"/>
      <c r="DX9" s="1"/>
      <c r="DY9" s="1"/>
      <c r="DZ9" s="1"/>
      <c r="EA9" s="1"/>
      <c r="EB9" s="1"/>
    </row>
    <row r="10" spans="1:134" s="33" customFormat="1" ht="16.5" customHeight="1" x14ac:dyDescent="0.2">
      <c r="A10" s="75" t="s">
        <v>153</v>
      </c>
      <c r="B10" s="176">
        <v>9112000</v>
      </c>
      <c r="C10" s="177">
        <v>795000</v>
      </c>
      <c r="D10" s="177">
        <v>350000</v>
      </c>
      <c r="E10" s="177">
        <v>371000</v>
      </c>
      <c r="F10" s="177">
        <v>144000</v>
      </c>
      <c r="G10" s="177">
        <v>577000</v>
      </c>
      <c r="H10" s="177">
        <v>1451000</v>
      </c>
      <c r="I10" s="177">
        <v>815000</v>
      </c>
      <c r="J10" s="177">
        <v>242000</v>
      </c>
      <c r="K10" s="177">
        <v>756000</v>
      </c>
      <c r="L10" s="177">
        <v>2116000</v>
      </c>
      <c r="M10" s="177">
        <v>485000</v>
      </c>
      <c r="N10" s="177">
        <v>1009000</v>
      </c>
      <c r="O10" s="176">
        <v>2938000</v>
      </c>
      <c r="P10" s="177">
        <v>565000</v>
      </c>
      <c r="Q10" s="177">
        <v>600000</v>
      </c>
      <c r="R10" s="177">
        <v>269000</v>
      </c>
      <c r="S10" s="177">
        <v>200000</v>
      </c>
      <c r="T10" s="177">
        <v>241000</v>
      </c>
      <c r="U10" s="177">
        <v>553000</v>
      </c>
      <c r="V10" s="177">
        <v>348000</v>
      </c>
      <c r="W10" s="177">
        <v>162000</v>
      </c>
      <c r="X10" s="176">
        <v>3778000</v>
      </c>
      <c r="Y10" s="177">
        <v>645000</v>
      </c>
      <c r="Z10" s="177">
        <v>977000</v>
      </c>
      <c r="AA10" s="177">
        <v>1295000</v>
      </c>
      <c r="AB10" s="177">
        <v>860000</v>
      </c>
      <c r="AC10" s="176">
        <v>2706000</v>
      </c>
      <c r="AD10" s="177">
        <v>302000</v>
      </c>
      <c r="AE10" s="177">
        <v>462000</v>
      </c>
      <c r="AF10" s="177">
        <v>209000</v>
      </c>
      <c r="AG10" s="177">
        <v>676000</v>
      </c>
      <c r="AH10" s="177">
        <v>336000</v>
      </c>
      <c r="AI10" s="177">
        <v>720000</v>
      </c>
      <c r="AJ10" s="176">
        <v>374000</v>
      </c>
      <c r="AK10" s="177">
        <v>160000</v>
      </c>
      <c r="AL10" s="177">
        <v>214000</v>
      </c>
      <c r="AM10" s="176">
        <v>5712000</v>
      </c>
      <c r="AN10" s="177">
        <v>248000</v>
      </c>
      <c r="AO10" s="177">
        <v>320000</v>
      </c>
      <c r="AP10" s="177">
        <v>626000</v>
      </c>
      <c r="AQ10" s="177">
        <v>168000</v>
      </c>
      <c r="AR10" s="177">
        <v>740000</v>
      </c>
      <c r="AS10" s="177">
        <v>173000</v>
      </c>
      <c r="AT10" s="177">
        <v>1053000</v>
      </c>
      <c r="AU10" s="177">
        <v>1241000</v>
      </c>
      <c r="AV10" s="177">
        <v>806000</v>
      </c>
      <c r="AW10" s="177">
        <v>338000</v>
      </c>
      <c r="AX10" s="176">
        <v>6216000</v>
      </c>
      <c r="AY10" s="177">
        <v>525000</v>
      </c>
      <c r="AZ10" s="177">
        <v>2726000</v>
      </c>
      <c r="BA10" s="177">
        <v>884000</v>
      </c>
      <c r="BB10" s="177">
        <v>1480000</v>
      </c>
      <c r="BC10" s="177">
        <v>601000</v>
      </c>
      <c r="BD10" s="176">
        <v>12934000</v>
      </c>
      <c r="BE10" s="177">
        <v>2206000</v>
      </c>
      <c r="BF10" s="177">
        <v>1580000</v>
      </c>
      <c r="BG10" s="177">
        <v>1533000</v>
      </c>
      <c r="BH10" s="177">
        <v>1398000</v>
      </c>
      <c r="BI10" s="177">
        <v>1820000</v>
      </c>
      <c r="BJ10" s="177">
        <v>1644000</v>
      </c>
      <c r="BK10" s="177">
        <v>1476000</v>
      </c>
      <c r="BL10" s="177">
        <v>1277000</v>
      </c>
      <c r="BM10" s="176">
        <v>3424000</v>
      </c>
      <c r="BN10" s="177">
        <v>709000</v>
      </c>
      <c r="BO10" s="177">
        <v>658000</v>
      </c>
      <c r="BP10" s="177">
        <v>506000</v>
      </c>
      <c r="BQ10" s="177">
        <v>272000</v>
      </c>
      <c r="BR10" s="177">
        <v>1279000</v>
      </c>
      <c r="BS10" s="176">
        <v>6674000</v>
      </c>
      <c r="BT10" s="178">
        <v>369000</v>
      </c>
      <c r="BU10" s="177">
        <v>749000</v>
      </c>
      <c r="BV10" s="177">
        <v>243000</v>
      </c>
      <c r="BW10" s="177">
        <v>121000</v>
      </c>
      <c r="BX10" s="177">
        <v>440000</v>
      </c>
      <c r="BY10" s="177">
        <v>1874000</v>
      </c>
      <c r="BZ10" s="177">
        <v>458000</v>
      </c>
      <c r="CA10" s="177">
        <v>356000</v>
      </c>
      <c r="CB10" s="177">
        <v>756000</v>
      </c>
      <c r="CC10" s="177">
        <v>403000</v>
      </c>
      <c r="CD10" s="177">
        <v>510000</v>
      </c>
      <c r="CE10" s="177">
        <v>396000</v>
      </c>
      <c r="CF10" s="176">
        <v>6683000</v>
      </c>
      <c r="CG10" s="177">
        <v>167000</v>
      </c>
      <c r="CH10" s="177">
        <v>424000</v>
      </c>
      <c r="CI10" s="177">
        <v>295000</v>
      </c>
      <c r="CJ10" s="177">
        <v>824000</v>
      </c>
      <c r="CK10" s="177">
        <v>1675000</v>
      </c>
      <c r="CL10" s="177">
        <v>210000</v>
      </c>
      <c r="CM10" s="177">
        <v>1328000</v>
      </c>
      <c r="CN10" s="177">
        <v>184000</v>
      </c>
      <c r="CO10" s="177">
        <v>85000</v>
      </c>
      <c r="CP10" s="177">
        <v>223000</v>
      </c>
      <c r="CQ10" s="177">
        <v>532000</v>
      </c>
      <c r="CR10" s="177">
        <v>426000</v>
      </c>
      <c r="CS10" s="177">
        <v>309000</v>
      </c>
      <c r="CT10" s="176">
        <v>4333000</v>
      </c>
      <c r="CU10" s="177">
        <v>1683000</v>
      </c>
      <c r="CV10" s="177">
        <v>948000</v>
      </c>
      <c r="CW10" s="177">
        <v>333000</v>
      </c>
      <c r="CX10" s="177">
        <v>599000</v>
      </c>
      <c r="CY10" s="177">
        <v>770000</v>
      </c>
      <c r="CZ10" s="176">
        <v>5259000</v>
      </c>
      <c r="DA10" s="177">
        <v>177000</v>
      </c>
      <c r="DB10" s="177">
        <v>156000</v>
      </c>
      <c r="DC10" s="177">
        <v>1110000</v>
      </c>
      <c r="DD10" s="177">
        <v>2116000</v>
      </c>
      <c r="DE10" s="177">
        <v>1115000</v>
      </c>
      <c r="DF10" s="177">
        <v>586000</v>
      </c>
      <c r="DG10" s="176">
        <f>AM10+BS10+B10+O10+X10+AC10+AJ10+BD10+CF10+AX10+BM10+CT10+CZ10</f>
        <v>70143000</v>
      </c>
      <c r="DH10" s="179">
        <f t="shared" si="28"/>
        <v>1016000</v>
      </c>
      <c r="DI10" s="260">
        <v>352000</v>
      </c>
      <c r="DJ10" s="259">
        <v>311000</v>
      </c>
      <c r="DK10" s="259">
        <v>353000</v>
      </c>
      <c r="DL10" s="179">
        <f>SUM(DM10:DN10)</f>
        <v>1290000</v>
      </c>
      <c r="DM10" s="259">
        <v>899000</v>
      </c>
      <c r="DN10" s="180">
        <v>391000</v>
      </c>
      <c r="DO10" s="176">
        <f>DG10+DH10+DL10</f>
        <v>72449000</v>
      </c>
      <c r="DP10" s="1"/>
      <c r="DQ10" s="1"/>
      <c r="DR10" s="1"/>
      <c r="DS10" s="1"/>
      <c r="DT10" s="1"/>
      <c r="DU10" s="1"/>
      <c r="DV10" s="1"/>
      <c r="DW10" s="1"/>
      <c r="DX10" s="1"/>
      <c r="DY10" s="1"/>
      <c r="DZ10" s="1"/>
      <c r="EA10" s="1"/>
      <c r="EB10" s="1"/>
    </row>
    <row r="11" spans="1:134" s="30" customFormat="1" ht="16.5" customHeight="1" x14ac:dyDescent="0.2">
      <c r="A11" s="418" t="s">
        <v>729</v>
      </c>
      <c r="B11" s="261">
        <v>0.8</v>
      </c>
      <c r="C11" s="262">
        <v>1.2</v>
      </c>
      <c r="D11" s="262">
        <v>0</v>
      </c>
      <c r="E11" s="262">
        <v>0.5</v>
      </c>
      <c r="F11" s="262">
        <v>-0.3</v>
      </c>
      <c r="G11" s="262">
        <v>0.7</v>
      </c>
      <c r="H11" s="262">
        <v>0.7</v>
      </c>
      <c r="I11" s="262">
        <v>0.3</v>
      </c>
      <c r="J11" s="262">
        <v>0.3</v>
      </c>
      <c r="K11" s="262">
        <v>0.5</v>
      </c>
      <c r="L11" s="262">
        <v>1.1000000000000001</v>
      </c>
      <c r="M11" s="262">
        <v>0.7</v>
      </c>
      <c r="N11" s="262">
        <v>1.5</v>
      </c>
      <c r="O11" s="261">
        <v>0</v>
      </c>
      <c r="P11" s="262">
        <v>0.3</v>
      </c>
      <c r="Q11" s="262">
        <v>0.3</v>
      </c>
      <c r="R11" s="262">
        <v>-0.1</v>
      </c>
      <c r="S11" s="262">
        <v>-0.7</v>
      </c>
      <c r="T11" s="262">
        <v>-0.1</v>
      </c>
      <c r="U11" s="262">
        <v>0</v>
      </c>
      <c r="V11" s="262">
        <v>-0.1</v>
      </c>
      <c r="W11" s="262">
        <v>0.2</v>
      </c>
      <c r="X11" s="261">
        <v>0.6</v>
      </c>
      <c r="Y11" s="262">
        <v>0.3</v>
      </c>
      <c r="Z11" s="262">
        <v>0.2</v>
      </c>
      <c r="AA11" s="262">
        <v>1.1000000000000001</v>
      </c>
      <c r="AB11" s="262">
        <v>0.6</v>
      </c>
      <c r="AC11" s="261">
        <v>0.3</v>
      </c>
      <c r="AD11" s="262">
        <v>-0.1</v>
      </c>
      <c r="AE11" s="262">
        <v>0.3</v>
      </c>
      <c r="AF11" s="262">
        <v>-0.6</v>
      </c>
      <c r="AG11" s="262">
        <v>0.5</v>
      </c>
      <c r="AH11" s="262">
        <v>0.3</v>
      </c>
      <c r="AI11" s="262">
        <v>0.5</v>
      </c>
      <c r="AJ11" s="261">
        <v>1.1000000000000001</v>
      </c>
      <c r="AK11" s="262">
        <v>1.4</v>
      </c>
      <c r="AL11" s="262">
        <v>0.9</v>
      </c>
      <c r="AM11" s="261">
        <v>0.1</v>
      </c>
      <c r="AN11" s="262">
        <v>-0.3</v>
      </c>
      <c r="AO11" s="262">
        <v>0.3</v>
      </c>
      <c r="AP11" s="262">
        <v>0.2</v>
      </c>
      <c r="AQ11" s="262">
        <v>-0.5</v>
      </c>
      <c r="AR11" s="262">
        <v>0</v>
      </c>
      <c r="AS11" s="262">
        <v>-0.3</v>
      </c>
      <c r="AT11" s="262">
        <v>0</v>
      </c>
      <c r="AU11" s="262">
        <v>0.3</v>
      </c>
      <c r="AV11" s="262">
        <v>0.3</v>
      </c>
      <c r="AW11" s="262">
        <v>-0.4</v>
      </c>
      <c r="AX11" s="261">
        <v>0.2</v>
      </c>
      <c r="AY11" s="262">
        <v>-0.1</v>
      </c>
      <c r="AZ11" s="262">
        <v>0.3</v>
      </c>
      <c r="BA11" s="262">
        <v>0.4</v>
      </c>
      <c r="BB11" s="262">
        <v>0.2</v>
      </c>
      <c r="BC11" s="262">
        <v>0</v>
      </c>
      <c r="BD11" s="261">
        <v>0.5</v>
      </c>
      <c r="BE11" s="262">
        <v>-0.2</v>
      </c>
      <c r="BF11" s="262">
        <v>0.9</v>
      </c>
      <c r="BG11" s="262">
        <v>0.2</v>
      </c>
      <c r="BH11" s="262">
        <v>1</v>
      </c>
      <c r="BI11" s="262">
        <v>0.4</v>
      </c>
      <c r="BJ11" s="262">
        <v>0.8</v>
      </c>
      <c r="BK11" s="262">
        <v>0.7</v>
      </c>
      <c r="BL11" s="262">
        <v>0.6</v>
      </c>
      <c r="BM11" s="261">
        <v>0.2</v>
      </c>
      <c r="BN11" s="262">
        <v>0.3</v>
      </c>
      <c r="BO11" s="262">
        <v>0.5</v>
      </c>
      <c r="BP11" s="262">
        <v>0</v>
      </c>
      <c r="BQ11" s="262">
        <v>-0.3</v>
      </c>
      <c r="BR11" s="262">
        <v>0.1</v>
      </c>
      <c r="BS11" s="261">
        <v>0.6</v>
      </c>
      <c r="BT11" s="263">
        <v>0.1</v>
      </c>
      <c r="BU11" s="262">
        <v>0.6</v>
      </c>
      <c r="BV11" s="262">
        <v>-0.2</v>
      </c>
      <c r="BW11" s="262">
        <v>-0.5</v>
      </c>
      <c r="BX11" s="262">
        <v>0.1</v>
      </c>
      <c r="BY11" s="262">
        <v>1.3</v>
      </c>
      <c r="BZ11" s="262">
        <v>1</v>
      </c>
      <c r="CA11" s="262">
        <v>0.2</v>
      </c>
      <c r="CB11" s="262">
        <v>0.5</v>
      </c>
      <c r="CC11" s="262">
        <v>0.3</v>
      </c>
      <c r="CD11" s="262">
        <v>0.3</v>
      </c>
      <c r="CE11" s="262">
        <v>0</v>
      </c>
      <c r="CF11" s="261">
        <v>0.9</v>
      </c>
      <c r="CG11" s="262">
        <v>0.1</v>
      </c>
      <c r="CH11" s="262">
        <v>0.6</v>
      </c>
      <c r="CI11" s="262">
        <v>0.2</v>
      </c>
      <c r="CJ11" s="262">
        <v>0.9</v>
      </c>
      <c r="CK11" s="262">
        <v>1.4</v>
      </c>
      <c r="CL11" s="262">
        <v>0.3</v>
      </c>
      <c r="CM11" s="262">
        <v>1.4</v>
      </c>
      <c r="CN11" s="262">
        <v>-0.1</v>
      </c>
      <c r="CO11" s="262">
        <v>-0.3</v>
      </c>
      <c r="CP11" s="262">
        <v>-0.1</v>
      </c>
      <c r="CQ11" s="262">
        <v>0.9</v>
      </c>
      <c r="CR11" s="262">
        <v>0.5</v>
      </c>
      <c r="CS11" s="262">
        <v>1.1000000000000001</v>
      </c>
      <c r="CT11" s="261">
        <v>0.8</v>
      </c>
      <c r="CU11" s="262">
        <v>1.2</v>
      </c>
      <c r="CV11" s="262">
        <v>0.6</v>
      </c>
      <c r="CW11" s="262">
        <v>0.1</v>
      </c>
      <c r="CX11" s="262">
        <v>0.2</v>
      </c>
      <c r="CY11" s="262">
        <v>1.1000000000000001</v>
      </c>
      <c r="CZ11" s="261">
        <v>0.4</v>
      </c>
      <c r="DA11" s="262">
        <v>0.2</v>
      </c>
      <c r="DB11" s="262">
        <v>0.5</v>
      </c>
      <c r="DC11" s="262">
        <v>0.1</v>
      </c>
      <c r="DD11" s="262">
        <v>0.4</v>
      </c>
      <c r="DE11" s="262">
        <v>0.7</v>
      </c>
      <c r="DF11" s="262">
        <v>0.5</v>
      </c>
      <c r="DG11" s="261">
        <v>0.5</v>
      </c>
      <c r="DH11" s="264" t="s">
        <v>540</v>
      </c>
      <c r="DI11" s="265">
        <v>-0.2</v>
      </c>
      <c r="DJ11" s="266">
        <v>-0.7</v>
      </c>
      <c r="DK11" s="266">
        <v>2.2999999999999998</v>
      </c>
      <c r="DL11" s="264" t="s">
        <v>540</v>
      </c>
      <c r="DM11" s="266">
        <v>0.6</v>
      </c>
      <c r="DN11" s="267" t="s">
        <v>540</v>
      </c>
      <c r="DO11" s="389">
        <v>0.5</v>
      </c>
      <c r="DP11" s="16"/>
      <c r="DQ11" s="16"/>
      <c r="DR11" s="16"/>
      <c r="DS11" s="16"/>
      <c r="DT11" s="16"/>
      <c r="DU11" s="16"/>
      <c r="DV11" s="16"/>
      <c r="DW11" s="16"/>
      <c r="DX11" s="16"/>
      <c r="DY11" s="16"/>
      <c r="DZ11" s="16"/>
    </row>
    <row r="12" spans="1:134" s="97" customFormat="1" ht="16.5" customHeight="1" x14ac:dyDescent="0.2">
      <c r="A12" s="323" t="s">
        <v>789</v>
      </c>
      <c r="B12" s="261">
        <v>0.4</v>
      </c>
      <c r="C12" s="262">
        <v>0.8</v>
      </c>
      <c r="D12" s="262">
        <v>0.3</v>
      </c>
      <c r="E12" s="262">
        <v>0.5</v>
      </c>
      <c r="F12" s="262">
        <v>0.2</v>
      </c>
      <c r="G12" s="262">
        <v>0.4</v>
      </c>
      <c r="H12" s="262">
        <v>0.1</v>
      </c>
      <c r="I12" s="262">
        <v>0</v>
      </c>
      <c r="J12" s="262">
        <v>0.4</v>
      </c>
      <c r="K12" s="262">
        <v>0.4</v>
      </c>
      <c r="L12" s="262">
        <v>0.3</v>
      </c>
      <c r="M12" s="262">
        <v>0.4</v>
      </c>
      <c r="N12" s="262">
        <v>0.9</v>
      </c>
      <c r="O12" s="261">
        <v>-0.1</v>
      </c>
      <c r="P12" s="262">
        <v>0.1</v>
      </c>
      <c r="Q12" s="262">
        <v>-0.2</v>
      </c>
      <c r="R12" s="262">
        <v>-0.1</v>
      </c>
      <c r="S12" s="262">
        <v>-0.2</v>
      </c>
      <c r="T12" s="262">
        <v>-0.2</v>
      </c>
      <c r="U12" s="262">
        <v>0.1</v>
      </c>
      <c r="V12" s="262">
        <v>0</v>
      </c>
      <c r="W12" s="262">
        <v>-0.1</v>
      </c>
      <c r="X12" s="261">
        <v>0.5</v>
      </c>
      <c r="Y12" s="262">
        <v>0.4</v>
      </c>
      <c r="Z12" s="262">
        <v>0.2</v>
      </c>
      <c r="AA12" s="262">
        <v>0.6</v>
      </c>
      <c r="AB12" s="262">
        <v>0.6</v>
      </c>
      <c r="AC12" s="261">
        <v>0.1</v>
      </c>
      <c r="AD12" s="262">
        <v>0</v>
      </c>
      <c r="AE12" s="262">
        <v>-0.1</v>
      </c>
      <c r="AF12" s="262">
        <v>-0.2</v>
      </c>
      <c r="AG12" s="262">
        <v>0.3</v>
      </c>
      <c r="AH12" s="262">
        <v>0.3</v>
      </c>
      <c r="AI12" s="262">
        <v>0.1</v>
      </c>
      <c r="AJ12" s="261">
        <v>1.1000000000000001</v>
      </c>
      <c r="AK12" s="262">
        <v>1.4</v>
      </c>
      <c r="AL12" s="262">
        <v>0.9</v>
      </c>
      <c r="AM12" s="261">
        <v>-0.1</v>
      </c>
      <c r="AN12" s="262">
        <v>-0.4</v>
      </c>
      <c r="AO12" s="262">
        <v>0.1</v>
      </c>
      <c r="AP12" s="262">
        <v>-0.1</v>
      </c>
      <c r="AQ12" s="262">
        <v>-0.4</v>
      </c>
      <c r="AR12" s="262">
        <v>-0.3</v>
      </c>
      <c r="AS12" s="262">
        <v>-0.3</v>
      </c>
      <c r="AT12" s="262">
        <v>-0.2</v>
      </c>
      <c r="AU12" s="262">
        <v>-0.1</v>
      </c>
      <c r="AV12" s="262">
        <v>0</v>
      </c>
      <c r="AW12" s="262">
        <v>-0.4</v>
      </c>
      <c r="AX12" s="261">
        <v>-0.2</v>
      </c>
      <c r="AY12" s="262">
        <v>-0.3</v>
      </c>
      <c r="AZ12" s="262">
        <v>-0.2</v>
      </c>
      <c r="BA12" s="262">
        <v>-0.2</v>
      </c>
      <c r="BB12" s="262">
        <v>-0.1</v>
      </c>
      <c r="BC12" s="262">
        <v>-0.2</v>
      </c>
      <c r="BD12" s="261">
        <v>-0.4</v>
      </c>
      <c r="BE12" s="262">
        <v>-0.9</v>
      </c>
      <c r="BF12" s="262">
        <v>0.1</v>
      </c>
      <c r="BG12" s="262">
        <v>-0.6</v>
      </c>
      <c r="BH12" s="262">
        <v>0.1</v>
      </c>
      <c r="BI12" s="262">
        <v>-0.6</v>
      </c>
      <c r="BJ12" s="262">
        <v>-0.5</v>
      </c>
      <c r="BK12" s="262">
        <v>-0.3</v>
      </c>
      <c r="BL12" s="262">
        <v>-0.5</v>
      </c>
      <c r="BM12" s="261">
        <v>0</v>
      </c>
      <c r="BN12" s="262">
        <v>0.1</v>
      </c>
      <c r="BO12" s="262">
        <v>0.1</v>
      </c>
      <c r="BP12" s="262">
        <v>0</v>
      </c>
      <c r="BQ12" s="262">
        <v>-0.2</v>
      </c>
      <c r="BR12" s="262">
        <v>-0.2</v>
      </c>
      <c r="BS12" s="261">
        <v>0.6</v>
      </c>
      <c r="BT12" s="263">
        <v>0.2</v>
      </c>
      <c r="BU12" s="262">
        <v>0.8</v>
      </c>
      <c r="BV12" s="262">
        <v>0.2</v>
      </c>
      <c r="BW12" s="262">
        <v>0.3</v>
      </c>
      <c r="BX12" s="262">
        <v>0.5</v>
      </c>
      <c r="BY12" s="262">
        <v>1</v>
      </c>
      <c r="BZ12" s="262">
        <v>1.1000000000000001</v>
      </c>
      <c r="CA12" s="262">
        <v>0.3</v>
      </c>
      <c r="CB12" s="262">
        <v>0.5</v>
      </c>
      <c r="CC12" s="262">
        <v>0.2</v>
      </c>
      <c r="CD12" s="262">
        <v>0.1</v>
      </c>
      <c r="CE12" s="262">
        <v>0.1</v>
      </c>
      <c r="CF12" s="261">
        <v>0.7</v>
      </c>
      <c r="CG12" s="262">
        <v>0.3</v>
      </c>
      <c r="CH12" s="262">
        <v>0.7</v>
      </c>
      <c r="CI12" s="262">
        <v>0.5</v>
      </c>
      <c r="CJ12" s="262">
        <v>0.7</v>
      </c>
      <c r="CK12" s="262">
        <v>0.8</v>
      </c>
      <c r="CL12" s="262">
        <v>0.6</v>
      </c>
      <c r="CM12" s="262">
        <v>1.1000000000000001</v>
      </c>
      <c r="CN12" s="262">
        <v>0.3</v>
      </c>
      <c r="CO12" s="262">
        <v>0</v>
      </c>
      <c r="CP12" s="262">
        <v>0.2</v>
      </c>
      <c r="CQ12" s="262">
        <v>1</v>
      </c>
      <c r="CR12" s="262">
        <v>0.5</v>
      </c>
      <c r="CS12" s="262">
        <v>0.9</v>
      </c>
      <c r="CT12" s="261">
        <v>0.4</v>
      </c>
      <c r="CU12" s="262">
        <v>0.7</v>
      </c>
      <c r="CV12" s="262">
        <v>0.2</v>
      </c>
      <c r="CW12" s="262">
        <v>-0.2</v>
      </c>
      <c r="CX12" s="262">
        <v>0</v>
      </c>
      <c r="CY12" s="262">
        <v>0.9</v>
      </c>
      <c r="CZ12" s="261">
        <v>0.1</v>
      </c>
      <c r="DA12" s="262">
        <v>0.3</v>
      </c>
      <c r="DB12" s="262">
        <v>0.4</v>
      </c>
      <c r="DC12" s="262">
        <v>0</v>
      </c>
      <c r="DD12" s="262">
        <v>-0.1</v>
      </c>
      <c r="DE12" s="262">
        <v>0.7</v>
      </c>
      <c r="DF12" s="262">
        <v>0.1</v>
      </c>
      <c r="DG12" s="261">
        <v>0.1</v>
      </c>
      <c r="DH12" s="264" t="s">
        <v>540</v>
      </c>
      <c r="DI12" s="265">
        <v>-0.8</v>
      </c>
      <c r="DJ12" s="266">
        <v>-1.1000000000000001</v>
      </c>
      <c r="DK12" s="266">
        <v>-0.1</v>
      </c>
      <c r="DL12" s="264" t="s">
        <v>540</v>
      </c>
      <c r="DM12" s="266">
        <v>-0.6</v>
      </c>
      <c r="DN12" s="267" t="s">
        <v>540</v>
      </c>
      <c r="DO12" s="389">
        <v>0.1</v>
      </c>
      <c r="DP12" s="16"/>
      <c r="DQ12" s="16"/>
      <c r="DR12" s="16"/>
      <c r="DS12" s="16"/>
      <c r="DT12" s="16"/>
      <c r="DU12" s="16"/>
      <c r="DV12" s="16"/>
      <c r="DW12" s="16"/>
      <c r="DX12" s="16"/>
      <c r="DY12" s="16"/>
      <c r="DZ12" s="16"/>
    </row>
    <row r="13" spans="1:134" s="33" customFormat="1" ht="16.5" customHeight="1" x14ac:dyDescent="0.15">
      <c r="A13" s="75" t="s">
        <v>381</v>
      </c>
      <c r="B13" s="270">
        <f t="shared" ref="B13:BM13" si="29">B8/B6</f>
        <v>113.90816370443689</v>
      </c>
      <c r="C13" s="271">
        <f t="shared" si="29"/>
        <v>111.14196459562652</v>
      </c>
      <c r="D13" s="272">
        <f t="shared" si="29"/>
        <v>46.73010899182561</v>
      </c>
      <c r="E13" s="272">
        <f t="shared" si="29"/>
        <v>58.850244167118831</v>
      </c>
      <c r="F13" s="272">
        <f t="shared" si="29"/>
        <v>25.455291652113168</v>
      </c>
      <c r="G13" s="272">
        <f t="shared" si="29"/>
        <v>77.512404287901987</v>
      </c>
      <c r="H13" s="272">
        <f t="shared" si="29"/>
        <v>169.68685237518503</v>
      </c>
      <c r="I13" s="272">
        <f t="shared" si="29"/>
        <v>159.40242627065467</v>
      </c>
      <c r="J13" s="272">
        <f t="shared" si="29"/>
        <v>45.683946152300585</v>
      </c>
      <c r="K13" s="272">
        <f t="shared" si="29"/>
        <v>81.533124215809281</v>
      </c>
      <c r="L13" s="272">
        <f t="shared" si="29"/>
        <v>566.57525392428443</v>
      </c>
      <c r="M13" s="272">
        <f t="shared" si="29"/>
        <v>71.624917053749172</v>
      </c>
      <c r="N13" s="272">
        <f t="shared" si="29"/>
        <v>183.94826800364632</v>
      </c>
      <c r="O13" s="270">
        <f t="shared" si="29"/>
        <v>59.018709191361125</v>
      </c>
      <c r="P13" s="271">
        <f t="shared" si="29"/>
        <v>61.005021111491502</v>
      </c>
      <c r="Q13" s="272">
        <f t="shared" si="29"/>
        <v>102.74226213221246</v>
      </c>
      <c r="R13" s="272">
        <f t="shared" si="29"/>
        <v>52.011202240448092</v>
      </c>
      <c r="S13" s="272">
        <f t="shared" si="29"/>
        <v>30.833064397828956</v>
      </c>
      <c r="T13" s="271">
        <f t="shared" si="29"/>
        <v>44.219589552238808</v>
      </c>
      <c r="U13" s="272">
        <f t="shared" si="29"/>
        <v>64.711603498542274</v>
      </c>
      <c r="V13" s="272">
        <f t="shared" si="29"/>
        <v>45.914501144472872</v>
      </c>
      <c r="W13" s="272">
        <f t="shared" si="29"/>
        <v>237.58784893267651</v>
      </c>
      <c r="X13" s="270">
        <f t="shared" si="29"/>
        <v>121.6634569443934</v>
      </c>
      <c r="Y13" s="271">
        <f t="shared" si="29"/>
        <v>87.000726955510316</v>
      </c>
      <c r="Z13" s="272">
        <f t="shared" si="29"/>
        <v>134.9668795484925</v>
      </c>
      <c r="AA13" s="272">
        <f t="shared" si="29"/>
        <v>155.60678966789669</v>
      </c>
      <c r="AB13" s="272">
        <f t="shared" si="29"/>
        <v>109.77312032830133</v>
      </c>
      <c r="AC13" s="270">
        <f t="shared" si="29"/>
        <v>66.077596996245305</v>
      </c>
      <c r="AD13" s="271">
        <f t="shared" si="29"/>
        <v>42.693987560469935</v>
      </c>
      <c r="AE13" s="271">
        <f t="shared" si="29"/>
        <v>74.057312925170066</v>
      </c>
      <c r="AF13" s="271">
        <f t="shared" si="29"/>
        <v>32.839051686055072</v>
      </c>
      <c r="AG13" s="271">
        <f t="shared" si="29"/>
        <v>99.599640933572715</v>
      </c>
      <c r="AH13" s="271">
        <f t="shared" si="29"/>
        <v>52.721898155446951</v>
      </c>
      <c r="AI13" s="271">
        <f t="shared" si="29"/>
        <v>99.628634686346857</v>
      </c>
      <c r="AJ13" s="270">
        <f t="shared" si="29"/>
        <v>38.059216589861748</v>
      </c>
      <c r="AK13" s="271">
        <f t="shared" si="29"/>
        <v>38.704783258594915</v>
      </c>
      <c r="AL13" s="271">
        <f t="shared" si="29"/>
        <v>37.503857693956277</v>
      </c>
      <c r="AM13" s="270">
        <f t="shared" si="29"/>
        <v>96.778925008270505</v>
      </c>
      <c r="AN13" s="271">
        <f t="shared" si="29"/>
        <v>52.97437368521706</v>
      </c>
      <c r="AO13" s="272">
        <f t="shared" si="29"/>
        <v>51.699533644237178</v>
      </c>
      <c r="AP13" s="272">
        <f t="shared" si="29"/>
        <v>70.199583435432487</v>
      </c>
      <c r="AQ13" s="272">
        <f t="shared" si="29"/>
        <v>28.850748671711479</v>
      </c>
      <c r="AR13" s="271">
        <f t="shared" si="29"/>
        <v>139.26667937476174</v>
      </c>
      <c r="AS13" s="271">
        <f t="shared" si="29"/>
        <v>30.545805828369023</v>
      </c>
      <c r="AT13" s="271">
        <f t="shared" si="29"/>
        <v>167.94128056628057</v>
      </c>
      <c r="AU13" s="272">
        <f t="shared" si="29"/>
        <v>235.74006309148265</v>
      </c>
      <c r="AV13" s="272">
        <f t="shared" si="29"/>
        <v>216.79574468085107</v>
      </c>
      <c r="AW13" s="272">
        <f t="shared" si="29"/>
        <v>62.878958120531152</v>
      </c>
      <c r="AX13" s="270">
        <f t="shared" si="29"/>
        <v>189.55486750699399</v>
      </c>
      <c r="AY13" s="271">
        <f t="shared" si="29"/>
        <v>72.99022933912336</v>
      </c>
      <c r="AZ13" s="271">
        <f t="shared" si="29"/>
        <v>455.74072784259096</v>
      </c>
      <c r="BA13" s="272">
        <f t="shared" si="29"/>
        <v>141.08754266211605</v>
      </c>
      <c r="BB13" s="271">
        <f t="shared" si="29"/>
        <v>221.47039424374157</v>
      </c>
      <c r="BC13" s="271">
        <f t="shared" si="29"/>
        <v>92.53209076175041</v>
      </c>
      <c r="BD13" s="270">
        <f t="shared" si="29"/>
        <v>1010.9734410124053</v>
      </c>
      <c r="BE13" s="271">
        <f t="shared" si="29"/>
        <v>20950.876190476192</v>
      </c>
      <c r="BF13" s="271">
        <f t="shared" si="29"/>
        <v>237.23195266272188</v>
      </c>
      <c r="BG13" s="271">
        <f t="shared" si="29"/>
        <v>624.23511383537652</v>
      </c>
      <c r="BH13" s="271">
        <f t="shared" si="29"/>
        <v>719.23725055432374</v>
      </c>
      <c r="BI13" s="271">
        <f t="shared" si="29"/>
        <v>9134.113636363636</v>
      </c>
      <c r="BJ13" s="271">
        <f t="shared" si="29"/>
        <v>6778.7584745762715</v>
      </c>
      <c r="BK13" s="271">
        <f t="shared" si="29"/>
        <v>5660.0897959183676</v>
      </c>
      <c r="BL13" s="271">
        <f t="shared" si="29"/>
        <v>981.029695024077</v>
      </c>
      <c r="BM13" s="270">
        <f t="shared" si="29"/>
        <v>111.79184778974118</v>
      </c>
      <c r="BN13" s="271">
        <f t="shared" ref="BN13:DO13" si="30">BN8/BN6</f>
        <v>125.18943763518385</v>
      </c>
      <c r="BO13" s="271">
        <f t="shared" si="30"/>
        <v>99.98758278145695</v>
      </c>
      <c r="BP13" s="272">
        <f t="shared" si="30"/>
        <v>84.103401818794211</v>
      </c>
      <c r="BQ13" s="271">
        <f t="shared" si="30"/>
        <v>46.727183352449615</v>
      </c>
      <c r="BR13" s="271">
        <f t="shared" si="30"/>
        <v>200.76294408156764</v>
      </c>
      <c r="BS13" s="270">
        <f t="shared" si="30"/>
        <v>70.700642398286945</v>
      </c>
      <c r="BT13" s="271">
        <f t="shared" si="30"/>
        <v>59.476662189388854</v>
      </c>
      <c r="BU13" s="271">
        <f t="shared" si="30"/>
        <v>93.772435897435898</v>
      </c>
      <c r="BV13" s="271">
        <f t="shared" si="30"/>
        <v>41.046098685333789</v>
      </c>
      <c r="BW13" s="271">
        <f t="shared" si="30"/>
        <v>21.402875112309076</v>
      </c>
      <c r="BX13" s="271">
        <f t="shared" si="30"/>
        <v>45.94801324503311</v>
      </c>
      <c r="BY13" s="271">
        <f t="shared" si="30"/>
        <v>156.6842</v>
      </c>
      <c r="BZ13" s="272">
        <f t="shared" si="30"/>
        <v>44.143027155685381</v>
      </c>
      <c r="CA13" s="272">
        <f t="shared" si="30"/>
        <v>62.331281477336319</v>
      </c>
      <c r="CB13" s="272">
        <f t="shared" si="30"/>
        <v>88.134466971877046</v>
      </c>
      <c r="CC13" s="272">
        <f t="shared" si="30"/>
        <v>62.461243540590097</v>
      </c>
      <c r="CD13" s="271">
        <f t="shared" si="30"/>
        <v>62.39027181688126</v>
      </c>
      <c r="CE13" s="271">
        <f t="shared" si="30"/>
        <v>68.076268115942028</v>
      </c>
      <c r="CF13" s="270">
        <f t="shared" si="30"/>
        <v>80.168390077553497</v>
      </c>
      <c r="CG13" s="271">
        <f t="shared" si="30"/>
        <v>31.220245398773006</v>
      </c>
      <c r="CH13" s="271">
        <f t="shared" si="30"/>
        <v>60.050985502524838</v>
      </c>
      <c r="CI13" s="271">
        <f t="shared" si="30"/>
        <v>32.084487693188322</v>
      </c>
      <c r="CJ13" s="271">
        <f t="shared" si="30"/>
        <v>127.56603451221596</v>
      </c>
      <c r="CK13" s="271">
        <f t="shared" si="30"/>
        <v>214.90822634331906</v>
      </c>
      <c r="CL13" s="271">
        <f t="shared" si="30"/>
        <v>30.617068882851207</v>
      </c>
      <c r="CM13" s="271">
        <f t="shared" si="30"/>
        <v>186.35567939682019</v>
      </c>
      <c r="CN13" s="271">
        <f t="shared" si="30"/>
        <v>33.054629097182286</v>
      </c>
      <c r="CO13" s="271">
        <f t="shared" si="30"/>
        <v>14.666924714534547</v>
      </c>
      <c r="CP13" s="271">
        <f t="shared" si="30"/>
        <v>51.20228494623656</v>
      </c>
      <c r="CQ13" s="271">
        <f t="shared" si="30"/>
        <v>115.36637512147716</v>
      </c>
      <c r="CR13" s="271">
        <f t="shared" si="30"/>
        <v>67.463702674539775</v>
      </c>
      <c r="CS13" s="271">
        <f t="shared" si="30"/>
        <v>69.246906939214625</v>
      </c>
      <c r="CT13" s="270">
        <f t="shared" si="30"/>
        <v>116.70122938977494</v>
      </c>
      <c r="CU13" s="271">
        <f t="shared" si="30"/>
        <v>202.28101734606142</v>
      </c>
      <c r="CV13" s="271">
        <f t="shared" si="30"/>
        <v>113.68999106843809</v>
      </c>
      <c r="CW13" s="271">
        <f t="shared" si="30"/>
        <v>59.259817476005807</v>
      </c>
      <c r="CX13" s="271">
        <f t="shared" si="30"/>
        <v>91.8522266391019</v>
      </c>
      <c r="CY13" s="271">
        <f t="shared" si="30"/>
        <v>100.30180412793042</v>
      </c>
      <c r="CZ13" s="270">
        <f t="shared" si="30"/>
        <v>160.0109047850477</v>
      </c>
      <c r="DA13" s="271">
        <f t="shared" si="30"/>
        <v>23.33398794550931</v>
      </c>
      <c r="DB13" s="272">
        <f t="shared" si="30"/>
        <v>25.311064974011835</v>
      </c>
      <c r="DC13" s="272">
        <f t="shared" si="30"/>
        <v>252.17194043741276</v>
      </c>
      <c r="DD13" s="272">
        <f t="shared" si="30"/>
        <v>398.1049594200677</v>
      </c>
      <c r="DE13" s="272">
        <f t="shared" si="30"/>
        <v>176.5094917740191</v>
      </c>
      <c r="DF13" s="272">
        <f t="shared" si="30"/>
        <v>156.640212159355</v>
      </c>
      <c r="DG13" s="270">
        <f t="shared" si="30"/>
        <v>118.76656903193182</v>
      </c>
      <c r="DH13" s="270">
        <f t="shared" si="30"/>
        <v>11.988776798434079</v>
      </c>
      <c r="DI13" s="272">
        <f t="shared" si="30"/>
        <v>232.09677419354838</v>
      </c>
      <c r="DJ13" s="271">
        <f t="shared" si="30"/>
        <v>342.58818181818179</v>
      </c>
      <c r="DK13" s="273">
        <f t="shared" si="30"/>
        <v>3.1427562429669358</v>
      </c>
      <c r="DL13" s="179">
        <f t="shared" si="30"/>
        <v>377.52102884949602</v>
      </c>
      <c r="DM13" s="259">
        <f t="shared" si="30"/>
        <v>339.99041150619257</v>
      </c>
      <c r="DN13" s="180">
        <f t="shared" si="30"/>
        <v>628.69518716577545</v>
      </c>
      <c r="DO13" s="270">
        <f t="shared" si="30"/>
        <v>105.38227565188809</v>
      </c>
    </row>
    <row r="14" spans="1:134" s="12" customFormat="1" ht="16.5" customHeight="1" x14ac:dyDescent="0.2">
      <c r="A14" s="416" t="s">
        <v>730</v>
      </c>
      <c r="B14" s="176">
        <f t="shared" ref="B14" si="31">SUM(C14:N14)</f>
        <v>94245</v>
      </c>
      <c r="C14" s="177">
        <v>6996</v>
      </c>
      <c r="D14" s="177">
        <v>2992</v>
      </c>
      <c r="E14" s="177">
        <v>3249</v>
      </c>
      <c r="F14" s="177">
        <v>1128</v>
      </c>
      <c r="G14" s="177">
        <v>5769</v>
      </c>
      <c r="H14" s="177">
        <v>14981</v>
      </c>
      <c r="I14" s="177">
        <v>9021</v>
      </c>
      <c r="J14" s="177">
        <v>2186</v>
      </c>
      <c r="K14" s="177">
        <v>6618</v>
      </c>
      <c r="L14" s="177">
        <v>26581</v>
      </c>
      <c r="M14" s="177">
        <v>4671</v>
      </c>
      <c r="N14" s="177">
        <v>10053</v>
      </c>
      <c r="O14" s="176">
        <f t="shared" ref="O14" si="32">SUM(P14:W14)</f>
        <v>29349</v>
      </c>
      <c r="P14" s="177">
        <v>5484</v>
      </c>
      <c r="Q14" s="177">
        <v>6521</v>
      </c>
      <c r="R14" s="177">
        <v>2528</v>
      </c>
      <c r="S14" s="177">
        <v>1777</v>
      </c>
      <c r="T14" s="177">
        <v>2385</v>
      </c>
      <c r="U14" s="177">
        <v>5384</v>
      </c>
      <c r="V14" s="177">
        <v>3672</v>
      </c>
      <c r="W14" s="177">
        <v>1598</v>
      </c>
      <c r="X14" s="176">
        <f t="shared" ref="X14" si="33">SUM(Y14:AB14)</f>
        <v>33522</v>
      </c>
      <c r="Y14" s="177">
        <v>5606</v>
      </c>
      <c r="Z14" s="177">
        <v>8790</v>
      </c>
      <c r="AA14" s="177">
        <v>12018</v>
      </c>
      <c r="AB14" s="177">
        <v>7108</v>
      </c>
      <c r="AC14" s="176">
        <f t="shared" ref="AC14" si="34">SUM(AD14:AI14)</f>
        <v>27694</v>
      </c>
      <c r="AD14" s="177">
        <v>2825</v>
      </c>
      <c r="AE14" s="177">
        <v>5063</v>
      </c>
      <c r="AF14" s="177">
        <v>1876</v>
      </c>
      <c r="AG14" s="177">
        <v>6458</v>
      </c>
      <c r="AH14" s="177">
        <v>3335</v>
      </c>
      <c r="AI14" s="177">
        <v>8137</v>
      </c>
      <c r="AJ14" s="176">
        <f t="shared" ref="AJ14" si="35">SUM(AK14:AL14)</f>
        <v>2866</v>
      </c>
      <c r="AK14" s="177">
        <v>1336</v>
      </c>
      <c r="AL14" s="177">
        <v>1530</v>
      </c>
      <c r="AM14" s="176">
        <f t="shared" ref="AM14" si="36">SUM(AN14:AW14)</f>
        <v>59895</v>
      </c>
      <c r="AN14" s="177">
        <v>2799</v>
      </c>
      <c r="AO14" s="177">
        <v>3454</v>
      </c>
      <c r="AP14" s="177">
        <v>6617</v>
      </c>
      <c r="AQ14" s="177">
        <v>1725</v>
      </c>
      <c r="AR14" s="177">
        <v>7785</v>
      </c>
      <c r="AS14" s="177">
        <v>1872</v>
      </c>
      <c r="AT14" s="177">
        <v>10946</v>
      </c>
      <c r="AU14" s="177">
        <v>12570</v>
      </c>
      <c r="AV14" s="177">
        <v>8636</v>
      </c>
      <c r="AW14" s="177">
        <v>3491</v>
      </c>
      <c r="AX14" s="176">
        <f t="shared" ref="AX14" si="37">SUM(AY14:BC14)</f>
        <v>75579</v>
      </c>
      <c r="AY14" s="177">
        <v>6269</v>
      </c>
      <c r="AZ14" s="177">
        <v>34678</v>
      </c>
      <c r="BA14" s="177">
        <v>10614</v>
      </c>
      <c r="BB14" s="177">
        <v>17729</v>
      </c>
      <c r="BC14" s="177">
        <v>6289</v>
      </c>
      <c r="BD14" s="176">
        <f t="shared" ref="BD14" si="38">SUM(BE14:BL14)</f>
        <v>179762</v>
      </c>
      <c r="BE14" s="177">
        <v>28267</v>
      </c>
      <c r="BF14" s="177">
        <v>19197</v>
      </c>
      <c r="BG14" s="177">
        <v>19208</v>
      </c>
      <c r="BH14" s="177">
        <v>19104</v>
      </c>
      <c r="BI14" s="177">
        <v>23966</v>
      </c>
      <c r="BJ14" s="177">
        <v>29325</v>
      </c>
      <c r="BK14" s="177">
        <v>21055</v>
      </c>
      <c r="BL14" s="177">
        <v>19640</v>
      </c>
      <c r="BM14" s="176">
        <f t="shared" ref="BM14" si="39">SUM(BN14:BR14)</f>
        <v>36741</v>
      </c>
      <c r="BN14" s="177">
        <v>7199</v>
      </c>
      <c r="BO14" s="177">
        <v>6930</v>
      </c>
      <c r="BP14" s="177">
        <v>4860</v>
      </c>
      <c r="BQ14" s="177">
        <v>2675</v>
      </c>
      <c r="BR14" s="177">
        <v>15077</v>
      </c>
      <c r="BS14" s="176">
        <f t="shared" ref="BS14" si="40">SUM(BT14:CE14)</f>
        <v>56577</v>
      </c>
      <c r="BT14" s="178">
        <v>3272</v>
      </c>
      <c r="BU14" s="177">
        <v>5425</v>
      </c>
      <c r="BV14" s="177">
        <v>1946</v>
      </c>
      <c r="BW14" s="177">
        <v>885</v>
      </c>
      <c r="BX14" s="177">
        <v>3255</v>
      </c>
      <c r="BY14" s="177">
        <v>17103</v>
      </c>
      <c r="BZ14" s="177">
        <v>3682</v>
      </c>
      <c r="CA14" s="177">
        <v>3094</v>
      </c>
      <c r="CB14" s="177">
        <v>6247</v>
      </c>
      <c r="CC14" s="177">
        <v>3568</v>
      </c>
      <c r="CD14" s="177">
        <v>4461</v>
      </c>
      <c r="CE14" s="177">
        <v>3639</v>
      </c>
      <c r="CF14" s="176">
        <f t="shared" ref="CF14" si="41">SUM(CG14:CS14)</f>
        <v>61290</v>
      </c>
      <c r="CG14" s="177">
        <v>1377</v>
      </c>
      <c r="CH14" s="177">
        <v>3531</v>
      </c>
      <c r="CI14" s="177">
        <v>2361</v>
      </c>
      <c r="CJ14" s="177">
        <v>8006</v>
      </c>
      <c r="CK14" s="177">
        <v>16363</v>
      </c>
      <c r="CL14" s="177">
        <v>1576</v>
      </c>
      <c r="CM14" s="177">
        <v>12919</v>
      </c>
      <c r="CN14" s="177">
        <v>1248</v>
      </c>
      <c r="CO14" s="177">
        <v>694</v>
      </c>
      <c r="CP14" s="177">
        <v>1992</v>
      </c>
      <c r="CQ14" s="177">
        <v>4718</v>
      </c>
      <c r="CR14" s="177">
        <v>3681</v>
      </c>
      <c r="CS14" s="177">
        <v>2824</v>
      </c>
      <c r="CT14" s="176">
        <f t="shared" ref="CT14" si="42">SUM(CU14:CY14)</f>
        <v>42049</v>
      </c>
      <c r="CU14" s="177">
        <v>16352</v>
      </c>
      <c r="CV14" s="177">
        <v>9421</v>
      </c>
      <c r="CW14" s="177">
        <v>3341</v>
      </c>
      <c r="CX14" s="177">
        <v>6213</v>
      </c>
      <c r="CY14" s="177">
        <v>6722</v>
      </c>
      <c r="CZ14" s="176">
        <f t="shared" ref="CZ14" si="43">SUM(DA14:DF14)</f>
        <v>58775</v>
      </c>
      <c r="DA14" s="177">
        <v>1501</v>
      </c>
      <c r="DB14" s="177">
        <v>1347</v>
      </c>
      <c r="DC14" s="177">
        <v>12068</v>
      </c>
      <c r="DD14" s="177">
        <v>26249</v>
      </c>
      <c r="DE14" s="177">
        <v>10751</v>
      </c>
      <c r="DF14" s="177">
        <v>6859</v>
      </c>
      <c r="DG14" s="176">
        <f>AM14+BS14+B14+O14+X14+AC14+AJ14+BD14+CF14+AX14+BM14+CT14+CZ14</f>
        <v>758344</v>
      </c>
      <c r="DH14" s="176">
        <f t="shared" ref="DH14" si="44">SUM(DI14:DK14)</f>
        <v>15492</v>
      </c>
      <c r="DI14" s="178">
        <v>4714</v>
      </c>
      <c r="DJ14" s="177">
        <v>3972</v>
      </c>
      <c r="DK14" s="177">
        <v>6806</v>
      </c>
      <c r="DL14" s="179" t="s">
        <v>540</v>
      </c>
      <c r="DM14" s="177">
        <v>14011</v>
      </c>
      <c r="DN14" s="180" t="s">
        <v>540</v>
      </c>
      <c r="DO14" s="176">
        <f>DG14+DH14+DM14</f>
        <v>787847</v>
      </c>
      <c r="DP14" s="1"/>
      <c r="DQ14" s="1"/>
      <c r="DR14" s="1"/>
      <c r="DS14" s="1"/>
      <c r="DT14" s="1"/>
      <c r="DU14" s="1"/>
      <c r="DV14" s="1"/>
      <c r="DW14" s="1"/>
      <c r="DX14" s="1"/>
      <c r="DY14" s="1"/>
      <c r="DZ14" s="1"/>
      <c r="EA14" s="1"/>
      <c r="EB14" s="1"/>
      <c r="EC14" s="1"/>
    </row>
    <row r="15" spans="1:134" s="46" customFormat="1" ht="16.5" customHeight="1" x14ac:dyDescent="0.15">
      <c r="A15" s="419" t="s">
        <v>731</v>
      </c>
      <c r="B15" s="246">
        <f t="shared" ref="B15" si="45">SUM(C15:N15)</f>
        <v>67436</v>
      </c>
      <c r="C15" s="247">
        <v>4832</v>
      </c>
      <c r="D15" s="247">
        <v>4436</v>
      </c>
      <c r="E15" s="247">
        <v>3658</v>
      </c>
      <c r="F15" s="247">
        <v>2049</v>
      </c>
      <c r="G15" s="247">
        <v>4523</v>
      </c>
      <c r="H15" s="247">
        <v>9229</v>
      </c>
      <c r="I15" s="247">
        <v>7605</v>
      </c>
      <c r="J15" s="247">
        <v>2676</v>
      </c>
      <c r="K15" s="247">
        <v>6304</v>
      </c>
      <c r="L15" s="247">
        <v>12912</v>
      </c>
      <c r="M15" s="247">
        <v>3736</v>
      </c>
      <c r="N15" s="247">
        <v>5476</v>
      </c>
      <c r="O15" s="246">
        <f t="shared" ref="O15" si="46">SUM(P15:W15)</f>
        <v>29481</v>
      </c>
      <c r="P15" s="247">
        <v>4808</v>
      </c>
      <c r="Q15" s="247">
        <v>4442</v>
      </c>
      <c r="R15" s="247">
        <v>2693</v>
      </c>
      <c r="S15" s="247">
        <v>2965</v>
      </c>
      <c r="T15" s="247">
        <v>2438</v>
      </c>
      <c r="U15" s="247">
        <v>6569</v>
      </c>
      <c r="V15" s="247">
        <v>4188</v>
      </c>
      <c r="W15" s="247">
        <v>1378</v>
      </c>
      <c r="X15" s="246">
        <f t="shared" ref="X15" si="47">SUM(Y15:AB15)</f>
        <v>33821</v>
      </c>
      <c r="Y15" s="247">
        <v>7262</v>
      </c>
      <c r="Z15" s="247">
        <v>10154</v>
      </c>
      <c r="AA15" s="247">
        <v>8227</v>
      </c>
      <c r="AB15" s="247">
        <v>8178</v>
      </c>
      <c r="AC15" s="246">
        <f t="shared" ref="AC15" si="48">SUM(AD15:AI15)</f>
        <v>26359</v>
      </c>
      <c r="AD15" s="247">
        <v>3721</v>
      </c>
      <c r="AE15" s="247">
        <v>3969</v>
      </c>
      <c r="AF15" s="247">
        <v>3117</v>
      </c>
      <c r="AG15" s="247">
        <v>5575</v>
      </c>
      <c r="AH15" s="247">
        <v>3772</v>
      </c>
      <c r="AI15" s="247">
        <v>6205</v>
      </c>
      <c r="AJ15" s="246">
        <f t="shared" ref="AJ15" si="49">SUM(AK15:AL15)</f>
        <v>3106</v>
      </c>
      <c r="AK15" s="247">
        <v>1471</v>
      </c>
      <c r="AL15" s="247">
        <v>1635</v>
      </c>
      <c r="AM15" s="246">
        <f t="shared" ref="AM15" si="50">SUM(AN15:AW15)</f>
        <v>52206</v>
      </c>
      <c r="AN15" s="247">
        <v>2855</v>
      </c>
      <c r="AO15" s="247">
        <v>3140</v>
      </c>
      <c r="AP15" s="247">
        <v>5333</v>
      </c>
      <c r="AQ15" s="247">
        <v>2145</v>
      </c>
      <c r="AR15" s="247">
        <v>6618</v>
      </c>
      <c r="AS15" s="247">
        <v>2099</v>
      </c>
      <c r="AT15" s="247">
        <v>9837</v>
      </c>
      <c r="AU15" s="247">
        <v>9215</v>
      </c>
      <c r="AV15" s="247">
        <v>6697</v>
      </c>
      <c r="AW15" s="247">
        <v>4267</v>
      </c>
      <c r="AX15" s="246">
        <f t="shared" ref="AX15" si="51">SUM(AY15:BC15)</f>
        <v>55387</v>
      </c>
      <c r="AY15" s="247">
        <v>5730</v>
      </c>
      <c r="AZ15" s="247">
        <v>22740</v>
      </c>
      <c r="BA15" s="247">
        <v>6580</v>
      </c>
      <c r="BB15" s="247">
        <v>14616</v>
      </c>
      <c r="BC15" s="247">
        <v>5721</v>
      </c>
      <c r="BD15" s="246">
        <f t="shared" ref="BD15" si="52">SUM(BE15:BL15)</f>
        <v>74539</v>
      </c>
      <c r="BE15" s="247">
        <v>13997</v>
      </c>
      <c r="BF15" s="247">
        <v>9088</v>
      </c>
      <c r="BG15" s="247">
        <v>8935</v>
      </c>
      <c r="BH15" s="247">
        <v>7843</v>
      </c>
      <c r="BI15" s="247">
        <v>10008</v>
      </c>
      <c r="BJ15" s="247">
        <v>8911</v>
      </c>
      <c r="BK15" s="247">
        <v>8565</v>
      </c>
      <c r="BL15" s="247">
        <v>7192</v>
      </c>
      <c r="BM15" s="246">
        <f t="shared" ref="BM15" si="53">SUM(BN15:BR15)</f>
        <v>32944</v>
      </c>
      <c r="BN15" s="247">
        <v>6706</v>
      </c>
      <c r="BO15" s="247">
        <v>5271</v>
      </c>
      <c r="BP15" s="247">
        <v>5639</v>
      </c>
      <c r="BQ15" s="247">
        <v>3285</v>
      </c>
      <c r="BR15" s="247">
        <v>12043</v>
      </c>
      <c r="BS15" s="246">
        <f t="shared" ref="BS15" si="54">SUM(BT15:CE15)</f>
        <v>63280</v>
      </c>
      <c r="BT15" s="248">
        <v>4157</v>
      </c>
      <c r="BU15" s="247">
        <v>7612</v>
      </c>
      <c r="BV15" s="247">
        <v>3155</v>
      </c>
      <c r="BW15" s="247">
        <v>1984</v>
      </c>
      <c r="BX15" s="247">
        <v>5492</v>
      </c>
      <c r="BY15" s="247">
        <v>13113</v>
      </c>
      <c r="BZ15" s="247">
        <v>4360</v>
      </c>
      <c r="CA15" s="247">
        <v>3935</v>
      </c>
      <c r="CB15" s="247">
        <v>7063</v>
      </c>
      <c r="CC15" s="247">
        <v>3872</v>
      </c>
      <c r="CD15" s="247">
        <v>4185</v>
      </c>
      <c r="CE15" s="247">
        <v>4352</v>
      </c>
      <c r="CF15" s="246">
        <f t="shared" ref="CF15" si="55">SUM(CG15:CS15)</f>
        <v>57144</v>
      </c>
      <c r="CG15" s="247">
        <v>1790</v>
      </c>
      <c r="CH15" s="247">
        <v>4184</v>
      </c>
      <c r="CI15" s="247">
        <v>3515</v>
      </c>
      <c r="CJ15" s="247">
        <v>7347</v>
      </c>
      <c r="CK15" s="247">
        <v>9194</v>
      </c>
      <c r="CL15" s="247">
        <v>2400</v>
      </c>
      <c r="CM15" s="247">
        <v>10188</v>
      </c>
      <c r="CN15" s="247">
        <v>2294</v>
      </c>
      <c r="CO15" s="247">
        <v>998</v>
      </c>
      <c r="CP15" s="247">
        <v>2842</v>
      </c>
      <c r="CQ15" s="247">
        <v>5514</v>
      </c>
      <c r="CR15" s="247">
        <v>4245</v>
      </c>
      <c r="CS15" s="247">
        <v>2633</v>
      </c>
      <c r="CT15" s="246">
        <f t="shared" ref="CT15" si="56">SUM(CU15:CY15)</f>
        <v>33867</v>
      </c>
      <c r="CU15" s="247">
        <v>11281</v>
      </c>
      <c r="CV15" s="247">
        <v>6998</v>
      </c>
      <c r="CW15" s="247">
        <v>3048</v>
      </c>
      <c r="CX15" s="247">
        <v>5664</v>
      </c>
      <c r="CY15" s="247">
        <v>6876</v>
      </c>
      <c r="CZ15" s="246">
        <f t="shared" ref="CZ15" si="57">SUM(DA15:DF15)</f>
        <v>49896</v>
      </c>
      <c r="DA15" s="247">
        <v>1832</v>
      </c>
      <c r="DB15" s="247">
        <v>1410</v>
      </c>
      <c r="DC15" s="247">
        <v>11858</v>
      </c>
      <c r="DD15" s="247">
        <v>17897</v>
      </c>
      <c r="DE15" s="247">
        <v>11401</v>
      </c>
      <c r="DF15" s="247">
        <v>5498</v>
      </c>
      <c r="DG15" s="246">
        <f>AM15+BS15+B15+O15+X15+AC15+AJ15+BD15+CF15+AX15+BM15+CT15+CZ15</f>
        <v>579466</v>
      </c>
      <c r="DH15" s="246">
        <f t="shared" ref="DH15" si="58">SUM(DI15:DK15)</f>
        <v>6798</v>
      </c>
      <c r="DI15" s="248">
        <v>2906</v>
      </c>
      <c r="DJ15" s="247">
        <v>3058</v>
      </c>
      <c r="DK15" s="247">
        <v>834</v>
      </c>
      <c r="DL15" s="249" t="s">
        <v>540</v>
      </c>
      <c r="DM15" s="247">
        <v>4531</v>
      </c>
      <c r="DN15" s="250" t="s">
        <v>540</v>
      </c>
      <c r="DO15" s="246">
        <f>DG15+DH15+DM15</f>
        <v>590795</v>
      </c>
      <c r="DP15" s="251"/>
      <c r="DQ15" s="251"/>
      <c r="DR15" s="251"/>
      <c r="DS15" s="251"/>
      <c r="DT15" s="251"/>
      <c r="DU15" s="251"/>
      <c r="DV15" s="251"/>
      <c r="DW15" s="251"/>
      <c r="DX15" s="251"/>
      <c r="DY15" s="251"/>
      <c r="DZ15" s="251"/>
      <c r="EA15" s="251"/>
      <c r="EB15" s="251"/>
      <c r="EC15" s="251"/>
    </row>
    <row r="16" spans="1:134" s="71" customFormat="1" ht="16.5" customHeight="1" x14ac:dyDescent="0.2">
      <c r="A16" s="105" t="s">
        <v>382</v>
      </c>
      <c r="B16" s="261">
        <v>85.208067647909417</v>
      </c>
      <c r="C16" s="262">
        <v>86.509605878679409</v>
      </c>
      <c r="D16" s="262">
        <v>67.368580606421617</v>
      </c>
      <c r="E16" s="262">
        <v>62.783786885703329</v>
      </c>
      <c r="F16" s="262">
        <v>44.602299854042258</v>
      </c>
      <c r="G16" s="262">
        <v>73.345166570171159</v>
      </c>
      <c r="H16" s="262">
        <v>93.248214654747443</v>
      </c>
      <c r="I16" s="262">
        <v>88.44455008219937</v>
      </c>
      <c r="J16" s="262">
        <v>50.916955399113291</v>
      </c>
      <c r="K16" s="262">
        <v>81.354079998012679</v>
      </c>
      <c r="L16" s="262">
        <v>97.618160981416665</v>
      </c>
      <c r="M16" s="262">
        <v>72.5808340594577</v>
      </c>
      <c r="N16" s="262">
        <v>91.900292034369897</v>
      </c>
      <c r="O16" s="261">
        <v>67.700079025094652</v>
      </c>
      <c r="P16" s="262">
        <v>84.500545748804697</v>
      </c>
      <c r="Q16" s="262">
        <v>77.622449552093826</v>
      </c>
      <c r="R16" s="262">
        <v>55.266398394973123</v>
      </c>
      <c r="S16" s="262">
        <v>45.965004284329439</v>
      </c>
      <c r="T16" s="262">
        <v>52.503283028525559</v>
      </c>
      <c r="U16" s="262">
        <v>62.282740901206978</v>
      </c>
      <c r="V16" s="262">
        <v>59.229288443422348</v>
      </c>
      <c r="W16" s="262">
        <v>89.72244931894069</v>
      </c>
      <c r="X16" s="261">
        <v>71.051257377059116</v>
      </c>
      <c r="Y16" s="262">
        <v>60.823204669591924</v>
      </c>
      <c r="Z16" s="262">
        <v>57.925495802309023</v>
      </c>
      <c r="AA16" s="262">
        <v>91.463903743315839</v>
      </c>
      <c r="AB16" s="262">
        <v>66.907810663503469</v>
      </c>
      <c r="AC16" s="261">
        <v>74.030421717715498</v>
      </c>
      <c r="AD16" s="262">
        <v>67.298804267251171</v>
      </c>
      <c r="AE16" s="262">
        <v>78.069770980399525</v>
      </c>
      <c r="AF16" s="262">
        <v>41.670387973913378</v>
      </c>
      <c r="AG16" s="262">
        <v>84.163404666812752</v>
      </c>
      <c r="AH16" s="262">
        <v>62.003735381497613</v>
      </c>
      <c r="AI16" s="262">
        <v>82.313803776706195</v>
      </c>
      <c r="AJ16" s="261">
        <v>61.621099774221086</v>
      </c>
      <c r="AK16" s="262">
        <v>69.096352174714895</v>
      </c>
      <c r="AL16" s="262">
        <v>55.051576263328215</v>
      </c>
      <c r="AM16" s="261">
        <v>80.206943918108379</v>
      </c>
      <c r="AN16" s="262">
        <v>61.935899040094341</v>
      </c>
      <c r="AO16" s="262">
        <v>65.406661603276646</v>
      </c>
      <c r="AP16" s="262">
        <v>77.254706850008603</v>
      </c>
      <c r="AQ16" s="262">
        <v>49.739031288570786</v>
      </c>
      <c r="AR16" s="262">
        <v>92.265004718958849</v>
      </c>
      <c r="AS16" s="262">
        <v>52.985433091421562</v>
      </c>
      <c r="AT16" s="262">
        <v>88.643396092824759</v>
      </c>
      <c r="AU16" s="262">
        <v>87.060382902818475</v>
      </c>
      <c r="AV16" s="262">
        <v>87.900159708682992</v>
      </c>
      <c r="AW16" s="262">
        <v>55.991273155583613</v>
      </c>
      <c r="AX16" s="261">
        <v>89.164334059921174</v>
      </c>
      <c r="AY16" s="262">
        <v>69.64298616295811</v>
      </c>
      <c r="AZ16" s="262">
        <v>95.389157248474291</v>
      </c>
      <c r="BA16" s="262">
        <v>91.381614305955893</v>
      </c>
      <c r="BB16" s="262">
        <v>93.581508486074554</v>
      </c>
      <c r="BC16" s="262">
        <v>64.692669409690851</v>
      </c>
      <c r="BD16" s="261">
        <v>99.849736833681618</v>
      </c>
      <c r="BE16" s="262">
        <v>100</v>
      </c>
      <c r="BF16" s="262">
        <v>98.688314949566191</v>
      </c>
      <c r="BG16" s="262">
        <v>100</v>
      </c>
      <c r="BH16" s="262">
        <v>100</v>
      </c>
      <c r="BI16" s="262">
        <v>100</v>
      </c>
      <c r="BJ16" s="262">
        <v>100</v>
      </c>
      <c r="BK16" s="262">
        <v>100</v>
      </c>
      <c r="BL16" s="262">
        <v>100</v>
      </c>
      <c r="BM16" s="261">
        <v>75.850127936276181</v>
      </c>
      <c r="BN16" s="262">
        <v>88.69489785591405</v>
      </c>
      <c r="BO16" s="262">
        <v>80.365406695446026</v>
      </c>
      <c r="BP16" s="262">
        <v>49.539761339948605</v>
      </c>
      <c r="BQ16" s="262">
        <v>33.473501303214967</v>
      </c>
      <c r="BR16" s="262">
        <v>86.790336428389935</v>
      </c>
      <c r="BS16" s="261">
        <v>70.151811216054739</v>
      </c>
      <c r="BT16" s="263">
        <v>70.473332146400168</v>
      </c>
      <c r="BU16" s="262">
        <v>68.549920026872385</v>
      </c>
      <c r="BV16" s="262">
        <v>60.39280682854158</v>
      </c>
      <c r="BW16" s="262">
        <v>27.226511639478733</v>
      </c>
      <c r="BX16" s="262">
        <v>46.856250750570283</v>
      </c>
      <c r="BY16" s="262">
        <v>88.376072072638948</v>
      </c>
      <c r="BZ16" s="262">
        <v>48.657725662147925</v>
      </c>
      <c r="CA16" s="262">
        <v>64.295360017284466</v>
      </c>
      <c r="CB16" s="262">
        <v>77.040505118778583</v>
      </c>
      <c r="CC16" s="262">
        <v>42.93473750712846</v>
      </c>
      <c r="CD16" s="262">
        <v>79.180199583105079</v>
      </c>
      <c r="CE16" s="262">
        <v>76.918067299488001</v>
      </c>
      <c r="CF16" s="261">
        <v>74.034023103071092</v>
      </c>
      <c r="CG16" s="262">
        <v>34.777878275459713</v>
      </c>
      <c r="CH16" s="262">
        <v>60.540442926796935</v>
      </c>
      <c r="CI16" s="262">
        <v>34.22144384949987</v>
      </c>
      <c r="CJ16" s="262">
        <v>84.159048080986352</v>
      </c>
      <c r="CK16" s="262">
        <v>96.092794239519492</v>
      </c>
      <c r="CL16" s="262">
        <v>38.553180327868937</v>
      </c>
      <c r="CM16" s="262">
        <v>83.362982414632825</v>
      </c>
      <c r="CN16" s="262">
        <v>40.652930065419888</v>
      </c>
      <c r="CO16" s="262">
        <v>0.14667365112624381</v>
      </c>
      <c r="CP16" s="262">
        <v>51.694256387856939</v>
      </c>
      <c r="CQ16" s="262">
        <v>83.456887548865311</v>
      </c>
      <c r="CR16" s="262">
        <v>56.805921856874761</v>
      </c>
      <c r="CS16" s="262">
        <v>76.851903174464923</v>
      </c>
      <c r="CT16" s="261">
        <v>75.185574638570856</v>
      </c>
      <c r="CU16" s="262">
        <v>89.587937549012636</v>
      </c>
      <c r="CV16" s="262">
        <v>76.024087714422024</v>
      </c>
      <c r="CW16" s="262">
        <v>55.095927746031762</v>
      </c>
      <c r="CX16" s="262">
        <v>80.46170616780401</v>
      </c>
      <c r="CY16" s="262">
        <v>49.671057599657225</v>
      </c>
      <c r="CZ16" s="261">
        <v>90.972116037161172</v>
      </c>
      <c r="DA16" s="262">
        <v>41.680694110948565</v>
      </c>
      <c r="DB16" s="262">
        <v>45.223508217583415</v>
      </c>
      <c r="DC16" s="262">
        <v>98.549632977387873</v>
      </c>
      <c r="DD16" s="262">
        <v>98.736882928752564</v>
      </c>
      <c r="DE16" s="262">
        <v>87.82974960797992</v>
      </c>
      <c r="DF16" s="262">
        <v>79.862872356928762</v>
      </c>
      <c r="DG16" s="261">
        <v>82.831379691977531</v>
      </c>
      <c r="DH16" s="264" t="s">
        <v>540</v>
      </c>
      <c r="DI16" s="265">
        <v>92.725632580850032</v>
      </c>
      <c r="DJ16" s="266">
        <v>83.16484810281591</v>
      </c>
      <c r="DK16" s="266">
        <v>50.234605965011902</v>
      </c>
      <c r="DL16" s="264" t="s">
        <v>540</v>
      </c>
      <c r="DM16" s="266">
        <v>87.505443378776789</v>
      </c>
      <c r="DN16" s="267" t="s">
        <v>540</v>
      </c>
      <c r="DO16" s="389">
        <v>82.828364930304872</v>
      </c>
      <c r="DP16" s="16"/>
      <c r="DQ16" s="16"/>
      <c r="DR16" s="16"/>
      <c r="DS16" s="16"/>
      <c r="DT16" s="16"/>
      <c r="DU16" s="16"/>
      <c r="DV16" s="16"/>
      <c r="DW16" s="16"/>
      <c r="DX16" s="16"/>
      <c r="DY16" s="16"/>
      <c r="DZ16" s="16"/>
      <c r="EA16" s="30"/>
      <c r="EB16" s="30"/>
    </row>
    <row r="17" spans="1:135" s="71" customFormat="1" ht="16.5" customHeight="1" x14ac:dyDescent="0.2">
      <c r="A17" s="105" t="s">
        <v>732</v>
      </c>
      <c r="B17" s="261">
        <v>13.7</v>
      </c>
      <c r="C17" s="262">
        <v>12</v>
      </c>
      <c r="D17" s="262">
        <v>13.5</v>
      </c>
      <c r="E17" s="262">
        <v>12.8</v>
      </c>
      <c r="F17" s="262">
        <v>11.2</v>
      </c>
      <c r="G17" s="262">
        <v>13.9</v>
      </c>
      <c r="H17" s="262">
        <v>13.600000000000001</v>
      </c>
      <c r="I17" s="262">
        <v>12.7</v>
      </c>
      <c r="J17" s="262">
        <v>11.5</v>
      </c>
      <c r="K17" s="262">
        <v>13.4</v>
      </c>
      <c r="L17" s="262">
        <v>15.5</v>
      </c>
      <c r="M17" s="262">
        <v>13.5</v>
      </c>
      <c r="N17" s="262">
        <v>14</v>
      </c>
      <c r="O17" s="261">
        <v>13.1</v>
      </c>
      <c r="P17" s="262">
        <v>13.299999999999999</v>
      </c>
      <c r="Q17" s="262">
        <v>13.9</v>
      </c>
      <c r="R17" s="262">
        <v>12.6</v>
      </c>
      <c r="S17" s="262">
        <v>13</v>
      </c>
      <c r="T17" s="262">
        <v>12.9</v>
      </c>
      <c r="U17" s="262">
        <v>11.6</v>
      </c>
      <c r="V17" s="262">
        <v>13.4</v>
      </c>
      <c r="W17" s="262">
        <v>16.100000000000001</v>
      </c>
      <c r="X17" s="261">
        <v>12.100000000000001</v>
      </c>
      <c r="Y17" s="262">
        <v>11.600000000000001</v>
      </c>
      <c r="Z17" s="262">
        <v>12.9</v>
      </c>
      <c r="AA17" s="262">
        <v>11.7</v>
      </c>
      <c r="AB17" s="262">
        <v>12.100000000000001</v>
      </c>
      <c r="AC17" s="261">
        <v>12.700000000000001</v>
      </c>
      <c r="AD17" s="262">
        <v>13.4</v>
      </c>
      <c r="AE17" s="262">
        <v>12.4</v>
      </c>
      <c r="AF17" s="262">
        <v>12.4</v>
      </c>
      <c r="AG17" s="262">
        <v>12.899999999999999</v>
      </c>
      <c r="AH17" s="262">
        <v>11.5</v>
      </c>
      <c r="AI17" s="262">
        <v>13.200000000000001</v>
      </c>
      <c r="AJ17" s="261">
        <v>18.600000000000001</v>
      </c>
      <c r="AK17" s="262">
        <v>18.2</v>
      </c>
      <c r="AL17" s="262">
        <v>18.899999999999999</v>
      </c>
      <c r="AM17" s="261">
        <v>14.1</v>
      </c>
      <c r="AN17" s="262">
        <v>14</v>
      </c>
      <c r="AO17" s="262">
        <v>15.1</v>
      </c>
      <c r="AP17" s="262">
        <v>14.1</v>
      </c>
      <c r="AQ17" s="262">
        <v>12.299999999999999</v>
      </c>
      <c r="AR17" s="262">
        <v>15.3</v>
      </c>
      <c r="AS17" s="262">
        <v>12.700000000000001</v>
      </c>
      <c r="AT17" s="262">
        <v>14.2</v>
      </c>
      <c r="AU17" s="262">
        <v>13.5</v>
      </c>
      <c r="AV17" s="262">
        <v>13.700000000000001</v>
      </c>
      <c r="AW17" s="262">
        <v>14.1</v>
      </c>
      <c r="AX17" s="261">
        <v>15.6</v>
      </c>
      <c r="AY17" s="262">
        <v>13.9</v>
      </c>
      <c r="AZ17" s="262">
        <v>16.900000000000002</v>
      </c>
      <c r="BA17" s="262">
        <v>14.2</v>
      </c>
      <c r="BB17" s="262">
        <v>15.2</v>
      </c>
      <c r="BC17" s="262">
        <v>14.899999999999999</v>
      </c>
      <c r="BD17" s="261">
        <v>17.899999999999999</v>
      </c>
      <c r="BE17" s="262">
        <v>18.5</v>
      </c>
      <c r="BF17" s="262">
        <v>15.700000000000001</v>
      </c>
      <c r="BG17" s="262">
        <v>14.399999999999999</v>
      </c>
      <c r="BH17" s="262">
        <v>16.399999999999999</v>
      </c>
      <c r="BI17" s="262">
        <v>18</v>
      </c>
      <c r="BJ17" s="262">
        <v>22.2</v>
      </c>
      <c r="BK17" s="262">
        <v>19.600000000000001</v>
      </c>
      <c r="BL17" s="262">
        <v>17.600000000000001</v>
      </c>
      <c r="BM17" s="261">
        <v>13.4</v>
      </c>
      <c r="BN17" s="262">
        <v>13.5</v>
      </c>
      <c r="BO17" s="262">
        <v>13.200000000000001</v>
      </c>
      <c r="BP17" s="262">
        <v>10.9</v>
      </c>
      <c r="BQ17" s="262">
        <v>11.899999999999999</v>
      </c>
      <c r="BR17" s="262">
        <v>14.8</v>
      </c>
      <c r="BS17" s="261">
        <v>13.7</v>
      </c>
      <c r="BT17" s="263">
        <v>13.3</v>
      </c>
      <c r="BU17" s="262">
        <v>13</v>
      </c>
      <c r="BV17" s="262">
        <v>12.5</v>
      </c>
      <c r="BW17" s="262">
        <v>13.2</v>
      </c>
      <c r="BX17" s="262">
        <v>13</v>
      </c>
      <c r="BY17" s="262">
        <v>15.3</v>
      </c>
      <c r="BZ17" s="262">
        <v>12.9</v>
      </c>
      <c r="CA17" s="262">
        <v>13.8</v>
      </c>
      <c r="CB17" s="262">
        <v>14.8</v>
      </c>
      <c r="CC17" s="262">
        <v>10.7</v>
      </c>
      <c r="CD17" s="262">
        <v>12.700000000000001</v>
      </c>
      <c r="CE17" s="262">
        <v>13.9</v>
      </c>
      <c r="CF17" s="261">
        <v>15.399999999999999</v>
      </c>
      <c r="CG17" s="262">
        <v>15.4</v>
      </c>
      <c r="CH17" s="262">
        <v>15.1</v>
      </c>
      <c r="CI17" s="262">
        <v>10.8</v>
      </c>
      <c r="CJ17" s="262">
        <v>16.100000000000001</v>
      </c>
      <c r="CK17" s="262">
        <v>15.5</v>
      </c>
      <c r="CL17" s="262">
        <v>12.4</v>
      </c>
      <c r="CM17" s="262">
        <v>16.8</v>
      </c>
      <c r="CN17" s="262">
        <v>12.4</v>
      </c>
      <c r="CO17" s="262">
        <v>11.600000000000001</v>
      </c>
      <c r="CP17" s="262">
        <v>15</v>
      </c>
      <c r="CQ17" s="262">
        <v>18.8</v>
      </c>
      <c r="CR17" s="262">
        <v>13.5</v>
      </c>
      <c r="CS17" s="262">
        <v>14</v>
      </c>
      <c r="CT17" s="261">
        <v>11</v>
      </c>
      <c r="CU17" s="262">
        <v>12.100000000000001</v>
      </c>
      <c r="CV17" s="262">
        <v>10.8</v>
      </c>
      <c r="CW17" s="262">
        <v>9.3000000000000007</v>
      </c>
      <c r="CX17" s="262">
        <v>12.100000000000001</v>
      </c>
      <c r="CY17" s="262">
        <v>9.1</v>
      </c>
      <c r="CZ17" s="261">
        <v>17.100000000000001</v>
      </c>
      <c r="DA17" s="262">
        <v>14.700000000000001</v>
      </c>
      <c r="DB17" s="262">
        <v>14.6</v>
      </c>
      <c r="DC17" s="262">
        <v>17</v>
      </c>
      <c r="DD17" s="262">
        <v>18.899999999999999</v>
      </c>
      <c r="DE17" s="262">
        <v>15.1</v>
      </c>
      <c r="DF17" s="262">
        <v>16.2</v>
      </c>
      <c r="DG17" s="261">
        <v>14.799999999999999</v>
      </c>
      <c r="DH17" s="264" t="s">
        <v>540</v>
      </c>
      <c r="DI17" s="265">
        <v>39.6</v>
      </c>
      <c r="DJ17" s="266">
        <v>41.199999999999996</v>
      </c>
      <c r="DK17" s="266">
        <v>39.699999999999996</v>
      </c>
      <c r="DL17" s="264" t="s">
        <v>540</v>
      </c>
      <c r="DM17" s="266">
        <v>30.3</v>
      </c>
      <c r="DN17" s="267" t="s">
        <v>540</v>
      </c>
      <c r="DO17" s="389">
        <v>15.299999999999999</v>
      </c>
      <c r="DP17" s="16"/>
      <c r="DQ17" s="16"/>
      <c r="DR17" s="16"/>
      <c r="DS17" s="16"/>
      <c r="DT17" s="16"/>
      <c r="DU17" s="16"/>
      <c r="DV17" s="16"/>
      <c r="DW17" s="16"/>
      <c r="DX17" s="16"/>
      <c r="DY17" s="16"/>
      <c r="DZ17" s="16"/>
      <c r="EA17" s="30"/>
      <c r="EB17" s="30"/>
    </row>
    <row r="18" spans="1:135" s="33" customFormat="1" ht="16.5" customHeight="1" x14ac:dyDescent="0.15">
      <c r="A18" s="106" t="s">
        <v>383</v>
      </c>
      <c r="B18" s="278">
        <v>74.693368129320291</v>
      </c>
      <c r="C18" s="279">
        <v>77.210411331258271</v>
      </c>
      <c r="D18" s="279">
        <v>72.117927095568135</v>
      </c>
      <c r="E18" s="279">
        <v>73.238620176644943</v>
      </c>
      <c r="F18" s="279">
        <v>74.883612280359273</v>
      </c>
      <c r="G18" s="279">
        <v>74.234788334997731</v>
      </c>
      <c r="H18" s="279">
        <v>74.675197631205165</v>
      </c>
      <c r="I18" s="279">
        <v>72.216729008942579</v>
      </c>
      <c r="J18" s="279">
        <v>74.069787584210346</v>
      </c>
      <c r="K18" s="279">
        <v>72.755537139051327</v>
      </c>
      <c r="L18" s="279">
        <v>73.962460494217154</v>
      </c>
      <c r="M18" s="279">
        <v>76.375825426052529</v>
      </c>
      <c r="N18" s="279">
        <v>79.339219635266019</v>
      </c>
      <c r="O18" s="278">
        <v>73.635546106195989</v>
      </c>
      <c r="P18" s="279">
        <v>73.789282447360179</v>
      </c>
      <c r="Q18" s="279">
        <v>74.372186216345668</v>
      </c>
      <c r="R18" s="279">
        <v>75.143521349939974</v>
      </c>
      <c r="S18" s="279">
        <v>69.948158227539579</v>
      </c>
      <c r="T18" s="279">
        <v>73.958309501034975</v>
      </c>
      <c r="U18" s="279">
        <v>73.76104721873682</v>
      </c>
      <c r="V18" s="279">
        <v>73.30132187057427</v>
      </c>
      <c r="W18" s="279">
        <v>72.563455618537247</v>
      </c>
      <c r="X18" s="278">
        <v>72.854422901408839</v>
      </c>
      <c r="Y18" s="279">
        <v>72.58676640834058</v>
      </c>
      <c r="Z18" s="279">
        <v>72.247341839411888</v>
      </c>
      <c r="AA18" s="279">
        <v>73.694111663756132</v>
      </c>
      <c r="AB18" s="279">
        <v>72.580640324340536</v>
      </c>
      <c r="AC18" s="278">
        <v>74.39902911651572</v>
      </c>
      <c r="AD18" s="279">
        <v>73.091883098483805</v>
      </c>
      <c r="AE18" s="279">
        <v>75.664339384093452</v>
      </c>
      <c r="AF18" s="279">
        <v>73.284101682041467</v>
      </c>
      <c r="AG18" s="279">
        <v>73.725900098266877</v>
      </c>
      <c r="AH18" s="279">
        <v>74.735755817022849</v>
      </c>
      <c r="AI18" s="279">
        <v>74.976395635540044</v>
      </c>
      <c r="AJ18" s="278">
        <v>70.474584406819417</v>
      </c>
      <c r="AK18" s="279">
        <v>72.656820341628105</v>
      </c>
      <c r="AL18" s="279">
        <v>68.568361363165565</v>
      </c>
      <c r="AM18" s="278">
        <v>72.919926724052658</v>
      </c>
      <c r="AN18" s="279">
        <v>71.075356506007338</v>
      </c>
      <c r="AO18" s="279">
        <v>72.516566381743658</v>
      </c>
      <c r="AP18" s="279">
        <v>72.808096356180627</v>
      </c>
      <c r="AQ18" s="279">
        <v>72.25710660601149</v>
      </c>
      <c r="AR18" s="279">
        <v>71.160755325438956</v>
      </c>
      <c r="AS18" s="279">
        <v>72.79300426219433</v>
      </c>
      <c r="AT18" s="279">
        <v>72.036646346566599</v>
      </c>
      <c r="AU18" s="279">
        <v>74.259351443414758</v>
      </c>
      <c r="AV18" s="279">
        <v>74.90233416246015</v>
      </c>
      <c r="AW18" s="279">
        <v>72.983508669623916</v>
      </c>
      <c r="AX18" s="278">
        <v>70.441117207092987</v>
      </c>
      <c r="AY18" s="279">
        <v>71.52744211820044</v>
      </c>
      <c r="AZ18" s="279">
        <v>69.7753758096529</v>
      </c>
      <c r="BA18" s="279">
        <v>74.248303769451468</v>
      </c>
      <c r="BB18" s="279">
        <v>68.987010874488504</v>
      </c>
      <c r="BC18" s="279">
        <v>70.729411027947521</v>
      </c>
      <c r="BD18" s="278">
        <v>76.138775179656832</v>
      </c>
      <c r="BE18" s="279">
        <v>77.381361362218996</v>
      </c>
      <c r="BF18" s="279">
        <v>76.535483102754952</v>
      </c>
      <c r="BG18" s="279">
        <v>76.175568475085058</v>
      </c>
      <c r="BH18" s="279">
        <v>75.707984498612632</v>
      </c>
      <c r="BI18" s="279">
        <v>78.331459859785468</v>
      </c>
      <c r="BJ18" s="279">
        <v>73.282986475660323</v>
      </c>
      <c r="BK18" s="279">
        <v>75.956865538615531</v>
      </c>
      <c r="BL18" s="279">
        <v>74.674765419781323</v>
      </c>
      <c r="BM18" s="278">
        <v>72.877335929274295</v>
      </c>
      <c r="BN18" s="279">
        <v>72.396558345628975</v>
      </c>
      <c r="BO18" s="279">
        <v>74.947610397533623</v>
      </c>
      <c r="BP18" s="279">
        <v>73.297210452257218</v>
      </c>
      <c r="BQ18" s="279">
        <v>72.104467481082708</v>
      </c>
      <c r="BR18" s="279">
        <v>72.173133618421218</v>
      </c>
      <c r="BS18" s="278">
        <v>73.299684016250538</v>
      </c>
      <c r="BT18" s="280">
        <v>74.111567852027875</v>
      </c>
      <c r="BU18" s="279">
        <v>72.330905028164921</v>
      </c>
      <c r="BV18" s="279">
        <v>73.496032885831255</v>
      </c>
      <c r="BW18" s="279">
        <v>72.404382465801334</v>
      </c>
      <c r="BX18" s="279">
        <v>72.257851516310737</v>
      </c>
      <c r="BY18" s="279">
        <v>73.399009996299384</v>
      </c>
      <c r="BZ18" s="279">
        <v>74.150352183829412</v>
      </c>
      <c r="CA18" s="279">
        <v>72.953897655674353</v>
      </c>
      <c r="CB18" s="279">
        <v>73.807992911354944</v>
      </c>
      <c r="CC18" s="279">
        <v>76.109046230476764</v>
      </c>
      <c r="CD18" s="279">
        <v>72.511537261011014</v>
      </c>
      <c r="CE18" s="279">
        <v>71.634262395479126</v>
      </c>
      <c r="CF18" s="278">
        <v>72.226112457341713</v>
      </c>
      <c r="CG18" s="279">
        <v>72.723627565711013</v>
      </c>
      <c r="CH18" s="279">
        <v>70.791008465255274</v>
      </c>
      <c r="CI18" s="279">
        <v>74.760204759682054</v>
      </c>
      <c r="CJ18" s="279">
        <v>70.488207339258864</v>
      </c>
      <c r="CK18" s="279">
        <v>74.822645023472745</v>
      </c>
      <c r="CL18" s="279">
        <v>74.567900597557269</v>
      </c>
      <c r="CM18" s="279">
        <v>69.829764883309338</v>
      </c>
      <c r="CN18" s="279">
        <v>73.605325996839895</v>
      </c>
      <c r="CO18" s="279">
        <v>72.700384376573652</v>
      </c>
      <c r="CP18" s="279">
        <v>72.247957520294506</v>
      </c>
      <c r="CQ18" s="279">
        <v>69.263113987514828</v>
      </c>
      <c r="CR18" s="279">
        <v>72.831836017741153</v>
      </c>
      <c r="CS18" s="279">
        <v>74.042500949176514</v>
      </c>
      <c r="CT18" s="278">
        <v>74.950127703438469</v>
      </c>
      <c r="CU18" s="279">
        <v>74.714895706772623</v>
      </c>
      <c r="CV18" s="279">
        <v>75.026590810104125</v>
      </c>
      <c r="CW18" s="279">
        <v>75.790495384548734</v>
      </c>
      <c r="CX18" s="279">
        <v>74.198964166984098</v>
      </c>
      <c r="CY18" s="279">
        <v>75.630384951944578</v>
      </c>
      <c r="CZ18" s="278">
        <v>71.600353039390413</v>
      </c>
      <c r="DA18" s="279">
        <v>73.062168919415257</v>
      </c>
      <c r="DB18" s="279">
        <v>75.433713742051381</v>
      </c>
      <c r="DC18" s="279">
        <v>73.893191574418196</v>
      </c>
      <c r="DD18" s="279">
        <v>69.881131369628207</v>
      </c>
      <c r="DE18" s="279">
        <v>71.515663891675899</v>
      </c>
      <c r="DF18" s="279">
        <v>72.335305134463368</v>
      </c>
      <c r="DG18" s="278">
        <v>73.593076864610268</v>
      </c>
      <c r="DH18" s="281" t="s">
        <v>540</v>
      </c>
      <c r="DI18" s="282">
        <v>69.662130334431154</v>
      </c>
      <c r="DJ18" s="283">
        <v>70.965739389693113</v>
      </c>
      <c r="DK18" s="283">
        <v>62.361824650647058</v>
      </c>
      <c r="DL18" s="281" t="s">
        <v>540</v>
      </c>
      <c r="DM18" s="283">
        <v>69.749144681736524</v>
      </c>
      <c r="DN18" s="284" t="s">
        <v>540</v>
      </c>
      <c r="DO18" s="278">
        <v>73.460471488917293</v>
      </c>
      <c r="DP18" s="98"/>
      <c r="DQ18" s="98"/>
      <c r="DR18" s="98"/>
      <c r="DS18" s="98"/>
      <c r="DT18" s="98"/>
      <c r="DU18" s="98"/>
      <c r="DV18" s="98"/>
      <c r="DW18" s="98"/>
      <c r="DX18" s="98"/>
      <c r="DY18" s="98"/>
      <c r="DZ18" s="98"/>
    </row>
    <row r="19" spans="1:135" s="15" customFormat="1" ht="14.25" customHeight="1" x14ac:dyDescent="0.15">
      <c r="A19" s="47" t="s">
        <v>739</v>
      </c>
    </row>
    <row r="20" spans="1:135" s="6" customFormat="1" ht="24.75" customHeight="1" x14ac:dyDescent="0.15">
      <c r="A20" s="269" t="s">
        <v>357</v>
      </c>
    </row>
    <row r="22" spans="1:135" ht="16.5" customHeight="1" x14ac:dyDescent="0.2">
      <c r="A22" s="8" t="s">
        <v>250</v>
      </c>
    </row>
    <row r="23" spans="1:135" ht="16.5" customHeight="1" x14ac:dyDescent="0.2">
      <c r="A23" s="4" t="s">
        <v>738</v>
      </c>
    </row>
    <row r="24" spans="1:135" s="7" customFormat="1" ht="25.15" customHeight="1" x14ac:dyDescent="0.2">
      <c r="A24" s="109"/>
      <c r="B24" s="172" t="s">
        <v>423</v>
      </c>
      <c r="C24" s="173" t="s">
        <v>424</v>
      </c>
      <c r="D24" s="173" t="s">
        <v>425</v>
      </c>
      <c r="E24" s="173" t="s">
        <v>426</v>
      </c>
      <c r="F24" s="173" t="s">
        <v>427</v>
      </c>
      <c r="G24" s="173" t="s">
        <v>428</v>
      </c>
      <c r="H24" s="173" t="s">
        <v>429</v>
      </c>
      <c r="I24" s="173" t="s">
        <v>430</v>
      </c>
      <c r="J24" s="173" t="s">
        <v>431</v>
      </c>
      <c r="K24" s="173" t="s">
        <v>432</v>
      </c>
      <c r="L24" s="173" t="s">
        <v>433</v>
      </c>
      <c r="M24" s="173" t="s">
        <v>434</v>
      </c>
      <c r="N24" s="173" t="s">
        <v>435</v>
      </c>
      <c r="O24" s="172" t="s">
        <v>436</v>
      </c>
      <c r="P24" s="173" t="s">
        <v>437</v>
      </c>
      <c r="Q24" s="173" t="s">
        <v>438</v>
      </c>
      <c r="R24" s="173" t="s">
        <v>439</v>
      </c>
      <c r="S24" s="173" t="s">
        <v>440</v>
      </c>
      <c r="T24" s="173" t="s">
        <v>441</v>
      </c>
      <c r="U24" s="173" t="s">
        <v>442</v>
      </c>
      <c r="V24" s="173" t="s">
        <v>443</v>
      </c>
      <c r="W24" s="173" t="s">
        <v>444</v>
      </c>
      <c r="X24" s="172" t="s">
        <v>445</v>
      </c>
      <c r="Y24" s="173" t="s">
        <v>446</v>
      </c>
      <c r="Z24" s="173" t="s">
        <v>447</v>
      </c>
      <c r="AA24" s="173" t="s">
        <v>448</v>
      </c>
      <c r="AB24" s="173" t="s">
        <v>449</v>
      </c>
      <c r="AC24" s="172" t="s">
        <v>450</v>
      </c>
      <c r="AD24" s="173" t="s">
        <v>451</v>
      </c>
      <c r="AE24" s="173" t="s">
        <v>452</v>
      </c>
      <c r="AF24" s="173" t="s">
        <v>453</v>
      </c>
      <c r="AG24" s="173" t="s">
        <v>454</v>
      </c>
      <c r="AH24" s="173" t="s">
        <v>455</v>
      </c>
      <c r="AI24" s="173" t="s">
        <v>456</v>
      </c>
      <c r="AJ24" s="172" t="s">
        <v>457</v>
      </c>
      <c r="AK24" s="173" t="s">
        <v>458</v>
      </c>
      <c r="AL24" s="173" t="s">
        <v>459</v>
      </c>
      <c r="AM24" s="172" t="s">
        <v>460</v>
      </c>
      <c r="AN24" s="173" t="s">
        <v>461</v>
      </c>
      <c r="AO24" s="173" t="s">
        <v>462</v>
      </c>
      <c r="AP24" s="173" t="s">
        <v>463</v>
      </c>
      <c r="AQ24" s="173" t="s">
        <v>464</v>
      </c>
      <c r="AR24" s="173" t="s">
        <v>465</v>
      </c>
      <c r="AS24" s="173" t="s">
        <v>466</v>
      </c>
      <c r="AT24" s="173" t="s">
        <v>467</v>
      </c>
      <c r="AU24" s="173" t="s">
        <v>468</v>
      </c>
      <c r="AV24" s="173" t="s">
        <v>469</v>
      </c>
      <c r="AW24" s="173" t="s">
        <v>470</v>
      </c>
      <c r="AX24" s="172" t="s">
        <v>471</v>
      </c>
      <c r="AY24" s="173" t="s">
        <v>472</v>
      </c>
      <c r="AZ24" s="173" t="s">
        <v>473</v>
      </c>
      <c r="BA24" s="173" t="s">
        <v>474</v>
      </c>
      <c r="BB24" s="173" t="s">
        <v>475</v>
      </c>
      <c r="BC24" s="173" t="s">
        <v>476</v>
      </c>
      <c r="BD24" s="174" t="s">
        <v>477</v>
      </c>
      <c r="BE24" s="173" t="s">
        <v>478</v>
      </c>
      <c r="BF24" s="173" t="s">
        <v>479</v>
      </c>
      <c r="BG24" s="173" t="s">
        <v>480</v>
      </c>
      <c r="BH24" s="173" t="s">
        <v>481</v>
      </c>
      <c r="BI24" s="173" t="s">
        <v>482</v>
      </c>
      <c r="BJ24" s="173" t="s">
        <v>483</v>
      </c>
      <c r="BK24" s="173" t="s">
        <v>484</v>
      </c>
      <c r="BL24" s="173" t="s">
        <v>485</v>
      </c>
      <c r="BM24" s="172" t="s">
        <v>486</v>
      </c>
      <c r="BN24" s="173" t="s">
        <v>487</v>
      </c>
      <c r="BO24" s="173" t="s">
        <v>488</v>
      </c>
      <c r="BP24" s="173" t="s">
        <v>489</v>
      </c>
      <c r="BQ24" s="173" t="s">
        <v>490</v>
      </c>
      <c r="BR24" s="173" t="s">
        <v>491</v>
      </c>
      <c r="BS24" s="172" t="s">
        <v>492</v>
      </c>
      <c r="BT24" s="173" t="s">
        <v>493</v>
      </c>
      <c r="BU24" s="173" t="s">
        <v>494</v>
      </c>
      <c r="BV24" s="173" t="s">
        <v>495</v>
      </c>
      <c r="BW24" s="173" t="s">
        <v>496</v>
      </c>
      <c r="BX24" s="173" t="s">
        <v>497</v>
      </c>
      <c r="BY24" s="173" t="s">
        <v>498</v>
      </c>
      <c r="BZ24" s="173" t="s">
        <v>499</v>
      </c>
      <c r="CA24" s="173" t="s">
        <v>500</v>
      </c>
      <c r="CB24" s="173" t="s">
        <v>501</v>
      </c>
      <c r="CC24" s="173" t="s">
        <v>502</v>
      </c>
      <c r="CD24" s="173" t="s">
        <v>503</v>
      </c>
      <c r="CE24" s="173" t="s">
        <v>504</v>
      </c>
      <c r="CF24" s="172" t="s">
        <v>505</v>
      </c>
      <c r="CG24" s="173" t="s">
        <v>506</v>
      </c>
      <c r="CH24" s="173" t="s">
        <v>507</v>
      </c>
      <c r="CI24" s="173" t="s">
        <v>508</v>
      </c>
      <c r="CJ24" s="173" t="s">
        <v>509</v>
      </c>
      <c r="CK24" s="173" t="s">
        <v>510</v>
      </c>
      <c r="CL24" s="173" t="s">
        <v>511</v>
      </c>
      <c r="CM24" s="173" t="s">
        <v>512</v>
      </c>
      <c r="CN24" s="173" t="s">
        <v>513</v>
      </c>
      <c r="CO24" s="173" t="s">
        <v>514</v>
      </c>
      <c r="CP24" s="173" t="s">
        <v>515</v>
      </c>
      <c r="CQ24" s="173" t="s">
        <v>516</v>
      </c>
      <c r="CR24" s="173" t="s">
        <v>517</v>
      </c>
      <c r="CS24" s="173" t="s">
        <v>518</v>
      </c>
      <c r="CT24" s="172" t="s">
        <v>519</v>
      </c>
      <c r="CU24" s="173" t="s">
        <v>520</v>
      </c>
      <c r="CV24" s="173" t="s">
        <v>521</v>
      </c>
      <c r="CW24" s="173" t="s">
        <v>522</v>
      </c>
      <c r="CX24" s="173" t="s">
        <v>523</v>
      </c>
      <c r="CY24" s="173" t="s">
        <v>524</v>
      </c>
      <c r="CZ24" s="172" t="s">
        <v>525</v>
      </c>
      <c r="DA24" s="173" t="s">
        <v>526</v>
      </c>
      <c r="DB24" s="173" t="s">
        <v>527</v>
      </c>
      <c r="DC24" s="173" t="s">
        <v>528</v>
      </c>
      <c r="DD24" s="173" t="s">
        <v>529</v>
      </c>
      <c r="DE24" s="173" t="s">
        <v>530</v>
      </c>
      <c r="DF24" s="173" t="s">
        <v>531</v>
      </c>
      <c r="DG24" s="172" t="s">
        <v>532</v>
      </c>
      <c r="DH24" s="172" t="s">
        <v>533</v>
      </c>
      <c r="DI24" s="173" t="s">
        <v>534</v>
      </c>
      <c r="DJ24" s="173" t="s">
        <v>535</v>
      </c>
      <c r="DK24" s="173" t="s">
        <v>536</v>
      </c>
      <c r="DL24" s="172" t="s">
        <v>537</v>
      </c>
      <c r="DM24" s="173" t="s">
        <v>538</v>
      </c>
      <c r="DN24" s="175" t="s">
        <v>539</v>
      </c>
      <c r="DO24" s="172" t="s">
        <v>541</v>
      </c>
    </row>
    <row r="25" spans="1:135" s="22" customFormat="1" ht="16.5" customHeight="1" x14ac:dyDescent="0.15">
      <c r="A25" s="420" t="s">
        <v>733</v>
      </c>
      <c r="B25" s="274">
        <f t="shared" ref="B25:AG25" si="59">B14/B8*1000</f>
        <v>11.868672748786874</v>
      </c>
      <c r="C25" s="275">
        <f t="shared" si="59"/>
        <v>10.924422236102435</v>
      </c>
      <c r="D25" s="275">
        <f t="shared" si="59"/>
        <v>8.7230575016253695</v>
      </c>
      <c r="E25" s="275">
        <f t="shared" si="59"/>
        <v>9.9851559546749531</v>
      </c>
      <c r="F25" s="275">
        <f t="shared" si="59"/>
        <v>7.7389079083680379</v>
      </c>
      <c r="G25" s="275">
        <f t="shared" si="59"/>
        <v>11.397671864010306</v>
      </c>
      <c r="H25" s="275">
        <f t="shared" si="59"/>
        <v>11.880790804976911</v>
      </c>
      <c r="I25" s="275">
        <f t="shared" si="59"/>
        <v>11.836982665072831</v>
      </c>
      <c r="J25" s="275">
        <f t="shared" si="59"/>
        <v>9.6143273709256754</v>
      </c>
      <c r="K25" s="275">
        <f t="shared" si="59"/>
        <v>10.184374418107195</v>
      </c>
      <c r="L25" s="275">
        <f t="shared" si="59"/>
        <v>14.439893894132071</v>
      </c>
      <c r="M25" s="275">
        <f t="shared" si="59"/>
        <v>10.818635568783222</v>
      </c>
      <c r="N25" s="275">
        <f t="shared" si="59"/>
        <v>12.454702570106484</v>
      </c>
      <c r="O25" s="274">
        <f t="shared" si="59"/>
        <v>10.406893250359024</v>
      </c>
      <c r="P25" s="275">
        <f t="shared" si="59"/>
        <v>10.258386380514304</v>
      </c>
      <c r="Q25" s="275">
        <f t="shared" si="59"/>
        <v>12.126385161960973</v>
      </c>
      <c r="R25" s="275">
        <f t="shared" si="59"/>
        <v>9.7229273395793925</v>
      </c>
      <c r="S25" s="275">
        <f t="shared" si="59"/>
        <v>8.4542958955987224</v>
      </c>
      <c r="T25" s="275">
        <f t="shared" si="59"/>
        <v>10.0625693515655</v>
      </c>
      <c r="U25" s="275">
        <f t="shared" si="59"/>
        <v>9.7026141552922862</v>
      </c>
      <c r="V25" s="275">
        <f t="shared" si="59"/>
        <v>10.768107399554848</v>
      </c>
      <c r="W25" s="275">
        <f t="shared" si="59"/>
        <v>11.044225280079619</v>
      </c>
      <c r="X25" s="274">
        <f t="shared" si="59"/>
        <v>10.126449208706898</v>
      </c>
      <c r="Y25" s="275">
        <f t="shared" si="59"/>
        <v>9.368456410607779</v>
      </c>
      <c r="Z25" s="275">
        <f t="shared" si="59"/>
        <v>9.6728188288736394</v>
      </c>
      <c r="AA25" s="275">
        <f t="shared" si="59"/>
        <v>11.399724539856351</v>
      </c>
      <c r="AB25" s="275">
        <f t="shared" si="59"/>
        <v>9.4902147181107157</v>
      </c>
      <c r="AC25" s="274">
        <f t="shared" si="59"/>
        <v>10.705047228376918</v>
      </c>
      <c r="AD25" s="275">
        <f t="shared" si="59"/>
        <v>9.1456209471949652</v>
      </c>
      <c r="AE25" s="275">
        <f t="shared" si="59"/>
        <v>11.626865568816209</v>
      </c>
      <c r="AF25" s="275">
        <f t="shared" si="59"/>
        <v>8.412178826061611</v>
      </c>
      <c r="AG25" s="275">
        <f t="shared" si="59"/>
        <v>10.582600160262976</v>
      </c>
      <c r="AH25" s="275">
        <f t="shared" ref="AH25:BM25" si="60">AH14/AH8*1000</f>
        <v>9.9726387871357449</v>
      </c>
      <c r="AI25" s="275">
        <f t="shared" si="60"/>
        <v>12.055100565346734</v>
      </c>
      <c r="AJ25" s="274">
        <f t="shared" si="60"/>
        <v>8.6755419943454601</v>
      </c>
      <c r="AK25" s="275">
        <f t="shared" si="60"/>
        <v>8.5993267293593636</v>
      </c>
      <c r="AL25" s="275">
        <f t="shared" si="60"/>
        <v>8.7432068711319868</v>
      </c>
      <c r="AM25" s="274">
        <f t="shared" si="60"/>
        <v>10.775769011554603</v>
      </c>
      <c r="AN25" s="275">
        <f t="shared" si="60"/>
        <v>10.104583704869624</v>
      </c>
      <c r="AO25" s="275">
        <f t="shared" si="60"/>
        <v>11.127433924820556</v>
      </c>
      <c r="AP25" s="275">
        <f t="shared" si="60"/>
        <v>11.548617813529178</v>
      </c>
      <c r="AQ25" s="275">
        <f t="shared" si="60"/>
        <v>9.626545827938747</v>
      </c>
      <c r="AR25" s="275">
        <f t="shared" si="60"/>
        <v>10.655727607573573</v>
      </c>
      <c r="AS25" s="275">
        <f t="shared" si="60"/>
        <v>9.8671726755218216</v>
      </c>
      <c r="AT25" s="275">
        <f t="shared" si="60"/>
        <v>10.485447681486086</v>
      </c>
      <c r="AU25" s="275">
        <f t="shared" si="60"/>
        <v>11.213762685736308</v>
      </c>
      <c r="AV25" s="275">
        <f t="shared" si="60"/>
        <v>11.300632683638552</v>
      </c>
      <c r="AW25" s="275">
        <f t="shared" si="60"/>
        <v>9.4517139523109464</v>
      </c>
      <c r="AX25" s="274">
        <f t="shared" si="60"/>
        <v>12.533188597798222</v>
      </c>
      <c r="AY25" s="275">
        <f t="shared" si="60"/>
        <v>11.655341024234707</v>
      </c>
      <c r="AZ25" s="275">
        <f t="shared" si="60"/>
        <v>13.24943577760296</v>
      </c>
      <c r="BA25" s="275">
        <f t="shared" si="60"/>
        <v>12.837864806905886</v>
      </c>
      <c r="BB25" s="275">
        <f t="shared" si="60"/>
        <v>11.999899825981487</v>
      </c>
      <c r="BC25" s="275">
        <f t="shared" si="60"/>
        <v>11.015495960050655</v>
      </c>
      <c r="BD25" s="274">
        <f t="shared" si="60"/>
        <v>14.803996639325915</v>
      </c>
      <c r="BE25" s="275">
        <f t="shared" si="60"/>
        <v>12.849559195614958</v>
      </c>
      <c r="BF25" s="275">
        <f t="shared" si="60"/>
        <v>13.680609053275058</v>
      </c>
      <c r="BG25" s="275">
        <f t="shared" si="60"/>
        <v>13.47217926246692</v>
      </c>
      <c r="BH25" s="275">
        <f t="shared" si="60"/>
        <v>14.723654031124374</v>
      </c>
      <c r="BI25" s="275">
        <f t="shared" si="60"/>
        <v>14.907900204279162</v>
      </c>
      <c r="BJ25" s="275">
        <f t="shared" si="60"/>
        <v>18.330565256499774</v>
      </c>
      <c r="BK25" s="275">
        <f t="shared" si="60"/>
        <v>15.183288359166438</v>
      </c>
      <c r="BL25" s="275">
        <f t="shared" si="60"/>
        <v>16.067240255145158</v>
      </c>
      <c r="BM25" s="274">
        <f t="shared" si="60"/>
        <v>10.989615783697705</v>
      </c>
      <c r="BN25" s="275">
        <f t="shared" ref="BN25:CS25" si="61">BN14/BN8*1000</f>
        <v>10.36496959906472</v>
      </c>
      <c r="BO25" s="275">
        <f t="shared" si="61"/>
        <v>11.47493480150681</v>
      </c>
      <c r="BP25" s="275">
        <f t="shared" si="61"/>
        <v>9.7315610945803623</v>
      </c>
      <c r="BQ25" s="275">
        <f t="shared" si="61"/>
        <v>9.3801722445086533</v>
      </c>
      <c r="BR25" s="275">
        <f t="shared" si="61"/>
        <v>11.964078404112399</v>
      </c>
      <c r="BS25" s="274">
        <f t="shared" si="61"/>
        <v>9.519785647076878</v>
      </c>
      <c r="BT25" s="275">
        <f t="shared" si="61"/>
        <v>9.2365974768732215</v>
      </c>
      <c r="BU25" s="275">
        <f t="shared" si="61"/>
        <v>8.4284413675670464</v>
      </c>
      <c r="BV25" s="275">
        <f t="shared" si="61"/>
        <v>8.0946062302678374</v>
      </c>
      <c r="BW25" s="275">
        <f t="shared" si="61"/>
        <v>7.4302937694677889</v>
      </c>
      <c r="BX25" s="275">
        <f t="shared" si="61"/>
        <v>7.8190872206568027</v>
      </c>
      <c r="BY25" s="275">
        <f t="shared" si="61"/>
        <v>10.9155868938923</v>
      </c>
      <c r="BZ25" s="275">
        <f t="shared" si="61"/>
        <v>9.0242001499948525</v>
      </c>
      <c r="CA25" s="275">
        <f t="shared" si="61"/>
        <v>9.2590930039083315</v>
      </c>
      <c r="CB25" s="275">
        <f t="shared" si="61"/>
        <v>9.2714622403485958</v>
      </c>
      <c r="CC25" s="275">
        <f t="shared" si="61"/>
        <v>9.5221574305120029</v>
      </c>
      <c r="CD25" s="275">
        <f t="shared" si="61"/>
        <v>10.229117558036082</v>
      </c>
      <c r="CE25" s="275">
        <f t="shared" si="61"/>
        <v>9.6838318062914297</v>
      </c>
      <c r="CF25" s="274">
        <f t="shared" si="61"/>
        <v>10.512565165382942</v>
      </c>
      <c r="CG25" s="275">
        <f t="shared" si="61"/>
        <v>9.0196309615044505</v>
      </c>
      <c r="CH25" s="275">
        <f t="shared" si="61"/>
        <v>9.5781127510151816</v>
      </c>
      <c r="CI25" s="275">
        <f t="shared" si="61"/>
        <v>8.4243803923527594</v>
      </c>
      <c r="CJ25" s="275">
        <f t="shared" si="61"/>
        <v>10.722646937496318</v>
      </c>
      <c r="CK25" s="275">
        <f t="shared" si="61"/>
        <v>12.068390743559789</v>
      </c>
      <c r="CL25" s="275">
        <f t="shared" si="61"/>
        <v>8.2267148994367627</v>
      </c>
      <c r="CM25" s="275">
        <f t="shared" si="61"/>
        <v>11.362796801283427</v>
      </c>
      <c r="CN25" s="275">
        <f t="shared" si="61"/>
        <v>7.2370481194112939</v>
      </c>
      <c r="CO25" s="275">
        <f t="shared" si="61"/>
        <v>9.1576058270875116</v>
      </c>
      <c r="CP25" s="275">
        <f t="shared" si="61"/>
        <v>8.715168856396593</v>
      </c>
      <c r="CQ25" s="275">
        <f t="shared" si="61"/>
        <v>9.9358110384796827</v>
      </c>
      <c r="CR25" s="275">
        <f t="shared" si="61"/>
        <v>9.4759766871923716</v>
      </c>
      <c r="CS25" s="275">
        <f t="shared" si="61"/>
        <v>10.968694166084052</v>
      </c>
      <c r="CT25" s="274">
        <f t="shared" ref="CT25:DK25" si="62">CT14/CT8*1000</f>
        <v>11.231090320412866</v>
      </c>
      <c r="CU25" s="275">
        <f t="shared" si="62"/>
        <v>11.861119291582465</v>
      </c>
      <c r="CV25" s="275">
        <f t="shared" si="62"/>
        <v>11.564376173039697</v>
      </c>
      <c r="CW25" s="275">
        <f t="shared" si="62"/>
        <v>10.894020516365487</v>
      </c>
      <c r="CX25" s="275">
        <f t="shared" si="62"/>
        <v>10.899349863341484</v>
      </c>
      <c r="CY25" s="275">
        <f t="shared" si="62"/>
        <v>9.9734861354892601</v>
      </c>
      <c r="CZ25" s="274">
        <f t="shared" si="62"/>
        <v>11.698398468848323</v>
      </c>
      <c r="DA25" s="275">
        <f t="shared" si="62"/>
        <v>9.2887686966638405</v>
      </c>
      <c r="DB25" s="275">
        <f t="shared" si="62"/>
        <v>9.5910796550913897</v>
      </c>
      <c r="DC25" s="275">
        <f t="shared" si="62"/>
        <v>11.134536160947007</v>
      </c>
      <c r="DD25" s="275">
        <f t="shared" si="62"/>
        <v>12.960197101248918</v>
      </c>
      <c r="DE25" s="275">
        <f t="shared" si="62"/>
        <v>10.198157862285504</v>
      </c>
      <c r="DF25" s="275">
        <f t="shared" si="62"/>
        <v>12.275483395256606</v>
      </c>
      <c r="DG25" s="274">
        <f t="shared" si="62"/>
        <v>11.738235539547269</v>
      </c>
      <c r="DH25" s="274">
        <f t="shared" si="62"/>
        <v>14.966684346135008</v>
      </c>
      <c r="DI25" s="275">
        <f t="shared" si="62"/>
        <v>11.912312843515068</v>
      </c>
      <c r="DJ25" s="275">
        <f t="shared" si="62"/>
        <v>10.540086560328197</v>
      </c>
      <c r="DK25" s="275">
        <f t="shared" si="62"/>
        <v>25.924952481078137</v>
      </c>
      <c r="DL25" s="274" t="s">
        <v>540</v>
      </c>
      <c r="DM25" s="276">
        <f>DM14/DM8*1000</f>
        <v>16.464237199704815</v>
      </c>
      <c r="DN25" s="277" t="s">
        <v>540</v>
      </c>
      <c r="DO25" s="274">
        <f>((DG14+DM14)/(DG8+DM8))*1000</f>
        <v>11.799678850982868</v>
      </c>
    </row>
    <row r="26" spans="1:135" s="22" customFormat="1" ht="16.5" customHeight="1" x14ac:dyDescent="0.2">
      <c r="A26" s="421" t="s">
        <v>734</v>
      </c>
      <c r="B26" s="261">
        <v>8.5</v>
      </c>
      <c r="C26" s="262">
        <v>7.6</v>
      </c>
      <c r="D26" s="262">
        <v>12.9</v>
      </c>
      <c r="E26" s="262">
        <v>11.3</v>
      </c>
      <c r="F26" s="262">
        <v>14</v>
      </c>
      <c r="G26" s="262">
        <v>9</v>
      </c>
      <c r="H26" s="262">
        <v>7.3</v>
      </c>
      <c r="I26" s="262">
        <v>10</v>
      </c>
      <c r="J26" s="262">
        <v>11.8</v>
      </c>
      <c r="K26" s="262">
        <v>9.6999999999999993</v>
      </c>
      <c r="L26" s="262">
        <v>7.1</v>
      </c>
      <c r="M26" s="262">
        <v>8.6999999999999993</v>
      </c>
      <c r="N26" s="262">
        <v>6.8</v>
      </c>
      <c r="O26" s="261">
        <v>10.5</v>
      </c>
      <c r="P26" s="262">
        <v>9</v>
      </c>
      <c r="Q26" s="262">
        <v>8.3000000000000007</v>
      </c>
      <c r="R26" s="262">
        <v>10.3</v>
      </c>
      <c r="S26" s="262">
        <v>14</v>
      </c>
      <c r="T26" s="262">
        <v>10.3</v>
      </c>
      <c r="U26" s="262">
        <v>11.8</v>
      </c>
      <c r="V26" s="262">
        <v>12.3</v>
      </c>
      <c r="W26" s="262">
        <v>9.5</v>
      </c>
      <c r="X26" s="261">
        <v>10.199999999999999</v>
      </c>
      <c r="Y26" s="262">
        <v>12.1</v>
      </c>
      <c r="Z26" s="262">
        <v>11.2</v>
      </c>
      <c r="AA26" s="262">
        <v>7.8</v>
      </c>
      <c r="AB26" s="262">
        <v>10.9</v>
      </c>
      <c r="AC26" s="261">
        <v>10.199999999999999</v>
      </c>
      <c r="AD26" s="262">
        <v>12</v>
      </c>
      <c r="AE26" s="262">
        <v>9.1</v>
      </c>
      <c r="AF26" s="262">
        <v>13.9</v>
      </c>
      <c r="AG26" s="262">
        <v>9.1999999999999993</v>
      </c>
      <c r="AH26" s="262">
        <v>11.3</v>
      </c>
      <c r="AI26" s="262">
        <v>9.1999999999999993</v>
      </c>
      <c r="AJ26" s="261">
        <v>9.4</v>
      </c>
      <c r="AK26" s="262">
        <v>9.5</v>
      </c>
      <c r="AL26" s="262">
        <v>9.4</v>
      </c>
      <c r="AM26" s="261">
        <v>9.4</v>
      </c>
      <c r="AN26" s="262">
        <v>10.3</v>
      </c>
      <c r="AO26" s="262">
        <v>10.1</v>
      </c>
      <c r="AP26" s="262">
        <v>9.3000000000000007</v>
      </c>
      <c r="AQ26" s="262">
        <v>11.9</v>
      </c>
      <c r="AR26" s="262">
        <v>9.1</v>
      </c>
      <c r="AS26" s="262">
        <v>11</v>
      </c>
      <c r="AT26" s="262">
        <v>9.4</v>
      </c>
      <c r="AU26" s="262">
        <v>8.1999999999999993</v>
      </c>
      <c r="AV26" s="262">
        <v>8.8000000000000007</v>
      </c>
      <c r="AW26" s="262">
        <v>11.5</v>
      </c>
      <c r="AX26" s="261">
        <v>9.1999999999999993</v>
      </c>
      <c r="AY26" s="262">
        <v>10.6</v>
      </c>
      <c r="AZ26" s="262">
        <v>8.6999999999999993</v>
      </c>
      <c r="BA26" s="262">
        <v>8</v>
      </c>
      <c r="BB26" s="262">
        <v>9.9</v>
      </c>
      <c r="BC26" s="262">
        <v>10</v>
      </c>
      <c r="BD26" s="261">
        <v>6.2</v>
      </c>
      <c r="BE26" s="262">
        <v>6.3</v>
      </c>
      <c r="BF26" s="262">
        <v>6.5</v>
      </c>
      <c r="BG26" s="262">
        <v>6.3</v>
      </c>
      <c r="BH26" s="262">
        <v>6.1</v>
      </c>
      <c r="BI26" s="262">
        <v>6.2</v>
      </c>
      <c r="BJ26" s="262">
        <v>5.6</v>
      </c>
      <c r="BK26" s="262">
        <v>6.2</v>
      </c>
      <c r="BL26" s="262">
        <v>5.9</v>
      </c>
      <c r="BM26" s="261">
        <v>9.9</v>
      </c>
      <c r="BN26" s="262">
        <v>9.6999999999999993</v>
      </c>
      <c r="BO26" s="262">
        <v>8.6999999999999993</v>
      </c>
      <c r="BP26" s="262">
        <v>11.3</v>
      </c>
      <c r="BQ26" s="262">
        <v>11.5</v>
      </c>
      <c r="BR26" s="262">
        <v>9.6</v>
      </c>
      <c r="BS26" s="261">
        <v>10.7</v>
      </c>
      <c r="BT26" s="263">
        <v>11.7</v>
      </c>
      <c r="BU26" s="262">
        <v>11.9</v>
      </c>
      <c r="BV26" s="262">
        <v>13.1</v>
      </c>
      <c r="BW26" s="262">
        <v>16.600000000000001</v>
      </c>
      <c r="BX26" s="262">
        <v>13.2</v>
      </c>
      <c r="BY26" s="262">
        <v>8.4</v>
      </c>
      <c r="BZ26" s="262">
        <v>10.7</v>
      </c>
      <c r="CA26" s="262">
        <v>11.8</v>
      </c>
      <c r="CB26" s="262">
        <v>10.5</v>
      </c>
      <c r="CC26" s="262">
        <v>10.3</v>
      </c>
      <c r="CD26" s="262">
        <v>9.6</v>
      </c>
      <c r="CE26" s="262">
        <v>11.6</v>
      </c>
      <c r="CF26" s="261">
        <v>9.8000000000000007</v>
      </c>
      <c r="CG26" s="262">
        <v>11.7</v>
      </c>
      <c r="CH26" s="262">
        <v>11.4</v>
      </c>
      <c r="CI26" s="262">
        <v>12.6</v>
      </c>
      <c r="CJ26" s="262">
        <v>9.9</v>
      </c>
      <c r="CK26" s="262">
        <v>6.8</v>
      </c>
      <c r="CL26" s="262">
        <v>12.5</v>
      </c>
      <c r="CM26" s="262">
        <v>9</v>
      </c>
      <c r="CN26" s="262">
        <v>13.3</v>
      </c>
      <c r="CO26" s="262">
        <v>13.1</v>
      </c>
      <c r="CP26" s="262">
        <v>12.4</v>
      </c>
      <c r="CQ26" s="262">
        <v>11.7</v>
      </c>
      <c r="CR26" s="262">
        <v>11</v>
      </c>
      <c r="CS26" s="262">
        <v>10.3</v>
      </c>
      <c r="CT26" s="261">
        <v>9.1</v>
      </c>
      <c r="CU26" s="262">
        <v>8.1999999999999993</v>
      </c>
      <c r="CV26" s="262">
        <v>8.6</v>
      </c>
      <c r="CW26" s="262">
        <v>9.9</v>
      </c>
      <c r="CX26" s="262">
        <v>9.9</v>
      </c>
      <c r="CY26" s="262">
        <v>10.199999999999999</v>
      </c>
      <c r="CZ26" s="261">
        <v>9.9</v>
      </c>
      <c r="DA26" s="262">
        <v>11.3</v>
      </c>
      <c r="DB26" s="262">
        <v>10</v>
      </c>
      <c r="DC26" s="262">
        <v>10.9</v>
      </c>
      <c r="DD26" s="262">
        <v>8.9</v>
      </c>
      <c r="DE26" s="262">
        <v>10.9</v>
      </c>
      <c r="DF26" s="262">
        <v>9.9</v>
      </c>
      <c r="DG26" s="261">
        <v>9</v>
      </c>
      <c r="DH26" s="264" t="s">
        <v>540</v>
      </c>
      <c r="DI26" s="265">
        <v>7.3</v>
      </c>
      <c r="DJ26" s="266">
        <v>8.1</v>
      </c>
      <c r="DK26" s="266">
        <v>3.2</v>
      </c>
      <c r="DL26" s="264" t="s">
        <v>540</v>
      </c>
      <c r="DM26" s="266">
        <v>5.3</v>
      </c>
      <c r="DN26" s="267" t="s">
        <v>540</v>
      </c>
      <c r="DO26" s="389">
        <v>8.9</v>
      </c>
      <c r="DP26" s="16"/>
      <c r="DQ26" s="16"/>
      <c r="DR26" s="16"/>
      <c r="DS26" s="16"/>
      <c r="DT26" s="16"/>
      <c r="DU26" s="16"/>
      <c r="DV26" s="16"/>
      <c r="DW26" s="16"/>
      <c r="DX26" s="16"/>
      <c r="DY26" s="16"/>
      <c r="DZ26" s="16"/>
      <c r="EA26" s="97"/>
      <c r="EB26" s="97"/>
      <c r="EC26" s="97"/>
      <c r="ED26" s="97"/>
      <c r="EE26" s="97"/>
    </row>
    <row r="27" spans="1:135" s="22" customFormat="1" ht="16.5" customHeight="1" x14ac:dyDescent="0.2">
      <c r="A27" s="324" t="s">
        <v>791</v>
      </c>
      <c r="B27" s="261">
        <v>3.3</v>
      </c>
      <c r="C27" s="262">
        <v>3.5</v>
      </c>
      <c r="D27" s="262">
        <v>4.0999999999999996</v>
      </c>
      <c r="E27" s="262">
        <v>2.1</v>
      </c>
      <c r="F27" s="262">
        <v>4.0999999999999996</v>
      </c>
      <c r="G27" s="262">
        <v>2.9</v>
      </c>
      <c r="H27" s="262">
        <v>3.1</v>
      </c>
      <c r="I27" s="262">
        <v>2.7</v>
      </c>
      <c r="J27" s="262">
        <v>3.9</v>
      </c>
      <c r="K27" s="262">
        <v>3</v>
      </c>
      <c r="L27" s="262">
        <v>3.8</v>
      </c>
      <c r="M27" s="262">
        <v>3</v>
      </c>
      <c r="N27" s="262">
        <v>3</v>
      </c>
      <c r="O27" s="261">
        <v>3.9</v>
      </c>
      <c r="P27" s="262">
        <v>3.7</v>
      </c>
      <c r="Q27" s="262">
        <v>4.4000000000000004</v>
      </c>
      <c r="R27" s="262">
        <v>4.0999999999999996</v>
      </c>
      <c r="S27" s="262">
        <v>4.4000000000000004</v>
      </c>
      <c r="T27" s="262">
        <v>2.9</v>
      </c>
      <c r="U27" s="262">
        <v>3.6</v>
      </c>
      <c r="V27" s="262">
        <v>2.9</v>
      </c>
      <c r="W27" s="262">
        <v>5.6</v>
      </c>
      <c r="X27" s="261">
        <v>3.4</v>
      </c>
      <c r="Y27" s="262">
        <v>4</v>
      </c>
      <c r="Z27" s="262">
        <v>3.4</v>
      </c>
      <c r="AA27" s="262">
        <v>3.4</v>
      </c>
      <c r="AB27" s="262">
        <v>3.1</v>
      </c>
      <c r="AC27" s="261">
        <v>3.6</v>
      </c>
      <c r="AD27" s="262">
        <v>2.8</v>
      </c>
      <c r="AE27" s="262">
        <v>3.1</v>
      </c>
      <c r="AF27" s="262">
        <v>3.4</v>
      </c>
      <c r="AG27" s="262">
        <v>4.0999999999999996</v>
      </c>
      <c r="AH27" s="262">
        <v>3</v>
      </c>
      <c r="AI27" s="262">
        <v>4.2</v>
      </c>
      <c r="AJ27" s="261">
        <v>3.6</v>
      </c>
      <c r="AK27" s="262">
        <v>4</v>
      </c>
      <c r="AL27" s="262">
        <v>3.4</v>
      </c>
      <c r="AM27" s="261">
        <v>3.5</v>
      </c>
      <c r="AN27" s="262">
        <v>3.6</v>
      </c>
      <c r="AO27" s="262">
        <v>4.5</v>
      </c>
      <c r="AP27" s="262">
        <v>2.7</v>
      </c>
      <c r="AQ27" s="262">
        <v>3.4</v>
      </c>
      <c r="AR27" s="262">
        <v>3.2</v>
      </c>
      <c r="AS27" s="262">
        <v>3.2</v>
      </c>
      <c r="AT27" s="262">
        <v>3.7</v>
      </c>
      <c r="AU27" s="262">
        <v>3.9</v>
      </c>
      <c r="AV27" s="262">
        <v>3.7</v>
      </c>
      <c r="AW27" s="262">
        <v>2.7</v>
      </c>
      <c r="AX27" s="261">
        <v>3.4</v>
      </c>
      <c r="AY27" s="262">
        <v>4.2</v>
      </c>
      <c r="AZ27" s="262">
        <v>3.3</v>
      </c>
      <c r="BA27" s="262">
        <v>3.5</v>
      </c>
      <c r="BB27" s="262">
        <v>3.3</v>
      </c>
      <c r="BC27" s="262">
        <v>3.7</v>
      </c>
      <c r="BD27" s="261">
        <v>3.8</v>
      </c>
      <c r="BE27" s="262">
        <v>3.3</v>
      </c>
      <c r="BF27" s="262">
        <v>3.8</v>
      </c>
      <c r="BG27" s="262">
        <v>3.1</v>
      </c>
      <c r="BH27" s="262">
        <v>3.8</v>
      </c>
      <c r="BI27" s="262">
        <v>3.3</v>
      </c>
      <c r="BJ27" s="262">
        <v>4.8</v>
      </c>
      <c r="BK27" s="262">
        <v>3.5</v>
      </c>
      <c r="BL27" s="262">
        <v>4.5</v>
      </c>
      <c r="BM27" s="261">
        <v>3.2</v>
      </c>
      <c r="BN27" s="262">
        <v>2.2999999999999998</v>
      </c>
      <c r="BO27" s="262">
        <v>4.0999999999999996</v>
      </c>
      <c r="BP27" s="262">
        <v>2.5</v>
      </c>
      <c r="BQ27" s="262">
        <v>3.4</v>
      </c>
      <c r="BR27" s="262">
        <v>3.4</v>
      </c>
      <c r="BS27" s="261">
        <v>3.2</v>
      </c>
      <c r="BT27" s="263">
        <v>2.9</v>
      </c>
      <c r="BU27" s="262">
        <v>2.5</v>
      </c>
      <c r="BV27" s="262">
        <v>3</v>
      </c>
      <c r="BW27" s="262">
        <v>1.5</v>
      </c>
      <c r="BX27" s="262">
        <v>3.3</v>
      </c>
      <c r="BY27" s="262">
        <v>3.6</v>
      </c>
      <c r="BZ27" s="262">
        <v>2.2000000000000002</v>
      </c>
      <c r="CA27" s="262">
        <v>2.2999999999999998</v>
      </c>
      <c r="CB27" s="262">
        <v>2.9</v>
      </c>
      <c r="CC27" s="262">
        <v>3.5</v>
      </c>
      <c r="CD27" s="262">
        <v>3</v>
      </c>
      <c r="CE27" s="262">
        <v>5.0999999999999996</v>
      </c>
      <c r="CF27" s="261">
        <v>2.9</v>
      </c>
      <c r="CG27" s="262">
        <v>3.6</v>
      </c>
      <c r="CH27" s="262">
        <v>2.7</v>
      </c>
      <c r="CI27" s="262">
        <v>2.8</v>
      </c>
      <c r="CJ27" s="262">
        <v>3.6</v>
      </c>
      <c r="CK27" s="262">
        <v>2.5</v>
      </c>
      <c r="CL27" s="262">
        <v>3.1</v>
      </c>
      <c r="CM27" s="262">
        <v>3.1</v>
      </c>
      <c r="CN27" s="262">
        <v>2.5</v>
      </c>
      <c r="CO27" s="262">
        <v>4</v>
      </c>
      <c r="CP27" s="262">
        <v>3.1</v>
      </c>
      <c r="CQ27" s="262">
        <v>3</v>
      </c>
      <c r="CR27" s="262">
        <v>2.4</v>
      </c>
      <c r="CS27" s="262">
        <v>3.2</v>
      </c>
      <c r="CT27" s="261">
        <v>2.7</v>
      </c>
      <c r="CU27" s="262">
        <v>2.7</v>
      </c>
      <c r="CV27" s="262">
        <v>2.8</v>
      </c>
      <c r="CW27" s="262">
        <v>1.8</v>
      </c>
      <c r="CX27" s="262">
        <v>2.8</v>
      </c>
      <c r="CY27" s="262">
        <v>2.7</v>
      </c>
      <c r="CZ27" s="261">
        <v>3.2</v>
      </c>
      <c r="DA27" s="262">
        <v>2.6</v>
      </c>
      <c r="DB27" s="262">
        <v>1.5</v>
      </c>
      <c r="DC27" s="262">
        <v>3.7</v>
      </c>
      <c r="DD27" s="262">
        <v>3.5</v>
      </c>
      <c r="DE27" s="262">
        <v>2.7</v>
      </c>
      <c r="DF27" s="262">
        <v>2.6</v>
      </c>
      <c r="DG27" s="261">
        <v>3.4</v>
      </c>
      <c r="DH27" s="264" t="s">
        <v>540</v>
      </c>
      <c r="DI27" s="265">
        <v>8.3000000000000007</v>
      </c>
      <c r="DJ27" s="266">
        <v>6.2</v>
      </c>
      <c r="DK27" s="266">
        <v>8.3000000000000007</v>
      </c>
      <c r="DL27" s="264" t="s">
        <v>540</v>
      </c>
      <c r="DM27" s="266">
        <v>6.7</v>
      </c>
      <c r="DN27" s="267" t="s">
        <v>540</v>
      </c>
      <c r="DO27" s="389">
        <v>3.5</v>
      </c>
      <c r="DP27" s="16"/>
      <c r="DQ27" s="16"/>
      <c r="DR27" s="16"/>
      <c r="DS27" s="16"/>
      <c r="DT27" s="16"/>
      <c r="DU27" s="16"/>
      <c r="DV27" s="16"/>
      <c r="DW27" s="16"/>
      <c r="DX27" s="16"/>
      <c r="DY27" s="16"/>
      <c r="DZ27" s="16"/>
      <c r="EA27" s="97"/>
      <c r="EB27" s="97"/>
      <c r="EC27" s="97"/>
      <c r="ED27" s="97"/>
      <c r="EE27" s="97"/>
    </row>
    <row r="28" spans="1:135" s="22" customFormat="1" ht="16.5" customHeight="1" x14ac:dyDescent="0.15">
      <c r="A28" s="324" t="s">
        <v>735</v>
      </c>
      <c r="B28" s="261">
        <v>76.690244399841205</v>
      </c>
      <c r="C28" s="262">
        <v>64.585310532127622</v>
      </c>
      <c r="D28" s="262">
        <v>122.26662781177581</v>
      </c>
      <c r="E28" s="262">
        <v>104.16541599585231</v>
      </c>
      <c r="F28" s="262">
        <v>140.14155349572465</v>
      </c>
      <c r="G28" s="262">
        <v>84.776469636282727</v>
      </c>
      <c r="H28" s="262">
        <v>67.237846500134566</v>
      </c>
      <c r="I28" s="262">
        <v>87.800529038199983</v>
      </c>
      <c r="J28" s="262">
        <v>99.642486449083151</v>
      </c>
      <c r="K28" s="262">
        <v>91.527965212175744</v>
      </c>
      <c r="L28" s="262">
        <v>63.143720744736676</v>
      </c>
      <c r="M28" s="262">
        <v>82.143454765584238</v>
      </c>
      <c r="N28" s="262">
        <v>64.340566453986142</v>
      </c>
      <c r="O28" s="261">
        <v>93.159406999847207</v>
      </c>
      <c r="P28" s="262">
        <v>83.900586978450974</v>
      </c>
      <c r="Q28" s="262">
        <v>74.337442276459271</v>
      </c>
      <c r="R28" s="262">
        <v>94.751135690302192</v>
      </c>
      <c r="S28" s="262">
        <v>141.5543891052466</v>
      </c>
      <c r="T28" s="262">
        <v>90.462526228949585</v>
      </c>
      <c r="U28" s="262">
        <v>110.09532560009188</v>
      </c>
      <c r="V28" s="262">
        <v>98.072596749323836</v>
      </c>
      <c r="W28" s="262">
        <v>73.119117892743773</v>
      </c>
      <c r="X28" s="261">
        <v>87.907169980010096</v>
      </c>
      <c r="Y28" s="262">
        <v>107.82770442774819</v>
      </c>
      <c r="Z28" s="262">
        <v>94.159076820370984</v>
      </c>
      <c r="AA28" s="262">
        <v>66.338975941957528</v>
      </c>
      <c r="AB28" s="262">
        <v>98.410829899941149</v>
      </c>
      <c r="AC28" s="261">
        <v>88.315460917782602</v>
      </c>
      <c r="AD28" s="262">
        <v>110.97691894793344</v>
      </c>
      <c r="AE28" s="262">
        <v>75.330344715388364</v>
      </c>
      <c r="AF28" s="262">
        <v>128.77677441870611</v>
      </c>
      <c r="AG28" s="262">
        <v>84.544078956336818</v>
      </c>
      <c r="AH28" s="262">
        <v>100.39512932091991</v>
      </c>
      <c r="AI28" s="262">
        <v>74.792521447221191</v>
      </c>
      <c r="AJ28" s="261">
        <v>107.619808543063</v>
      </c>
      <c r="AK28" s="262">
        <v>108.65105415982831</v>
      </c>
      <c r="AL28" s="262">
        <v>106.70974570370164</v>
      </c>
      <c r="AM28" s="261">
        <v>80.231836407316294</v>
      </c>
      <c r="AN28" s="262">
        <v>82.716756040248242</v>
      </c>
      <c r="AO28" s="262">
        <v>85.131484865337256</v>
      </c>
      <c r="AP28" s="262">
        <v>73.169421692026091</v>
      </c>
      <c r="AQ28" s="262">
        <v>110.22954221242381</v>
      </c>
      <c r="AR28" s="262">
        <v>77.096729823596164</v>
      </c>
      <c r="AS28" s="262">
        <v>90.251643618227163</v>
      </c>
      <c r="AT28" s="262">
        <v>81.459997303946352</v>
      </c>
      <c r="AU28" s="262">
        <v>73.744905591256696</v>
      </c>
      <c r="AV28" s="262">
        <v>76.290477542197081</v>
      </c>
      <c r="AW28" s="262">
        <v>98.729428122789983</v>
      </c>
      <c r="AX28" s="261">
        <v>63.611617531627303</v>
      </c>
      <c r="AY28" s="262">
        <v>75.502974301445079</v>
      </c>
      <c r="AZ28" s="262">
        <v>59.076787267686271</v>
      </c>
      <c r="BA28" s="262">
        <v>58.708024786008714</v>
      </c>
      <c r="BB28" s="262">
        <v>66.315287936540642</v>
      </c>
      <c r="BC28" s="262">
        <v>74.902154366912313</v>
      </c>
      <c r="BD28" s="261">
        <v>55.481177935416802</v>
      </c>
      <c r="BE28" s="262">
        <v>82.954550703750414</v>
      </c>
      <c r="BF28" s="262">
        <v>48.358775908711834</v>
      </c>
      <c r="BG28" s="262">
        <v>59.016676205633999</v>
      </c>
      <c r="BH28" s="262">
        <v>53.202943465568254</v>
      </c>
      <c r="BI28" s="262">
        <v>57.652023654286538</v>
      </c>
      <c r="BJ28" s="262">
        <v>39.903987564757941</v>
      </c>
      <c r="BK28" s="262">
        <v>56.462472991608557</v>
      </c>
      <c r="BL28" s="262">
        <v>45.154577288644319</v>
      </c>
      <c r="BM28" s="261">
        <v>81.219843073989907</v>
      </c>
      <c r="BN28" s="262">
        <v>82.044744687899296</v>
      </c>
      <c r="BO28" s="262">
        <v>68.039694366063216</v>
      </c>
      <c r="BP28" s="262">
        <v>101.79247109343376</v>
      </c>
      <c r="BQ28" s="262">
        <v>107.36822511091118</v>
      </c>
      <c r="BR28" s="262">
        <v>74.56782795451862</v>
      </c>
      <c r="BS28" s="261">
        <v>101.603064447549</v>
      </c>
      <c r="BT28" s="263">
        <v>111.07320878452528</v>
      </c>
      <c r="BU28" s="262">
        <v>122.20289769628724</v>
      </c>
      <c r="BV28" s="262">
        <v>126.54809893248526</v>
      </c>
      <c r="BW28" s="262">
        <v>156.21777027335372</v>
      </c>
      <c r="BX28" s="262">
        <v>136.45003325071036</v>
      </c>
      <c r="BY28" s="262">
        <v>77.141264030643171</v>
      </c>
      <c r="BZ28" s="262">
        <v>107.95508514824616</v>
      </c>
      <c r="CA28" s="262">
        <v>115.22577092511013</v>
      </c>
      <c r="CB28" s="262">
        <v>104.48898289422347</v>
      </c>
      <c r="CC28" s="262">
        <v>93.936399772856333</v>
      </c>
      <c r="CD28" s="262">
        <v>88.202727378686035</v>
      </c>
      <c r="CE28" s="262">
        <v>105.74857864813644</v>
      </c>
      <c r="CF28" s="261">
        <v>93.729370709613804</v>
      </c>
      <c r="CG28" s="262">
        <v>117.73195234984915</v>
      </c>
      <c r="CH28" s="262">
        <v>111.81748712007297</v>
      </c>
      <c r="CI28" s="262">
        <v>126.45040334371076</v>
      </c>
      <c r="CJ28" s="262">
        <v>91.580838798542104</v>
      </c>
      <c r="CK28" s="262">
        <v>65.342396685680271</v>
      </c>
      <c r="CL28" s="262">
        <v>125.88933303165146</v>
      </c>
      <c r="CM28" s="262">
        <v>88.480593760162208</v>
      </c>
      <c r="CN28" s="262">
        <v>141.5014164305949</v>
      </c>
      <c r="CO28" s="262">
        <v>115.64655713031482</v>
      </c>
      <c r="CP28" s="262">
        <v>123.14702053500189</v>
      </c>
      <c r="CQ28" s="262">
        <v>108.70899923719512</v>
      </c>
      <c r="CR28" s="262">
        <v>106.4480051127545</v>
      </c>
      <c r="CS28" s="262">
        <v>87.045447276681486</v>
      </c>
      <c r="CT28" s="261">
        <v>76.098307261608497</v>
      </c>
      <c r="CU28" s="262">
        <v>67.554783740640261</v>
      </c>
      <c r="CV28" s="262">
        <v>71.118375516770485</v>
      </c>
      <c r="CW28" s="262">
        <v>80.622705504249183</v>
      </c>
      <c r="CX28" s="262">
        <v>82.342818209276032</v>
      </c>
      <c r="CY28" s="262">
        <v>93.821799083198783</v>
      </c>
      <c r="CZ28" s="261">
        <v>96.389516849797602</v>
      </c>
      <c r="DA28" s="262">
        <v>116.01065658301822</v>
      </c>
      <c r="DB28" s="262">
        <v>100.16533129848658</v>
      </c>
      <c r="DC28" s="262">
        <v>112.10026608875742</v>
      </c>
      <c r="DD28" s="262">
        <v>80.244857200737471</v>
      </c>
      <c r="DE28" s="262">
        <v>118.11789112561013</v>
      </c>
      <c r="DF28" s="262">
        <v>86.373933258565501</v>
      </c>
      <c r="DG28" s="261">
        <v>77.832866727888941</v>
      </c>
      <c r="DH28" s="264" t="s">
        <v>540</v>
      </c>
      <c r="DI28" s="265">
        <v>63.278183627861559</v>
      </c>
      <c r="DJ28" s="266">
        <v>78.958691433324091</v>
      </c>
      <c r="DK28" s="266">
        <v>11.551322864556861</v>
      </c>
      <c r="DL28" s="264" t="s">
        <v>540</v>
      </c>
      <c r="DM28" s="266">
        <v>33.402500466504947</v>
      </c>
      <c r="DN28" s="267" t="s">
        <v>540</v>
      </c>
      <c r="DO28" s="389">
        <v>76.56504993679107</v>
      </c>
    </row>
    <row r="29" spans="1:135" s="22" customFormat="1" ht="16.5" customHeight="1" x14ac:dyDescent="0.15">
      <c r="A29" s="324" t="s">
        <v>736</v>
      </c>
      <c r="B29" s="261"/>
      <c r="C29" s="262"/>
      <c r="D29" s="262"/>
      <c r="E29" s="262"/>
      <c r="F29" s="262"/>
      <c r="G29" s="262"/>
      <c r="H29" s="262"/>
      <c r="I29" s="262"/>
      <c r="J29" s="262"/>
      <c r="K29" s="262"/>
      <c r="L29" s="262"/>
      <c r="M29" s="262"/>
      <c r="N29" s="262"/>
      <c r="O29" s="261"/>
      <c r="P29" s="262"/>
      <c r="Q29" s="262"/>
      <c r="R29" s="262"/>
      <c r="S29" s="262"/>
      <c r="T29" s="262"/>
      <c r="U29" s="262"/>
      <c r="V29" s="262"/>
      <c r="W29" s="262"/>
      <c r="X29" s="261"/>
      <c r="Y29" s="262"/>
      <c r="Z29" s="262"/>
      <c r="AA29" s="262"/>
      <c r="AB29" s="262"/>
      <c r="AC29" s="261"/>
      <c r="AD29" s="262"/>
      <c r="AE29" s="262"/>
      <c r="AF29" s="262"/>
      <c r="AG29" s="262"/>
      <c r="AH29" s="262"/>
      <c r="AI29" s="262"/>
      <c r="AJ29" s="261"/>
      <c r="AK29" s="262"/>
      <c r="AL29" s="262"/>
      <c r="AM29" s="261"/>
      <c r="AN29" s="262"/>
      <c r="AO29" s="262"/>
      <c r="AP29" s="262"/>
      <c r="AQ29" s="262"/>
      <c r="AR29" s="262"/>
      <c r="AS29" s="262"/>
      <c r="AT29" s="262"/>
      <c r="AU29" s="262"/>
      <c r="AV29" s="262"/>
      <c r="AW29" s="262"/>
      <c r="AX29" s="261"/>
      <c r="AY29" s="262"/>
      <c r="AZ29" s="262"/>
      <c r="BA29" s="262"/>
      <c r="BB29" s="262"/>
      <c r="BC29" s="262"/>
      <c r="BD29" s="261"/>
      <c r="BE29" s="262"/>
      <c r="BF29" s="262"/>
      <c r="BG29" s="262"/>
      <c r="BH29" s="262"/>
      <c r="BI29" s="262"/>
      <c r="BJ29" s="262"/>
      <c r="BK29" s="262"/>
      <c r="BL29" s="262"/>
      <c r="BM29" s="261"/>
      <c r="BN29" s="262"/>
      <c r="BO29" s="262"/>
      <c r="BP29" s="262"/>
      <c r="BQ29" s="262"/>
      <c r="BR29" s="262"/>
      <c r="BS29" s="261"/>
      <c r="BT29" s="263"/>
      <c r="BU29" s="262"/>
      <c r="BV29" s="262"/>
      <c r="BW29" s="262"/>
      <c r="BX29" s="262"/>
      <c r="BY29" s="262"/>
      <c r="BZ29" s="262"/>
      <c r="CA29" s="262"/>
      <c r="CB29" s="262"/>
      <c r="CC29" s="262"/>
      <c r="CD29" s="262"/>
      <c r="CE29" s="262"/>
      <c r="CF29" s="261"/>
      <c r="CG29" s="262"/>
      <c r="CH29" s="262"/>
      <c r="CI29" s="262"/>
      <c r="CJ29" s="262"/>
      <c r="CK29" s="262"/>
      <c r="CL29" s="262"/>
      <c r="CM29" s="262"/>
      <c r="CN29" s="262"/>
      <c r="CO29" s="262"/>
      <c r="CP29" s="262"/>
      <c r="CQ29" s="262"/>
      <c r="CR29" s="262"/>
      <c r="CS29" s="262"/>
      <c r="CT29" s="261"/>
      <c r="CU29" s="262"/>
      <c r="CV29" s="262"/>
      <c r="CW29" s="262"/>
      <c r="CX29" s="262"/>
      <c r="CY29" s="262"/>
      <c r="CZ29" s="261"/>
      <c r="DA29" s="262"/>
      <c r="DB29" s="262"/>
      <c r="DC29" s="262"/>
      <c r="DD29" s="262"/>
      <c r="DE29" s="262"/>
      <c r="DF29" s="262"/>
      <c r="DG29" s="261"/>
      <c r="DH29" s="264"/>
      <c r="DI29" s="265"/>
      <c r="DJ29" s="266"/>
      <c r="DK29" s="266"/>
      <c r="DL29" s="264"/>
      <c r="DM29" s="266"/>
      <c r="DN29" s="267"/>
      <c r="DO29" s="389"/>
    </row>
    <row r="30" spans="1:135" s="98" customFormat="1" ht="16.5" customHeight="1" x14ac:dyDescent="0.15">
      <c r="A30" s="99" t="s">
        <v>9</v>
      </c>
      <c r="B30" s="261">
        <v>79.900000000000006</v>
      </c>
      <c r="C30" s="262">
        <v>80.400000000000006</v>
      </c>
      <c r="D30" s="262">
        <v>78.099999999999994</v>
      </c>
      <c r="E30" s="262">
        <v>79.099999999999994</v>
      </c>
      <c r="F30" s="262">
        <v>78.8</v>
      </c>
      <c r="G30" s="262">
        <v>79.7</v>
      </c>
      <c r="H30" s="262">
        <v>80.5</v>
      </c>
      <c r="I30" s="262">
        <v>79.7</v>
      </c>
      <c r="J30" s="262">
        <v>78.5</v>
      </c>
      <c r="K30" s="262">
        <v>79.099999999999994</v>
      </c>
      <c r="L30" s="262">
        <v>80.3</v>
      </c>
      <c r="M30" s="262">
        <v>80</v>
      </c>
      <c r="N30" s="262">
        <v>80.7</v>
      </c>
      <c r="O30" s="261">
        <v>78.5</v>
      </c>
      <c r="P30" s="262">
        <v>79.7</v>
      </c>
      <c r="Q30" s="262">
        <v>79.099999999999994</v>
      </c>
      <c r="R30" s="262">
        <v>78.900000000000006</v>
      </c>
      <c r="S30" s="262">
        <v>77.099999999999994</v>
      </c>
      <c r="T30" s="262">
        <v>78.2</v>
      </c>
      <c r="U30" s="262">
        <v>78.099999999999994</v>
      </c>
      <c r="V30" s="262">
        <v>77.599999999999994</v>
      </c>
      <c r="W30" s="262">
        <v>78.7</v>
      </c>
      <c r="X30" s="261">
        <v>78.2</v>
      </c>
      <c r="Y30" s="262">
        <v>77.7</v>
      </c>
      <c r="Z30" s="262">
        <v>77.2</v>
      </c>
      <c r="AA30" s="262">
        <v>79.7</v>
      </c>
      <c r="AB30" s="262">
        <v>78.099999999999994</v>
      </c>
      <c r="AC30" s="261">
        <v>78.900000000000006</v>
      </c>
      <c r="AD30" s="262">
        <v>78</v>
      </c>
      <c r="AE30" s="262">
        <v>79.099999999999994</v>
      </c>
      <c r="AF30" s="262">
        <v>77.3</v>
      </c>
      <c r="AG30" s="262">
        <v>79.599999999999994</v>
      </c>
      <c r="AH30" s="262">
        <v>79.599999999999994</v>
      </c>
      <c r="AI30" s="262">
        <v>78.900000000000006</v>
      </c>
      <c r="AJ30" s="261">
        <v>79.599999999999994</v>
      </c>
      <c r="AK30" s="262">
        <v>79.7</v>
      </c>
      <c r="AL30" s="262">
        <v>79.599999999999994</v>
      </c>
      <c r="AM30" s="261">
        <v>78.599999999999994</v>
      </c>
      <c r="AN30" s="262">
        <v>77.099999999999994</v>
      </c>
      <c r="AO30" s="262">
        <v>78.599999999999994</v>
      </c>
      <c r="AP30" s="262">
        <v>77.7</v>
      </c>
      <c r="AQ30" s="262">
        <v>77.8</v>
      </c>
      <c r="AR30" s="262">
        <v>78.8</v>
      </c>
      <c r="AS30" s="262">
        <v>77.8</v>
      </c>
      <c r="AT30" s="262">
        <v>78.3</v>
      </c>
      <c r="AU30" s="262">
        <v>79.3</v>
      </c>
      <c r="AV30" s="262">
        <v>79.5</v>
      </c>
      <c r="AW30" s="262">
        <v>77.900000000000006</v>
      </c>
      <c r="AX30" s="261">
        <v>76.7</v>
      </c>
      <c r="AY30" s="262">
        <v>76.5</v>
      </c>
      <c r="AZ30" s="262">
        <v>76.8</v>
      </c>
      <c r="BA30" s="262">
        <v>78</v>
      </c>
      <c r="BB30" s="262">
        <v>75.8</v>
      </c>
      <c r="BC30" s="262">
        <v>77.099999999999994</v>
      </c>
      <c r="BD30" s="261">
        <v>80.599999999999994</v>
      </c>
      <c r="BE30" s="262">
        <v>81.2</v>
      </c>
      <c r="BF30" s="262">
        <v>79.3</v>
      </c>
      <c r="BG30" s="262">
        <v>81.400000000000006</v>
      </c>
      <c r="BH30" s="262">
        <v>80.7</v>
      </c>
      <c r="BI30" s="262">
        <v>81.5</v>
      </c>
      <c r="BJ30" s="262">
        <v>79.099999999999994</v>
      </c>
      <c r="BK30" s="262">
        <v>80.8</v>
      </c>
      <c r="BL30" s="262">
        <v>79.8</v>
      </c>
      <c r="BM30" s="261">
        <v>77.8</v>
      </c>
      <c r="BN30" s="262">
        <v>78.099999999999994</v>
      </c>
      <c r="BO30" s="262">
        <v>77.7</v>
      </c>
      <c r="BP30" s="262">
        <v>78.099999999999994</v>
      </c>
      <c r="BQ30" s="262">
        <v>78.3</v>
      </c>
      <c r="BR30" s="262">
        <v>77.3</v>
      </c>
      <c r="BS30" s="261">
        <v>79.2</v>
      </c>
      <c r="BT30" s="263">
        <v>78.5</v>
      </c>
      <c r="BU30" s="262">
        <v>78.2</v>
      </c>
      <c r="BV30" s="262">
        <v>78.5</v>
      </c>
      <c r="BW30" s="262">
        <v>77.599999999999994</v>
      </c>
      <c r="BX30" s="262">
        <v>78.7</v>
      </c>
      <c r="BY30" s="262">
        <v>79.599999999999994</v>
      </c>
      <c r="BZ30" s="262">
        <v>79.099999999999994</v>
      </c>
      <c r="CA30" s="262">
        <v>79</v>
      </c>
      <c r="CB30" s="262">
        <v>79.8</v>
      </c>
      <c r="CC30" s="262">
        <v>79.599999999999994</v>
      </c>
      <c r="CD30" s="262">
        <v>80.099999999999994</v>
      </c>
      <c r="CE30" s="262">
        <v>78.5</v>
      </c>
      <c r="CF30" s="261">
        <v>79.599999999999994</v>
      </c>
      <c r="CG30" s="262">
        <v>79.3</v>
      </c>
      <c r="CH30" s="262">
        <v>78.7</v>
      </c>
      <c r="CI30" s="262">
        <v>80.2</v>
      </c>
      <c r="CJ30" s="262">
        <v>78.900000000000006</v>
      </c>
      <c r="CK30" s="262">
        <v>81</v>
      </c>
      <c r="CL30" s="262">
        <v>80.5</v>
      </c>
      <c r="CM30" s="262">
        <v>79.400000000000006</v>
      </c>
      <c r="CN30" s="262">
        <v>79.3</v>
      </c>
      <c r="CO30" s="262">
        <v>78.900000000000006</v>
      </c>
      <c r="CP30" s="262">
        <v>78.3</v>
      </c>
      <c r="CQ30" s="262">
        <v>78.099999999999994</v>
      </c>
      <c r="CR30" s="262">
        <v>79.8</v>
      </c>
      <c r="CS30" s="262">
        <v>79.3</v>
      </c>
      <c r="CT30" s="261">
        <v>79.099999999999994</v>
      </c>
      <c r="CU30" s="262">
        <v>78.599999999999994</v>
      </c>
      <c r="CV30" s="262">
        <v>79.8</v>
      </c>
      <c r="CW30" s="262">
        <v>79.599999999999994</v>
      </c>
      <c r="CX30" s="262">
        <v>78.8</v>
      </c>
      <c r="CY30" s="262">
        <v>79.2</v>
      </c>
      <c r="CZ30" s="261">
        <v>79.400000000000006</v>
      </c>
      <c r="DA30" s="262">
        <v>78.900000000000006</v>
      </c>
      <c r="DB30" s="262">
        <v>80.099999999999994</v>
      </c>
      <c r="DC30" s="262">
        <v>79.599999999999994</v>
      </c>
      <c r="DD30" s="262">
        <v>79.400000000000006</v>
      </c>
      <c r="DE30" s="262">
        <v>79.599999999999994</v>
      </c>
      <c r="DF30" s="262">
        <v>78.3</v>
      </c>
      <c r="DG30" s="261">
        <v>79</v>
      </c>
      <c r="DH30" s="264" t="s">
        <v>540</v>
      </c>
      <c r="DI30" s="265">
        <v>77</v>
      </c>
      <c r="DJ30" s="266">
        <v>79.400000000000006</v>
      </c>
      <c r="DK30" s="266">
        <v>76.400000000000006</v>
      </c>
      <c r="DL30" s="264" t="s">
        <v>540</v>
      </c>
      <c r="DM30" s="266">
        <v>77.099999999999994</v>
      </c>
      <c r="DN30" s="267">
        <v>75.3</v>
      </c>
      <c r="DO30" s="389">
        <v>79</v>
      </c>
    </row>
    <row r="31" spans="1:135" s="98" customFormat="1" ht="16.5" customHeight="1" x14ac:dyDescent="0.15">
      <c r="A31" s="99" t="s">
        <v>10</v>
      </c>
      <c r="B31" s="261">
        <v>85.5</v>
      </c>
      <c r="C31" s="262">
        <v>85.5</v>
      </c>
      <c r="D31" s="262">
        <v>84.5</v>
      </c>
      <c r="E31" s="262">
        <v>84.8</v>
      </c>
      <c r="F31" s="262">
        <v>84.2</v>
      </c>
      <c r="G31" s="262">
        <v>85.7</v>
      </c>
      <c r="H31" s="262">
        <v>85.9</v>
      </c>
      <c r="I31" s="262">
        <v>85.4</v>
      </c>
      <c r="J31" s="262">
        <v>84.5</v>
      </c>
      <c r="K31" s="262">
        <v>85.1</v>
      </c>
      <c r="L31" s="262">
        <v>85.9</v>
      </c>
      <c r="M31" s="262">
        <v>85.5</v>
      </c>
      <c r="N31" s="262">
        <v>85.9</v>
      </c>
      <c r="O31" s="261">
        <v>84.9</v>
      </c>
      <c r="P31" s="262">
        <v>85.4</v>
      </c>
      <c r="Q31" s="262">
        <v>85.7</v>
      </c>
      <c r="R31" s="262">
        <v>84.9</v>
      </c>
      <c r="S31" s="262">
        <v>84.1</v>
      </c>
      <c r="T31" s="262">
        <v>84.5</v>
      </c>
      <c r="U31" s="262">
        <v>85.1</v>
      </c>
      <c r="V31" s="262">
        <v>84.1</v>
      </c>
      <c r="W31" s="262">
        <v>82.8</v>
      </c>
      <c r="X31" s="261">
        <v>84.9</v>
      </c>
      <c r="Y31" s="262">
        <v>84.8</v>
      </c>
      <c r="Z31" s="262">
        <v>84.4</v>
      </c>
      <c r="AA31" s="262">
        <v>85.5</v>
      </c>
      <c r="AB31" s="262">
        <v>84.7</v>
      </c>
      <c r="AC31" s="261">
        <v>85</v>
      </c>
      <c r="AD31" s="262">
        <v>84.2</v>
      </c>
      <c r="AE31" s="262">
        <v>85</v>
      </c>
      <c r="AF31" s="262">
        <v>84</v>
      </c>
      <c r="AG31" s="262">
        <v>85.9</v>
      </c>
      <c r="AH31" s="262">
        <v>85.1</v>
      </c>
      <c r="AI31" s="262">
        <v>84.7</v>
      </c>
      <c r="AJ31" s="261">
        <v>85.6</v>
      </c>
      <c r="AK31" s="262">
        <v>85.2</v>
      </c>
      <c r="AL31" s="262">
        <v>85.9</v>
      </c>
      <c r="AM31" s="261">
        <v>84.2</v>
      </c>
      <c r="AN31" s="262">
        <v>84.1</v>
      </c>
      <c r="AO31" s="262">
        <v>84.1</v>
      </c>
      <c r="AP31" s="262">
        <v>84.2</v>
      </c>
      <c r="AQ31" s="262">
        <v>83.1</v>
      </c>
      <c r="AR31" s="262">
        <v>84.2</v>
      </c>
      <c r="AS31" s="262">
        <v>84</v>
      </c>
      <c r="AT31" s="262">
        <v>83.7</v>
      </c>
      <c r="AU31" s="262">
        <v>84.8</v>
      </c>
      <c r="AV31" s="262">
        <v>84.2</v>
      </c>
      <c r="AW31" s="262">
        <v>84</v>
      </c>
      <c r="AX31" s="261">
        <v>83.4</v>
      </c>
      <c r="AY31" s="262">
        <v>83.2</v>
      </c>
      <c r="AZ31" s="262">
        <v>83.2</v>
      </c>
      <c r="BA31" s="262">
        <v>83.9</v>
      </c>
      <c r="BB31" s="262">
        <v>83.3</v>
      </c>
      <c r="BC31" s="262">
        <v>83.4</v>
      </c>
      <c r="BD31" s="261">
        <v>85.6</v>
      </c>
      <c r="BE31" s="262">
        <v>86.4</v>
      </c>
      <c r="BF31" s="262">
        <v>84.7</v>
      </c>
      <c r="BG31" s="262">
        <v>86.2</v>
      </c>
      <c r="BH31" s="262">
        <v>85.8</v>
      </c>
      <c r="BI31" s="262">
        <v>86.2</v>
      </c>
      <c r="BJ31" s="262">
        <v>84.4</v>
      </c>
      <c r="BK31" s="262">
        <v>85.5</v>
      </c>
      <c r="BL31" s="262">
        <v>84.9</v>
      </c>
      <c r="BM31" s="261">
        <v>84.6</v>
      </c>
      <c r="BN31" s="262">
        <v>85</v>
      </c>
      <c r="BO31" s="262">
        <v>84.4</v>
      </c>
      <c r="BP31" s="262">
        <v>85.1</v>
      </c>
      <c r="BQ31" s="262">
        <v>85.1</v>
      </c>
      <c r="BR31" s="262">
        <v>84.2</v>
      </c>
      <c r="BS31" s="261">
        <v>85.3</v>
      </c>
      <c r="BT31" s="263">
        <v>85.2</v>
      </c>
      <c r="BU31" s="262">
        <v>85.4</v>
      </c>
      <c r="BV31" s="262">
        <v>84.9</v>
      </c>
      <c r="BW31" s="262">
        <v>84.6</v>
      </c>
      <c r="BX31" s="262">
        <v>84.9</v>
      </c>
      <c r="BY31" s="262">
        <v>85.5</v>
      </c>
      <c r="BZ31" s="262">
        <v>85</v>
      </c>
      <c r="CA31" s="262">
        <v>85.2</v>
      </c>
      <c r="CB31" s="262">
        <v>85.6</v>
      </c>
      <c r="CC31" s="262">
        <v>85.5</v>
      </c>
      <c r="CD31" s="262">
        <v>85.7</v>
      </c>
      <c r="CE31" s="262">
        <v>84.7</v>
      </c>
      <c r="CF31" s="261">
        <v>85.4</v>
      </c>
      <c r="CG31" s="262">
        <v>84.9</v>
      </c>
      <c r="CH31" s="262">
        <v>85.2</v>
      </c>
      <c r="CI31" s="262">
        <v>85.5</v>
      </c>
      <c r="CJ31" s="262">
        <v>85.1</v>
      </c>
      <c r="CK31" s="262">
        <v>86.1</v>
      </c>
      <c r="CL31" s="262">
        <v>84.3</v>
      </c>
      <c r="CM31" s="262">
        <v>85.6</v>
      </c>
      <c r="CN31" s="262">
        <v>84.4</v>
      </c>
      <c r="CO31" s="262">
        <v>83.5</v>
      </c>
      <c r="CP31" s="262">
        <v>85.3</v>
      </c>
      <c r="CQ31" s="262">
        <v>84.6</v>
      </c>
      <c r="CR31" s="262">
        <v>86.1</v>
      </c>
      <c r="CS31" s="262">
        <v>85.5</v>
      </c>
      <c r="CT31" s="261">
        <v>85.6</v>
      </c>
      <c r="CU31" s="262">
        <v>85.7</v>
      </c>
      <c r="CV31" s="262">
        <v>85.8</v>
      </c>
      <c r="CW31" s="262">
        <v>85.6</v>
      </c>
      <c r="CX31" s="262">
        <v>85.1</v>
      </c>
      <c r="CY31" s="262">
        <v>85.6</v>
      </c>
      <c r="CZ31" s="261">
        <v>85.3</v>
      </c>
      <c r="DA31" s="262">
        <v>85.3</v>
      </c>
      <c r="DB31" s="262">
        <v>85.3</v>
      </c>
      <c r="DC31" s="262">
        <v>85.7</v>
      </c>
      <c r="DD31" s="262">
        <v>85.1</v>
      </c>
      <c r="DE31" s="262">
        <v>85.4</v>
      </c>
      <c r="DF31" s="262">
        <v>84.7</v>
      </c>
      <c r="DG31" s="261">
        <v>85.1</v>
      </c>
      <c r="DH31" s="264" t="s">
        <v>540</v>
      </c>
      <c r="DI31" s="265">
        <v>84.8</v>
      </c>
      <c r="DJ31" s="266">
        <v>84.7</v>
      </c>
      <c r="DK31" s="266">
        <v>82</v>
      </c>
      <c r="DL31" s="264" t="s">
        <v>540</v>
      </c>
      <c r="DM31" s="266">
        <v>83.6</v>
      </c>
      <c r="DN31" s="267">
        <v>77.2</v>
      </c>
      <c r="DO31" s="389">
        <v>85.1</v>
      </c>
    </row>
    <row r="32" spans="1:135" s="98" customFormat="1" ht="16.5" customHeight="1" x14ac:dyDescent="0.15">
      <c r="A32" s="422" t="s">
        <v>737</v>
      </c>
      <c r="B32" s="261"/>
      <c r="C32" s="262"/>
      <c r="D32" s="262"/>
      <c r="E32" s="262"/>
      <c r="F32" s="262"/>
      <c r="G32" s="262"/>
      <c r="H32" s="262"/>
      <c r="I32" s="262"/>
      <c r="J32" s="262"/>
      <c r="K32" s="262"/>
      <c r="L32" s="262"/>
      <c r="M32" s="262"/>
      <c r="N32" s="262"/>
      <c r="O32" s="261"/>
      <c r="P32" s="262"/>
      <c r="Q32" s="262"/>
      <c r="R32" s="262"/>
      <c r="S32" s="262"/>
      <c r="T32" s="262"/>
      <c r="U32" s="262"/>
      <c r="V32" s="262"/>
      <c r="W32" s="262"/>
      <c r="X32" s="261"/>
      <c r="Y32" s="262"/>
      <c r="Z32" s="262"/>
      <c r="AA32" s="262"/>
      <c r="AB32" s="262"/>
      <c r="AC32" s="261"/>
      <c r="AD32" s="262"/>
      <c r="AE32" s="262"/>
      <c r="AF32" s="262"/>
      <c r="AG32" s="262"/>
      <c r="AH32" s="262"/>
      <c r="AI32" s="262"/>
      <c r="AJ32" s="261"/>
      <c r="AK32" s="262"/>
      <c r="AL32" s="262"/>
      <c r="AM32" s="261"/>
      <c r="AN32" s="262"/>
      <c r="AO32" s="262"/>
      <c r="AP32" s="262"/>
      <c r="AQ32" s="262"/>
      <c r="AR32" s="262"/>
      <c r="AS32" s="262"/>
      <c r="AT32" s="262"/>
      <c r="AU32" s="262"/>
      <c r="AV32" s="262"/>
      <c r="AW32" s="262"/>
      <c r="AX32" s="261"/>
      <c r="AY32" s="262"/>
      <c r="AZ32" s="262"/>
      <c r="BA32" s="262"/>
      <c r="BB32" s="262"/>
      <c r="BC32" s="262"/>
      <c r="BD32" s="261"/>
      <c r="BE32" s="262"/>
      <c r="BF32" s="262"/>
      <c r="BG32" s="262"/>
      <c r="BH32" s="262"/>
      <c r="BI32" s="262"/>
      <c r="BJ32" s="262"/>
      <c r="BK32" s="262"/>
      <c r="BL32" s="262"/>
      <c r="BM32" s="261"/>
      <c r="BN32" s="262"/>
      <c r="BO32" s="262"/>
      <c r="BP32" s="262"/>
      <c r="BQ32" s="262"/>
      <c r="BR32" s="262"/>
      <c r="BS32" s="261"/>
      <c r="BT32" s="263"/>
      <c r="BU32" s="262"/>
      <c r="BV32" s="262"/>
      <c r="BW32" s="262"/>
      <c r="BX32" s="262"/>
      <c r="BY32" s="262"/>
      <c r="BZ32" s="262"/>
      <c r="CA32" s="262"/>
      <c r="CB32" s="262"/>
      <c r="CC32" s="262"/>
      <c r="CD32" s="262"/>
      <c r="CE32" s="262"/>
      <c r="CF32" s="261"/>
      <c r="CG32" s="262"/>
      <c r="CH32" s="262"/>
      <c r="CI32" s="262"/>
      <c r="CJ32" s="262"/>
      <c r="CK32" s="262"/>
      <c r="CL32" s="262"/>
      <c r="CM32" s="262"/>
      <c r="CN32" s="262"/>
      <c r="CO32" s="262"/>
      <c r="CP32" s="262"/>
      <c r="CQ32" s="262"/>
      <c r="CR32" s="262"/>
      <c r="CS32" s="262"/>
      <c r="CT32" s="261"/>
      <c r="CU32" s="262"/>
      <c r="CV32" s="262"/>
      <c r="CW32" s="262"/>
      <c r="CX32" s="262"/>
      <c r="CY32" s="262"/>
      <c r="CZ32" s="261"/>
      <c r="DA32" s="262"/>
      <c r="DB32" s="262"/>
      <c r="DC32" s="262"/>
      <c r="DD32" s="262"/>
      <c r="DE32" s="262"/>
      <c r="DF32" s="262"/>
      <c r="DG32" s="261"/>
      <c r="DH32" s="264"/>
      <c r="DI32" s="265"/>
      <c r="DJ32" s="266"/>
      <c r="DK32" s="266"/>
      <c r="DL32" s="264"/>
      <c r="DM32" s="266"/>
      <c r="DN32" s="267"/>
      <c r="DO32" s="389"/>
    </row>
    <row r="33" spans="1:133" s="98" customFormat="1" ht="16.5" customHeight="1" x14ac:dyDescent="0.15">
      <c r="A33" s="99" t="s">
        <v>9</v>
      </c>
      <c r="B33" s="261">
        <v>19.399999999999999</v>
      </c>
      <c r="C33" s="262">
        <v>19.600000000000001</v>
      </c>
      <c r="D33" s="262">
        <v>18.8</v>
      </c>
      <c r="E33" s="262">
        <v>19.3</v>
      </c>
      <c r="F33" s="262">
        <v>18.5</v>
      </c>
      <c r="G33" s="262">
        <v>19.7</v>
      </c>
      <c r="H33" s="262">
        <v>19.7</v>
      </c>
      <c r="I33" s="262">
        <v>19.3</v>
      </c>
      <c r="J33" s="262">
        <v>18.399999999999999</v>
      </c>
      <c r="K33" s="262">
        <v>19</v>
      </c>
      <c r="L33" s="262">
        <v>19.7</v>
      </c>
      <c r="M33" s="262">
        <v>19.399999999999999</v>
      </c>
      <c r="N33" s="262">
        <v>19.600000000000001</v>
      </c>
      <c r="O33" s="261">
        <v>18.899999999999999</v>
      </c>
      <c r="P33" s="262">
        <v>19.5</v>
      </c>
      <c r="Q33" s="262">
        <v>19.100000000000001</v>
      </c>
      <c r="R33" s="262">
        <v>19.2</v>
      </c>
      <c r="S33" s="262">
        <v>18.3</v>
      </c>
      <c r="T33" s="262">
        <v>18.7</v>
      </c>
      <c r="U33" s="262">
        <v>19</v>
      </c>
      <c r="V33" s="262">
        <v>18</v>
      </c>
      <c r="W33" s="262">
        <v>18.7</v>
      </c>
      <c r="X33" s="261">
        <v>18.7</v>
      </c>
      <c r="Y33" s="262">
        <v>18.600000000000001</v>
      </c>
      <c r="Z33" s="262">
        <v>18.2</v>
      </c>
      <c r="AA33" s="262">
        <v>19.5</v>
      </c>
      <c r="AB33" s="262">
        <v>18.600000000000001</v>
      </c>
      <c r="AC33" s="261">
        <v>19.100000000000001</v>
      </c>
      <c r="AD33" s="262">
        <v>18.3</v>
      </c>
      <c r="AE33" s="262">
        <v>19.2</v>
      </c>
      <c r="AF33" s="262">
        <v>18.3</v>
      </c>
      <c r="AG33" s="262">
        <v>19.600000000000001</v>
      </c>
      <c r="AH33" s="262">
        <v>19.399999999999999</v>
      </c>
      <c r="AI33" s="262">
        <v>19</v>
      </c>
      <c r="AJ33" s="261">
        <v>19.5</v>
      </c>
      <c r="AK33" s="262">
        <v>19.5</v>
      </c>
      <c r="AL33" s="262">
        <v>19.399999999999999</v>
      </c>
      <c r="AM33" s="261">
        <v>18.5</v>
      </c>
      <c r="AN33" s="262">
        <v>17.8</v>
      </c>
      <c r="AO33" s="262">
        <v>19</v>
      </c>
      <c r="AP33" s="262">
        <v>18.100000000000001</v>
      </c>
      <c r="AQ33" s="262">
        <v>18.399999999999999</v>
      </c>
      <c r="AR33" s="262">
        <v>18.7</v>
      </c>
      <c r="AS33" s="262">
        <v>18</v>
      </c>
      <c r="AT33" s="262">
        <v>18.100000000000001</v>
      </c>
      <c r="AU33" s="262">
        <v>18.8</v>
      </c>
      <c r="AV33" s="262">
        <v>18.899999999999999</v>
      </c>
      <c r="AW33" s="262">
        <v>18.2</v>
      </c>
      <c r="AX33" s="261">
        <v>17.600000000000001</v>
      </c>
      <c r="AY33" s="262">
        <v>17.399999999999999</v>
      </c>
      <c r="AZ33" s="262">
        <v>17.7</v>
      </c>
      <c r="BA33" s="262">
        <v>18.2</v>
      </c>
      <c r="BB33" s="262">
        <v>17.100000000000001</v>
      </c>
      <c r="BC33" s="262">
        <v>17.899999999999999</v>
      </c>
      <c r="BD33" s="261">
        <v>20</v>
      </c>
      <c r="BE33" s="262">
        <v>20.6</v>
      </c>
      <c r="BF33" s="262">
        <v>19.100000000000001</v>
      </c>
      <c r="BG33" s="262">
        <v>20.399999999999999</v>
      </c>
      <c r="BH33" s="262">
        <v>20.100000000000001</v>
      </c>
      <c r="BI33" s="262">
        <v>20.5</v>
      </c>
      <c r="BJ33" s="262">
        <v>19.2</v>
      </c>
      <c r="BK33" s="262">
        <v>20</v>
      </c>
      <c r="BL33" s="262">
        <v>19.2</v>
      </c>
      <c r="BM33" s="261">
        <v>18.5</v>
      </c>
      <c r="BN33" s="262">
        <v>18.5</v>
      </c>
      <c r="BO33" s="262">
        <v>18.3</v>
      </c>
      <c r="BP33" s="262">
        <v>18.5</v>
      </c>
      <c r="BQ33" s="262">
        <v>19.5</v>
      </c>
      <c r="BR33" s="262">
        <v>18.3</v>
      </c>
      <c r="BS33" s="261">
        <v>19.2</v>
      </c>
      <c r="BT33" s="263">
        <v>19.100000000000001</v>
      </c>
      <c r="BU33" s="262">
        <v>19.2</v>
      </c>
      <c r="BV33" s="262">
        <v>18.899999999999999</v>
      </c>
      <c r="BW33" s="262">
        <v>17.8</v>
      </c>
      <c r="BX33" s="262">
        <v>19</v>
      </c>
      <c r="BY33" s="262">
        <v>19.3</v>
      </c>
      <c r="BZ33" s="262">
        <v>19.3</v>
      </c>
      <c r="CA33" s="262">
        <v>19.399999999999999</v>
      </c>
      <c r="CB33" s="262">
        <v>19.3</v>
      </c>
      <c r="CC33" s="262">
        <v>19.600000000000001</v>
      </c>
      <c r="CD33" s="262">
        <v>19.8</v>
      </c>
      <c r="CE33" s="262">
        <v>18.8</v>
      </c>
      <c r="CF33" s="261">
        <v>19.5</v>
      </c>
      <c r="CG33" s="262">
        <v>19.8</v>
      </c>
      <c r="CH33" s="262">
        <v>19.2</v>
      </c>
      <c r="CI33" s="262">
        <v>19.8</v>
      </c>
      <c r="CJ33" s="262">
        <v>19.2</v>
      </c>
      <c r="CK33" s="262">
        <v>20.100000000000001</v>
      </c>
      <c r="CL33" s="262">
        <v>19.8</v>
      </c>
      <c r="CM33" s="262">
        <v>19.5</v>
      </c>
      <c r="CN33" s="262">
        <v>19.600000000000001</v>
      </c>
      <c r="CO33" s="262">
        <v>18.100000000000001</v>
      </c>
      <c r="CP33" s="262">
        <v>19.3</v>
      </c>
      <c r="CQ33" s="262">
        <v>18.8</v>
      </c>
      <c r="CR33" s="262">
        <v>20.100000000000001</v>
      </c>
      <c r="CS33" s="262">
        <v>19.3</v>
      </c>
      <c r="CT33" s="261">
        <v>19.2</v>
      </c>
      <c r="CU33" s="262">
        <v>18.8</v>
      </c>
      <c r="CV33" s="262">
        <v>19.7</v>
      </c>
      <c r="CW33" s="262">
        <v>19.600000000000001</v>
      </c>
      <c r="CX33" s="262">
        <v>19.2</v>
      </c>
      <c r="CY33" s="262">
        <v>19.2</v>
      </c>
      <c r="CZ33" s="261">
        <v>19.399999999999999</v>
      </c>
      <c r="DA33" s="262">
        <v>19.3</v>
      </c>
      <c r="DB33" s="262">
        <v>19.8</v>
      </c>
      <c r="DC33" s="262">
        <v>19.600000000000001</v>
      </c>
      <c r="DD33" s="262">
        <v>19.399999999999999</v>
      </c>
      <c r="DE33" s="262">
        <v>19.5</v>
      </c>
      <c r="DF33" s="262">
        <v>18.8</v>
      </c>
      <c r="DG33" s="261">
        <v>19.100000000000001</v>
      </c>
      <c r="DH33" s="264" t="s">
        <v>540</v>
      </c>
      <c r="DI33" s="265">
        <v>19.7</v>
      </c>
      <c r="DJ33" s="266">
        <v>19.899999999999999</v>
      </c>
      <c r="DK33" s="266">
        <v>17.600000000000001</v>
      </c>
      <c r="DL33" s="264" t="s">
        <v>540</v>
      </c>
      <c r="DM33" s="266">
        <v>18.100000000000001</v>
      </c>
      <c r="DN33" s="267">
        <v>17</v>
      </c>
      <c r="DO33" s="389">
        <v>19.100000000000001</v>
      </c>
    </row>
    <row r="34" spans="1:133" s="98" customFormat="1" ht="16.5" customHeight="1" x14ac:dyDescent="0.15">
      <c r="A34" s="325" t="s">
        <v>200</v>
      </c>
      <c r="B34" s="278">
        <v>23</v>
      </c>
      <c r="C34" s="279">
        <v>23</v>
      </c>
      <c r="D34" s="279">
        <v>22.5</v>
      </c>
      <c r="E34" s="279">
        <v>22.5</v>
      </c>
      <c r="F34" s="279">
        <v>22.1</v>
      </c>
      <c r="G34" s="279">
        <v>23.1</v>
      </c>
      <c r="H34" s="279">
        <v>23.2</v>
      </c>
      <c r="I34" s="279">
        <v>23</v>
      </c>
      <c r="J34" s="279">
        <v>22.1</v>
      </c>
      <c r="K34" s="279">
        <v>22.7</v>
      </c>
      <c r="L34" s="279">
        <v>23.5</v>
      </c>
      <c r="M34" s="279">
        <v>23.1</v>
      </c>
      <c r="N34" s="279">
        <v>23.2</v>
      </c>
      <c r="O34" s="278">
        <v>22.8</v>
      </c>
      <c r="P34" s="279">
        <v>23.2</v>
      </c>
      <c r="Q34" s="279">
        <v>23.3</v>
      </c>
      <c r="R34" s="279">
        <v>23.3</v>
      </c>
      <c r="S34" s="279">
        <v>22.4</v>
      </c>
      <c r="T34" s="279">
        <v>22.4</v>
      </c>
      <c r="U34" s="279">
        <v>22.9</v>
      </c>
      <c r="V34" s="279">
        <v>22.1</v>
      </c>
      <c r="W34" s="279">
        <v>21.7</v>
      </c>
      <c r="X34" s="278">
        <v>22.8</v>
      </c>
      <c r="Y34" s="279">
        <v>22.8</v>
      </c>
      <c r="Z34" s="279">
        <v>22.5</v>
      </c>
      <c r="AA34" s="279">
        <v>23.3</v>
      </c>
      <c r="AB34" s="279">
        <v>22.7</v>
      </c>
      <c r="AC34" s="278">
        <v>22.8</v>
      </c>
      <c r="AD34" s="279">
        <v>22.4</v>
      </c>
      <c r="AE34" s="279">
        <v>22.9</v>
      </c>
      <c r="AF34" s="279">
        <v>22.3</v>
      </c>
      <c r="AG34" s="279">
        <v>23.6</v>
      </c>
      <c r="AH34" s="279">
        <v>22.8</v>
      </c>
      <c r="AI34" s="279">
        <v>22.7</v>
      </c>
      <c r="AJ34" s="278">
        <v>23.3</v>
      </c>
      <c r="AK34" s="279">
        <v>22.9</v>
      </c>
      <c r="AL34" s="279">
        <v>23.6</v>
      </c>
      <c r="AM34" s="278">
        <v>22.1</v>
      </c>
      <c r="AN34" s="279">
        <v>22.3</v>
      </c>
      <c r="AO34" s="279">
        <v>22.7</v>
      </c>
      <c r="AP34" s="279">
        <v>22.3</v>
      </c>
      <c r="AQ34" s="279">
        <v>21.9</v>
      </c>
      <c r="AR34" s="279">
        <v>22.1</v>
      </c>
      <c r="AS34" s="279">
        <v>22.2</v>
      </c>
      <c r="AT34" s="279">
        <v>21.6</v>
      </c>
      <c r="AU34" s="279">
        <v>22.2</v>
      </c>
      <c r="AV34" s="279">
        <v>22.1</v>
      </c>
      <c r="AW34" s="279">
        <v>22.2</v>
      </c>
      <c r="AX34" s="278">
        <v>21.7</v>
      </c>
      <c r="AY34" s="279">
        <v>21.8</v>
      </c>
      <c r="AZ34" s="279">
        <v>21.5</v>
      </c>
      <c r="BA34" s="279">
        <v>22.1</v>
      </c>
      <c r="BB34" s="279">
        <v>21.6</v>
      </c>
      <c r="BC34" s="279">
        <v>22</v>
      </c>
      <c r="BD34" s="278">
        <v>23.3</v>
      </c>
      <c r="BE34" s="279">
        <v>24.1</v>
      </c>
      <c r="BF34" s="279">
        <v>22.3</v>
      </c>
      <c r="BG34" s="279">
        <v>23.6</v>
      </c>
      <c r="BH34" s="279">
        <v>23.4</v>
      </c>
      <c r="BI34" s="279">
        <v>23.6</v>
      </c>
      <c r="BJ34" s="279">
        <v>22.3</v>
      </c>
      <c r="BK34" s="279">
        <v>23.4</v>
      </c>
      <c r="BL34" s="279">
        <v>22.8</v>
      </c>
      <c r="BM34" s="278">
        <v>22.7</v>
      </c>
      <c r="BN34" s="279">
        <v>23</v>
      </c>
      <c r="BO34" s="279">
        <v>22.5</v>
      </c>
      <c r="BP34" s="279">
        <v>23.1</v>
      </c>
      <c r="BQ34" s="279">
        <v>22.9</v>
      </c>
      <c r="BR34" s="279">
        <v>22.3</v>
      </c>
      <c r="BS34" s="278">
        <v>23.2</v>
      </c>
      <c r="BT34" s="280">
        <v>23.1</v>
      </c>
      <c r="BU34" s="279">
        <v>23.3</v>
      </c>
      <c r="BV34" s="279">
        <v>23.1</v>
      </c>
      <c r="BW34" s="279">
        <v>22.1</v>
      </c>
      <c r="BX34" s="279">
        <v>22.7</v>
      </c>
      <c r="BY34" s="279">
        <v>23.2</v>
      </c>
      <c r="BZ34" s="279">
        <v>23</v>
      </c>
      <c r="CA34" s="279">
        <v>23.2</v>
      </c>
      <c r="CB34" s="279">
        <v>23.3</v>
      </c>
      <c r="CC34" s="279">
        <v>23.6</v>
      </c>
      <c r="CD34" s="279">
        <v>23.4</v>
      </c>
      <c r="CE34" s="279">
        <v>22.8</v>
      </c>
      <c r="CF34" s="278">
        <v>23.2</v>
      </c>
      <c r="CG34" s="279">
        <v>22.8</v>
      </c>
      <c r="CH34" s="279">
        <v>23.3</v>
      </c>
      <c r="CI34" s="279">
        <v>22.9</v>
      </c>
      <c r="CJ34" s="279">
        <v>23</v>
      </c>
      <c r="CK34" s="279">
        <v>23.5</v>
      </c>
      <c r="CL34" s="279">
        <v>22.8</v>
      </c>
      <c r="CM34" s="279">
        <v>23.2</v>
      </c>
      <c r="CN34" s="279">
        <v>23.1</v>
      </c>
      <c r="CO34" s="279">
        <v>22</v>
      </c>
      <c r="CP34" s="279">
        <v>23.2</v>
      </c>
      <c r="CQ34" s="279">
        <v>23</v>
      </c>
      <c r="CR34" s="279">
        <v>23.6</v>
      </c>
      <c r="CS34" s="279">
        <v>23.1</v>
      </c>
      <c r="CT34" s="278">
        <v>23.1</v>
      </c>
      <c r="CU34" s="279">
        <v>23.2</v>
      </c>
      <c r="CV34" s="279">
        <v>23.5</v>
      </c>
      <c r="CW34" s="279">
        <v>22.9</v>
      </c>
      <c r="CX34" s="279">
        <v>23</v>
      </c>
      <c r="CY34" s="279">
        <v>22.9</v>
      </c>
      <c r="CZ34" s="278">
        <v>23</v>
      </c>
      <c r="DA34" s="279">
        <v>23.1</v>
      </c>
      <c r="DB34" s="279">
        <v>23</v>
      </c>
      <c r="DC34" s="279">
        <v>23.1</v>
      </c>
      <c r="DD34" s="279">
        <v>22.8</v>
      </c>
      <c r="DE34" s="279">
        <v>23.1</v>
      </c>
      <c r="DF34" s="279">
        <v>22.8</v>
      </c>
      <c r="DG34" s="278">
        <v>23</v>
      </c>
      <c r="DH34" s="281" t="s">
        <v>540</v>
      </c>
      <c r="DI34" s="282">
        <v>23</v>
      </c>
      <c r="DJ34" s="283">
        <v>23</v>
      </c>
      <c r="DK34" s="283">
        <v>21.4</v>
      </c>
      <c r="DL34" s="281" t="s">
        <v>540</v>
      </c>
      <c r="DM34" s="283">
        <v>21.7</v>
      </c>
      <c r="DN34" s="284">
        <v>17.2</v>
      </c>
      <c r="DO34" s="278">
        <v>23</v>
      </c>
    </row>
    <row r="35" spans="1:133" s="34" customFormat="1" ht="16.5" customHeight="1" x14ac:dyDescent="0.15">
      <c r="A35" s="197" t="s">
        <v>233</v>
      </c>
    </row>
    <row r="36" spans="1:133" s="3" customFormat="1" ht="16.5" customHeight="1" x14ac:dyDescent="0.2">
      <c r="A36" s="62"/>
    </row>
    <row r="37" spans="1:133" ht="16.5" customHeight="1" x14ac:dyDescent="0.2">
      <c r="A37" s="42" t="s">
        <v>251</v>
      </c>
    </row>
    <row r="38" spans="1:133" ht="16.5" customHeight="1" x14ac:dyDescent="0.2">
      <c r="A38" s="49" t="s">
        <v>384</v>
      </c>
    </row>
    <row r="39" spans="1:133" ht="16.5" customHeight="1" x14ac:dyDescent="0.2">
      <c r="A39" s="20" t="s">
        <v>385</v>
      </c>
    </row>
    <row r="40" spans="1:133" s="7" customFormat="1" ht="25.15" customHeight="1" x14ac:dyDescent="0.2">
      <c r="A40" s="109"/>
      <c r="B40" s="172" t="s">
        <v>798</v>
      </c>
      <c r="C40" s="173" t="s">
        <v>424</v>
      </c>
      <c r="D40" s="173" t="s">
        <v>425</v>
      </c>
      <c r="E40" s="173" t="s">
        <v>426</v>
      </c>
      <c r="F40" s="173" t="s">
        <v>427</v>
      </c>
      <c r="G40" s="173" t="s">
        <v>428</v>
      </c>
      <c r="H40" s="173" t="s">
        <v>429</v>
      </c>
      <c r="I40" s="173" t="s">
        <v>430</v>
      </c>
      <c r="J40" s="173" t="s">
        <v>431</v>
      </c>
      <c r="K40" s="173" t="s">
        <v>432</v>
      </c>
      <c r="L40" s="173" t="s">
        <v>433</v>
      </c>
      <c r="M40" s="173" t="s">
        <v>434</v>
      </c>
      <c r="N40" s="173" t="s">
        <v>435</v>
      </c>
      <c r="O40" s="172" t="s">
        <v>436</v>
      </c>
      <c r="P40" s="173" t="s">
        <v>437</v>
      </c>
      <c r="Q40" s="173" t="s">
        <v>438</v>
      </c>
      <c r="R40" s="173" t="s">
        <v>439</v>
      </c>
      <c r="S40" s="173" t="s">
        <v>440</v>
      </c>
      <c r="T40" s="173" t="s">
        <v>441</v>
      </c>
      <c r="U40" s="173" t="s">
        <v>442</v>
      </c>
      <c r="V40" s="173" t="s">
        <v>443</v>
      </c>
      <c r="W40" s="173" t="s">
        <v>444</v>
      </c>
      <c r="X40" s="172" t="s">
        <v>445</v>
      </c>
      <c r="Y40" s="173" t="s">
        <v>446</v>
      </c>
      <c r="Z40" s="173" t="s">
        <v>447</v>
      </c>
      <c r="AA40" s="173" t="s">
        <v>448</v>
      </c>
      <c r="AB40" s="173" t="s">
        <v>449</v>
      </c>
      <c r="AC40" s="172" t="s">
        <v>450</v>
      </c>
      <c r="AD40" s="173" t="s">
        <v>451</v>
      </c>
      <c r="AE40" s="173" t="s">
        <v>452</v>
      </c>
      <c r="AF40" s="173" t="s">
        <v>453</v>
      </c>
      <c r="AG40" s="173" t="s">
        <v>454</v>
      </c>
      <c r="AH40" s="173" t="s">
        <v>455</v>
      </c>
      <c r="AI40" s="173" t="s">
        <v>456</v>
      </c>
      <c r="AJ40" s="172" t="s">
        <v>457</v>
      </c>
      <c r="AK40" s="173" t="s">
        <v>458</v>
      </c>
      <c r="AL40" s="173" t="s">
        <v>459</v>
      </c>
      <c r="AM40" s="172" t="s">
        <v>460</v>
      </c>
      <c r="AN40" s="173" t="s">
        <v>461</v>
      </c>
      <c r="AO40" s="173" t="s">
        <v>462</v>
      </c>
      <c r="AP40" s="173" t="s">
        <v>463</v>
      </c>
      <c r="AQ40" s="173" t="s">
        <v>464</v>
      </c>
      <c r="AR40" s="173" t="s">
        <v>465</v>
      </c>
      <c r="AS40" s="173" t="s">
        <v>466</v>
      </c>
      <c r="AT40" s="173" t="s">
        <v>467</v>
      </c>
      <c r="AU40" s="173" t="s">
        <v>468</v>
      </c>
      <c r="AV40" s="173" t="s">
        <v>469</v>
      </c>
      <c r="AW40" s="173" t="s">
        <v>470</v>
      </c>
      <c r="AX40" s="172" t="s">
        <v>471</v>
      </c>
      <c r="AY40" s="173" t="s">
        <v>472</v>
      </c>
      <c r="AZ40" s="173" t="s">
        <v>473</v>
      </c>
      <c r="BA40" s="173" t="s">
        <v>474</v>
      </c>
      <c r="BB40" s="173" t="s">
        <v>475</v>
      </c>
      <c r="BC40" s="173" t="s">
        <v>476</v>
      </c>
      <c r="BD40" s="174" t="s">
        <v>477</v>
      </c>
      <c r="BE40" s="173" t="s">
        <v>478</v>
      </c>
      <c r="BF40" s="173" t="s">
        <v>479</v>
      </c>
      <c r="BG40" s="173" t="s">
        <v>480</v>
      </c>
      <c r="BH40" s="173" t="s">
        <v>481</v>
      </c>
      <c r="BI40" s="173" t="s">
        <v>482</v>
      </c>
      <c r="BJ40" s="173" t="s">
        <v>483</v>
      </c>
      <c r="BK40" s="173" t="s">
        <v>484</v>
      </c>
      <c r="BL40" s="173" t="s">
        <v>485</v>
      </c>
      <c r="BM40" s="172" t="s">
        <v>486</v>
      </c>
      <c r="BN40" s="173" t="s">
        <v>487</v>
      </c>
      <c r="BO40" s="173" t="s">
        <v>488</v>
      </c>
      <c r="BP40" s="173" t="s">
        <v>489</v>
      </c>
      <c r="BQ40" s="173" t="s">
        <v>490</v>
      </c>
      <c r="BR40" s="173" t="s">
        <v>491</v>
      </c>
      <c r="BS40" s="172" t="s">
        <v>492</v>
      </c>
      <c r="BT40" s="173" t="s">
        <v>493</v>
      </c>
      <c r="BU40" s="173" t="s">
        <v>494</v>
      </c>
      <c r="BV40" s="173" t="s">
        <v>495</v>
      </c>
      <c r="BW40" s="173" t="s">
        <v>496</v>
      </c>
      <c r="BX40" s="173" t="s">
        <v>497</v>
      </c>
      <c r="BY40" s="173" t="s">
        <v>498</v>
      </c>
      <c r="BZ40" s="173" t="s">
        <v>499</v>
      </c>
      <c r="CA40" s="173" t="s">
        <v>500</v>
      </c>
      <c r="CB40" s="173" t="s">
        <v>501</v>
      </c>
      <c r="CC40" s="173" t="s">
        <v>502</v>
      </c>
      <c r="CD40" s="173" t="s">
        <v>503</v>
      </c>
      <c r="CE40" s="173" t="s">
        <v>504</v>
      </c>
      <c r="CF40" s="172" t="s">
        <v>505</v>
      </c>
      <c r="CG40" s="173" t="s">
        <v>506</v>
      </c>
      <c r="CH40" s="173" t="s">
        <v>507</v>
      </c>
      <c r="CI40" s="173" t="s">
        <v>508</v>
      </c>
      <c r="CJ40" s="173" t="s">
        <v>509</v>
      </c>
      <c r="CK40" s="173" t="s">
        <v>510</v>
      </c>
      <c r="CL40" s="173" t="s">
        <v>511</v>
      </c>
      <c r="CM40" s="173" t="s">
        <v>512</v>
      </c>
      <c r="CN40" s="173" t="s">
        <v>513</v>
      </c>
      <c r="CO40" s="173" t="s">
        <v>514</v>
      </c>
      <c r="CP40" s="173" t="s">
        <v>515</v>
      </c>
      <c r="CQ40" s="173" t="s">
        <v>516</v>
      </c>
      <c r="CR40" s="173" t="s">
        <v>517</v>
      </c>
      <c r="CS40" s="173" t="s">
        <v>518</v>
      </c>
      <c r="CT40" s="172" t="s">
        <v>519</v>
      </c>
      <c r="CU40" s="173" t="s">
        <v>520</v>
      </c>
      <c r="CV40" s="173" t="s">
        <v>521</v>
      </c>
      <c r="CW40" s="173" t="s">
        <v>522</v>
      </c>
      <c r="CX40" s="173" t="s">
        <v>523</v>
      </c>
      <c r="CY40" s="173" t="s">
        <v>524</v>
      </c>
      <c r="CZ40" s="172" t="s">
        <v>525</v>
      </c>
      <c r="DA40" s="173" t="s">
        <v>526</v>
      </c>
      <c r="DB40" s="173" t="s">
        <v>527</v>
      </c>
      <c r="DC40" s="173" t="s">
        <v>528</v>
      </c>
      <c r="DD40" s="173" t="s">
        <v>529</v>
      </c>
      <c r="DE40" s="173" t="s">
        <v>530</v>
      </c>
      <c r="DF40" s="173" t="s">
        <v>531</v>
      </c>
      <c r="DG40" s="172" t="s">
        <v>532</v>
      </c>
      <c r="DH40" s="172" t="s">
        <v>533</v>
      </c>
      <c r="DI40" s="173" t="s">
        <v>534</v>
      </c>
      <c r="DJ40" s="173" t="s">
        <v>535</v>
      </c>
      <c r="DK40" s="173" t="s">
        <v>536</v>
      </c>
      <c r="DL40" s="172" t="s">
        <v>537</v>
      </c>
      <c r="DM40" s="173" t="s">
        <v>538</v>
      </c>
      <c r="DN40" s="175" t="s">
        <v>539</v>
      </c>
      <c r="DO40" s="172" t="s">
        <v>541</v>
      </c>
    </row>
    <row r="41" spans="1:133" s="6" customFormat="1" ht="16.5" customHeight="1" x14ac:dyDescent="0.2">
      <c r="A41" s="103" t="s">
        <v>61</v>
      </c>
      <c r="B41" s="241">
        <f>SUM(C41:N41)</f>
        <v>243254</v>
      </c>
      <c r="C41" s="242">
        <v>20553</v>
      </c>
      <c r="D41" s="242">
        <v>8082</v>
      </c>
      <c r="E41" s="242">
        <v>8413</v>
      </c>
      <c r="F41" s="242">
        <v>3206</v>
      </c>
      <c r="G41" s="242">
        <v>15266</v>
      </c>
      <c r="H41" s="242">
        <v>39882</v>
      </c>
      <c r="I41" s="242">
        <v>23186</v>
      </c>
      <c r="J41" s="242">
        <v>6020</v>
      </c>
      <c r="K41" s="242">
        <v>16957</v>
      </c>
      <c r="L41" s="242">
        <v>63349</v>
      </c>
      <c r="M41" s="242">
        <v>12054</v>
      </c>
      <c r="N41" s="242">
        <v>26286</v>
      </c>
      <c r="O41" s="241">
        <f>SUM(P41:W41)</f>
        <v>77805</v>
      </c>
      <c r="P41" s="242">
        <v>14489</v>
      </c>
      <c r="Q41" s="242">
        <v>16678</v>
      </c>
      <c r="R41" s="242">
        <v>6983</v>
      </c>
      <c r="S41" s="242">
        <v>4814</v>
      </c>
      <c r="T41" s="242">
        <v>6546</v>
      </c>
      <c r="U41" s="242">
        <v>14406</v>
      </c>
      <c r="V41" s="242">
        <v>9398</v>
      </c>
      <c r="W41" s="242">
        <v>4491</v>
      </c>
      <c r="X41" s="241">
        <f>SUM(Y41:AB41)</f>
        <v>91276</v>
      </c>
      <c r="Y41" s="242">
        <v>15392</v>
      </c>
      <c r="Z41" s="242">
        <v>23962</v>
      </c>
      <c r="AA41" s="242">
        <v>32413</v>
      </c>
      <c r="AB41" s="242">
        <v>19509</v>
      </c>
      <c r="AC41" s="241">
        <f>SUM(AD41:AI41)</f>
        <v>74455</v>
      </c>
      <c r="AD41" s="242">
        <v>7889</v>
      </c>
      <c r="AE41" s="242">
        <v>13696</v>
      </c>
      <c r="AF41" s="242">
        <v>4985</v>
      </c>
      <c r="AG41" s="242">
        <v>17242</v>
      </c>
      <c r="AH41" s="242">
        <v>9152</v>
      </c>
      <c r="AI41" s="242">
        <v>21491</v>
      </c>
      <c r="AJ41" s="241">
        <f>SUM(AK41:AL41)</f>
        <v>8335</v>
      </c>
      <c r="AK41" s="242">
        <v>3957</v>
      </c>
      <c r="AL41" s="242">
        <v>4378</v>
      </c>
      <c r="AM41" s="241">
        <f t="shared" ref="AM41" si="63">SUM(AN41:AW41)</f>
        <v>157938</v>
      </c>
      <c r="AN41" s="242">
        <v>7701</v>
      </c>
      <c r="AO41" s="242">
        <v>9076</v>
      </c>
      <c r="AP41" s="242">
        <v>17320</v>
      </c>
      <c r="AQ41" s="242">
        <v>4619</v>
      </c>
      <c r="AR41" s="242">
        <v>20832</v>
      </c>
      <c r="AS41" s="242">
        <v>5105</v>
      </c>
      <c r="AT41" s="242">
        <v>29359</v>
      </c>
      <c r="AU41" s="242">
        <v>32084</v>
      </c>
      <c r="AV41" s="242">
        <v>22566</v>
      </c>
      <c r="AW41" s="242">
        <v>9276</v>
      </c>
      <c r="AX41" s="241">
        <f>SUM(AY41:BC41)</f>
        <v>195425</v>
      </c>
      <c r="AY41" s="243">
        <v>16111</v>
      </c>
      <c r="AZ41" s="243">
        <v>87673</v>
      </c>
      <c r="BA41" s="243">
        <v>27376</v>
      </c>
      <c r="BB41" s="243">
        <v>47397</v>
      </c>
      <c r="BC41" s="243">
        <v>16868</v>
      </c>
      <c r="BD41" s="241">
        <f>SUM(BE41:BL41)</f>
        <v>421973</v>
      </c>
      <c r="BE41" s="242">
        <v>57518</v>
      </c>
      <c r="BF41" s="242">
        <v>49486</v>
      </c>
      <c r="BG41" s="242">
        <v>48694</v>
      </c>
      <c r="BH41" s="242">
        <v>46491</v>
      </c>
      <c r="BI41" s="242">
        <v>55856</v>
      </c>
      <c r="BJ41" s="242">
        <v>67650</v>
      </c>
      <c r="BK41" s="242">
        <v>49196</v>
      </c>
      <c r="BL41" s="242">
        <v>47082</v>
      </c>
      <c r="BM41" s="241">
        <f>SUM(BN41:BR41)</f>
        <v>96811</v>
      </c>
      <c r="BN41" s="242">
        <v>19218</v>
      </c>
      <c r="BO41" s="242">
        <v>19107</v>
      </c>
      <c r="BP41" s="242">
        <v>13293</v>
      </c>
      <c r="BQ41" s="242">
        <v>7304</v>
      </c>
      <c r="BR41" s="242">
        <v>37889</v>
      </c>
      <c r="BS41" s="241">
        <f>SUM(BT41:CE41)</f>
        <v>152086</v>
      </c>
      <c r="BT41" s="243">
        <v>9028</v>
      </c>
      <c r="BU41" s="243">
        <v>14998</v>
      </c>
      <c r="BV41" s="242">
        <v>5488</v>
      </c>
      <c r="BW41" s="242">
        <v>2397</v>
      </c>
      <c r="BX41" s="242">
        <v>9211</v>
      </c>
      <c r="BY41" s="242">
        <v>43178</v>
      </c>
      <c r="BZ41" s="242">
        <v>10258</v>
      </c>
      <c r="CA41" s="242">
        <v>8632</v>
      </c>
      <c r="CB41" s="242">
        <v>16897</v>
      </c>
      <c r="CC41" s="243">
        <v>10182</v>
      </c>
      <c r="CD41" s="243">
        <v>12119</v>
      </c>
      <c r="CE41" s="242">
        <v>9698</v>
      </c>
      <c r="CF41" s="241">
        <f>SUM(CG41:CS41)</f>
        <v>159252</v>
      </c>
      <c r="CG41" s="243">
        <v>3750</v>
      </c>
      <c r="CH41" s="242">
        <v>9257</v>
      </c>
      <c r="CI41" s="243">
        <v>6696</v>
      </c>
      <c r="CJ41" s="242">
        <v>20436</v>
      </c>
      <c r="CK41" s="244">
        <v>41576</v>
      </c>
      <c r="CL41" s="243">
        <v>4433</v>
      </c>
      <c r="CM41" s="242">
        <v>31992</v>
      </c>
      <c r="CN41" s="243">
        <v>3617</v>
      </c>
      <c r="CO41" s="242">
        <v>1691</v>
      </c>
      <c r="CP41" s="243">
        <v>5314</v>
      </c>
      <c r="CQ41" s="242">
        <v>12744</v>
      </c>
      <c r="CR41" s="243">
        <v>10164</v>
      </c>
      <c r="CS41" s="243">
        <v>7582</v>
      </c>
      <c r="CT41" s="241">
        <f>SUM(CU41:CY41)</f>
        <v>113837</v>
      </c>
      <c r="CU41" s="243">
        <v>42961</v>
      </c>
      <c r="CV41" s="243">
        <v>25606</v>
      </c>
      <c r="CW41" s="243">
        <v>9250</v>
      </c>
      <c r="CX41" s="243">
        <v>16975</v>
      </c>
      <c r="CY41" s="243">
        <v>19045</v>
      </c>
      <c r="CZ41" s="241">
        <f>SUM(DA41:DF41)</f>
        <v>142105</v>
      </c>
      <c r="DA41" s="242">
        <v>4147</v>
      </c>
      <c r="DB41" s="242">
        <v>3570</v>
      </c>
      <c r="DC41" s="242">
        <v>28540</v>
      </c>
      <c r="DD41" s="242">
        <v>62295</v>
      </c>
      <c r="DE41" s="242">
        <v>26575</v>
      </c>
      <c r="DF41" s="242">
        <v>16978</v>
      </c>
      <c r="DG41" s="241">
        <f>AM41+BS41+B41+O41+X41+AC41+AJ41+BD41+CF41+AX41+BM41+CT41+CZ41</f>
        <v>1934552</v>
      </c>
      <c r="DH41" s="241">
        <f>SUM(DI41:DK41)</f>
        <v>36001</v>
      </c>
      <c r="DI41" s="243">
        <v>11274</v>
      </c>
      <c r="DJ41" s="243">
        <v>9446</v>
      </c>
      <c r="DK41" s="243">
        <v>15281</v>
      </c>
      <c r="DL41" s="241">
        <f>SUM(DM41:DN41)</f>
        <v>50178</v>
      </c>
      <c r="DM41" s="243">
        <v>31490</v>
      </c>
      <c r="DN41" s="245">
        <v>18688</v>
      </c>
      <c r="DO41" s="241">
        <f>DG41+DH41+DL41</f>
        <v>2020731</v>
      </c>
      <c r="DP41" s="33"/>
      <c r="DQ41" s="33"/>
      <c r="DR41" s="33"/>
      <c r="DS41" s="33"/>
      <c r="DT41" s="33"/>
      <c r="DU41" s="33"/>
      <c r="DV41" s="33"/>
      <c r="DW41" s="33"/>
      <c r="DX41" s="33"/>
      <c r="DY41" s="33"/>
      <c r="DZ41" s="33"/>
      <c r="EA41" s="33"/>
      <c r="EB41" s="33"/>
      <c r="EC41" s="33"/>
    </row>
    <row r="42" spans="1:133" s="6" customFormat="1" ht="16.5" customHeight="1" x14ac:dyDescent="0.2">
      <c r="A42" s="104" t="s">
        <v>62</v>
      </c>
      <c r="B42" s="176">
        <f t="shared" ref="B42:B59" si="64">SUM(C42:N42)</f>
        <v>257202</v>
      </c>
      <c r="C42" s="177">
        <v>22890</v>
      </c>
      <c r="D42" s="177">
        <v>9265</v>
      </c>
      <c r="E42" s="177">
        <v>9705</v>
      </c>
      <c r="F42" s="177">
        <v>3583</v>
      </c>
      <c r="G42" s="177">
        <v>16734</v>
      </c>
      <c r="H42" s="177">
        <v>43278</v>
      </c>
      <c r="I42" s="177">
        <v>24478</v>
      </c>
      <c r="J42" s="177">
        <v>6726</v>
      </c>
      <c r="K42" s="177">
        <v>18600</v>
      </c>
      <c r="L42" s="177">
        <v>61185</v>
      </c>
      <c r="M42" s="177">
        <v>13494</v>
      </c>
      <c r="N42" s="177">
        <v>27264</v>
      </c>
      <c r="O42" s="176">
        <f t="shared" ref="O42:O59" si="65">SUM(P42:W42)</f>
        <v>86106</v>
      </c>
      <c r="P42" s="177">
        <v>15577</v>
      </c>
      <c r="Q42" s="177">
        <v>17633</v>
      </c>
      <c r="R42" s="177">
        <v>7972</v>
      </c>
      <c r="S42" s="177">
        <v>5404</v>
      </c>
      <c r="T42" s="177">
        <v>7761</v>
      </c>
      <c r="U42" s="177">
        <v>16125</v>
      </c>
      <c r="V42" s="177">
        <v>10772</v>
      </c>
      <c r="W42" s="177">
        <v>4862</v>
      </c>
      <c r="X42" s="176">
        <f t="shared" ref="X42:X59" si="66">SUM(Y42:AB42)</f>
        <v>103333</v>
      </c>
      <c r="Y42" s="177">
        <v>18238</v>
      </c>
      <c r="Z42" s="177">
        <v>26800</v>
      </c>
      <c r="AA42" s="177">
        <v>35411</v>
      </c>
      <c r="AB42" s="177">
        <v>22884</v>
      </c>
      <c r="AC42" s="176">
        <f t="shared" ref="AC42:AC59" si="67">SUM(AD42:AI42)</f>
        <v>82002</v>
      </c>
      <c r="AD42" s="177">
        <v>9008</v>
      </c>
      <c r="AE42" s="177">
        <v>14970</v>
      </c>
      <c r="AF42" s="177">
        <v>5946</v>
      </c>
      <c r="AG42" s="177">
        <v>18729</v>
      </c>
      <c r="AH42" s="177">
        <v>10217</v>
      </c>
      <c r="AI42" s="177">
        <v>23132</v>
      </c>
      <c r="AJ42" s="176">
        <f t="shared" ref="AJ42:AJ59" si="68">SUM(AK42:AL42)</f>
        <v>9277</v>
      </c>
      <c r="AK42" s="177">
        <v>4416</v>
      </c>
      <c r="AL42" s="177">
        <v>4861</v>
      </c>
      <c r="AM42" s="176">
        <f t="shared" ref="AM42:AM59" si="69">SUM(AN42:AW42)</f>
        <v>170126</v>
      </c>
      <c r="AN42" s="177">
        <v>8766</v>
      </c>
      <c r="AO42" s="177">
        <v>10193</v>
      </c>
      <c r="AP42" s="177">
        <v>18341</v>
      </c>
      <c r="AQ42" s="177">
        <v>5010</v>
      </c>
      <c r="AR42" s="177">
        <v>22403</v>
      </c>
      <c r="AS42" s="177">
        <v>5682</v>
      </c>
      <c r="AT42" s="177">
        <v>30820</v>
      </c>
      <c r="AU42" s="177">
        <v>33786</v>
      </c>
      <c r="AV42" s="177">
        <v>24333</v>
      </c>
      <c r="AW42" s="177">
        <v>10792</v>
      </c>
      <c r="AX42" s="176">
        <f t="shared" ref="AX42:AX59" si="70">SUM(AY42:BC42)</f>
        <v>206883</v>
      </c>
      <c r="AY42" s="177">
        <v>17902</v>
      </c>
      <c r="AZ42" s="177">
        <v>90204</v>
      </c>
      <c r="BA42" s="177">
        <v>29546</v>
      </c>
      <c r="BB42" s="177">
        <v>51286</v>
      </c>
      <c r="BC42" s="177">
        <v>17945</v>
      </c>
      <c r="BD42" s="176">
        <f t="shared" ref="BD42:BD59" si="71">SUM(BE42:BL42)</f>
        <v>414571</v>
      </c>
      <c r="BE42" s="177">
        <v>53034</v>
      </c>
      <c r="BF42" s="177">
        <v>52951</v>
      </c>
      <c r="BG42" s="177">
        <v>51173</v>
      </c>
      <c r="BH42" s="177">
        <v>46946</v>
      </c>
      <c r="BI42" s="177">
        <v>53501</v>
      </c>
      <c r="BJ42" s="177">
        <v>62966</v>
      </c>
      <c r="BK42" s="177">
        <v>46981</v>
      </c>
      <c r="BL42" s="177">
        <v>47019</v>
      </c>
      <c r="BM42" s="176">
        <f t="shared" ref="BM42:BM59" si="72">SUM(BN42:BR42)</f>
        <v>107497</v>
      </c>
      <c r="BN42" s="177">
        <v>22008</v>
      </c>
      <c r="BO42" s="177">
        <v>21507</v>
      </c>
      <c r="BP42" s="177">
        <v>14557</v>
      </c>
      <c r="BQ42" s="177">
        <v>8579</v>
      </c>
      <c r="BR42" s="177">
        <v>40846</v>
      </c>
      <c r="BS42" s="176">
        <f t="shared" ref="BS42:BS59" si="73">SUM(BT42:CE42)</f>
        <v>171240</v>
      </c>
      <c r="BT42" s="178">
        <v>10144</v>
      </c>
      <c r="BU42" s="177">
        <v>17716</v>
      </c>
      <c r="BV42" s="177">
        <v>6391</v>
      </c>
      <c r="BW42" s="177">
        <v>2878</v>
      </c>
      <c r="BX42" s="177">
        <v>10927</v>
      </c>
      <c r="BY42" s="177">
        <v>47294</v>
      </c>
      <c r="BZ42" s="177">
        <v>12022</v>
      </c>
      <c r="CA42" s="177">
        <v>9733</v>
      </c>
      <c r="CB42" s="177">
        <v>18717</v>
      </c>
      <c r="CC42" s="177">
        <v>11859</v>
      </c>
      <c r="CD42" s="177">
        <v>12901</v>
      </c>
      <c r="CE42" s="177">
        <v>10658</v>
      </c>
      <c r="CF42" s="176">
        <f t="shared" ref="CF42:CF59" si="74">SUM(CG42:CS42)</f>
        <v>173538</v>
      </c>
      <c r="CG42" s="177">
        <v>4480</v>
      </c>
      <c r="CH42" s="177">
        <v>10518</v>
      </c>
      <c r="CI42" s="177">
        <v>7798</v>
      </c>
      <c r="CJ42" s="177">
        <v>23437</v>
      </c>
      <c r="CK42" s="177">
        <v>41840</v>
      </c>
      <c r="CL42" s="177">
        <v>5241</v>
      </c>
      <c r="CM42" s="177">
        <v>33489</v>
      </c>
      <c r="CN42" s="177">
        <v>4325</v>
      </c>
      <c r="CO42" s="177">
        <v>2095</v>
      </c>
      <c r="CP42" s="177">
        <v>6006</v>
      </c>
      <c r="CQ42" s="177">
        <v>14197</v>
      </c>
      <c r="CR42" s="177">
        <v>11505</v>
      </c>
      <c r="CS42" s="177">
        <v>8607</v>
      </c>
      <c r="CT42" s="176">
        <f t="shared" ref="CT42:CT59" si="75">SUM(CU42:CY42)</f>
        <v>126500</v>
      </c>
      <c r="CU42" s="177">
        <v>47011</v>
      </c>
      <c r="CV42" s="177">
        <v>27947</v>
      </c>
      <c r="CW42" s="177">
        <v>10740</v>
      </c>
      <c r="CX42" s="177">
        <v>18676</v>
      </c>
      <c r="CY42" s="177">
        <v>22126</v>
      </c>
      <c r="CZ42" s="176">
        <f t="shared" ref="CZ42:CZ59" si="76">SUM(DA42:DF42)</f>
        <v>149177</v>
      </c>
      <c r="DA42" s="177">
        <v>4515</v>
      </c>
      <c r="DB42" s="177">
        <v>4186</v>
      </c>
      <c r="DC42" s="177">
        <v>30116</v>
      </c>
      <c r="DD42" s="177">
        <v>63400</v>
      </c>
      <c r="DE42" s="177">
        <v>29085</v>
      </c>
      <c r="DF42" s="177">
        <v>17875</v>
      </c>
      <c r="DG42" s="176">
        <f>AM42+BS42+B42+O42+X42+AC42+AJ42+BD42+CF42+AX42+BM42+CT42+CZ42</f>
        <v>2057452</v>
      </c>
      <c r="DH42" s="176">
        <f t="shared" ref="DH42:DH59" si="77">SUM(DI42:DK42)</f>
        <v>40387</v>
      </c>
      <c r="DI42" s="178">
        <v>13438</v>
      </c>
      <c r="DJ42" s="177">
        <v>11732</v>
      </c>
      <c r="DK42" s="177">
        <v>15217</v>
      </c>
      <c r="DL42" s="179">
        <f>SUM(DM42:DN42)</f>
        <v>52787</v>
      </c>
      <c r="DM42" s="177">
        <v>35035</v>
      </c>
      <c r="DN42" s="180">
        <v>17752</v>
      </c>
      <c r="DO42" s="176">
        <f t="shared" ref="DO42:DO59" si="78">DG42+DH42+DL42</f>
        <v>2150626</v>
      </c>
      <c r="DP42" s="1"/>
      <c r="DQ42" s="1"/>
      <c r="DR42" s="1"/>
      <c r="DS42" s="1"/>
      <c r="DT42" s="1"/>
      <c r="DU42" s="1"/>
      <c r="DV42" s="1"/>
      <c r="DW42" s="1"/>
      <c r="DX42" s="1"/>
      <c r="DY42" s="1"/>
      <c r="DZ42" s="1"/>
      <c r="EA42" s="1"/>
      <c r="EB42" s="1"/>
      <c r="EC42" s="1"/>
    </row>
    <row r="43" spans="1:133" s="6" customFormat="1" ht="16.5" customHeight="1" x14ac:dyDescent="0.15">
      <c r="A43" s="104" t="s">
        <v>63</v>
      </c>
      <c r="B43" s="176">
        <f t="shared" si="64"/>
        <v>253991</v>
      </c>
      <c r="C43" s="177">
        <v>22867</v>
      </c>
      <c r="D43" s="177">
        <v>9803</v>
      </c>
      <c r="E43" s="177">
        <v>10340</v>
      </c>
      <c r="F43" s="177">
        <v>3896</v>
      </c>
      <c r="G43" s="177">
        <v>16751</v>
      </c>
      <c r="H43" s="177">
        <v>42918</v>
      </c>
      <c r="I43" s="177">
        <v>24096</v>
      </c>
      <c r="J43" s="177">
        <v>7355</v>
      </c>
      <c r="K43" s="177">
        <v>18624</v>
      </c>
      <c r="L43" s="177">
        <v>57501</v>
      </c>
      <c r="M43" s="177">
        <v>13562</v>
      </c>
      <c r="N43" s="177">
        <v>26278</v>
      </c>
      <c r="O43" s="176">
        <f t="shared" si="65"/>
        <v>87178</v>
      </c>
      <c r="P43" s="177">
        <v>15929</v>
      </c>
      <c r="Q43" s="177">
        <v>16975</v>
      </c>
      <c r="R43" s="177">
        <v>8472</v>
      </c>
      <c r="S43" s="177">
        <v>5804</v>
      </c>
      <c r="T43" s="177">
        <v>7844</v>
      </c>
      <c r="U43" s="177">
        <v>16658</v>
      </c>
      <c r="V43" s="177">
        <v>10796</v>
      </c>
      <c r="W43" s="177">
        <v>4700</v>
      </c>
      <c r="X43" s="176">
        <f t="shared" si="66"/>
        <v>106064</v>
      </c>
      <c r="Y43" s="177">
        <v>19149</v>
      </c>
      <c r="Z43" s="177">
        <v>28292</v>
      </c>
      <c r="AA43" s="177">
        <v>34779</v>
      </c>
      <c r="AB43" s="177">
        <v>23844</v>
      </c>
      <c r="AC43" s="176">
        <f t="shared" si="67"/>
        <v>82642</v>
      </c>
      <c r="AD43" s="177">
        <v>9055</v>
      </c>
      <c r="AE43" s="177">
        <v>15213</v>
      </c>
      <c r="AF43" s="177">
        <v>6457</v>
      </c>
      <c r="AG43" s="177">
        <v>18829</v>
      </c>
      <c r="AH43" s="177">
        <v>10662</v>
      </c>
      <c r="AI43" s="177">
        <v>22426</v>
      </c>
      <c r="AJ43" s="176">
        <f t="shared" si="68"/>
        <v>8752</v>
      </c>
      <c r="AK43" s="177">
        <v>4002</v>
      </c>
      <c r="AL43" s="177">
        <v>4750</v>
      </c>
      <c r="AM43" s="176">
        <f t="shared" si="69"/>
        <v>170499</v>
      </c>
      <c r="AN43" s="177">
        <v>9275</v>
      </c>
      <c r="AO43" s="177">
        <v>9931</v>
      </c>
      <c r="AP43" s="177">
        <v>18100</v>
      </c>
      <c r="AQ43" s="177">
        <v>5255</v>
      </c>
      <c r="AR43" s="177">
        <v>22004</v>
      </c>
      <c r="AS43" s="177">
        <v>6142</v>
      </c>
      <c r="AT43" s="177">
        <v>31476</v>
      </c>
      <c r="AU43" s="177">
        <v>32549</v>
      </c>
      <c r="AV43" s="177">
        <v>24170</v>
      </c>
      <c r="AW43" s="177">
        <v>11597</v>
      </c>
      <c r="AX43" s="176">
        <f t="shared" si="70"/>
        <v>205979</v>
      </c>
      <c r="AY43" s="177">
        <v>18158</v>
      </c>
      <c r="AZ43" s="177">
        <v>88894</v>
      </c>
      <c r="BA43" s="177">
        <v>29487</v>
      </c>
      <c r="BB43" s="177">
        <v>50966</v>
      </c>
      <c r="BC43" s="177">
        <v>18474</v>
      </c>
      <c r="BD43" s="176">
        <f t="shared" si="71"/>
        <v>388704</v>
      </c>
      <c r="BE43" s="177">
        <v>50147</v>
      </c>
      <c r="BF43" s="177">
        <v>51215</v>
      </c>
      <c r="BG43" s="177">
        <v>49252</v>
      </c>
      <c r="BH43" s="177">
        <v>44595</v>
      </c>
      <c r="BI43" s="177">
        <v>49902</v>
      </c>
      <c r="BJ43" s="177">
        <v>55885</v>
      </c>
      <c r="BK43" s="177">
        <v>44190</v>
      </c>
      <c r="BL43" s="177">
        <v>43518</v>
      </c>
      <c r="BM43" s="176">
        <f t="shared" si="72"/>
        <v>108666</v>
      </c>
      <c r="BN43" s="177">
        <v>22402</v>
      </c>
      <c r="BO43" s="177">
        <v>21668</v>
      </c>
      <c r="BP43" s="177">
        <v>15606</v>
      </c>
      <c r="BQ43" s="177">
        <v>9063</v>
      </c>
      <c r="BR43" s="177">
        <v>39927</v>
      </c>
      <c r="BS43" s="176">
        <f t="shared" si="73"/>
        <v>176558</v>
      </c>
      <c r="BT43" s="178">
        <v>10347</v>
      </c>
      <c r="BU43" s="177">
        <v>18625</v>
      </c>
      <c r="BV43" s="177">
        <v>6870</v>
      </c>
      <c r="BW43" s="177">
        <v>3131</v>
      </c>
      <c r="BX43" s="177">
        <v>11519</v>
      </c>
      <c r="BY43" s="177">
        <v>47958</v>
      </c>
      <c r="BZ43" s="177">
        <v>12337</v>
      </c>
      <c r="CA43" s="177">
        <v>9753</v>
      </c>
      <c r="CB43" s="177">
        <v>19611</v>
      </c>
      <c r="CC43" s="177">
        <v>12471</v>
      </c>
      <c r="CD43" s="177">
        <v>13320</v>
      </c>
      <c r="CE43" s="177">
        <v>10616</v>
      </c>
      <c r="CF43" s="176">
        <f t="shared" si="74"/>
        <v>174176</v>
      </c>
      <c r="CG43" s="177">
        <v>4423</v>
      </c>
      <c r="CH43" s="177">
        <v>11143</v>
      </c>
      <c r="CI43" s="177">
        <v>8070</v>
      </c>
      <c r="CJ43" s="177">
        <v>23737</v>
      </c>
      <c r="CK43" s="177">
        <v>40219</v>
      </c>
      <c r="CL43" s="177">
        <v>5696</v>
      </c>
      <c r="CM43" s="177">
        <v>32834</v>
      </c>
      <c r="CN43" s="177">
        <v>4727</v>
      </c>
      <c r="CO43" s="177">
        <v>2243</v>
      </c>
      <c r="CP43" s="177">
        <v>6524</v>
      </c>
      <c r="CQ43" s="177">
        <v>14323</v>
      </c>
      <c r="CR43" s="177">
        <v>11598</v>
      </c>
      <c r="CS43" s="177">
        <v>8639</v>
      </c>
      <c r="CT43" s="176">
        <f t="shared" si="75"/>
        <v>127051</v>
      </c>
      <c r="CU43" s="177">
        <v>46471</v>
      </c>
      <c r="CV43" s="177">
        <v>28259</v>
      </c>
      <c r="CW43" s="177">
        <v>10794</v>
      </c>
      <c r="CX43" s="177">
        <v>19190</v>
      </c>
      <c r="CY43" s="177">
        <v>22337</v>
      </c>
      <c r="CZ43" s="176">
        <f t="shared" si="76"/>
        <v>146722</v>
      </c>
      <c r="DA43" s="177">
        <v>4958</v>
      </c>
      <c r="DB43" s="177">
        <v>4348</v>
      </c>
      <c r="DC43" s="177">
        <v>29279</v>
      </c>
      <c r="DD43" s="177">
        <v>61844</v>
      </c>
      <c r="DE43" s="177">
        <v>28837</v>
      </c>
      <c r="DF43" s="177">
        <v>17456</v>
      </c>
      <c r="DG43" s="176">
        <f t="shared" ref="DG43:DG59" si="79">AM43+BS43+B43+O43+X43+AC43+AJ43+BD43+CF43+AX43+BM43+CT43+CZ43</f>
        <v>2036982</v>
      </c>
      <c r="DH43" s="176">
        <f t="shared" si="77"/>
        <v>41486</v>
      </c>
      <c r="DI43" s="178">
        <v>14971</v>
      </c>
      <c r="DJ43" s="177">
        <v>12361</v>
      </c>
      <c r="DK43" s="177">
        <v>14154</v>
      </c>
      <c r="DL43" s="179">
        <f>SUM(DM43:DN43)</f>
        <v>51888</v>
      </c>
      <c r="DM43" s="177">
        <v>36460</v>
      </c>
      <c r="DN43" s="180">
        <v>15428</v>
      </c>
      <c r="DO43" s="176">
        <f t="shared" si="78"/>
        <v>2130356</v>
      </c>
    </row>
    <row r="44" spans="1:133" s="6" customFormat="1" ht="16.5" customHeight="1" x14ac:dyDescent="0.15">
      <c r="A44" s="104" t="s">
        <v>64</v>
      </c>
      <c r="B44" s="176">
        <f t="shared" si="64"/>
        <v>247421</v>
      </c>
      <c r="C44" s="177">
        <v>19956</v>
      </c>
      <c r="D44" s="177">
        <v>9625</v>
      </c>
      <c r="E44" s="177">
        <v>9032</v>
      </c>
      <c r="F44" s="177">
        <v>3417</v>
      </c>
      <c r="G44" s="177">
        <v>15151</v>
      </c>
      <c r="H44" s="177">
        <v>42045</v>
      </c>
      <c r="I44" s="177">
        <v>23937</v>
      </c>
      <c r="J44" s="177">
        <v>6779</v>
      </c>
      <c r="K44" s="177">
        <v>20339</v>
      </c>
      <c r="L44" s="177">
        <v>60431</v>
      </c>
      <c r="M44" s="177">
        <v>13193</v>
      </c>
      <c r="N44" s="177">
        <v>23516</v>
      </c>
      <c r="O44" s="176">
        <f t="shared" si="65"/>
        <v>85649</v>
      </c>
      <c r="P44" s="177">
        <v>18253</v>
      </c>
      <c r="Q44" s="177">
        <v>16834</v>
      </c>
      <c r="R44" s="177">
        <v>7817</v>
      </c>
      <c r="S44" s="177">
        <v>5605</v>
      </c>
      <c r="T44" s="177">
        <v>6952</v>
      </c>
      <c r="U44" s="177">
        <v>15563</v>
      </c>
      <c r="V44" s="177">
        <v>9782</v>
      </c>
      <c r="W44" s="177">
        <v>4843</v>
      </c>
      <c r="X44" s="176">
        <f t="shared" si="66"/>
        <v>105059</v>
      </c>
      <c r="Y44" s="177">
        <v>17757</v>
      </c>
      <c r="Z44" s="177">
        <v>28701</v>
      </c>
      <c r="AA44" s="177">
        <v>35556</v>
      </c>
      <c r="AB44" s="177">
        <v>23045</v>
      </c>
      <c r="AC44" s="176">
        <f t="shared" si="67"/>
        <v>77916</v>
      </c>
      <c r="AD44" s="177">
        <v>8805</v>
      </c>
      <c r="AE44" s="177">
        <v>12943</v>
      </c>
      <c r="AF44" s="177">
        <v>6174</v>
      </c>
      <c r="AG44" s="177">
        <v>19259</v>
      </c>
      <c r="AH44" s="177">
        <v>9744</v>
      </c>
      <c r="AI44" s="177">
        <v>20991</v>
      </c>
      <c r="AJ44" s="176">
        <f t="shared" si="68"/>
        <v>8527</v>
      </c>
      <c r="AK44" s="177">
        <v>3990</v>
      </c>
      <c r="AL44" s="177">
        <v>4537</v>
      </c>
      <c r="AM44" s="176">
        <f t="shared" si="69"/>
        <v>171644</v>
      </c>
      <c r="AN44" s="177">
        <v>8355</v>
      </c>
      <c r="AO44" s="177">
        <v>9523</v>
      </c>
      <c r="AP44" s="177">
        <v>18930</v>
      </c>
      <c r="AQ44" s="177">
        <v>4853</v>
      </c>
      <c r="AR44" s="177">
        <v>24370</v>
      </c>
      <c r="AS44" s="177">
        <v>5800</v>
      </c>
      <c r="AT44" s="177">
        <v>30771</v>
      </c>
      <c r="AU44" s="177">
        <v>35288</v>
      </c>
      <c r="AV44" s="177">
        <v>22636</v>
      </c>
      <c r="AW44" s="177">
        <v>11118</v>
      </c>
      <c r="AX44" s="176">
        <f t="shared" si="70"/>
        <v>204453</v>
      </c>
      <c r="AY44" s="177">
        <v>16998</v>
      </c>
      <c r="AZ44" s="177">
        <v>91333</v>
      </c>
      <c r="BA44" s="177">
        <v>26543</v>
      </c>
      <c r="BB44" s="177">
        <v>50374</v>
      </c>
      <c r="BC44" s="177">
        <v>19205</v>
      </c>
      <c r="BD44" s="176">
        <f t="shared" si="71"/>
        <v>375703</v>
      </c>
      <c r="BE44" s="177">
        <v>56240</v>
      </c>
      <c r="BF44" s="177">
        <v>47477</v>
      </c>
      <c r="BG44" s="177">
        <v>46317</v>
      </c>
      <c r="BH44" s="177">
        <v>43538</v>
      </c>
      <c r="BI44" s="177">
        <v>47111</v>
      </c>
      <c r="BJ44" s="177">
        <v>51965</v>
      </c>
      <c r="BK44" s="177">
        <v>42513</v>
      </c>
      <c r="BL44" s="177">
        <v>40542</v>
      </c>
      <c r="BM44" s="176">
        <f t="shared" si="72"/>
        <v>106252</v>
      </c>
      <c r="BN44" s="177">
        <v>23401</v>
      </c>
      <c r="BO44" s="177">
        <v>18987</v>
      </c>
      <c r="BP44" s="177">
        <v>14608</v>
      </c>
      <c r="BQ44" s="177">
        <v>8324</v>
      </c>
      <c r="BR44" s="177">
        <v>40932</v>
      </c>
      <c r="BS44" s="176">
        <f t="shared" si="73"/>
        <v>176119</v>
      </c>
      <c r="BT44" s="178">
        <v>9842</v>
      </c>
      <c r="BU44" s="177">
        <v>18751</v>
      </c>
      <c r="BV44" s="177">
        <v>6873</v>
      </c>
      <c r="BW44" s="177">
        <v>3028</v>
      </c>
      <c r="BX44" s="177">
        <v>10756</v>
      </c>
      <c r="BY44" s="177">
        <v>50730</v>
      </c>
      <c r="BZ44" s="177">
        <v>11028</v>
      </c>
      <c r="CA44" s="177">
        <v>9172</v>
      </c>
      <c r="CB44" s="177">
        <v>19917</v>
      </c>
      <c r="CC44" s="177">
        <v>10866</v>
      </c>
      <c r="CD44" s="177">
        <v>14143</v>
      </c>
      <c r="CE44" s="177">
        <v>11013</v>
      </c>
      <c r="CF44" s="176">
        <f t="shared" si="74"/>
        <v>175534</v>
      </c>
      <c r="CG44" s="177">
        <v>4034</v>
      </c>
      <c r="CH44" s="177">
        <v>10373</v>
      </c>
      <c r="CI44" s="177">
        <v>7811</v>
      </c>
      <c r="CJ44" s="177">
        <v>22962</v>
      </c>
      <c r="CK44" s="177">
        <v>44134</v>
      </c>
      <c r="CL44" s="177">
        <v>5064</v>
      </c>
      <c r="CM44" s="177">
        <v>35183</v>
      </c>
      <c r="CN44" s="177">
        <v>4567</v>
      </c>
      <c r="CO44" s="177">
        <v>2132</v>
      </c>
      <c r="CP44" s="177">
        <v>6654</v>
      </c>
      <c r="CQ44" s="177">
        <v>13868</v>
      </c>
      <c r="CR44" s="177">
        <v>11411</v>
      </c>
      <c r="CS44" s="177">
        <v>7341</v>
      </c>
      <c r="CT44" s="176">
        <f t="shared" si="75"/>
        <v>119686</v>
      </c>
      <c r="CU44" s="177">
        <v>45709</v>
      </c>
      <c r="CV44" s="177">
        <v>26976</v>
      </c>
      <c r="CW44" s="177">
        <v>9675</v>
      </c>
      <c r="CX44" s="177">
        <v>17890</v>
      </c>
      <c r="CY44" s="177">
        <v>19436</v>
      </c>
      <c r="CZ44" s="176">
        <f t="shared" si="76"/>
        <v>147097</v>
      </c>
      <c r="DA44" s="177">
        <v>4458</v>
      </c>
      <c r="DB44" s="177">
        <v>3898</v>
      </c>
      <c r="DC44" s="177">
        <v>30229</v>
      </c>
      <c r="DD44" s="177">
        <v>62483</v>
      </c>
      <c r="DE44" s="177">
        <v>29510</v>
      </c>
      <c r="DF44" s="177">
        <v>16519</v>
      </c>
      <c r="DG44" s="176">
        <f t="shared" si="79"/>
        <v>2001060</v>
      </c>
      <c r="DH44" s="176">
        <f t="shared" si="77"/>
        <v>39192</v>
      </c>
      <c r="DI44" s="178">
        <v>14242</v>
      </c>
      <c r="DJ44" s="177">
        <v>12603</v>
      </c>
      <c r="DK44" s="177">
        <v>12347</v>
      </c>
      <c r="DL44" s="179">
        <f t="shared" ref="DL44:DL59" si="80">SUM(DM44:DN44)</f>
        <v>46403</v>
      </c>
      <c r="DM44" s="177">
        <v>34532</v>
      </c>
      <c r="DN44" s="180">
        <v>11871</v>
      </c>
      <c r="DO44" s="176">
        <f t="shared" si="78"/>
        <v>2086655</v>
      </c>
    </row>
    <row r="45" spans="1:133" s="6" customFormat="1" ht="16.5" customHeight="1" x14ac:dyDescent="0.15">
      <c r="A45" s="104" t="s">
        <v>65</v>
      </c>
      <c r="B45" s="176">
        <f t="shared" si="64"/>
        <v>231894</v>
      </c>
      <c r="C45" s="177">
        <v>15469</v>
      </c>
      <c r="D45" s="177">
        <v>7894</v>
      </c>
      <c r="E45" s="177">
        <v>6836</v>
      </c>
      <c r="F45" s="177">
        <v>2926</v>
      </c>
      <c r="G45" s="177">
        <v>12224</v>
      </c>
      <c r="H45" s="177">
        <v>40021</v>
      </c>
      <c r="I45" s="177">
        <v>20891</v>
      </c>
      <c r="J45" s="177">
        <v>5019</v>
      </c>
      <c r="K45" s="177">
        <v>19938</v>
      </c>
      <c r="L45" s="177">
        <v>68041</v>
      </c>
      <c r="M45" s="177">
        <v>11255</v>
      </c>
      <c r="N45" s="177">
        <v>21380</v>
      </c>
      <c r="O45" s="176">
        <f t="shared" si="65"/>
        <v>74771</v>
      </c>
      <c r="P45" s="177">
        <v>17365</v>
      </c>
      <c r="Q45" s="177">
        <v>17128</v>
      </c>
      <c r="R45" s="177">
        <v>5971</v>
      </c>
      <c r="S45" s="177">
        <v>4527</v>
      </c>
      <c r="T45" s="177">
        <v>5081</v>
      </c>
      <c r="U45" s="177">
        <v>12355</v>
      </c>
      <c r="V45" s="177">
        <v>7177</v>
      </c>
      <c r="W45" s="177">
        <v>5167</v>
      </c>
      <c r="X45" s="176">
        <f t="shared" si="66"/>
        <v>90801</v>
      </c>
      <c r="Y45" s="177">
        <v>12742</v>
      </c>
      <c r="Z45" s="177">
        <v>24378</v>
      </c>
      <c r="AA45" s="177">
        <v>36407</v>
      </c>
      <c r="AB45" s="177">
        <v>17274</v>
      </c>
      <c r="AC45" s="176">
        <f t="shared" si="67"/>
        <v>65425</v>
      </c>
      <c r="AD45" s="177">
        <v>7194</v>
      </c>
      <c r="AE45" s="177">
        <v>9999</v>
      </c>
      <c r="AF45" s="177">
        <v>4702</v>
      </c>
      <c r="AG45" s="177">
        <v>17763</v>
      </c>
      <c r="AH45" s="177">
        <v>7373</v>
      </c>
      <c r="AI45" s="177">
        <v>18394</v>
      </c>
      <c r="AJ45" s="176">
        <f t="shared" si="68"/>
        <v>8249</v>
      </c>
      <c r="AK45" s="177">
        <v>3685</v>
      </c>
      <c r="AL45" s="177">
        <v>4564</v>
      </c>
      <c r="AM45" s="176">
        <f t="shared" si="69"/>
        <v>164717</v>
      </c>
      <c r="AN45" s="177">
        <v>6841</v>
      </c>
      <c r="AO45" s="177">
        <v>8637</v>
      </c>
      <c r="AP45" s="177">
        <v>19075</v>
      </c>
      <c r="AQ45" s="177">
        <v>4414</v>
      </c>
      <c r="AR45" s="177">
        <v>26333</v>
      </c>
      <c r="AS45" s="177">
        <v>4705</v>
      </c>
      <c r="AT45" s="177">
        <v>29307</v>
      </c>
      <c r="AU45" s="177">
        <v>37042</v>
      </c>
      <c r="AV45" s="177">
        <v>19282</v>
      </c>
      <c r="AW45" s="177">
        <v>9081</v>
      </c>
      <c r="AX45" s="176">
        <f t="shared" si="70"/>
        <v>184723</v>
      </c>
      <c r="AY45" s="177">
        <v>13477</v>
      </c>
      <c r="AZ45" s="177">
        <v>89616</v>
      </c>
      <c r="BA45" s="177">
        <v>21906</v>
      </c>
      <c r="BB45" s="177">
        <v>41861</v>
      </c>
      <c r="BC45" s="177">
        <v>17863</v>
      </c>
      <c r="BD45" s="176">
        <f t="shared" si="71"/>
        <v>387698</v>
      </c>
      <c r="BE45" s="177">
        <v>80041</v>
      </c>
      <c r="BF45" s="177">
        <v>40228</v>
      </c>
      <c r="BG45" s="177">
        <v>41063</v>
      </c>
      <c r="BH45" s="177">
        <v>41163</v>
      </c>
      <c r="BI45" s="177">
        <v>48912</v>
      </c>
      <c r="BJ45" s="177">
        <v>52229</v>
      </c>
      <c r="BK45" s="177">
        <v>45205</v>
      </c>
      <c r="BL45" s="177">
        <v>38857</v>
      </c>
      <c r="BM45" s="176">
        <f t="shared" si="72"/>
        <v>91909</v>
      </c>
      <c r="BN45" s="177">
        <v>20632</v>
      </c>
      <c r="BO45" s="177">
        <v>14138</v>
      </c>
      <c r="BP45" s="177">
        <v>11978</v>
      </c>
      <c r="BQ45" s="177">
        <v>6500</v>
      </c>
      <c r="BR45" s="177">
        <v>38661</v>
      </c>
      <c r="BS45" s="176">
        <f t="shared" si="73"/>
        <v>153789</v>
      </c>
      <c r="BT45" s="178">
        <v>7885</v>
      </c>
      <c r="BU45" s="177">
        <v>15014</v>
      </c>
      <c r="BV45" s="177">
        <v>5733</v>
      </c>
      <c r="BW45" s="177">
        <v>2407</v>
      </c>
      <c r="BX45" s="177">
        <v>8172</v>
      </c>
      <c r="BY45" s="177">
        <v>50375</v>
      </c>
      <c r="BZ45" s="177">
        <v>8539</v>
      </c>
      <c r="CA45" s="177">
        <v>7291</v>
      </c>
      <c r="CB45" s="177">
        <v>16945</v>
      </c>
      <c r="CC45" s="177">
        <v>7833</v>
      </c>
      <c r="CD45" s="177">
        <v>13233</v>
      </c>
      <c r="CE45" s="177">
        <v>10362</v>
      </c>
      <c r="CF45" s="176">
        <f t="shared" si="74"/>
        <v>163109</v>
      </c>
      <c r="CG45" s="177">
        <v>3309</v>
      </c>
      <c r="CH45" s="177">
        <v>8137</v>
      </c>
      <c r="CI45" s="177">
        <v>5974</v>
      </c>
      <c r="CJ45" s="177">
        <v>18269</v>
      </c>
      <c r="CK45" s="177">
        <v>49745</v>
      </c>
      <c r="CL45" s="177">
        <v>3650</v>
      </c>
      <c r="CM45" s="177">
        <v>37490</v>
      </c>
      <c r="CN45" s="177">
        <v>3252</v>
      </c>
      <c r="CO45" s="177">
        <v>1763</v>
      </c>
      <c r="CP45" s="177">
        <v>5607</v>
      </c>
      <c r="CQ45" s="177">
        <v>11423</v>
      </c>
      <c r="CR45" s="177">
        <v>8876</v>
      </c>
      <c r="CS45" s="177">
        <v>5614</v>
      </c>
      <c r="CT45" s="176">
        <f t="shared" si="75"/>
        <v>102317</v>
      </c>
      <c r="CU45" s="177">
        <v>42094</v>
      </c>
      <c r="CV45" s="177">
        <v>23891</v>
      </c>
      <c r="CW45" s="177">
        <v>7360</v>
      </c>
      <c r="CX45" s="177">
        <v>15074</v>
      </c>
      <c r="CY45" s="177">
        <v>13898</v>
      </c>
      <c r="CZ45" s="176">
        <f t="shared" si="76"/>
        <v>134515</v>
      </c>
      <c r="DA45" s="177">
        <v>3333</v>
      </c>
      <c r="DB45" s="177">
        <v>3115</v>
      </c>
      <c r="DC45" s="177">
        <v>28408</v>
      </c>
      <c r="DD45" s="177">
        <v>60513</v>
      </c>
      <c r="DE45" s="177">
        <v>25369</v>
      </c>
      <c r="DF45" s="177">
        <v>13777</v>
      </c>
      <c r="DG45" s="176">
        <f t="shared" si="79"/>
        <v>1853917</v>
      </c>
      <c r="DH45" s="176">
        <f t="shared" si="77"/>
        <v>27903</v>
      </c>
      <c r="DI45" s="178">
        <v>9643</v>
      </c>
      <c r="DJ45" s="177">
        <v>9353</v>
      </c>
      <c r="DK45" s="177">
        <v>8907</v>
      </c>
      <c r="DL45" s="179">
        <f t="shared" si="80"/>
        <v>33340</v>
      </c>
      <c r="DM45" s="177">
        <v>26917</v>
      </c>
      <c r="DN45" s="180">
        <v>6423</v>
      </c>
      <c r="DO45" s="176">
        <f t="shared" si="78"/>
        <v>1915160</v>
      </c>
    </row>
    <row r="46" spans="1:133" s="6" customFormat="1" ht="16.5" customHeight="1" x14ac:dyDescent="0.15">
      <c r="A46" s="104" t="s">
        <v>66</v>
      </c>
      <c r="B46" s="176">
        <f t="shared" si="64"/>
        <v>1522524</v>
      </c>
      <c r="C46" s="177">
        <v>128956</v>
      </c>
      <c r="D46" s="177">
        <v>58474</v>
      </c>
      <c r="E46" s="177">
        <v>58287</v>
      </c>
      <c r="F46" s="177">
        <v>25599</v>
      </c>
      <c r="G46" s="177">
        <v>92466</v>
      </c>
      <c r="H46" s="177">
        <v>243865</v>
      </c>
      <c r="I46" s="177">
        <v>136878</v>
      </c>
      <c r="J46" s="177">
        <v>41442</v>
      </c>
      <c r="K46" s="177">
        <v>121759</v>
      </c>
      <c r="L46" s="177">
        <v>359527</v>
      </c>
      <c r="M46" s="177">
        <v>84746</v>
      </c>
      <c r="N46" s="177">
        <v>170525</v>
      </c>
      <c r="O46" s="176">
        <f t="shared" si="65"/>
        <v>515966</v>
      </c>
      <c r="P46" s="177">
        <v>99244</v>
      </c>
      <c r="Q46" s="177">
        <v>103608</v>
      </c>
      <c r="R46" s="177">
        <v>47763</v>
      </c>
      <c r="S46" s="177">
        <v>34841</v>
      </c>
      <c r="T46" s="177">
        <v>43998</v>
      </c>
      <c r="U46" s="177">
        <v>97854</v>
      </c>
      <c r="V46" s="177">
        <v>60599</v>
      </c>
      <c r="W46" s="177">
        <v>28059</v>
      </c>
      <c r="X46" s="176">
        <f t="shared" si="66"/>
        <v>609947</v>
      </c>
      <c r="Y46" s="177">
        <v>102175</v>
      </c>
      <c r="Z46" s="177">
        <v>168318</v>
      </c>
      <c r="AA46" s="177">
        <v>205535</v>
      </c>
      <c r="AB46" s="177">
        <v>133919</v>
      </c>
      <c r="AC46" s="176">
        <f t="shared" si="67"/>
        <v>469299</v>
      </c>
      <c r="AD46" s="177">
        <v>54498</v>
      </c>
      <c r="AE46" s="177">
        <v>82008</v>
      </c>
      <c r="AF46" s="177">
        <v>37792</v>
      </c>
      <c r="AG46" s="177">
        <v>111091</v>
      </c>
      <c r="AH46" s="177">
        <v>59020</v>
      </c>
      <c r="AI46" s="177">
        <v>124890</v>
      </c>
      <c r="AJ46" s="176">
        <f t="shared" si="68"/>
        <v>63744</v>
      </c>
      <c r="AK46" s="177">
        <v>29912</v>
      </c>
      <c r="AL46" s="177">
        <v>33832</v>
      </c>
      <c r="AM46" s="176">
        <f t="shared" si="69"/>
        <v>1070042</v>
      </c>
      <c r="AN46" s="177">
        <v>51662</v>
      </c>
      <c r="AO46" s="177">
        <v>56640</v>
      </c>
      <c r="AP46" s="177">
        <v>109014</v>
      </c>
      <c r="AQ46" s="177">
        <v>32681</v>
      </c>
      <c r="AR46" s="177">
        <v>139067</v>
      </c>
      <c r="AS46" s="177">
        <v>35367</v>
      </c>
      <c r="AT46" s="177">
        <v>206916</v>
      </c>
      <c r="AU46" s="177">
        <v>222536</v>
      </c>
      <c r="AV46" s="177">
        <v>149451</v>
      </c>
      <c r="AW46" s="177">
        <v>66708</v>
      </c>
      <c r="AX46" s="176">
        <f t="shared" si="70"/>
        <v>1153252</v>
      </c>
      <c r="AY46" s="177">
        <v>100075</v>
      </c>
      <c r="AZ46" s="177">
        <v>503411</v>
      </c>
      <c r="BA46" s="177">
        <v>163452</v>
      </c>
      <c r="BB46" s="177">
        <v>279442</v>
      </c>
      <c r="BC46" s="177">
        <v>106872</v>
      </c>
      <c r="BD46" s="176">
        <f t="shared" si="71"/>
        <v>2499231</v>
      </c>
      <c r="BE46" s="177">
        <v>481052</v>
      </c>
      <c r="BF46" s="177">
        <v>282369</v>
      </c>
      <c r="BG46" s="177">
        <v>279336</v>
      </c>
      <c r="BH46" s="177">
        <v>258746</v>
      </c>
      <c r="BI46" s="177">
        <v>337574</v>
      </c>
      <c r="BJ46" s="177">
        <v>335231</v>
      </c>
      <c r="BK46" s="177">
        <v>283423</v>
      </c>
      <c r="BL46" s="177">
        <v>241500</v>
      </c>
      <c r="BM46" s="176">
        <f t="shared" si="72"/>
        <v>610782</v>
      </c>
      <c r="BN46" s="177">
        <v>124899</v>
      </c>
      <c r="BO46" s="177">
        <v>115683</v>
      </c>
      <c r="BP46" s="177">
        <v>89375</v>
      </c>
      <c r="BQ46" s="177">
        <v>48858</v>
      </c>
      <c r="BR46" s="177">
        <v>231967</v>
      </c>
      <c r="BS46" s="176">
        <f t="shared" si="73"/>
        <v>1075718</v>
      </c>
      <c r="BT46" s="178">
        <v>63303</v>
      </c>
      <c r="BU46" s="177">
        <v>108277</v>
      </c>
      <c r="BV46" s="177">
        <v>41636</v>
      </c>
      <c r="BW46" s="177">
        <v>19850</v>
      </c>
      <c r="BX46" s="177">
        <v>69582</v>
      </c>
      <c r="BY46" s="177">
        <v>302741</v>
      </c>
      <c r="BZ46" s="177">
        <v>75064</v>
      </c>
      <c r="CA46" s="177">
        <v>57385</v>
      </c>
      <c r="CB46" s="177">
        <v>124762</v>
      </c>
      <c r="CC46" s="177">
        <v>68776</v>
      </c>
      <c r="CD46" s="177">
        <v>78237</v>
      </c>
      <c r="CE46" s="177">
        <v>66105</v>
      </c>
      <c r="CF46" s="176">
        <f t="shared" si="74"/>
        <v>1068472</v>
      </c>
      <c r="CG46" s="177">
        <v>26719</v>
      </c>
      <c r="CH46" s="177">
        <v>63294</v>
      </c>
      <c r="CI46" s="177">
        <v>49000</v>
      </c>
      <c r="CJ46" s="177">
        <v>132290</v>
      </c>
      <c r="CK46" s="177">
        <v>280311</v>
      </c>
      <c r="CL46" s="177">
        <v>32967</v>
      </c>
      <c r="CM46" s="177">
        <v>207891</v>
      </c>
      <c r="CN46" s="177">
        <v>28754</v>
      </c>
      <c r="CO46" s="177">
        <v>13889</v>
      </c>
      <c r="CP46" s="177">
        <v>39136</v>
      </c>
      <c r="CQ46" s="177">
        <v>79654</v>
      </c>
      <c r="CR46" s="177">
        <v>67263</v>
      </c>
      <c r="CS46" s="177">
        <v>47304</v>
      </c>
      <c r="CT46" s="176">
        <f t="shared" si="75"/>
        <v>698858</v>
      </c>
      <c r="CU46" s="177">
        <v>267249</v>
      </c>
      <c r="CV46" s="177">
        <v>150863</v>
      </c>
      <c r="CW46" s="177">
        <v>55830</v>
      </c>
      <c r="CX46" s="177">
        <v>102817</v>
      </c>
      <c r="CY46" s="177">
        <v>122099</v>
      </c>
      <c r="CZ46" s="176">
        <f t="shared" si="76"/>
        <v>912744</v>
      </c>
      <c r="DA46" s="177">
        <v>27575</v>
      </c>
      <c r="DB46" s="177">
        <v>25843</v>
      </c>
      <c r="DC46" s="177">
        <v>196738</v>
      </c>
      <c r="DD46" s="177">
        <v>375768</v>
      </c>
      <c r="DE46" s="177">
        <v>186167</v>
      </c>
      <c r="DF46" s="177">
        <v>100653</v>
      </c>
      <c r="DG46" s="176">
        <f t="shared" si="79"/>
        <v>12270579</v>
      </c>
      <c r="DH46" s="176">
        <f t="shared" si="77"/>
        <v>176524</v>
      </c>
      <c r="DI46" s="178">
        <v>64727</v>
      </c>
      <c r="DJ46" s="177">
        <v>62508</v>
      </c>
      <c r="DK46" s="177">
        <v>49289</v>
      </c>
      <c r="DL46" s="179">
        <f t="shared" si="80"/>
        <v>198530</v>
      </c>
      <c r="DM46" s="177">
        <v>162551</v>
      </c>
      <c r="DN46" s="180">
        <v>35979</v>
      </c>
      <c r="DO46" s="176">
        <f t="shared" si="78"/>
        <v>12645633</v>
      </c>
    </row>
    <row r="47" spans="1:133" s="6" customFormat="1" ht="16.5" customHeight="1" x14ac:dyDescent="0.15">
      <c r="A47" s="104" t="s">
        <v>67</v>
      </c>
      <c r="B47" s="176">
        <f t="shared" si="64"/>
        <v>242054</v>
      </c>
      <c r="C47" s="177">
        <v>19981</v>
      </c>
      <c r="D47" s="177">
        <v>11794</v>
      </c>
      <c r="E47" s="177">
        <v>11140</v>
      </c>
      <c r="F47" s="177">
        <v>5620</v>
      </c>
      <c r="G47" s="177">
        <v>16276</v>
      </c>
      <c r="H47" s="177">
        <v>37987</v>
      </c>
      <c r="I47" s="177">
        <v>23200</v>
      </c>
      <c r="J47" s="177">
        <v>8100</v>
      </c>
      <c r="K47" s="177">
        <v>21317</v>
      </c>
      <c r="L47" s="177">
        <v>48491</v>
      </c>
      <c r="M47" s="177">
        <v>14285</v>
      </c>
      <c r="N47" s="177">
        <v>23863</v>
      </c>
      <c r="O47" s="176">
        <f t="shared" si="65"/>
        <v>92901</v>
      </c>
      <c r="P47" s="177">
        <v>17021</v>
      </c>
      <c r="Q47" s="177">
        <v>16159</v>
      </c>
      <c r="R47" s="177">
        <v>8695</v>
      </c>
      <c r="S47" s="177">
        <v>7660</v>
      </c>
      <c r="T47" s="177">
        <v>8340</v>
      </c>
      <c r="U47" s="177">
        <v>19022</v>
      </c>
      <c r="V47" s="177">
        <v>11710</v>
      </c>
      <c r="W47" s="177">
        <v>4294</v>
      </c>
      <c r="X47" s="176">
        <f t="shared" si="66"/>
        <v>107710</v>
      </c>
      <c r="Y47" s="177">
        <v>20309</v>
      </c>
      <c r="Z47" s="177">
        <v>30895</v>
      </c>
      <c r="AA47" s="177">
        <v>30921</v>
      </c>
      <c r="AB47" s="177">
        <v>25585</v>
      </c>
      <c r="AC47" s="176">
        <f t="shared" si="67"/>
        <v>83916</v>
      </c>
      <c r="AD47" s="177">
        <v>10707</v>
      </c>
      <c r="AE47" s="177">
        <v>13922</v>
      </c>
      <c r="AF47" s="177">
        <v>7917</v>
      </c>
      <c r="AG47" s="177">
        <v>19156</v>
      </c>
      <c r="AH47" s="177">
        <v>11170</v>
      </c>
      <c r="AI47" s="177">
        <v>21044</v>
      </c>
      <c r="AJ47" s="176">
        <f t="shared" si="68"/>
        <v>10783</v>
      </c>
      <c r="AK47" s="177">
        <v>4965</v>
      </c>
      <c r="AL47" s="177">
        <v>5818</v>
      </c>
      <c r="AM47" s="176">
        <f t="shared" si="69"/>
        <v>183979</v>
      </c>
      <c r="AN47" s="177">
        <v>9592</v>
      </c>
      <c r="AO47" s="177">
        <v>9760</v>
      </c>
      <c r="AP47" s="177">
        <v>17480</v>
      </c>
      <c r="AQ47" s="177">
        <v>6310</v>
      </c>
      <c r="AR47" s="177">
        <v>22530</v>
      </c>
      <c r="AS47" s="177">
        <v>6982</v>
      </c>
      <c r="AT47" s="177">
        <v>36054</v>
      </c>
      <c r="AU47" s="177">
        <v>36489</v>
      </c>
      <c r="AV47" s="177">
        <v>25800</v>
      </c>
      <c r="AW47" s="177">
        <v>12982</v>
      </c>
      <c r="AX47" s="176">
        <f t="shared" si="70"/>
        <v>186455</v>
      </c>
      <c r="AY47" s="177">
        <v>17929</v>
      </c>
      <c r="AZ47" s="177">
        <v>77271</v>
      </c>
      <c r="BA47" s="177">
        <v>25873</v>
      </c>
      <c r="BB47" s="177">
        <v>47437</v>
      </c>
      <c r="BC47" s="177">
        <v>17945</v>
      </c>
      <c r="BD47" s="176">
        <f t="shared" si="71"/>
        <v>345045</v>
      </c>
      <c r="BE47" s="177">
        <v>57827</v>
      </c>
      <c r="BF47" s="177">
        <v>42445</v>
      </c>
      <c r="BG47" s="177">
        <v>43295</v>
      </c>
      <c r="BH47" s="177">
        <v>38994</v>
      </c>
      <c r="BI47" s="177">
        <v>42296</v>
      </c>
      <c r="BJ47" s="177">
        <v>43751</v>
      </c>
      <c r="BK47" s="177">
        <v>40280</v>
      </c>
      <c r="BL47" s="177">
        <v>36157</v>
      </c>
      <c r="BM47" s="176">
        <f t="shared" si="72"/>
        <v>109548</v>
      </c>
      <c r="BN47" s="177">
        <v>22041</v>
      </c>
      <c r="BO47" s="177">
        <v>19566</v>
      </c>
      <c r="BP47" s="177">
        <v>17752</v>
      </c>
      <c r="BQ47" s="177">
        <v>10177</v>
      </c>
      <c r="BR47" s="177">
        <v>40012</v>
      </c>
      <c r="BS47" s="176">
        <f t="shared" si="73"/>
        <v>193831</v>
      </c>
      <c r="BT47" s="178">
        <v>12342</v>
      </c>
      <c r="BU47" s="177">
        <v>20948</v>
      </c>
      <c r="BV47" s="177">
        <v>8545</v>
      </c>
      <c r="BW47" s="177">
        <v>4669</v>
      </c>
      <c r="BX47" s="177">
        <v>15152</v>
      </c>
      <c r="BY47" s="177">
        <v>46476</v>
      </c>
      <c r="BZ47" s="177">
        <v>13581</v>
      </c>
      <c r="CA47" s="177">
        <v>10900</v>
      </c>
      <c r="CB47" s="177">
        <v>22211</v>
      </c>
      <c r="CC47" s="177">
        <v>12901</v>
      </c>
      <c r="CD47" s="177">
        <v>13900</v>
      </c>
      <c r="CE47" s="177">
        <v>12206</v>
      </c>
      <c r="CF47" s="176">
        <f t="shared" si="74"/>
        <v>182561</v>
      </c>
      <c r="CG47" s="177">
        <v>5526</v>
      </c>
      <c r="CH47" s="177">
        <v>11864</v>
      </c>
      <c r="CI47" s="177">
        <v>9986</v>
      </c>
      <c r="CJ47" s="177">
        <v>24165</v>
      </c>
      <c r="CK47" s="177">
        <v>38661</v>
      </c>
      <c r="CL47" s="177">
        <v>6876</v>
      </c>
      <c r="CM47" s="177">
        <v>32548</v>
      </c>
      <c r="CN47" s="177">
        <v>6368</v>
      </c>
      <c r="CO47" s="177">
        <v>2768</v>
      </c>
      <c r="CP47" s="177">
        <v>7871</v>
      </c>
      <c r="CQ47" s="177">
        <v>14637</v>
      </c>
      <c r="CR47" s="177">
        <v>12952</v>
      </c>
      <c r="CS47" s="177">
        <v>8339</v>
      </c>
      <c r="CT47" s="176">
        <f t="shared" si="75"/>
        <v>115417</v>
      </c>
      <c r="CU47" s="177">
        <v>40520</v>
      </c>
      <c r="CV47" s="177">
        <v>24797</v>
      </c>
      <c r="CW47" s="177">
        <v>10242</v>
      </c>
      <c r="CX47" s="177">
        <v>18139</v>
      </c>
      <c r="CY47" s="177">
        <v>21719</v>
      </c>
      <c r="CZ47" s="176">
        <f t="shared" si="76"/>
        <v>156269</v>
      </c>
      <c r="DA47" s="177">
        <v>5782</v>
      </c>
      <c r="DB47" s="177">
        <v>4879</v>
      </c>
      <c r="DC47" s="177">
        <v>33705</v>
      </c>
      <c r="DD47" s="177">
        <v>60665</v>
      </c>
      <c r="DE47" s="177">
        <v>33740</v>
      </c>
      <c r="DF47" s="177">
        <v>17498</v>
      </c>
      <c r="DG47" s="176">
        <f t="shared" si="79"/>
        <v>2010469</v>
      </c>
      <c r="DH47" s="176">
        <f t="shared" si="77"/>
        <v>32529</v>
      </c>
      <c r="DI47" s="178">
        <v>13366</v>
      </c>
      <c r="DJ47" s="177">
        <v>13960</v>
      </c>
      <c r="DK47" s="177">
        <v>5203</v>
      </c>
      <c r="DL47" s="179">
        <f t="shared" si="80"/>
        <v>27804</v>
      </c>
      <c r="DM47" s="177">
        <v>24922</v>
      </c>
      <c r="DN47" s="180">
        <v>2882</v>
      </c>
      <c r="DO47" s="176">
        <f t="shared" si="78"/>
        <v>2070802</v>
      </c>
    </row>
    <row r="48" spans="1:133" s="6" customFormat="1" ht="16.5" customHeight="1" x14ac:dyDescent="0.15">
      <c r="A48" s="104" t="s">
        <v>68</v>
      </c>
      <c r="B48" s="176">
        <f t="shared" si="64"/>
        <v>224076</v>
      </c>
      <c r="C48" s="177">
        <v>18321</v>
      </c>
      <c r="D48" s="177">
        <v>12034</v>
      </c>
      <c r="E48" s="177">
        <v>11232</v>
      </c>
      <c r="F48" s="177">
        <v>5830</v>
      </c>
      <c r="G48" s="177">
        <v>15219</v>
      </c>
      <c r="H48" s="177">
        <v>34433</v>
      </c>
      <c r="I48" s="177">
        <v>22638</v>
      </c>
      <c r="J48" s="177">
        <v>7951</v>
      </c>
      <c r="K48" s="177">
        <v>20534</v>
      </c>
      <c r="L48" s="177">
        <v>42151</v>
      </c>
      <c r="M48" s="177">
        <v>12927</v>
      </c>
      <c r="N48" s="177">
        <v>20806</v>
      </c>
      <c r="O48" s="176">
        <f t="shared" si="65"/>
        <v>91727</v>
      </c>
      <c r="P48" s="177">
        <v>16185</v>
      </c>
      <c r="Q48" s="177">
        <v>15035</v>
      </c>
      <c r="R48" s="177">
        <v>8574</v>
      </c>
      <c r="S48" s="177">
        <v>8152</v>
      </c>
      <c r="T48" s="177">
        <v>8172</v>
      </c>
      <c r="U48" s="177">
        <v>19505</v>
      </c>
      <c r="V48" s="177">
        <v>11986</v>
      </c>
      <c r="W48" s="177">
        <v>4118</v>
      </c>
      <c r="X48" s="176">
        <f t="shared" si="66"/>
        <v>103288</v>
      </c>
      <c r="Y48" s="177">
        <v>20951</v>
      </c>
      <c r="Z48" s="177">
        <v>29899</v>
      </c>
      <c r="AA48" s="177">
        <v>27755</v>
      </c>
      <c r="AB48" s="177">
        <v>24683</v>
      </c>
      <c r="AC48" s="176">
        <f t="shared" si="67"/>
        <v>82530</v>
      </c>
      <c r="AD48" s="177">
        <v>10808</v>
      </c>
      <c r="AE48" s="177">
        <v>13728</v>
      </c>
      <c r="AF48" s="177">
        <v>8312</v>
      </c>
      <c r="AG48" s="177">
        <v>18385</v>
      </c>
      <c r="AH48" s="177">
        <v>11288</v>
      </c>
      <c r="AI48" s="177">
        <v>20009</v>
      </c>
      <c r="AJ48" s="176">
        <f t="shared" si="68"/>
        <v>10651</v>
      </c>
      <c r="AK48" s="177">
        <v>5027</v>
      </c>
      <c r="AL48" s="177">
        <v>5624</v>
      </c>
      <c r="AM48" s="176">
        <f t="shared" si="69"/>
        <v>174006</v>
      </c>
      <c r="AN48" s="177">
        <v>9335</v>
      </c>
      <c r="AO48" s="177">
        <v>9616</v>
      </c>
      <c r="AP48" s="177">
        <v>16666</v>
      </c>
      <c r="AQ48" s="177">
        <v>6411</v>
      </c>
      <c r="AR48" s="177">
        <v>21619</v>
      </c>
      <c r="AS48" s="177">
        <v>6570</v>
      </c>
      <c r="AT48" s="177">
        <v>33350</v>
      </c>
      <c r="AU48" s="177">
        <v>33554</v>
      </c>
      <c r="AV48" s="177">
        <v>23847</v>
      </c>
      <c r="AW48" s="177">
        <v>13038</v>
      </c>
      <c r="AX48" s="176">
        <f t="shared" si="70"/>
        <v>172972</v>
      </c>
      <c r="AY48" s="177">
        <v>17669</v>
      </c>
      <c r="AZ48" s="177">
        <v>70012</v>
      </c>
      <c r="BA48" s="177">
        <v>23802</v>
      </c>
      <c r="BB48" s="177">
        <v>43955</v>
      </c>
      <c r="BC48" s="177">
        <v>17534</v>
      </c>
      <c r="BD48" s="176">
        <f t="shared" si="71"/>
        <v>291690</v>
      </c>
      <c r="BE48" s="177">
        <v>52032</v>
      </c>
      <c r="BF48" s="177">
        <v>35859</v>
      </c>
      <c r="BG48" s="177">
        <v>36429</v>
      </c>
      <c r="BH48" s="177">
        <v>31606</v>
      </c>
      <c r="BI48" s="177">
        <v>35146</v>
      </c>
      <c r="BJ48" s="177">
        <v>36776</v>
      </c>
      <c r="BK48" s="177">
        <v>32799</v>
      </c>
      <c r="BL48" s="177">
        <v>31043</v>
      </c>
      <c r="BM48" s="176">
        <f t="shared" si="72"/>
        <v>106447</v>
      </c>
      <c r="BN48" s="177">
        <v>22565</v>
      </c>
      <c r="BO48" s="177">
        <v>18504</v>
      </c>
      <c r="BP48" s="177">
        <v>17014</v>
      </c>
      <c r="BQ48" s="177">
        <v>10298</v>
      </c>
      <c r="BR48" s="177">
        <v>38066</v>
      </c>
      <c r="BS48" s="176">
        <f t="shared" si="73"/>
        <v>194361</v>
      </c>
      <c r="BT48" s="178">
        <v>12814</v>
      </c>
      <c r="BU48" s="177">
        <v>22493</v>
      </c>
      <c r="BV48" s="177">
        <v>8582</v>
      </c>
      <c r="BW48" s="177">
        <v>4884</v>
      </c>
      <c r="BX48" s="177">
        <v>15871</v>
      </c>
      <c r="BY48" s="177">
        <v>43809</v>
      </c>
      <c r="BZ48" s="177">
        <v>14001</v>
      </c>
      <c r="CA48" s="177">
        <v>11439</v>
      </c>
      <c r="CB48" s="177">
        <v>21538</v>
      </c>
      <c r="CC48" s="177">
        <v>12467</v>
      </c>
      <c r="CD48" s="177">
        <v>13987</v>
      </c>
      <c r="CE48" s="177">
        <v>12476</v>
      </c>
      <c r="CF48" s="176">
        <f t="shared" si="74"/>
        <v>179590</v>
      </c>
      <c r="CG48" s="177">
        <v>5751</v>
      </c>
      <c r="CH48" s="177">
        <v>12822</v>
      </c>
      <c r="CI48" s="177">
        <v>10247</v>
      </c>
      <c r="CJ48" s="177">
        <v>24097</v>
      </c>
      <c r="CK48" s="177">
        <v>33105</v>
      </c>
      <c r="CL48" s="177">
        <v>7170</v>
      </c>
      <c r="CM48" s="177">
        <v>32400</v>
      </c>
      <c r="CN48" s="177">
        <v>6630</v>
      </c>
      <c r="CO48" s="177">
        <v>2780</v>
      </c>
      <c r="CP48" s="177">
        <v>8129</v>
      </c>
      <c r="CQ48" s="177">
        <v>15367</v>
      </c>
      <c r="CR48" s="177">
        <v>12876</v>
      </c>
      <c r="CS48" s="177">
        <v>8216</v>
      </c>
      <c r="CT48" s="176">
        <f t="shared" si="75"/>
        <v>110641</v>
      </c>
      <c r="CU48" s="177">
        <v>37702</v>
      </c>
      <c r="CV48" s="177">
        <v>23394</v>
      </c>
      <c r="CW48" s="177">
        <v>9421</v>
      </c>
      <c r="CX48" s="177">
        <v>17860</v>
      </c>
      <c r="CY48" s="177">
        <v>22264</v>
      </c>
      <c r="CZ48" s="176">
        <f t="shared" si="76"/>
        <v>148446</v>
      </c>
      <c r="DA48" s="177">
        <v>5829</v>
      </c>
      <c r="DB48" s="177">
        <v>4793</v>
      </c>
      <c r="DC48" s="177">
        <v>30773</v>
      </c>
      <c r="DD48" s="177">
        <v>56483</v>
      </c>
      <c r="DE48" s="177">
        <v>33293</v>
      </c>
      <c r="DF48" s="177">
        <v>17275</v>
      </c>
      <c r="DG48" s="176">
        <f t="shared" si="79"/>
        <v>1890425</v>
      </c>
      <c r="DH48" s="176">
        <f t="shared" si="77"/>
        <v>26905</v>
      </c>
      <c r="DI48" s="178">
        <v>11189</v>
      </c>
      <c r="DJ48" s="177">
        <v>11564</v>
      </c>
      <c r="DK48" s="177">
        <v>4152</v>
      </c>
      <c r="DL48" s="179">
        <f t="shared" si="80"/>
        <v>22663</v>
      </c>
      <c r="DM48" s="177">
        <v>20630</v>
      </c>
      <c r="DN48" s="180">
        <v>2033</v>
      </c>
      <c r="DO48" s="176">
        <f t="shared" si="78"/>
        <v>1939993</v>
      </c>
    </row>
    <row r="49" spans="1:119" s="6" customFormat="1" ht="16.5" customHeight="1" x14ac:dyDescent="0.15">
      <c r="A49" s="104" t="s">
        <v>69</v>
      </c>
      <c r="B49" s="176">
        <f t="shared" si="64"/>
        <v>365587</v>
      </c>
      <c r="C49" s="177">
        <v>27959</v>
      </c>
      <c r="D49" s="177">
        <v>20283</v>
      </c>
      <c r="E49" s="177">
        <v>19245</v>
      </c>
      <c r="F49" s="177">
        <v>9009</v>
      </c>
      <c r="G49" s="177">
        <v>26090</v>
      </c>
      <c r="H49" s="177">
        <v>55120</v>
      </c>
      <c r="I49" s="177">
        <v>38356</v>
      </c>
      <c r="J49" s="177">
        <v>12736</v>
      </c>
      <c r="K49" s="177">
        <v>33029</v>
      </c>
      <c r="L49" s="177">
        <v>70139</v>
      </c>
      <c r="M49" s="177">
        <v>20354</v>
      </c>
      <c r="N49" s="177">
        <v>33267</v>
      </c>
      <c r="O49" s="176">
        <f t="shared" si="65"/>
        <v>147181</v>
      </c>
      <c r="P49" s="177">
        <v>25462</v>
      </c>
      <c r="Q49" s="177">
        <v>24375</v>
      </c>
      <c r="R49" s="177">
        <v>13759</v>
      </c>
      <c r="S49" s="177">
        <v>13570</v>
      </c>
      <c r="T49" s="177">
        <v>12995</v>
      </c>
      <c r="U49" s="177">
        <v>31852</v>
      </c>
      <c r="V49" s="177">
        <v>18796</v>
      </c>
      <c r="W49" s="177">
        <v>6372</v>
      </c>
      <c r="X49" s="176">
        <f t="shared" si="66"/>
        <v>163783</v>
      </c>
      <c r="Y49" s="177">
        <v>34703</v>
      </c>
      <c r="Z49" s="177">
        <v>46073</v>
      </c>
      <c r="AA49" s="177">
        <v>41789</v>
      </c>
      <c r="AB49" s="177">
        <v>41218</v>
      </c>
      <c r="AC49" s="176">
        <f t="shared" si="67"/>
        <v>130039</v>
      </c>
      <c r="AD49" s="177">
        <v>17920</v>
      </c>
      <c r="AE49" s="177">
        <v>20653</v>
      </c>
      <c r="AF49" s="177">
        <v>13576</v>
      </c>
      <c r="AG49" s="177">
        <v>28348</v>
      </c>
      <c r="AH49" s="177">
        <v>18211</v>
      </c>
      <c r="AI49" s="177">
        <v>31331</v>
      </c>
      <c r="AJ49" s="176">
        <f t="shared" si="68"/>
        <v>17768</v>
      </c>
      <c r="AK49" s="177">
        <v>8296</v>
      </c>
      <c r="AL49" s="177">
        <v>9472</v>
      </c>
      <c r="AM49" s="176">
        <f t="shared" si="69"/>
        <v>254986</v>
      </c>
      <c r="AN49" s="177">
        <v>13356</v>
      </c>
      <c r="AO49" s="177">
        <v>15456</v>
      </c>
      <c r="AP49" s="177">
        <v>25777</v>
      </c>
      <c r="AQ49" s="177">
        <v>9938</v>
      </c>
      <c r="AR49" s="177">
        <v>31764</v>
      </c>
      <c r="AS49" s="177">
        <v>9671</v>
      </c>
      <c r="AT49" s="177">
        <v>46451</v>
      </c>
      <c r="AU49" s="177">
        <v>47685</v>
      </c>
      <c r="AV49" s="177">
        <v>35098</v>
      </c>
      <c r="AW49" s="177">
        <v>19790</v>
      </c>
      <c r="AX49" s="176">
        <f t="shared" si="70"/>
        <v>246215</v>
      </c>
      <c r="AY49" s="177">
        <v>25253</v>
      </c>
      <c r="AZ49" s="177">
        <v>99106</v>
      </c>
      <c r="BA49" s="177">
        <v>33946</v>
      </c>
      <c r="BB49" s="177">
        <v>61559</v>
      </c>
      <c r="BC49" s="177">
        <v>26351</v>
      </c>
      <c r="BD49" s="176">
        <f t="shared" si="71"/>
        <v>432409</v>
      </c>
      <c r="BE49" s="177">
        <v>85147</v>
      </c>
      <c r="BF49" s="177">
        <v>50634</v>
      </c>
      <c r="BG49" s="177">
        <v>56863</v>
      </c>
      <c r="BH49" s="177">
        <v>47510</v>
      </c>
      <c r="BI49" s="177">
        <v>53777</v>
      </c>
      <c r="BJ49" s="177">
        <v>49737</v>
      </c>
      <c r="BK49" s="177">
        <v>47062</v>
      </c>
      <c r="BL49" s="177">
        <v>41679</v>
      </c>
      <c r="BM49" s="176">
        <f t="shared" si="72"/>
        <v>160671</v>
      </c>
      <c r="BN49" s="177">
        <v>33298</v>
      </c>
      <c r="BO49" s="177">
        <v>27845</v>
      </c>
      <c r="BP49" s="177">
        <v>26798</v>
      </c>
      <c r="BQ49" s="177">
        <v>16202</v>
      </c>
      <c r="BR49" s="177">
        <v>56528</v>
      </c>
      <c r="BS49" s="176">
        <f t="shared" si="73"/>
        <v>315898</v>
      </c>
      <c r="BT49" s="178">
        <v>19701</v>
      </c>
      <c r="BU49" s="177">
        <v>40315</v>
      </c>
      <c r="BV49" s="177">
        <v>13977</v>
      </c>
      <c r="BW49" s="177">
        <v>7796</v>
      </c>
      <c r="BX49" s="177">
        <v>27130</v>
      </c>
      <c r="BY49" s="177">
        <v>69162</v>
      </c>
      <c r="BZ49" s="177">
        <v>23537</v>
      </c>
      <c r="CA49" s="177">
        <v>19736</v>
      </c>
      <c r="CB49" s="177">
        <v>34280</v>
      </c>
      <c r="CC49" s="177">
        <v>19166</v>
      </c>
      <c r="CD49" s="177">
        <v>20978</v>
      </c>
      <c r="CE49" s="177">
        <v>20120</v>
      </c>
      <c r="CF49" s="176">
        <f t="shared" si="74"/>
        <v>300325</v>
      </c>
      <c r="CG49" s="177">
        <v>9213</v>
      </c>
      <c r="CH49" s="177">
        <v>22466</v>
      </c>
      <c r="CI49" s="177">
        <v>16712</v>
      </c>
      <c r="CJ49" s="177">
        <v>40220</v>
      </c>
      <c r="CK49" s="177">
        <v>51507</v>
      </c>
      <c r="CL49" s="177">
        <v>11805</v>
      </c>
      <c r="CM49" s="177">
        <v>57384</v>
      </c>
      <c r="CN49" s="177">
        <v>11616</v>
      </c>
      <c r="CO49" s="177">
        <v>4443</v>
      </c>
      <c r="CP49" s="177">
        <v>13171</v>
      </c>
      <c r="CQ49" s="177">
        <v>27365</v>
      </c>
      <c r="CR49" s="177">
        <v>21169</v>
      </c>
      <c r="CS49" s="177">
        <v>13254</v>
      </c>
      <c r="CT49" s="176">
        <f t="shared" si="75"/>
        <v>172271</v>
      </c>
      <c r="CU49" s="177">
        <v>58264</v>
      </c>
      <c r="CV49" s="177">
        <v>35077</v>
      </c>
      <c r="CW49" s="177">
        <v>14355</v>
      </c>
      <c r="CX49" s="177">
        <v>27259</v>
      </c>
      <c r="CY49" s="177">
        <v>37316</v>
      </c>
      <c r="CZ49" s="176">
        <f t="shared" si="76"/>
        <v>261364</v>
      </c>
      <c r="DA49" s="177">
        <v>9957</v>
      </c>
      <c r="DB49" s="177">
        <v>7865</v>
      </c>
      <c r="DC49" s="177">
        <v>56910</v>
      </c>
      <c r="DD49" s="177">
        <v>94123</v>
      </c>
      <c r="DE49" s="177">
        <v>63888</v>
      </c>
      <c r="DF49" s="177">
        <v>28621</v>
      </c>
      <c r="DG49" s="176">
        <f t="shared" si="79"/>
        <v>2968497</v>
      </c>
      <c r="DH49" s="176">
        <f t="shared" si="77"/>
        <v>38406</v>
      </c>
      <c r="DI49" s="178">
        <v>17017</v>
      </c>
      <c r="DJ49" s="177">
        <v>17115</v>
      </c>
      <c r="DK49" s="177">
        <v>4274</v>
      </c>
      <c r="DL49" s="179">
        <f t="shared" si="80"/>
        <v>26591</v>
      </c>
      <c r="DM49" s="177">
        <v>24607</v>
      </c>
      <c r="DN49" s="180">
        <v>1984</v>
      </c>
      <c r="DO49" s="176">
        <f t="shared" si="78"/>
        <v>3033494</v>
      </c>
    </row>
    <row r="50" spans="1:119" s="6" customFormat="1" ht="16.5" customHeight="1" x14ac:dyDescent="0.15">
      <c r="A50" s="104" t="s">
        <v>70</v>
      </c>
      <c r="B50" s="176">
        <f t="shared" si="64"/>
        <v>203149</v>
      </c>
      <c r="C50" s="177">
        <v>14326</v>
      </c>
      <c r="D50" s="177">
        <v>12317</v>
      </c>
      <c r="E50" s="177">
        <v>10557</v>
      </c>
      <c r="F50" s="177">
        <v>5556</v>
      </c>
      <c r="G50" s="177">
        <v>14368</v>
      </c>
      <c r="H50" s="177">
        <v>29586</v>
      </c>
      <c r="I50" s="177">
        <v>22309</v>
      </c>
      <c r="J50" s="177">
        <v>7155</v>
      </c>
      <c r="K50" s="177">
        <v>17924</v>
      </c>
      <c r="L50" s="177">
        <v>40657</v>
      </c>
      <c r="M50" s="177">
        <v>11370</v>
      </c>
      <c r="N50" s="177">
        <v>17024</v>
      </c>
      <c r="O50" s="176">
        <f t="shared" si="65"/>
        <v>83805</v>
      </c>
      <c r="P50" s="177">
        <v>13981</v>
      </c>
      <c r="Q50" s="177">
        <v>14066</v>
      </c>
      <c r="R50" s="177">
        <v>7830</v>
      </c>
      <c r="S50" s="177">
        <v>8061</v>
      </c>
      <c r="T50" s="177">
        <v>6903</v>
      </c>
      <c r="U50" s="177">
        <v>18624</v>
      </c>
      <c r="V50" s="177">
        <v>10658</v>
      </c>
      <c r="W50" s="177">
        <v>3682</v>
      </c>
      <c r="X50" s="176">
        <f t="shared" si="66"/>
        <v>95380</v>
      </c>
      <c r="Y50" s="177">
        <v>20323</v>
      </c>
      <c r="Z50" s="177">
        <v>26259</v>
      </c>
      <c r="AA50" s="177">
        <v>25248</v>
      </c>
      <c r="AB50" s="177">
        <v>23550</v>
      </c>
      <c r="AC50" s="176">
        <f t="shared" si="67"/>
        <v>76656</v>
      </c>
      <c r="AD50" s="177">
        <v>10616</v>
      </c>
      <c r="AE50" s="177">
        <v>11315</v>
      </c>
      <c r="AF50" s="177">
        <v>8499</v>
      </c>
      <c r="AG50" s="177">
        <v>17394</v>
      </c>
      <c r="AH50" s="177">
        <v>11304</v>
      </c>
      <c r="AI50" s="177">
        <v>17528</v>
      </c>
      <c r="AJ50" s="176">
        <f t="shared" si="68"/>
        <v>10857</v>
      </c>
      <c r="AK50" s="177">
        <v>5247</v>
      </c>
      <c r="AL50" s="177">
        <v>5610</v>
      </c>
      <c r="AM50" s="176">
        <f t="shared" si="69"/>
        <v>145343</v>
      </c>
      <c r="AN50" s="177">
        <v>7554</v>
      </c>
      <c r="AO50" s="177">
        <v>8566</v>
      </c>
      <c r="AP50" s="177">
        <v>13296</v>
      </c>
      <c r="AQ50" s="177">
        <v>5650</v>
      </c>
      <c r="AR50" s="177">
        <v>18420</v>
      </c>
      <c r="AS50" s="177">
        <v>5486</v>
      </c>
      <c r="AT50" s="177">
        <v>27886</v>
      </c>
      <c r="AU50" s="177">
        <v>27212</v>
      </c>
      <c r="AV50" s="177">
        <v>19998</v>
      </c>
      <c r="AW50" s="177">
        <v>11275</v>
      </c>
      <c r="AX50" s="176">
        <f t="shared" si="70"/>
        <v>127152</v>
      </c>
      <c r="AY50" s="177">
        <v>13167</v>
      </c>
      <c r="AZ50" s="177">
        <v>51631</v>
      </c>
      <c r="BA50" s="177">
        <v>16761</v>
      </c>
      <c r="BB50" s="177">
        <v>31687</v>
      </c>
      <c r="BC50" s="177">
        <v>13906</v>
      </c>
      <c r="BD50" s="176">
        <f t="shared" si="71"/>
        <v>226099</v>
      </c>
      <c r="BE50" s="177">
        <v>44344</v>
      </c>
      <c r="BF50" s="177">
        <v>24407</v>
      </c>
      <c r="BG50" s="177">
        <v>30550</v>
      </c>
      <c r="BH50" s="177">
        <v>26149</v>
      </c>
      <c r="BI50" s="177">
        <v>29967</v>
      </c>
      <c r="BJ50" s="177">
        <v>24792</v>
      </c>
      <c r="BK50" s="177">
        <v>26126</v>
      </c>
      <c r="BL50" s="177">
        <v>19764</v>
      </c>
      <c r="BM50" s="176">
        <f t="shared" si="72"/>
        <v>88416</v>
      </c>
      <c r="BN50" s="177">
        <v>17879</v>
      </c>
      <c r="BO50" s="177">
        <v>14046</v>
      </c>
      <c r="BP50" s="177">
        <v>16503</v>
      </c>
      <c r="BQ50" s="177">
        <v>9792</v>
      </c>
      <c r="BR50" s="177">
        <v>30196</v>
      </c>
      <c r="BS50" s="176">
        <f t="shared" si="73"/>
        <v>185311</v>
      </c>
      <c r="BT50" s="178">
        <v>11879</v>
      </c>
      <c r="BU50" s="177">
        <v>22658</v>
      </c>
      <c r="BV50" s="177">
        <v>8874</v>
      </c>
      <c r="BW50" s="177">
        <v>4822</v>
      </c>
      <c r="BX50" s="177">
        <v>15988</v>
      </c>
      <c r="BY50" s="177">
        <v>37187</v>
      </c>
      <c r="BZ50" s="177">
        <v>13307</v>
      </c>
      <c r="CA50" s="177">
        <v>11935</v>
      </c>
      <c r="CB50" s="177">
        <v>21533</v>
      </c>
      <c r="CC50" s="177">
        <v>12121</v>
      </c>
      <c r="CD50" s="177">
        <v>13018</v>
      </c>
      <c r="CE50" s="177">
        <v>11989</v>
      </c>
      <c r="CF50" s="176">
        <f t="shared" si="74"/>
        <v>172227</v>
      </c>
      <c r="CG50" s="177">
        <v>5260</v>
      </c>
      <c r="CH50" s="177">
        <v>12127</v>
      </c>
      <c r="CI50" s="177">
        <v>10973</v>
      </c>
      <c r="CJ50" s="177">
        <v>21597</v>
      </c>
      <c r="CK50" s="177">
        <v>29151</v>
      </c>
      <c r="CL50" s="177">
        <v>7509</v>
      </c>
      <c r="CM50" s="177">
        <v>30808</v>
      </c>
      <c r="CN50" s="177">
        <v>6925</v>
      </c>
      <c r="CO50" s="177">
        <v>2674</v>
      </c>
      <c r="CP50" s="177">
        <v>8261</v>
      </c>
      <c r="CQ50" s="177">
        <v>16109</v>
      </c>
      <c r="CR50" s="177">
        <v>13328</v>
      </c>
      <c r="CS50" s="177">
        <v>7505</v>
      </c>
      <c r="CT50" s="176">
        <f t="shared" si="75"/>
        <v>99407</v>
      </c>
      <c r="CU50" s="177">
        <v>31019</v>
      </c>
      <c r="CV50" s="177">
        <v>20951</v>
      </c>
      <c r="CW50" s="177">
        <v>9293</v>
      </c>
      <c r="CX50" s="177">
        <v>16609</v>
      </c>
      <c r="CY50" s="177">
        <v>21535</v>
      </c>
      <c r="CZ50" s="176">
        <f t="shared" si="76"/>
        <v>151623</v>
      </c>
      <c r="DA50" s="177">
        <v>5769</v>
      </c>
      <c r="DB50" s="177">
        <v>4482</v>
      </c>
      <c r="DC50" s="177">
        <v>35457</v>
      </c>
      <c r="DD50" s="177">
        <v>53109</v>
      </c>
      <c r="DE50" s="177">
        <v>37316</v>
      </c>
      <c r="DF50" s="177">
        <v>15490</v>
      </c>
      <c r="DG50" s="176">
        <f t="shared" si="79"/>
        <v>1665425</v>
      </c>
      <c r="DH50" s="176">
        <f t="shared" si="77"/>
        <v>20326</v>
      </c>
      <c r="DI50" s="178">
        <v>8841</v>
      </c>
      <c r="DJ50" s="177">
        <v>10114</v>
      </c>
      <c r="DK50" s="177">
        <v>1371</v>
      </c>
      <c r="DL50" s="179">
        <f t="shared" si="80"/>
        <v>12173</v>
      </c>
      <c r="DM50" s="177">
        <v>11370</v>
      </c>
      <c r="DN50" s="180">
        <v>803</v>
      </c>
      <c r="DO50" s="176">
        <f t="shared" si="78"/>
        <v>1697924</v>
      </c>
    </row>
    <row r="51" spans="1:119" s="6" customFormat="1" ht="16.5" customHeight="1" x14ac:dyDescent="0.15">
      <c r="A51" s="104" t="s">
        <v>71</v>
      </c>
      <c r="B51" s="176">
        <f t="shared" si="64"/>
        <v>75674</v>
      </c>
      <c r="C51" s="177">
        <v>5787</v>
      </c>
      <c r="D51" s="177">
        <v>5029</v>
      </c>
      <c r="E51" s="177">
        <v>4158</v>
      </c>
      <c r="F51" s="177">
        <v>2308</v>
      </c>
      <c r="G51" s="177">
        <v>5350</v>
      </c>
      <c r="H51" s="177">
        <v>10694</v>
      </c>
      <c r="I51" s="177">
        <v>8428</v>
      </c>
      <c r="J51" s="177">
        <v>2585</v>
      </c>
      <c r="K51" s="177">
        <v>6322</v>
      </c>
      <c r="L51" s="177">
        <v>15047</v>
      </c>
      <c r="M51" s="177">
        <v>4083</v>
      </c>
      <c r="N51" s="177">
        <v>5883</v>
      </c>
      <c r="O51" s="176">
        <f t="shared" si="65"/>
        <v>31901</v>
      </c>
      <c r="P51" s="177">
        <v>5520</v>
      </c>
      <c r="Q51" s="177">
        <v>4896</v>
      </c>
      <c r="R51" s="177">
        <v>3192</v>
      </c>
      <c r="S51" s="177">
        <v>2988</v>
      </c>
      <c r="T51" s="177">
        <v>2482</v>
      </c>
      <c r="U51" s="177">
        <v>7296</v>
      </c>
      <c r="V51" s="177">
        <v>4240</v>
      </c>
      <c r="W51" s="177">
        <v>1287</v>
      </c>
      <c r="X51" s="176">
        <f t="shared" si="66"/>
        <v>33851</v>
      </c>
      <c r="Y51" s="177">
        <v>7552</v>
      </c>
      <c r="Z51" s="177">
        <v>9018</v>
      </c>
      <c r="AA51" s="177">
        <v>9406</v>
      </c>
      <c r="AB51" s="177">
        <v>7875</v>
      </c>
      <c r="AC51" s="176">
        <f t="shared" si="67"/>
        <v>30359</v>
      </c>
      <c r="AD51" s="177">
        <v>3835</v>
      </c>
      <c r="AE51" s="177">
        <v>4585</v>
      </c>
      <c r="AF51" s="177">
        <v>3350</v>
      </c>
      <c r="AG51" s="177">
        <v>7143</v>
      </c>
      <c r="AH51" s="177">
        <v>4561</v>
      </c>
      <c r="AI51" s="177">
        <v>6885</v>
      </c>
      <c r="AJ51" s="176">
        <f t="shared" si="68"/>
        <v>3696</v>
      </c>
      <c r="AK51" s="177">
        <v>1770</v>
      </c>
      <c r="AL51" s="177">
        <v>1926</v>
      </c>
      <c r="AM51" s="176">
        <f t="shared" si="69"/>
        <v>47550</v>
      </c>
      <c r="AN51" s="177">
        <v>2476</v>
      </c>
      <c r="AO51" s="177">
        <v>3274</v>
      </c>
      <c r="AP51" s="177">
        <v>4929</v>
      </c>
      <c r="AQ51" s="177">
        <v>2244</v>
      </c>
      <c r="AR51" s="177">
        <v>6508</v>
      </c>
      <c r="AS51" s="177">
        <v>1988</v>
      </c>
      <c r="AT51" s="177">
        <v>7999</v>
      </c>
      <c r="AU51" s="177">
        <v>8206</v>
      </c>
      <c r="AV51" s="177">
        <v>6102</v>
      </c>
      <c r="AW51" s="177">
        <v>3824</v>
      </c>
      <c r="AX51" s="176">
        <f t="shared" si="70"/>
        <v>44336</v>
      </c>
      <c r="AY51" s="177">
        <v>4866</v>
      </c>
      <c r="AZ51" s="177">
        <v>18090</v>
      </c>
      <c r="BA51" s="177">
        <v>5724</v>
      </c>
      <c r="BB51" s="177">
        <v>10603</v>
      </c>
      <c r="BC51" s="177">
        <v>5053</v>
      </c>
      <c r="BD51" s="176">
        <f t="shared" si="71"/>
        <v>83260</v>
      </c>
      <c r="BE51" s="177">
        <v>17796</v>
      </c>
      <c r="BF51" s="177">
        <v>8363</v>
      </c>
      <c r="BG51" s="177">
        <v>10745</v>
      </c>
      <c r="BH51" s="177">
        <v>8538</v>
      </c>
      <c r="BI51" s="177">
        <v>12497</v>
      </c>
      <c r="BJ51" s="177">
        <v>8199</v>
      </c>
      <c r="BK51" s="177">
        <v>10008</v>
      </c>
      <c r="BL51" s="177">
        <v>7114</v>
      </c>
      <c r="BM51" s="176">
        <f t="shared" si="72"/>
        <v>32253</v>
      </c>
      <c r="BN51" s="177">
        <v>6601</v>
      </c>
      <c r="BO51" s="177">
        <v>4890</v>
      </c>
      <c r="BP51" s="177">
        <v>6169</v>
      </c>
      <c r="BQ51" s="177">
        <v>3893</v>
      </c>
      <c r="BR51" s="177">
        <v>10700</v>
      </c>
      <c r="BS51" s="176">
        <f t="shared" si="73"/>
        <v>73714</v>
      </c>
      <c r="BT51" s="178">
        <v>4622</v>
      </c>
      <c r="BU51" s="177">
        <v>9110</v>
      </c>
      <c r="BV51" s="177">
        <v>3590</v>
      </c>
      <c r="BW51" s="177">
        <v>2071</v>
      </c>
      <c r="BX51" s="177">
        <v>6362</v>
      </c>
      <c r="BY51" s="177">
        <v>14552</v>
      </c>
      <c r="BZ51" s="177">
        <v>4868</v>
      </c>
      <c r="CA51" s="177">
        <v>5135</v>
      </c>
      <c r="CB51" s="177">
        <v>8147</v>
      </c>
      <c r="CC51" s="177">
        <v>5056</v>
      </c>
      <c r="CD51" s="177">
        <v>5413</v>
      </c>
      <c r="CE51" s="177">
        <v>4788</v>
      </c>
      <c r="CF51" s="176">
        <f t="shared" si="74"/>
        <v>69479</v>
      </c>
      <c r="CG51" s="177">
        <v>2289</v>
      </c>
      <c r="CH51" s="177">
        <v>5239</v>
      </c>
      <c r="CI51" s="177">
        <v>4675</v>
      </c>
      <c r="CJ51" s="177">
        <v>8221</v>
      </c>
      <c r="CK51" s="177">
        <v>11344</v>
      </c>
      <c r="CL51" s="177">
        <v>3185</v>
      </c>
      <c r="CM51" s="177">
        <v>11873</v>
      </c>
      <c r="CN51" s="177">
        <v>2792</v>
      </c>
      <c r="CO51" s="177">
        <v>1043</v>
      </c>
      <c r="CP51" s="177">
        <v>3416</v>
      </c>
      <c r="CQ51" s="177">
        <v>6135</v>
      </c>
      <c r="CR51" s="177">
        <v>6012</v>
      </c>
      <c r="CS51" s="177">
        <v>3255</v>
      </c>
      <c r="CT51" s="176">
        <f t="shared" si="75"/>
        <v>38340</v>
      </c>
      <c r="CU51" s="177">
        <v>11202</v>
      </c>
      <c r="CV51" s="177">
        <v>8560</v>
      </c>
      <c r="CW51" s="177">
        <v>3962</v>
      </c>
      <c r="CX51" s="177">
        <v>6699</v>
      </c>
      <c r="CY51" s="177">
        <v>7917</v>
      </c>
      <c r="CZ51" s="176">
        <f t="shared" si="76"/>
        <v>57907</v>
      </c>
      <c r="DA51" s="177">
        <v>2217</v>
      </c>
      <c r="DB51" s="177">
        <v>1779</v>
      </c>
      <c r="DC51" s="177">
        <v>14393</v>
      </c>
      <c r="DD51" s="177">
        <v>20195</v>
      </c>
      <c r="DE51" s="177">
        <v>13639</v>
      </c>
      <c r="DF51" s="177">
        <v>5684</v>
      </c>
      <c r="DG51" s="176">
        <f t="shared" si="79"/>
        <v>622320</v>
      </c>
      <c r="DH51" s="176">
        <f t="shared" si="77"/>
        <v>6837</v>
      </c>
      <c r="DI51" s="178">
        <v>2992</v>
      </c>
      <c r="DJ51" s="177">
        <v>3444</v>
      </c>
      <c r="DK51" s="177">
        <v>401</v>
      </c>
      <c r="DL51" s="179">
        <f t="shared" si="80"/>
        <v>2955</v>
      </c>
      <c r="DM51" s="177">
        <v>2726</v>
      </c>
      <c r="DN51" s="180">
        <v>229</v>
      </c>
      <c r="DO51" s="176">
        <f t="shared" si="78"/>
        <v>632112</v>
      </c>
    </row>
    <row r="52" spans="1:119" s="6" customFormat="1" ht="16.5" customHeight="1" x14ac:dyDescent="0.15">
      <c r="A52" s="107" t="s">
        <v>72</v>
      </c>
      <c r="B52" s="176">
        <f t="shared" si="64"/>
        <v>3866826</v>
      </c>
      <c r="C52" s="177">
        <v>317065</v>
      </c>
      <c r="D52" s="177">
        <v>164600</v>
      </c>
      <c r="E52" s="177">
        <v>158945</v>
      </c>
      <c r="F52" s="177">
        <v>70950</v>
      </c>
      <c r="G52" s="177">
        <v>245895</v>
      </c>
      <c r="H52" s="177">
        <v>619829</v>
      </c>
      <c r="I52" s="177">
        <v>368397</v>
      </c>
      <c r="J52" s="177">
        <v>111868</v>
      </c>
      <c r="K52" s="177">
        <v>315343</v>
      </c>
      <c r="L52" s="177">
        <v>886519</v>
      </c>
      <c r="M52" s="177">
        <v>211323</v>
      </c>
      <c r="N52" s="177">
        <v>396092</v>
      </c>
      <c r="O52" s="176">
        <f t="shared" si="65"/>
        <v>1374990</v>
      </c>
      <c r="P52" s="177">
        <v>259026</v>
      </c>
      <c r="Q52" s="177">
        <v>263387</v>
      </c>
      <c r="R52" s="177">
        <v>127028</v>
      </c>
      <c r="S52" s="177">
        <v>101426</v>
      </c>
      <c r="T52" s="177">
        <v>117074</v>
      </c>
      <c r="U52" s="177">
        <v>269260</v>
      </c>
      <c r="V52" s="177">
        <v>165914</v>
      </c>
      <c r="W52" s="177">
        <v>71875</v>
      </c>
      <c r="X52" s="176">
        <f t="shared" si="66"/>
        <v>1610492</v>
      </c>
      <c r="Y52" s="177">
        <v>289291</v>
      </c>
      <c r="Z52" s="177">
        <v>442595</v>
      </c>
      <c r="AA52" s="177">
        <v>515220</v>
      </c>
      <c r="AB52" s="177">
        <v>363386</v>
      </c>
      <c r="AC52" s="176">
        <f t="shared" si="67"/>
        <v>1255239</v>
      </c>
      <c r="AD52" s="177">
        <v>150335</v>
      </c>
      <c r="AE52" s="177">
        <v>213032</v>
      </c>
      <c r="AF52" s="177">
        <v>107710</v>
      </c>
      <c r="AG52" s="177">
        <v>293339</v>
      </c>
      <c r="AH52" s="177">
        <v>162702</v>
      </c>
      <c r="AI52" s="177">
        <v>328121</v>
      </c>
      <c r="AJ52" s="176">
        <f t="shared" si="68"/>
        <v>160639</v>
      </c>
      <c r="AK52" s="177">
        <v>75267</v>
      </c>
      <c r="AL52" s="177">
        <v>85372</v>
      </c>
      <c r="AM52" s="176">
        <f t="shared" si="69"/>
        <v>2710830</v>
      </c>
      <c r="AN52" s="177">
        <v>134913</v>
      </c>
      <c r="AO52" s="177">
        <v>150672</v>
      </c>
      <c r="AP52" s="177">
        <v>278928</v>
      </c>
      <c r="AQ52" s="177">
        <v>87385</v>
      </c>
      <c r="AR52" s="177">
        <v>355850</v>
      </c>
      <c r="AS52" s="177">
        <v>93498</v>
      </c>
      <c r="AT52" s="177">
        <v>510389</v>
      </c>
      <c r="AU52" s="177">
        <v>546431</v>
      </c>
      <c r="AV52" s="177">
        <v>373283</v>
      </c>
      <c r="AW52" s="177">
        <v>179481</v>
      </c>
      <c r="AX52" s="176">
        <f t="shared" si="70"/>
        <v>2927845</v>
      </c>
      <c r="AY52" s="177">
        <v>261605</v>
      </c>
      <c r="AZ52" s="177">
        <v>1267241</v>
      </c>
      <c r="BA52" s="177">
        <v>404416</v>
      </c>
      <c r="BB52" s="177">
        <v>716567</v>
      </c>
      <c r="BC52" s="177">
        <v>278016</v>
      </c>
      <c r="BD52" s="176">
        <f t="shared" si="71"/>
        <v>5866383</v>
      </c>
      <c r="BE52" s="177">
        <v>1035178</v>
      </c>
      <c r="BF52" s="177">
        <v>685434</v>
      </c>
      <c r="BG52" s="177">
        <v>693717</v>
      </c>
      <c r="BH52" s="177">
        <v>634276</v>
      </c>
      <c r="BI52" s="177">
        <v>766539</v>
      </c>
      <c r="BJ52" s="177">
        <v>789181</v>
      </c>
      <c r="BK52" s="177">
        <v>667783</v>
      </c>
      <c r="BL52" s="177">
        <v>594275</v>
      </c>
      <c r="BM52" s="176">
        <f t="shared" si="72"/>
        <v>1619252</v>
      </c>
      <c r="BN52" s="177">
        <v>334944</v>
      </c>
      <c r="BO52" s="177">
        <v>295941</v>
      </c>
      <c r="BP52" s="177">
        <v>243653</v>
      </c>
      <c r="BQ52" s="177">
        <v>138990</v>
      </c>
      <c r="BR52" s="177">
        <v>605724</v>
      </c>
      <c r="BS52" s="176">
        <f t="shared" si="73"/>
        <v>2868625</v>
      </c>
      <c r="BT52" s="178">
        <v>171907</v>
      </c>
      <c r="BU52" s="177">
        <v>308905</v>
      </c>
      <c r="BV52" s="177">
        <v>116559</v>
      </c>
      <c r="BW52" s="177">
        <v>57933</v>
      </c>
      <c r="BX52" s="177">
        <v>200670</v>
      </c>
      <c r="BY52" s="177">
        <v>753462</v>
      </c>
      <c r="BZ52" s="177">
        <v>198542</v>
      </c>
      <c r="CA52" s="177">
        <v>161111</v>
      </c>
      <c r="CB52" s="177">
        <v>324558</v>
      </c>
      <c r="CC52" s="177">
        <v>183698</v>
      </c>
      <c r="CD52" s="177">
        <v>211249</v>
      </c>
      <c r="CE52" s="177">
        <v>180031</v>
      </c>
      <c r="CF52" s="176">
        <f t="shared" si="74"/>
        <v>2818263</v>
      </c>
      <c r="CG52" s="177">
        <v>74754</v>
      </c>
      <c r="CH52" s="177">
        <v>177240</v>
      </c>
      <c r="CI52" s="177">
        <v>137942</v>
      </c>
      <c r="CJ52" s="177">
        <v>359431</v>
      </c>
      <c r="CK52" s="177">
        <v>661593</v>
      </c>
      <c r="CL52" s="177">
        <v>93596</v>
      </c>
      <c r="CM52" s="177">
        <v>543892</v>
      </c>
      <c r="CN52" s="177">
        <v>83573</v>
      </c>
      <c r="CO52" s="177">
        <v>37521</v>
      </c>
      <c r="CP52" s="177">
        <v>110089</v>
      </c>
      <c r="CQ52" s="177">
        <v>225822</v>
      </c>
      <c r="CR52" s="177">
        <v>187154</v>
      </c>
      <c r="CS52" s="177">
        <v>125656</v>
      </c>
      <c r="CT52" s="176">
        <f t="shared" si="75"/>
        <v>1824325</v>
      </c>
      <c r="CU52" s="177">
        <v>670202</v>
      </c>
      <c r="CV52" s="177">
        <v>396321</v>
      </c>
      <c r="CW52" s="177">
        <v>150922</v>
      </c>
      <c r="CX52" s="177">
        <v>277188</v>
      </c>
      <c r="CY52" s="177">
        <v>329692</v>
      </c>
      <c r="CZ52" s="176">
        <f t="shared" si="76"/>
        <v>2407969</v>
      </c>
      <c r="DA52" s="177">
        <v>78540</v>
      </c>
      <c r="DB52" s="177">
        <v>68758</v>
      </c>
      <c r="DC52" s="177">
        <v>514548</v>
      </c>
      <c r="DD52" s="177">
        <v>970878</v>
      </c>
      <c r="DE52" s="177">
        <v>507419</v>
      </c>
      <c r="DF52" s="177">
        <v>267826</v>
      </c>
      <c r="DG52" s="176">
        <f t="shared" si="79"/>
        <v>31311678</v>
      </c>
      <c r="DH52" s="176">
        <f t="shared" si="77"/>
        <v>486496</v>
      </c>
      <c r="DI52" s="178">
        <v>181700</v>
      </c>
      <c r="DJ52" s="177">
        <v>174200</v>
      </c>
      <c r="DK52" s="177">
        <v>130596</v>
      </c>
      <c r="DL52" s="179">
        <f t="shared" si="80"/>
        <v>525312</v>
      </c>
      <c r="DM52" s="177">
        <v>411240</v>
      </c>
      <c r="DN52" s="180">
        <v>114072</v>
      </c>
      <c r="DO52" s="176">
        <f t="shared" si="78"/>
        <v>32323486</v>
      </c>
    </row>
    <row r="53" spans="1:119" s="6" customFormat="1" ht="16.5" customHeight="1" x14ac:dyDescent="0.15">
      <c r="A53" s="104" t="s">
        <v>43</v>
      </c>
      <c r="B53" s="176">
        <f t="shared" si="64"/>
        <v>295072</v>
      </c>
      <c r="C53" s="177">
        <v>25135</v>
      </c>
      <c r="D53" s="177">
        <v>9954</v>
      </c>
      <c r="E53" s="177">
        <v>10238</v>
      </c>
      <c r="F53" s="177">
        <v>3878</v>
      </c>
      <c r="G53" s="177">
        <v>18559</v>
      </c>
      <c r="H53" s="177">
        <v>48634</v>
      </c>
      <c r="I53" s="177">
        <v>28037</v>
      </c>
      <c r="J53" s="177">
        <v>7270</v>
      </c>
      <c r="K53" s="177">
        <v>20699</v>
      </c>
      <c r="L53" s="177">
        <v>76085</v>
      </c>
      <c r="M53" s="177">
        <v>14753</v>
      </c>
      <c r="N53" s="177">
        <v>31830</v>
      </c>
      <c r="O53" s="176">
        <f t="shared" si="65"/>
        <v>94682</v>
      </c>
      <c r="P53" s="177">
        <v>17555</v>
      </c>
      <c r="Q53" s="177">
        <v>20312</v>
      </c>
      <c r="R53" s="177">
        <v>8456</v>
      </c>
      <c r="S53" s="177">
        <v>5890</v>
      </c>
      <c r="T53" s="177">
        <v>8010</v>
      </c>
      <c r="U53" s="177">
        <v>17575</v>
      </c>
      <c r="V53" s="177">
        <v>11460</v>
      </c>
      <c r="W53" s="177">
        <v>5424</v>
      </c>
      <c r="X53" s="176">
        <f t="shared" si="66"/>
        <v>111359</v>
      </c>
      <c r="Y53" s="177">
        <v>18992</v>
      </c>
      <c r="Z53" s="177">
        <v>29029</v>
      </c>
      <c r="AA53" s="177">
        <v>39410</v>
      </c>
      <c r="AB53" s="177">
        <v>23928</v>
      </c>
      <c r="AC53" s="176">
        <f t="shared" si="67"/>
        <v>90681</v>
      </c>
      <c r="AD53" s="177">
        <v>9668</v>
      </c>
      <c r="AE53" s="177">
        <v>16605</v>
      </c>
      <c r="AF53" s="177">
        <v>6071</v>
      </c>
      <c r="AG53" s="177">
        <v>21120</v>
      </c>
      <c r="AH53" s="177">
        <v>11100</v>
      </c>
      <c r="AI53" s="177">
        <v>26117</v>
      </c>
      <c r="AJ53" s="176">
        <f t="shared" si="68"/>
        <v>10202</v>
      </c>
      <c r="AK53" s="177">
        <v>4885</v>
      </c>
      <c r="AL53" s="177">
        <v>5317</v>
      </c>
      <c r="AM53" s="176">
        <f t="shared" si="69"/>
        <v>191963</v>
      </c>
      <c r="AN53" s="177">
        <v>9326</v>
      </c>
      <c r="AO53" s="177">
        <v>11105</v>
      </c>
      <c r="AP53" s="177">
        <v>21069</v>
      </c>
      <c r="AQ53" s="177">
        <v>5590</v>
      </c>
      <c r="AR53" s="177">
        <v>25256</v>
      </c>
      <c r="AS53" s="177">
        <v>6268</v>
      </c>
      <c r="AT53" s="177">
        <v>35534</v>
      </c>
      <c r="AU53" s="177">
        <v>38901</v>
      </c>
      <c r="AV53" s="177">
        <v>27527</v>
      </c>
      <c r="AW53" s="177">
        <v>11387</v>
      </c>
      <c r="AX53" s="176">
        <f t="shared" si="70"/>
        <v>236792</v>
      </c>
      <c r="AY53" s="177">
        <v>19750</v>
      </c>
      <c r="AZ53" s="177">
        <v>105842</v>
      </c>
      <c r="BA53" s="177">
        <v>33150</v>
      </c>
      <c r="BB53" s="177">
        <v>57611</v>
      </c>
      <c r="BC53" s="177">
        <v>20439</v>
      </c>
      <c r="BD53" s="176">
        <f t="shared" si="71"/>
        <v>506488</v>
      </c>
      <c r="BE53" s="177">
        <v>68327</v>
      </c>
      <c r="BF53" s="177">
        <v>60027</v>
      </c>
      <c r="BG53" s="177">
        <v>58929</v>
      </c>
      <c r="BH53" s="177">
        <v>55928</v>
      </c>
      <c r="BI53" s="177">
        <v>67207</v>
      </c>
      <c r="BJ53" s="177">
        <v>80713</v>
      </c>
      <c r="BK53" s="177">
        <v>58875</v>
      </c>
      <c r="BL53" s="177">
        <v>56482</v>
      </c>
      <c r="BM53" s="176">
        <f t="shared" si="72"/>
        <v>117866</v>
      </c>
      <c r="BN53" s="177">
        <v>23418</v>
      </c>
      <c r="BO53" s="177">
        <v>23401</v>
      </c>
      <c r="BP53" s="177">
        <v>16119</v>
      </c>
      <c r="BQ53" s="177">
        <v>8978</v>
      </c>
      <c r="BR53" s="177">
        <v>45950</v>
      </c>
      <c r="BS53" s="176">
        <f t="shared" si="73"/>
        <v>185440</v>
      </c>
      <c r="BT53" s="178">
        <v>10867</v>
      </c>
      <c r="BU53" s="177">
        <v>18542</v>
      </c>
      <c r="BV53" s="177">
        <v>6707</v>
      </c>
      <c r="BW53" s="177">
        <v>2919</v>
      </c>
      <c r="BX53" s="177">
        <v>11244</v>
      </c>
      <c r="BY53" s="177">
        <v>52710</v>
      </c>
      <c r="BZ53" s="177">
        <v>12571</v>
      </c>
      <c r="CA53" s="177">
        <v>10488</v>
      </c>
      <c r="CB53" s="177">
        <v>20489</v>
      </c>
      <c r="CC53" s="177">
        <v>12449</v>
      </c>
      <c r="CD53" s="177">
        <v>14683</v>
      </c>
      <c r="CE53" s="177">
        <v>11771</v>
      </c>
      <c r="CF53" s="176">
        <f t="shared" si="74"/>
        <v>193615</v>
      </c>
      <c r="CG53" s="177">
        <v>4665</v>
      </c>
      <c r="CH53" s="177">
        <v>11290</v>
      </c>
      <c r="CI53" s="177">
        <v>8178</v>
      </c>
      <c r="CJ53" s="177">
        <v>24998</v>
      </c>
      <c r="CK53" s="177">
        <v>50220</v>
      </c>
      <c r="CL53" s="177">
        <v>5463</v>
      </c>
      <c r="CM53" s="177">
        <v>38653</v>
      </c>
      <c r="CN53" s="177">
        <v>4478</v>
      </c>
      <c r="CO53" s="177">
        <v>2056</v>
      </c>
      <c r="CP53" s="177">
        <v>6480</v>
      </c>
      <c r="CQ53" s="177">
        <v>15518</v>
      </c>
      <c r="CR53" s="177">
        <v>12391</v>
      </c>
      <c r="CS53" s="177">
        <v>9225</v>
      </c>
      <c r="CT53" s="176">
        <f t="shared" si="75"/>
        <v>138995</v>
      </c>
      <c r="CU53" s="177">
        <v>52539</v>
      </c>
      <c r="CV53" s="177">
        <v>31152</v>
      </c>
      <c r="CW53" s="177">
        <v>11331</v>
      </c>
      <c r="CX53" s="177">
        <v>20715</v>
      </c>
      <c r="CY53" s="177">
        <v>23258</v>
      </c>
      <c r="CZ53" s="176">
        <f t="shared" si="76"/>
        <v>171972</v>
      </c>
      <c r="DA53" s="177">
        <v>5036</v>
      </c>
      <c r="DB53" s="177">
        <v>4343</v>
      </c>
      <c r="DC53" s="177">
        <v>34669</v>
      </c>
      <c r="DD53" s="177">
        <v>75172</v>
      </c>
      <c r="DE53" s="177">
        <v>32300</v>
      </c>
      <c r="DF53" s="177">
        <v>20452</v>
      </c>
      <c r="DG53" s="176">
        <f t="shared" si="79"/>
        <v>2345127</v>
      </c>
      <c r="DH53" s="176">
        <f t="shared" si="77"/>
        <v>43722</v>
      </c>
      <c r="DI53" s="178">
        <v>13835</v>
      </c>
      <c r="DJ53" s="177">
        <v>11664</v>
      </c>
      <c r="DK53" s="177">
        <v>18223</v>
      </c>
      <c r="DL53" s="179">
        <f t="shared" si="80"/>
        <v>60267</v>
      </c>
      <c r="DM53" s="177">
        <v>38018</v>
      </c>
      <c r="DN53" s="180">
        <v>22249</v>
      </c>
      <c r="DO53" s="176">
        <f t="shared" si="78"/>
        <v>2449116</v>
      </c>
    </row>
    <row r="54" spans="1:119" s="6" customFormat="1" ht="16.5" customHeight="1" x14ac:dyDescent="0.15">
      <c r="A54" s="104" t="s">
        <v>44</v>
      </c>
      <c r="B54" s="176">
        <f t="shared" si="64"/>
        <v>560344</v>
      </c>
      <c r="C54" s="177">
        <v>49900</v>
      </c>
      <c r="D54" s="177">
        <v>21380</v>
      </c>
      <c r="E54" s="177">
        <v>22178</v>
      </c>
      <c r="F54" s="177">
        <v>8322</v>
      </c>
      <c r="G54" s="177">
        <v>36757</v>
      </c>
      <c r="H54" s="177">
        <v>94334</v>
      </c>
      <c r="I54" s="177">
        <v>53611</v>
      </c>
      <c r="J54" s="177">
        <v>15803</v>
      </c>
      <c r="K54" s="177">
        <v>41130</v>
      </c>
      <c r="L54" s="177">
        <v>128633</v>
      </c>
      <c r="M54" s="177">
        <v>30048</v>
      </c>
      <c r="N54" s="177">
        <v>58248</v>
      </c>
      <c r="O54" s="176">
        <f t="shared" si="65"/>
        <v>192311</v>
      </c>
      <c r="P54" s="177">
        <v>35345</v>
      </c>
      <c r="Q54" s="177">
        <v>37825</v>
      </c>
      <c r="R54" s="177">
        <v>18470</v>
      </c>
      <c r="S54" s="177">
        <v>12511</v>
      </c>
      <c r="T54" s="177">
        <v>17284</v>
      </c>
      <c r="U54" s="177">
        <v>36288</v>
      </c>
      <c r="V54" s="177">
        <v>24055</v>
      </c>
      <c r="W54" s="177">
        <v>10533</v>
      </c>
      <c r="X54" s="176">
        <f t="shared" si="66"/>
        <v>232940</v>
      </c>
      <c r="Y54" s="177">
        <v>41641</v>
      </c>
      <c r="Z54" s="177">
        <v>61656</v>
      </c>
      <c r="AA54" s="177">
        <v>77360</v>
      </c>
      <c r="AB54" s="177">
        <v>52283</v>
      </c>
      <c r="AC54" s="176">
        <f t="shared" si="67"/>
        <v>181573</v>
      </c>
      <c r="AD54" s="177">
        <v>19945</v>
      </c>
      <c r="AE54" s="177">
        <v>33083</v>
      </c>
      <c r="AF54" s="177">
        <v>13995</v>
      </c>
      <c r="AG54" s="177">
        <v>41581</v>
      </c>
      <c r="AH54" s="177">
        <v>23224</v>
      </c>
      <c r="AI54" s="177">
        <v>49745</v>
      </c>
      <c r="AJ54" s="176">
        <f t="shared" si="68"/>
        <v>19866</v>
      </c>
      <c r="AK54" s="177">
        <v>9269</v>
      </c>
      <c r="AL54" s="177">
        <v>10597</v>
      </c>
      <c r="AM54" s="176">
        <f t="shared" si="69"/>
        <v>376655</v>
      </c>
      <c r="AN54" s="177">
        <v>20147</v>
      </c>
      <c r="AO54" s="177">
        <v>21972</v>
      </c>
      <c r="AP54" s="177">
        <v>39965</v>
      </c>
      <c r="AQ54" s="177">
        <v>11412</v>
      </c>
      <c r="AR54" s="177">
        <v>49235</v>
      </c>
      <c r="AS54" s="177">
        <v>13352</v>
      </c>
      <c r="AT54" s="177">
        <v>68706</v>
      </c>
      <c r="AU54" s="177">
        <v>73565</v>
      </c>
      <c r="AV54" s="177">
        <v>53273</v>
      </c>
      <c r="AW54" s="177">
        <v>25028</v>
      </c>
      <c r="AX54" s="176">
        <f t="shared" si="70"/>
        <v>455720</v>
      </c>
      <c r="AY54" s="177">
        <v>39945</v>
      </c>
      <c r="AZ54" s="177">
        <v>197427</v>
      </c>
      <c r="BA54" s="177">
        <v>64852</v>
      </c>
      <c r="BB54" s="177">
        <v>112937</v>
      </c>
      <c r="BC54" s="177">
        <v>40559</v>
      </c>
      <c r="BD54" s="176">
        <f t="shared" si="71"/>
        <v>872743</v>
      </c>
      <c r="BE54" s="177">
        <v>113205</v>
      </c>
      <c r="BF54" s="177">
        <v>113987</v>
      </c>
      <c r="BG54" s="177">
        <v>109909</v>
      </c>
      <c r="BH54" s="177">
        <v>99848</v>
      </c>
      <c r="BI54" s="177">
        <v>111569</v>
      </c>
      <c r="BJ54" s="177">
        <v>127433</v>
      </c>
      <c r="BK54" s="177">
        <v>98751</v>
      </c>
      <c r="BL54" s="177">
        <v>98041</v>
      </c>
      <c r="BM54" s="176">
        <f t="shared" si="72"/>
        <v>239650</v>
      </c>
      <c r="BN54" s="177">
        <v>49488</v>
      </c>
      <c r="BO54" s="177">
        <v>47350</v>
      </c>
      <c r="BP54" s="177">
        <v>33674</v>
      </c>
      <c r="BQ54" s="177">
        <v>19689</v>
      </c>
      <c r="BR54" s="177">
        <v>89449</v>
      </c>
      <c r="BS54" s="176">
        <f t="shared" si="73"/>
        <v>387838</v>
      </c>
      <c r="BT54" s="178">
        <v>22968</v>
      </c>
      <c r="BU54" s="177">
        <v>40595</v>
      </c>
      <c r="BV54" s="177">
        <v>14808</v>
      </c>
      <c r="BW54" s="177">
        <v>6833</v>
      </c>
      <c r="BX54" s="177">
        <v>25220</v>
      </c>
      <c r="BY54" s="177">
        <v>105657</v>
      </c>
      <c r="BZ54" s="177">
        <v>27082</v>
      </c>
      <c r="CA54" s="177">
        <v>21780</v>
      </c>
      <c r="CB54" s="177">
        <v>43088</v>
      </c>
      <c r="CC54" s="177">
        <v>26992</v>
      </c>
      <c r="CD54" s="177">
        <v>29164</v>
      </c>
      <c r="CE54" s="177">
        <v>23651</v>
      </c>
      <c r="CF54" s="176">
        <f t="shared" si="74"/>
        <v>385119</v>
      </c>
      <c r="CG54" s="177">
        <v>9755</v>
      </c>
      <c r="CH54" s="177">
        <v>24209</v>
      </c>
      <c r="CI54" s="177">
        <v>17708</v>
      </c>
      <c r="CJ54" s="177">
        <v>52279</v>
      </c>
      <c r="CK54" s="177">
        <v>90058</v>
      </c>
      <c r="CL54" s="177">
        <v>12207</v>
      </c>
      <c r="CM54" s="177">
        <v>73492</v>
      </c>
      <c r="CN54" s="177">
        <v>10244</v>
      </c>
      <c r="CO54" s="177">
        <v>4854</v>
      </c>
      <c r="CP54" s="177">
        <v>14088</v>
      </c>
      <c r="CQ54" s="177">
        <v>31618</v>
      </c>
      <c r="CR54" s="177">
        <v>25755</v>
      </c>
      <c r="CS54" s="177">
        <v>18852</v>
      </c>
      <c r="CT54" s="176">
        <f t="shared" si="75"/>
        <v>278877</v>
      </c>
      <c r="CU54" s="177">
        <v>102763</v>
      </c>
      <c r="CV54" s="177">
        <v>61807</v>
      </c>
      <c r="CW54" s="177">
        <v>23772</v>
      </c>
      <c r="CX54" s="177">
        <v>41775</v>
      </c>
      <c r="CY54" s="177">
        <v>48760</v>
      </c>
      <c r="CZ54" s="176">
        <f t="shared" si="76"/>
        <v>326641</v>
      </c>
      <c r="DA54" s="177">
        <v>10566</v>
      </c>
      <c r="DB54" s="177">
        <v>9522</v>
      </c>
      <c r="DC54" s="177">
        <v>65278</v>
      </c>
      <c r="DD54" s="177">
        <v>137668</v>
      </c>
      <c r="DE54" s="177">
        <v>64594</v>
      </c>
      <c r="DF54" s="177">
        <v>39013</v>
      </c>
      <c r="DG54" s="176">
        <f t="shared" si="79"/>
        <v>4510277</v>
      </c>
      <c r="DH54" s="176">
        <f t="shared" si="77"/>
        <v>91508</v>
      </c>
      <c r="DI54" s="178">
        <v>32190</v>
      </c>
      <c r="DJ54" s="177">
        <v>27284</v>
      </c>
      <c r="DK54" s="177">
        <v>32034</v>
      </c>
      <c r="DL54" s="179">
        <f t="shared" si="80"/>
        <v>114468</v>
      </c>
      <c r="DM54" s="177">
        <v>79601</v>
      </c>
      <c r="DN54" s="180">
        <v>34867</v>
      </c>
      <c r="DO54" s="176">
        <f t="shared" si="78"/>
        <v>4716253</v>
      </c>
    </row>
    <row r="55" spans="1:119" s="6" customFormat="1" ht="16.5" customHeight="1" x14ac:dyDescent="0.15">
      <c r="A55" s="104" t="s">
        <v>45</v>
      </c>
      <c r="B55" s="176">
        <f t="shared" si="64"/>
        <v>474769</v>
      </c>
      <c r="C55" s="177">
        <v>34404</v>
      </c>
      <c r="D55" s="177">
        <v>16984</v>
      </c>
      <c r="E55" s="177">
        <v>15117</v>
      </c>
      <c r="F55" s="177">
        <v>6164</v>
      </c>
      <c r="G55" s="177">
        <v>26467</v>
      </c>
      <c r="H55" s="177">
        <v>80752</v>
      </c>
      <c r="I55" s="177">
        <v>43857</v>
      </c>
      <c r="J55" s="177">
        <v>11284</v>
      </c>
      <c r="K55" s="177">
        <v>40392</v>
      </c>
      <c r="L55" s="177">
        <v>130830</v>
      </c>
      <c r="M55" s="177">
        <v>24007</v>
      </c>
      <c r="N55" s="177">
        <v>44511</v>
      </c>
      <c r="O55" s="176">
        <f t="shared" si="65"/>
        <v>156953</v>
      </c>
      <c r="P55" s="177">
        <v>35543</v>
      </c>
      <c r="Q55" s="177">
        <v>33828</v>
      </c>
      <c r="R55" s="177">
        <v>13326</v>
      </c>
      <c r="S55" s="177">
        <v>9776</v>
      </c>
      <c r="T55" s="177">
        <v>11445</v>
      </c>
      <c r="U55" s="177">
        <v>26969</v>
      </c>
      <c r="V55" s="177">
        <v>16117</v>
      </c>
      <c r="W55" s="177">
        <v>9949</v>
      </c>
      <c r="X55" s="176">
        <f t="shared" si="66"/>
        <v>191477</v>
      </c>
      <c r="Y55" s="177">
        <v>29004</v>
      </c>
      <c r="Z55" s="177">
        <v>51968</v>
      </c>
      <c r="AA55" s="177">
        <v>71742</v>
      </c>
      <c r="AB55" s="177">
        <v>38763</v>
      </c>
      <c r="AC55" s="176">
        <f t="shared" si="67"/>
        <v>139944</v>
      </c>
      <c r="AD55" s="177">
        <v>15673</v>
      </c>
      <c r="AE55" s="177">
        <v>22134</v>
      </c>
      <c r="AF55" s="177">
        <v>10449</v>
      </c>
      <c r="AG55" s="177">
        <v>36411</v>
      </c>
      <c r="AH55" s="177">
        <v>16447</v>
      </c>
      <c r="AI55" s="177">
        <v>38830</v>
      </c>
      <c r="AJ55" s="176">
        <f t="shared" si="68"/>
        <v>16678</v>
      </c>
      <c r="AK55" s="177">
        <v>7585</v>
      </c>
      <c r="AL55" s="177">
        <v>9093</v>
      </c>
      <c r="AM55" s="176">
        <f t="shared" si="69"/>
        <v>334367</v>
      </c>
      <c r="AN55" s="177">
        <v>14706</v>
      </c>
      <c r="AO55" s="177">
        <v>17874</v>
      </c>
      <c r="AP55" s="177">
        <v>38085</v>
      </c>
      <c r="AQ55" s="177">
        <v>9208</v>
      </c>
      <c r="AR55" s="177">
        <v>50890</v>
      </c>
      <c r="AS55" s="177">
        <v>10197</v>
      </c>
      <c r="AT55" s="177">
        <v>59871</v>
      </c>
      <c r="AU55" s="177">
        <v>72821</v>
      </c>
      <c r="AV55" s="177">
        <v>41268</v>
      </c>
      <c r="AW55" s="177">
        <v>19447</v>
      </c>
      <c r="AX55" s="176">
        <f t="shared" si="70"/>
        <v>382893</v>
      </c>
      <c r="AY55" s="177">
        <v>29518</v>
      </c>
      <c r="AZ55" s="177">
        <v>179552</v>
      </c>
      <c r="BA55" s="177">
        <v>47313</v>
      </c>
      <c r="BB55" s="177">
        <v>89845</v>
      </c>
      <c r="BC55" s="177">
        <v>36665</v>
      </c>
      <c r="BD55" s="176">
        <f t="shared" si="71"/>
        <v>770596</v>
      </c>
      <c r="BE55" s="177">
        <v>146737</v>
      </c>
      <c r="BF55" s="177">
        <v>85720</v>
      </c>
      <c r="BG55" s="177">
        <v>85229</v>
      </c>
      <c r="BH55" s="177">
        <v>83963</v>
      </c>
      <c r="BI55" s="177">
        <v>97745</v>
      </c>
      <c r="BJ55" s="177">
        <v>104342</v>
      </c>
      <c r="BK55" s="177">
        <v>88172</v>
      </c>
      <c r="BL55" s="177">
        <v>78688</v>
      </c>
      <c r="BM55" s="176">
        <f t="shared" si="72"/>
        <v>193130</v>
      </c>
      <c r="BN55" s="177">
        <v>43059</v>
      </c>
      <c r="BO55" s="177">
        <v>31536</v>
      </c>
      <c r="BP55" s="177">
        <v>25765</v>
      </c>
      <c r="BQ55" s="177">
        <v>14248</v>
      </c>
      <c r="BR55" s="177">
        <v>78522</v>
      </c>
      <c r="BS55" s="176">
        <f t="shared" si="73"/>
        <v>323011</v>
      </c>
      <c r="BT55" s="178">
        <v>17217</v>
      </c>
      <c r="BU55" s="177">
        <v>32626</v>
      </c>
      <c r="BV55" s="177">
        <v>12264</v>
      </c>
      <c r="BW55" s="177">
        <v>5200</v>
      </c>
      <c r="BX55" s="177">
        <v>18226</v>
      </c>
      <c r="BY55" s="177">
        <v>100765</v>
      </c>
      <c r="BZ55" s="177">
        <v>18741</v>
      </c>
      <c r="CA55" s="177">
        <v>15853</v>
      </c>
      <c r="CB55" s="177">
        <v>35933</v>
      </c>
      <c r="CC55" s="177">
        <v>17799</v>
      </c>
      <c r="CD55" s="177">
        <v>27299</v>
      </c>
      <c r="CE55" s="177">
        <v>21088</v>
      </c>
      <c r="CF55" s="176">
        <f t="shared" si="74"/>
        <v>334587</v>
      </c>
      <c r="CG55" s="177">
        <v>7161</v>
      </c>
      <c r="CH55" s="177">
        <v>17663</v>
      </c>
      <c r="CI55" s="177">
        <v>13361</v>
      </c>
      <c r="CJ55" s="177">
        <v>40089</v>
      </c>
      <c r="CK55" s="177">
        <v>95550</v>
      </c>
      <c r="CL55" s="177">
        <v>8260</v>
      </c>
      <c r="CM55" s="177">
        <v>72920</v>
      </c>
      <c r="CN55" s="177">
        <v>7493</v>
      </c>
      <c r="CO55" s="177">
        <v>3767</v>
      </c>
      <c r="CP55" s="177">
        <v>11956</v>
      </c>
      <c r="CQ55" s="177">
        <v>24411</v>
      </c>
      <c r="CR55" s="177">
        <v>19560</v>
      </c>
      <c r="CS55" s="177">
        <v>12396</v>
      </c>
      <c r="CT55" s="176">
        <f t="shared" si="75"/>
        <v>216448</v>
      </c>
      <c r="CU55" s="177">
        <v>86451</v>
      </c>
      <c r="CV55" s="177">
        <v>49750</v>
      </c>
      <c r="CW55" s="177">
        <v>16223</v>
      </c>
      <c r="CX55" s="177">
        <v>32058</v>
      </c>
      <c r="CY55" s="177">
        <v>31966</v>
      </c>
      <c r="CZ55" s="176">
        <f t="shared" si="76"/>
        <v>277700</v>
      </c>
      <c r="DA55" s="177">
        <v>7399</v>
      </c>
      <c r="DB55" s="177">
        <v>6733</v>
      </c>
      <c r="DC55" s="177">
        <v>58194</v>
      </c>
      <c r="DD55" s="177">
        <v>122020</v>
      </c>
      <c r="DE55" s="177">
        <v>53856</v>
      </c>
      <c r="DF55" s="177">
        <v>29498</v>
      </c>
      <c r="DG55" s="176">
        <f t="shared" si="79"/>
        <v>3812553</v>
      </c>
      <c r="DH55" s="176">
        <f t="shared" si="77"/>
        <v>63521</v>
      </c>
      <c r="DI55" s="178">
        <v>22294</v>
      </c>
      <c r="DJ55" s="177">
        <v>21050</v>
      </c>
      <c r="DK55" s="177">
        <v>20177</v>
      </c>
      <c r="DL55" s="179">
        <f t="shared" si="80"/>
        <v>76265</v>
      </c>
      <c r="DM55" s="177">
        <v>59261</v>
      </c>
      <c r="DN55" s="180">
        <v>17004</v>
      </c>
      <c r="DO55" s="176">
        <f t="shared" si="78"/>
        <v>3952339</v>
      </c>
    </row>
    <row r="56" spans="1:119" s="6" customFormat="1" ht="16.5" customHeight="1" x14ac:dyDescent="0.15">
      <c r="A56" s="104" t="s">
        <v>46</v>
      </c>
      <c r="B56" s="176">
        <f t="shared" si="64"/>
        <v>1941457</v>
      </c>
      <c r="C56" s="177">
        <v>163717</v>
      </c>
      <c r="D56" s="177">
        <v>80656</v>
      </c>
      <c r="E56" s="177">
        <v>79236</v>
      </c>
      <c r="F56" s="177">
        <v>36434</v>
      </c>
      <c r="G56" s="177">
        <v>121413</v>
      </c>
      <c r="H56" s="177">
        <v>308723</v>
      </c>
      <c r="I56" s="177">
        <v>178706</v>
      </c>
      <c r="J56" s="177">
        <v>56463</v>
      </c>
      <c r="K56" s="177">
        <v>159692</v>
      </c>
      <c r="L56" s="177">
        <v>436655</v>
      </c>
      <c r="M56" s="177">
        <v>109472</v>
      </c>
      <c r="N56" s="177">
        <v>210290</v>
      </c>
      <c r="O56" s="176">
        <f t="shared" si="65"/>
        <v>685700</v>
      </c>
      <c r="P56" s="177">
        <v>129172</v>
      </c>
      <c r="Q56" s="177">
        <v>131405</v>
      </c>
      <c r="R56" s="177">
        <v>63717</v>
      </c>
      <c r="S56" s="177">
        <v>49804</v>
      </c>
      <c r="T56" s="177">
        <v>59461</v>
      </c>
      <c r="U56" s="177">
        <v>133808</v>
      </c>
      <c r="V56" s="177">
        <v>82784</v>
      </c>
      <c r="W56" s="177">
        <v>35549</v>
      </c>
      <c r="X56" s="176">
        <f t="shared" si="66"/>
        <v>802972</v>
      </c>
      <c r="Y56" s="177">
        <v>140835</v>
      </c>
      <c r="Z56" s="177">
        <v>224225</v>
      </c>
      <c r="AA56" s="177">
        <v>257253</v>
      </c>
      <c r="AB56" s="177">
        <v>180659</v>
      </c>
      <c r="AC56" s="176">
        <f t="shared" si="67"/>
        <v>622183</v>
      </c>
      <c r="AD56" s="177">
        <v>74473</v>
      </c>
      <c r="AE56" s="177">
        <v>107451</v>
      </c>
      <c r="AF56" s="177">
        <v>53054</v>
      </c>
      <c r="AG56" s="177">
        <v>145194</v>
      </c>
      <c r="AH56" s="177">
        <v>79921</v>
      </c>
      <c r="AI56" s="177">
        <v>162090</v>
      </c>
      <c r="AJ56" s="176">
        <f t="shared" si="68"/>
        <v>83295</v>
      </c>
      <c r="AK56" s="177">
        <v>39055</v>
      </c>
      <c r="AL56" s="177">
        <v>44240</v>
      </c>
      <c r="AM56" s="176">
        <f t="shared" si="69"/>
        <v>1394293</v>
      </c>
      <c r="AN56" s="177">
        <v>69153</v>
      </c>
      <c r="AO56" s="177">
        <v>74323</v>
      </c>
      <c r="AP56" s="177">
        <v>139389</v>
      </c>
      <c r="AQ56" s="177">
        <v>44362</v>
      </c>
      <c r="AR56" s="177">
        <v>178435</v>
      </c>
      <c r="AS56" s="177">
        <v>47848</v>
      </c>
      <c r="AT56" s="177">
        <v>270064</v>
      </c>
      <c r="AU56" s="177">
        <v>285002</v>
      </c>
      <c r="AV56" s="177">
        <v>194698</v>
      </c>
      <c r="AW56" s="177">
        <v>91019</v>
      </c>
      <c r="AX56" s="176">
        <f t="shared" si="70"/>
        <v>1476409</v>
      </c>
      <c r="AY56" s="177">
        <v>132777</v>
      </c>
      <c r="AZ56" s="177">
        <v>633791</v>
      </c>
      <c r="BA56" s="177">
        <v>208396</v>
      </c>
      <c r="BB56" s="177">
        <v>362531</v>
      </c>
      <c r="BC56" s="177">
        <v>138914</v>
      </c>
      <c r="BD56" s="176">
        <f t="shared" si="71"/>
        <v>3049826</v>
      </c>
      <c r="BE56" s="177">
        <v>570111</v>
      </c>
      <c r="BF56" s="177">
        <v>352101</v>
      </c>
      <c r="BG56" s="177">
        <v>350814</v>
      </c>
      <c r="BH56" s="177">
        <v>320945</v>
      </c>
      <c r="BI56" s="177">
        <v>403442</v>
      </c>
      <c r="BJ56" s="177">
        <v>404480</v>
      </c>
      <c r="BK56" s="177">
        <v>347137</v>
      </c>
      <c r="BL56" s="177">
        <v>300796</v>
      </c>
      <c r="BM56" s="176">
        <f t="shared" si="72"/>
        <v>809030</v>
      </c>
      <c r="BN56" s="177">
        <v>165824</v>
      </c>
      <c r="BO56" s="177">
        <v>150873</v>
      </c>
      <c r="BP56" s="177">
        <v>121655</v>
      </c>
      <c r="BQ56" s="177">
        <v>68037</v>
      </c>
      <c r="BR56" s="177">
        <v>302641</v>
      </c>
      <c r="BS56" s="176">
        <f t="shared" si="73"/>
        <v>1433187</v>
      </c>
      <c r="BT56" s="178">
        <v>86723</v>
      </c>
      <c r="BU56" s="177">
        <v>148963</v>
      </c>
      <c r="BV56" s="177">
        <v>57692</v>
      </c>
      <c r="BW56" s="177">
        <v>28915</v>
      </c>
      <c r="BX56" s="177">
        <v>98848</v>
      </c>
      <c r="BY56" s="177">
        <v>383170</v>
      </c>
      <c r="BZ56" s="177">
        <v>100819</v>
      </c>
      <c r="CA56" s="177">
        <v>78199</v>
      </c>
      <c r="CB56" s="177">
        <v>165056</v>
      </c>
      <c r="CC56" s="177">
        <v>92482</v>
      </c>
      <c r="CD56" s="177">
        <v>103563</v>
      </c>
      <c r="CE56" s="177">
        <v>88757</v>
      </c>
      <c r="CF56" s="176">
        <f t="shared" si="74"/>
        <v>1398158</v>
      </c>
      <c r="CG56" s="177">
        <v>37288</v>
      </c>
      <c r="CH56" s="177">
        <v>86394</v>
      </c>
      <c r="CI56" s="177">
        <v>67950</v>
      </c>
      <c r="CJ56" s="177">
        <v>176812</v>
      </c>
      <c r="CK56" s="177">
        <v>342152</v>
      </c>
      <c r="CL56" s="177">
        <v>46242</v>
      </c>
      <c r="CM56" s="177">
        <v>265705</v>
      </c>
      <c r="CN56" s="177">
        <v>41043</v>
      </c>
      <c r="CO56" s="177">
        <v>19074</v>
      </c>
      <c r="CP56" s="177">
        <v>54048</v>
      </c>
      <c r="CQ56" s="177">
        <v>107424</v>
      </c>
      <c r="CR56" s="177">
        <v>91286</v>
      </c>
      <c r="CS56" s="177">
        <v>62740</v>
      </c>
      <c r="CT56" s="176">
        <f t="shared" si="75"/>
        <v>904474</v>
      </c>
      <c r="CU56" s="177">
        <v>337336</v>
      </c>
      <c r="CV56" s="177">
        <v>194293</v>
      </c>
      <c r="CW56" s="177">
        <v>74014</v>
      </c>
      <c r="CX56" s="177">
        <v>135833</v>
      </c>
      <c r="CY56" s="177">
        <v>162998</v>
      </c>
      <c r="CZ56" s="176">
        <f t="shared" si="76"/>
        <v>1190599</v>
      </c>
      <c r="DA56" s="177">
        <v>38532</v>
      </c>
      <c r="DB56" s="177">
        <v>34868</v>
      </c>
      <c r="DC56" s="177">
        <v>255624</v>
      </c>
      <c r="DD56" s="177">
        <v>481115</v>
      </c>
      <c r="DE56" s="177">
        <v>247879</v>
      </c>
      <c r="DF56" s="177">
        <v>132581</v>
      </c>
      <c r="DG56" s="176">
        <f t="shared" si="79"/>
        <v>15791583</v>
      </c>
      <c r="DH56" s="176">
        <f t="shared" si="77"/>
        <v>230561</v>
      </c>
      <c r="DI56" s="178">
        <v>87533</v>
      </c>
      <c r="DJ56" s="177">
        <v>86266</v>
      </c>
      <c r="DK56" s="177">
        <v>56762</v>
      </c>
      <c r="DL56" s="179">
        <f t="shared" si="80"/>
        <v>242574</v>
      </c>
      <c r="DM56" s="177">
        <v>202962</v>
      </c>
      <c r="DN56" s="180">
        <v>39612</v>
      </c>
      <c r="DO56" s="176">
        <f t="shared" si="78"/>
        <v>16264718</v>
      </c>
    </row>
    <row r="57" spans="1:119" s="6" customFormat="1" ht="16.5" customHeight="1" x14ac:dyDescent="0.15">
      <c r="A57" s="104" t="s">
        <v>47</v>
      </c>
      <c r="B57" s="176">
        <f t="shared" si="64"/>
        <v>644410</v>
      </c>
      <c r="C57" s="177">
        <v>48072</v>
      </c>
      <c r="D57" s="177">
        <v>37629</v>
      </c>
      <c r="E57" s="177">
        <v>33960</v>
      </c>
      <c r="F57" s="177">
        <v>16873</v>
      </c>
      <c r="G57" s="177">
        <v>45808</v>
      </c>
      <c r="H57" s="177">
        <v>95400</v>
      </c>
      <c r="I57" s="177">
        <v>69093</v>
      </c>
      <c r="J57" s="177">
        <v>22476</v>
      </c>
      <c r="K57" s="177">
        <v>57275</v>
      </c>
      <c r="L57" s="177">
        <v>125843</v>
      </c>
      <c r="M57" s="177">
        <v>35807</v>
      </c>
      <c r="N57" s="177">
        <v>56174</v>
      </c>
      <c r="O57" s="176">
        <f t="shared" si="65"/>
        <v>262887</v>
      </c>
      <c r="P57" s="177">
        <v>44963</v>
      </c>
      <c r="Q57" s="177">
        <v>43337</v>
      </c>
      <c r="R57" s="177">
        <v>24781</v>
      </c>
      <c r="S57" s="177">
        <v>24619</v>
      </c>
      <c r="T57" s="177">
        <v>22380</v>
      </c>
      <c r="U57" s="177">
        <v>57772</v>
      </c>
      <c r="V57" s="177">
        <v>33694</v>
      </c>
      <c r="W57" s="177">
        <v>11341</v>
      </c>
      <c r="X57" s="176">
        <f t="shared" si="66"/>
        <v>293014</v>
      </c>
      <c r="Y57" s="177">
        <v>62578</v>
      </c>
      <c r="Z57" s="177">
        <v>81350</v>
      </c>
      <c r="AA57" s="177">
        <v>76443</v>
      </c>
      <c r="AB57" s="177">
        <v>72643</v>
      </c>
      <c r="AC57" s="176">
        <f t="shared" si="67"/>
        <v>237054</v>
      </c>
      <c r="AD57" s="177">
        <v>32371</v>
      </c>
      <c r="AE57" s="177">
        <v>36553</v>
      </c>
      <c r="AF57" s="177">
        <v>25425</v>
      </c>
      <c r="AG57" s="177">
        <v>52885</v>
      </c>
      <c r="AH57" s="177">
        <v>34076</v>
      </c>
      <c r="AI57" s="177">
        <v>55744</v>
      </c>
      <c r="AJ57" s="176">
        <f t="shared" si="68"/>
        <v>32321</v>
      </c>
      <c r="AK57" s="177">
        <v>15313</v>
      </c>
      <c r="AL57" s="177">
        <v>17008</v>
      </c>
      <c r="AM57" s="176">
        <f t="shared" si="69"/>
        <v>447879</v>
      </c>
      <c r="AN57" s="177">
        <v>23386</v>
      </c>
      <c r="AO57" s="177">
        <v>27296</v>
      </c>
      <c r="AP57" s="177">
        <v>44002</v>
      </c>
      <c r="AQ57" s="177">
        <v>17832</v>
      </c>
      <c r="AR57" s="177">
        <v>56692</v>
      </c>
      <c r="AS57" s="177">
        <v>17145</v>
      </c>
      <c r="AT57" s="177">
        <v>82336</v>
      </c>
      <c r="AU57" s="177">
        <v>83103</v>
      </c>
      <c r="AV57" s="177">
        <v>61198</v>
      </c>
      <c r="AW57" s="177">
        <v>34889</v>
      </c>
      <c r="AX57" s="176">
        <f t="shared" si="70"/>
        <v>417703</v>
      </c>
      <c r="AY57" s="177">
        <v>43286</v>
      </c>
      <c r="AZ57" s="177">
        <v>168827</v>
      </c>
      <c r="BA57" s="177">
        <v>56431</v>
      </c>
      <c r="BB57" s="177">
        <v>103849</v>
      </c>
      <c r="BC57" s="177">
        <v>45310</v>
      </c>
      <c r="BD57" s="176">
        <f t="shared" si="71"/>
        <v>741768</v>
      </c>
      <c r="BE57" s="177">
        <v>147287</v>
      </c>
      <c r="BF57" s="177">
        <v>83404</v>
      </c>
      <c r="BG57" s="177">
        <v>98158</v>
      </c>
      <c r="BH57" s="177">
        <v>82197</v>
      </c>
      <c r="BI57" s="177">
        <v>96241</v>
      </c>
      <c r="BJ57" s="177">
        <v>82728</v>
      </c>
      <c r="BK57" s="177">
        <v>83196</v>
      </c>
      <c r="BL57" s="177">
        <v>68557</v>
      </c>
      <c r="BM57" s="176">
        <f t="shared" si="72"/>
        <v>281340</v>
      </c>
      <c r="BN57" s="177">
        <v>57778</v>
      </c>
      <c r="BO57" s="177">
        <v>46781</v>
      </c>
      <c r="BP57" s="177">
        <v>49470</v>
      </c>
      <c r="BQ57" s="177">
        <v>29887</v>
      </c>
      <c r="BR57" s="177">
        <v>97424</v>
      </c>
      <c r="BS57" s="176">
        <f t="shared" si="73"/>
        <v>574923</v>
      </c>
      <c r="BT57" s="178">
        <v>36202</v>
      </c>
      <c r="BU57" s="177">
        <v>72083</v>
      </c>
      <c r="BV57" s="177">
        <v>26441</v>
      </c>
      <c r="BW57" s="177">
        <v>14689</v>
      </c>
      <c r="BX57" s="177">
        <v>49480</v>
      </c>
      <c r="BY57" s="177">
        <v>120901</v>
      </c>
      <c r="BZ57" s="177">
        <v>41712</v>
      </c>
      <c r="CA57" s="177">
        <v>36806</v>
      </c>
      <c r="CB57" s="177">
        <v>63960</v>
      </c>
      <c r="CC57" s="177">
        <v>36343</v>
      </c>
      <c r="CD57" s="177">
        <v>39409</v>
      </c>
      <c r="CE57" s="177">
        <v>36897</v>
      </c>
      <c r="CF57" s="176">
        <f t="shared" si="74"/>
        <v>542031</v>
      </c>
      <c r="CG57" s="177">
        <v>16762</v>
      </c>
      <c r="CH57" s="177">
        <v>39832</v>
      </c>
      <c r="CI57" s="177">
        <v>32360</v>
      </c>
      <c r="CJ57" s="177">
        <v>70038</v>
      </c>
      <c r="CK57" s="177">
        <v>92002</v>
      </c>
      <c r="CL57" s="177">
        <v>22499</v>
      </c>
      <c r="CM57" s="177">
        <v>100065</v>
      </c>
      <c r="CN57" s="177">
        <v>21333</v>
      </c>
      <c r="CO57" s="177">
        <v>8160</v>
      </c>
      <c r="CP57" s="177">
        <v>24848</v>
      </c>
      <c r="CQ57" s="177">
        <v>49609</v>
      </c>
      <c r="CR57" s="177">
        <v>40509</v>
      </c>
      <c r="CS57" s="177">
        <v>24014</v>
      </c>
      <c r="CT57" s="176">
        <f t="shared" si="75"/>
        <v>310018</v>
      </c>
      <c r="CU57" s="177">
        <v>100485</v>
      </c>
      <c r="CV57" s="177">
        <v>64588</v>
      </c>
      <c r="CW57" s="177">
        <v>27610</v>
      </c>
      <c r="CX57" s="177">
        <v>50567</v>
      </c>
      <c r="CY57" s="177">
        <v>66768</v>
      </c>
      <c r="CZ57" s="176">
        <f t="shared" si="76"/>
        <v>470894</v>
      </c>
      <c r="DA57" s="177">
        <v>17943</v>
      </c>
      <c r="DB57" s="177">
        <v>14126</v>
      </c>
      <c r="DC57" s="177">
        <v>106760</v>
      </c>
      <c r="DD57" s="177">
        <v>167427</v>
      </c>
      <c r="DE57" s="177">
        <v>114843</v>
      </c>
      <c r="DF57" s="177">
        <v>49795</v>
      </c>
      <c r="DG57" s="176">
        <f t="shared" si="79"/>
        <v>5256242</v>
      </c>
      <c r="DH57" s="176">
        <f t="shared" si="77"/>
        <v>65569</v>
      </c>
      <c r="DI57" s="178">
        <v>28850</v>
      </c>
      <c r="DJ57" s="177">
        <v>30673</v>
      </c>
      <c r="DK57" s="177">
        <v>6046</v>
      </c>
      <c r="DL57" s="179">
        <f t="shared" si="80"/>
        <v>41719</v>
      </c>
      <c r="DM57" s="177">
        <v>38703</v>
      </c>
      <c r="DN57" s="180">
        <v>3016</v>
      </c>
      <c r="DO57" s="176">
        <f t="shared" si="78"/>
        <v>5363530</v>
      </c>
    </row>
    <row r="58" spans="1:119" s="6" customFormat="1" ht="16.5" customHeight="1" x14ac:dyDescent="0.15">
      <c r="A58" s="104" t="s">
        <v>48</v>
      </c>
      <c r="B58" s="176">
        <f t="shared" si="64"/>
        <v>278823</v>
      </c>
      <c r="C58" s="177">
        <v>20113</v>
      </c>
      <c r="D58" s="177">
        <v>17346</v>
      </c>
      <c r="E58" s="177">
        <v>14715</v>
      </c>
      <c r="F58" s="177">
        <v>7864</v>
      </c>
      <c r="G58" s="177">
        <v>19718</v>
      </c>
      <c r="H58" s="177">
        <v>40280</v>
      </c>
      <c r="I58" s="177">
        <v>30737</v>
      </c>
      <c r="J58" s="177">
        <v>9740</v>
      </c>
      <c r="K58" s="177">
        <v>24246</v>
      </c>
      <c r="L58" s="177">
        <v>55704</v>
      </c>
      <c r="M58" s="177">
        <v>15453</v>
      </c>
      <c r="N58" s="177">
        <v>22907</v>
      </c>
      <c r="O58" s="176">
        <f t="shared" si="65"/>
        <v>115706</v>
      </c>
      <c r="P58" s="177">
        <v>19501</v>
      </c>
      <c r="Q58" s="177">
        <v>18962</v>
      </c>
      <c r="R58" s="177">
        <v>11022</v>
      </c>
      <c r="S58" s="177">
        <v>11049</v>
      </c>
      <c r="T58" s="177">
        <v>9385</v>
      </c>
      <c r="U58" s="177">
        <v>25920</v>
      </c>
      <c r="V58" s="177">
        <v>14898</v>
      </c>
      <c r="W58" s="177">
        <v>4969</v>
      </c>
      <c r="X58" s="176">
        <f t="shared" si="66"/>
        <v>129231</v>
      </c>
      <c r="Y58" s="177">
        <v>27875</v>
      </c>
      <c r="Z58" s="177">
        <v>35277</v>
      </c>
      <c r="AA58" s="177">
        <v>34654</v>
      </c>
      <c r="AB58" s="177">
        <v>31425</v>
      </c>
      <c r="AC58" s="176">
        <f t="shared" si="67"/>
        <v>107015</v>
      </c>
      <c r="AD58" s="177">
        <v>14451</v>
      </c>
      <c r="AE58" s="177">
        <v>15900</v>
      </c>
      <c r="AF58" s="177">
        <v>11849</v>
      </c>
      <c r="AG58" s="177">
        <v>24537</v>
      </c>
      <c r="AH58" s="177">
        <v>15865</v>
      </c>
      <c r="AI58" s="177">
        <v>24413</v>
      </c>
      <c r="AJ58" s="176">
        <f t="shared" si="68"/>
        <v>14553</v>
      </c>
      <c r="AK58" s="177">
        <v>7017</v>
      </c>
      <c r="AL58" s="177">
        <v>7536</v>
      </c>
      <c r="AM58" s="176">
        <f t="shared" si="69"/>
        <v>192893</v>
      </c>
      <c r="AN58" s="177">
        <v>10030</v>
      </c>
      <c r="AO58" s="177">
        <v>11840</v>
      </c>
      <c r="AP58" s="177">
        <v>18225</v>
      </c>
      <c r="AQ58" s="177">
        <v>7894</v>
      </c>
      <c r="AR58" s="177">
        <v>24928</v>
      </c>
      <c r="AS58" s="177">
        <v>7474</v>
      </c>
      <c r="AT58" s="177">
        <v>35885</v>
      </c>
      <c r="AU58" s="177">
        <v>35418</v>
      </c>
      <c r="AV58" s="177">
        <v>26100</v>
      </c>
      <c r="AW58" s="177">
        <v>15099</v>
      </c>
      <c r="AX58" s="176">
        <f t="shared" si="70"/>
        <v>171488</v>
      </c>
      <c r="AY58" s="177">
        <v>18033</v>
      </c>
      <c r="AZ58" s="177">
        <v>69721</v>
      </c>
      <c r="BA58" s="177">
        <v>22485</v>
      </c>
      <c r="BB58" s="177">
        <v>42290</v>
      </c>
      <c r="BC58" s="177">
        <v>18959</v>
      </c>
      <c r="BD58" s="176">
        <f t="shared" si="71"/>
        <v>309359</v>
      </c>
      <c r="BE58" s="177">
        <v>62140</v>
      </c>
      <c r="BF58" s="177">
        <v>32770</v>
      </c>
      <c r="BG58" s="177">
        <v>41295</v>
      </c>
      <c r="BH58" s="177">
        <v>34687</v>
      </c>
      <c r="BI58" s="177">
        <v>42464</v>
      </c>
      <c r="BJ58" s="177">
        <v>32991</v>
      </c>
      <c r="BK58" s="177">
        <v>36134</v>
      </c>
      <c r="BL58" s="177">
        <v>26878</v>
      </c>
      <c r="BM58" s="176">
        <f t="shared" si="72"/>
        <v>120669</v>
      </c>
      <c r="BN58" s="177">
        <v>24480</v>
      </c>
      <c r="BO58" s="177">
        <v>18936</v>
      </c>
      <c r="BP58" s="177">
        <v>22672</v>
      </c>
      <c r="BQ58" s="177">
        <v>13685</v>
      </c>
      <c r="BR58" s="177">
        <v>40896</v>
      </c>
      <c r="BS58" s="176">
        <f t="shared" si="73"/>
        <v>259025</v>
      </c>
      <c r="BT58" s="178">
        <v>16501</v>
      </c>
      <c r="BU58" s="177">
        <v>31768</v>
      </c>
      <c r="BV58" s="177">
        <v>12464</v>
      </c>
      <c r="BW58" s="177">
        <v>6893</v>
      </c>
      <c r="BX58" s="177">
        <v>22350</v>
      </c>
      <c r="BY58" s="177">
        <v>51739</v>
      </c>
      <c r="BZ58" s="177">
        <v>18175</v>
      </c>
      <c r="CA58" s="177">
        <v>17070</v>
      </c>
      <c r="CB58" s="177">
        <v>29680</v>
      </c>
      <c r="CC58" s="177">
        <v>17177</v>
      </c>
      <c r="CD58" s="177">
        <v>18431</v>
      </c>
      <c r="CE58" s="177">
        <v>16777</v>
      </c>
      <c r="CF58" s="176">
        <f t="shared" si="74"/>
        <v>241706</v>
      </c>
      <c r="CG58" s="177">
        <v>7549</v>
      </c>
      <c r="CH58" s="177">
        <v>17366</v>
      </c>
      <c r="CI58" s="177">
        <v>15648</v>
      </c>
      <c r="CJ58" s="177">
        <v>29818</v>
      </c>
      <c r="CK58" s="177">
        <v>40495</v>
      </c>
      <c r="CL58" s="177">
        <v>10694</v>
      </c>
      <c r="CM58" s="177">
        <v>42681</v>
      </c>
      <c r="CN58" s="177">
        <v>9717</v>
      </c>
      <c r="CO58" s="177">
        <v>3717</v>
      </c>
      <c r="CP58" s="177">
        <v>11677</v>
      </c>
      <c r="CQ58" s="177">
        <v>22244</v>
      </c>
      <c r="CR58" s="177">
        <v>19340</v>
      </c>
      <c r="CS58" s="177">
        <v>10760</v>
      </c>
      <c r="CT58" s="176">
        <f t="shared" si="75"/>
        <v>137747</v>
      </c>
      <c r="CU58" s="177">
        <v>42221</v>
      </c>
      <c r="CV58" s="177">
        <v>29511</v>
      </c>
      <c r="CW58" s="177">
        <v>13255</v>
      </c>
      <c r="CX58" s="177">
        <v>23308</v>
      </c>
      <c r="CY58" s="177">
        <v>29452</v>
      </c>
      <c r="CZ58" s="176">
        <f t="shared" si="76"/>
        <v>209530</v>
      </c>
      <c r="DA58" s="177">
        <v>7986</v>
      </c>
      <c r="DB58" s="177">
        <v>6261</v>
      </c>
      <c r="DC58" s="177">
        <v>49850</v>
      </c>
      <c r="DD58" s="177">
        <v>73304</v>
      </c>
      <c r="DE58" s="177">
        <v>50955</v>
      </c>
      <c r="DF58" s="177">
        <v>21174</v>
      </c>
      <c r="DG58" s="176">
        <f t="shared" si="79"/>
        <v>2287745</v>
      </c>
      <c r="DH58" s="176">
        <f t="shared" si="77"/>
        <v>27163</v>
      </c>
      <c r="DI58" s="178">
        <v>11833</v>
      </c>
      <c r="DJ58" s="177">
        <v>13558</v>
      </c>
      <c r="DK58" s="177">
        <v>1772</v>
      </c>
      <c r="DL58" s="179">
        <f t="shared" si="80"/>
        <v>15128</v>
      </c>
      <c r="DM58" s="177">
        <v>14096</v>
      </c>
      <c r="DN58" s="180">
        <v>1032</v>
      </c>
      <c r="DO58" s="176">
        <f t="shared" si="78"/>
        <v>2330036</v>
      </c>
    </row>
    <row r="59" spans="1:119" s="6" customFormat="1" ht="16.5" customHeight="1" x14ac:dyDescent="0.15">
      <c r="A59" s="108" t="s">
        <v>49</v>
      </c>
      <c r="B59" s="252">
        <f t="shared" si="64"/>
        <v>164026</v>
      </c>
      <c r="C59" s="253">
        <v>11826</v>
      </c>
      <c r="D59" s="253">
        <v>10482</v>
      </c>
      <c r="E59" s="253">
        <v>8777</v>
      </c>
      <c r="F59" s="253">
        <v>4839</v>
      </c>
      <c r="G59" s="253">
        <v>11530</v>
      </c>
      <c r="H59" s="253">
        <v>23463</v>
      </c>
      <c r="I59" s="253">
        <v>18313</v>
      </c>
      <c r="J59" s="253">
        <v>5635</v>
      </c>
      <c r="K59" s="253">
        <v>14168</v>
      </c>
      <c r="L59" s="253">
        <v>32871</v>
      </c>
      <c r="M59" s="253">
        <v>9127</v>
      </c>
      <c r="N59" s="253">
        <v>12995</v>
      </c>
      <c r="O59" s="252">
        <f t="shared" si="65"/>
        <v>68487</v>
      </c>
      <c r="P59" s="253">
        <v>11672</v>
      </c>
      <c r="Q59" s="253">
        <v>11087</v>
      </c>
      <c r="R59" s="253">
        <v>6656</v>
      </c>
      <c r="S59" s="253">
        <v>6486</v>
      </c>
      <c r="T59" s="253">
        <v>5331</v>
      </c>
      <c r="U59" s="253">
        <v>15477</v>
      </c>
      <c r="V59" s="253">
        <v>8953</v>
      </c>
      <c r="W59" s="253">
        <v>2825</v>
      </c>
      <c r="X59" s="252">
        <f t="shared" si="66"/>
        <v>75328</v>
      </c>
      <c r="Y59" s="253">
        <v>16494</v>
      </c>
      <c r="Z59" s="253">
        <v>20475</v>
      </c>
      <c r="AA59" s="253">
        <v>20331</v>
      </c>
      <c r="AB59" s="253">
        <v>18028</v>
      </c>
      <c r="AC59" s="252">
        <f t="shared" si="67"/>
        <v>64498</v>
      </c>
      <c r="AD59" s="253">
        <v>8516</v>
      </c>
      <c r="AE59" s="253">
        <v>9452</v>
      </c>
      <c r="AF59" s="253">
        <v>7263</v>
      </c>
      <c r="AG59" s="253">
        <v>14956</v>
      </c>
      <c r="AH59" s="253">
        <v>9650</v>
      </c>
      <c r="AI59" s="253">
        <v>14661</v>
      </c>
      <c r="AJ59" s="252">
        <f t="shared" si="68"/>
        <v>8083</v>
      </c>
      <c r="AK59" s="253">
        <v>3880</v>
      </c>
      <c r="AL59" s="253">
        <v>4203</v>
      </c>
      <c r="AM59" s="252">
        <f t="shared" si="69"/>
        <v>109331</v>
      </c>
      <c r="AN59" s="253">
        <v>5668</v>
      </c>
      <c r="AO59" s="253">
        <v>7157</v>
      </c>
      <c r="AP59" s="253">
        <v>10708</v>
      </c>
      <c r="AQ59" s="253">
        <v>4639</v>
      </c>
      <c r="AR59" s="253">
        <v>14435</v>
      </c>
      <c r="AS59" s="253">
        <v>4462</v>
      </c>
      <c r="AT59" s="253">
        <v>19514</v>
      </c>
      <c r="AU59" s="253">
        <v>19605</v>
      </c>
      <c r="AV59" s="253">
        <v>14538</v>
      </c>
      <c r="AW59" s="253">
        <v>8605</v>
      </c>
      <c r="AX59" s="252">
        <f t="shared" si="70"/>
        <v>99191</v>
      </c>
      <c r="AY59" s="253">
        <v>10708</v>
      </c>
      <c r="AZ59" s="253">
        <v>40222</v>
      </c>
      <c r="BA59" s="253">
        <v>12985</v>
      </c>
      <c r="BB59" s="253">
        <v>24143</v>
      </c>
      <c r="BC59" s="253">
        <v>11133</v>
      </c>
      <c r="BD59" s="252">
        <f t="shared" si="71"/>
        <v>179764</v>
      </c>
      <c r="BE59" s="253">
        <v>36478</v>
      </c>
      <c r="BF59" s="253">
        <v>18509</v>
      </c>
      <c r="BG59" s="253">
        <v>23509</v>
      </c>
      <c r="BH59" s="253">
        <v>19976</v>
      </c>
      <c r="BI59" s="253">
        <v>25597</v>
      </c>
      <c r="BJ59" s="253">
        <v>18380</v>
      </c>
      <c r="BK59" s="253">
        <v>21662</v>
      </c>
      <c r="BL59" s="253">
        <v>15653</v>
      </c>
      <c r="BM59" s="252">
        <f t="shared" si="72"/>
        <v>70936</v>
      </c>
      <c r="BN59" s="253">
        <v>14329</v>
      </c>
      <c r="BO59" s="253">
        <v>10837</v>
      </c>
      <c r="BP59" s="253">
        <v>13657</v>
      </c>
      <c r="BQ59" s="253">
        <v>8369</v>
      </c>
      <c r="BR59" s="253">
        <v>23744</v>
      </c>
      <c r="BS59" s="252">
        <f t="shared" si="73"/>
        <v>157560</v>
      </c>
      <c r="BT59" s="254">
        <v>10071</v>
      </c>
      <c r="BU59" s="253">
        <v>19184</v>
      </c>
      <c r="BV59" s="253">
        <v>7733</v>
      </c>
      <c r="BW59" s="253">
        <v>4302</v>
      </c>
      <c r="BX59" s="253">
        <v>13536</v>
      </c>
      <c r="BY59" s="253">
        <v>31344</v>
      </c>
      <c r="BZ59" s="253">
        <v>10673</v>
      </c>
      <c r="CA59" s="253">
        <v>10429</v>
      </c>
      <c r="CB59" s="253">
        <v>17961</v>
      </c>
      <c r="CC59" s="253">
        <v>10678</v>
      </c>
      <c r="CD59" s="253">
        <v>11287</v>
      </c>
      <c r="CE59" s="253">
        <v>10362</v>
      </c>
      <c r="CF59" s="252">
        <f t="shared" si="74"/>
        <v>147688</v>
      </c>
      <c r="CG59" s="253">
        <v>4736</v>
      </c>
      <c r="CH59" s="253">
        <v>10815</v>
      </c>
      <c r="CI59" s="253">
        <v>9852</v>
      </c>
      <c r="CJ59" s="253">
        <v>17910</v>
      </c>
      <c r="CK59" s="253">
        <v>24548</v>
      </c>
      <c r="CL59" s="253">
        <v>6694</v>
      </c>
      <c r="CM59" s="253">
        <v>25332</v>
      </c>
      <c r="CN59" s="253">
        <v>5789</v>
      </c>
      <c r="CO59" s="253">
        <v>2217</v>
      </c>
      <c r="CP59" s="253">
        <v>7252</v>
      </c>
      <c r="CQ59" s="253">
        <v>13495</v>
      </c>
      <c r="CR59" s="253">
        <v>12298</v>
      </c>
      <c r="CS59" s="253">
        <v>6750</v>
      </c>
      <c r="CT59" s="252">
        <f t="shared" si="75"/>
        <v>82646</v>
      </c>
      <c r="CU59" s="253">
        <v>24506</v>
      </c>
      <c r="CV59" s="253">
        <v>18034</v>
      </c>
      <c r="CW59" s="253">
        <v>8384</v>
      </c>
      <c r="CX59" s="253">
        <v>14375</v>
      </c>
      <c r="CY59" s="253">
        <v>17347</v>
      </c>
      <c r="CZ59" s="252">
        <f t="shared" si="76"/>
        <v>124596</v>
      </c>
      <c r="DA59" s="253">
        <v>4812</v>
      </c>
      <c r="DB59" s="253">
        <v>3850</v>
      </c>
      <c r="DC59" s="253">
        <v>30031</v>
      </c>
      <c r="DD59" s="253">
        <v>43206</v>
      </c>
      <c r="DE59" s="253">
        <v>30108</v>
      </c>
      <c r="DF59" s="253">
        <v>12589</v>
      </c>
      <c r="DG59" s="252">
        <f t="shared" si="79"/>
        <v>1352134</v>
      </c>
      <c r="DH59" s="252">
        <f t="shared" si="77"/>
        <v>15011</v>
      </c>
      <c r="DI59" s="254">
        <v>6552</v>
      </c>
      <c r="DJ59" s="253">
        <v>7546</v>
      </c>
      <c r="DK59" s="253">
        <v>913</v>
      </c>
      <c r="DL59" s="255">
        <f t="shared" si="80"/>
        <v>7379</v>
      </c>
      <c r="DM59" s="253">
        <v>6862</v>
      </c>
      <c r="DN59" s="256">
        <v>517</v>
      </c>
      <c r="DO59" s="252">
        <f t="shared" si="78"/>
        <v>1374524</v>
      </c>
    </row>
    <row r="60" spans="1:119" ht="16.5" customHeight="1" x14ac:dyDescent="0.2">
      <c r="A60" s="2"/>
    </row>
    <row r="61" spans="1:119" ht="16.5" customHeight="1" x14ac:dyDescent="0.2">
      <c r="A61" s="8" t="s">
        <v>252</v>
      </c>
    </row>
    <row r="62" spans="1:119" ht="16.5" customHeight="1" x14ac:dyDescent="0.2">
      <c r="A62" s="9" t="s">
        <v>386</v>
      </c>
    </row>
    <row r="63" spans="1:119" ht="16.5" customHeight="1" x14ac:dyDescent="0.2">
      <c r="A63" s="20" t="s">
        <v>385</v>
      </c>
    </row>
    <row r="64" spans="1:119" s="7" customFormat="1" ht="25.15" customHeight="1" x14ac:dyDescent="0.2">
      <c r="A64" s="109"/>
      <c r="B64" s="172" t="s">
        <v>423</v>
      </c>
      <c r="C64" s="173" t="s">
        <v>424</v>
      </c>
      <c r="D64" s="173" t="s">
        <v>425</v>
      </c>
      <c r="E64" s="173" t="s">
        <v>426</v>
      </c>
      <c r="F64" s="173" t="s">
        <v>427</v>
      </c>
      <c r="G64" s="173" t="s">
        <v>428</v>
      </c>
      <c r="H64" s="173" t="s">
        <v>429</v>
      </c>
      <c r="I64" s="173" t="s">
        <v>430</v>
      </c>
      <c r="J64" s="173" t="s">
        <v>431</v>
      </c>
      <c r="K64" s="173" t="s">
        <v>432</v>
      </c>
      <c r="L64" s="173" t="s">
        <v>433</v>
      </c>
      <c r="M64" s="173" t="s">
        <v>434</v>
      </c>
      <c r="N64" s="173" t="s">
        <v>435</v>
      </c>
      <c r="O64" s="172" t="s">
        <v>436</v>
      </c>
      <c r="P64" s="173" t="s">
        <v>437</v>
      </c>
      <c r="Q64" s="173" t="s">
        <v>438</v>
      </c>
      <c r="R64" s="173" t="s">
        <v>439</v>
      </c>
      <c r="S64" s="173" t="s">
        <v>440</v>
      </c>
      <c r="T64" s="173" t="s">
        <v>441</v>
      </c>
      <c r="U64" s="173" t="s">
        <v>442</v>
      </c>
      <c r="V64" s="173" t="s">
        <v>443</v>
      </c>
      <c r="W64" s="173" t="s">
        <v>444</v>
      </c>
      <c r="X64" s="172" t="s">
        <v>445</v>
      </c>
      <c r="Y64" s="173" t="s">
        <v>446</v>
      </c>
      <c r="Z64" s="173" t="s">
        <v>447</v>
      </c>
      <c r="AA64" s="173" t="s">
        <v>448</v>
      </c>
      <c r="AB64" s="173" t="s">
        <v>449</v>
      </c>
      <c r="AC64" s="172" t="s">
        <v>450</v>
      </c>
      <c r="AD64" s="173" t="s">
        <v>451</v>
      </c>
      <c r="AE64" s="173" t="s">
        <v>452</v>
      </c>
      <c r="AF64" s="173" t="s">
        <v>453</v>
      </c>
      <c r="AG64" s="173" t="s">
        <v>454</v>
      </c>
      <c r="AH64" s="173" t="s">
        <v>455</v>
      </c>
      <c r="AI64" s="173" t="s">
        <v>456</v>
      </c>
      <c r="AJ64" s="172" t="s">
        <v>457</v>
      </c>
      <c r="AK64" s="173" t="s">
        <v>458</v>
      </c>
      <c r="AL64" s="173" t="s">
        <v>459</v>
      </c>
      <c r="AM64" s="172" t="s">
        <v>460</v>
      </c>
      <c r="AN64" s="173" t="s">
        <v>461</v>
      </c>
      <c r="AO64" s="173" t="s">
        <v>462</v>
      </c>
      <c r="AP64" s="173" t="s">
        <v>463</v>
      </c>
      <c r="AQ64" s="173" t="s">
        <v>464</v>
      </c>
      <c r="AR64" s="173" t="s">
        <v>465</v>
      </c>
      <c r="AS64" s="173" t="s">
        <v>466</v>
      </c>
      <c r="AT64" s="173" t="s">
        <v>467</v>
      </c>
      <c r="AU64" s="173" t="s">
        <v>468</v>
      </c>
      <c r="AV64" s="173" t="s">
        <v>469</v>
      </c>
      <c r="AW64" s="173" t="s">
        <v>470</v>
      </c>
      <c r="AX64" s="172" t="s">
        <v>471</v>
      </c>
      <c r="AY64" s="173" t="s">
        <v>472</v>
      </c>
      <c r="AZ64" s="173" t="s">
        <v>473</v>
      </c>
      <c r="BA64" s="173" t="s">
        <v>474</v>
      </c>
      <c r="BB64" s="173" t="s">
        <v>475</v>
      </c>
      <c r="BC64" s="173" t="s">
        <v>476</v>
      </c>
      <c r="BD64" s="174" t="s">
        <v>477</v>
      </c>
      <c r="BE64" s="173" t="s">
        <v>478</v>
      </c>
      <c r="BF64" s="173" t="s">
        <v>479</v>
      </c>
      <c r="BG64" s="173" t="s">
        <v>480</v>
      </c>
      <c r="BH64" s="173" t="s">
        <v>481</v>
      </c>
      <c r="BI64" s="173" t="s">
        <v>482</v>
      </c>
      <c r="BJ64" s="173" t="s">
        <v>483</v>
      </c>
      <c r="BK64" s="173" t="s">
        <v>484</v>
      </c>
      <c r="BL64" s="173" t="s">
        <v>485</v>
      </c>
      <c r="BM64" s="172" t="s">
        <v>486</v>
      </c>
      <c r="BN64" s="173" t="s">
        <v>487</v>
      </c>
      <c r="BO64" s="173" t="s">
        <v>488</v>
      </c>
      <c r="BP64" s="173" t="s">
        <v>489</v>
      </c>
      <c r="BQ64" s="173" t="s">
        <v>490</v>
      </c>
      <c r="BR64" s="173" t="s">
        <v>491</v>
      </c>
      <c r="BS64" s="172" t="s">
        <v>492</v>
      </c>
      <c r="BT64" s="173" t="s">
        <v>493</v>
      </c>
      <c r="BU64" s="173" t="s">
        <v>494</v>
      </c>
      <c r="BV64" s="173" t="s">
        <v>495</v>
      </c>
      <c r="BW64" s="173" t="s">
        <v>496</v>
      </c>
      <c r="BX64" s="173" t="s">
        <v>497</v>
      </c>
      <c r="BY64" s="173" t="s">
        <v>498</v>
      </c>
      <c r="BZ64" s="173" t="s">
        <v>499</v>
      </c>
      <c r="CA64" s="173" t="s">
        <v>500</v>
      </c>
      <c r="CB64" s="173" t="s">
        <v>501</v>
      </c>
      <c r="CC64" s="173" t="s">
        <v>502</v>
      </c>
      <c r="CD64" s="173" t="s">
        <v>503</v>
      </c>
      <c r="CE64" s="173" t="s">
        <v>504</v>
      </c>
      <c r="CF64" s="172" t="s">
        <v>505</v>
      </c>
      <c r="CG64" s="173" t="s">
        <v>506</v>
      </c>
      <c r="CH64" s="173" t="s">
        <v>507</v>
      </c>
      <c r="CI64" s="173" t="s">
        <v>508</v>
      </c>
      <c r="CJ64" s="173" t="s">
        <v>509</v>
      </c>
      <c r="CK64" s="173" t="s">
        <v>510</v>
      </c>
      <c r="CL64" s="173" t="s">
        <v>511</v>
      </c>
      <c r="CM64" s="173" t="s">
        <v>512</v>
      </c>
      <c r="CN64" s="173" t="s">
        <v>513</v>
      </c>
      <c r="CO64" s="173" t="s">
        <v>514</v>
      </c>
      <c r="CP64" s="173" t="s">
        <v>515</v>
      </c>
      <c r="CQ64" s="173" t="s">
        <v>516</v>
      </c>
      <c r="CR64" s="173" t="s">
        <v>517</v>
      </c>
      <c r="CS64" s="173" t="s">
        <v>518</v>
      </c>
      <c r="CT64" s="172" t="s">
        <v>519</v>
      </c>
      <c r="CU64" s="173" t="s">
        <v>520</v>
      </c>
      <c r="CV64" s="173" t="s">
        <v>521</v>
      </c>
      <c r="CW64" s="173" t="s">
        <v>522</v>
      </c>
      <c r="CX64" s="173" t="s">
        <v>523</v>
      </c>
      <c r="CY64" s="173" t="s">
        <v>524</v>
      </c>
      <c r="CZ64" s="172" t="s">
        <v>525</v>
      </c>
      <c r="DA64" s="173" t="s">
        <v>526</v>
      </c>
      <c r="DB64" s="173" t="s">
        <v>527</v>
      </c>
      <c r="DC64" s="173" t="s">
        <v>528</v>
      </c>
      <c r="DD64" s="173" t="s">
        <v>529</v>
      </c>
      <c r="DE64" s="173" t="s">
        <v>530</v>
      </c>
      <c r="DF64" s="173" t="s">
        <v>531</v>
      </c>
      <c r="DG64" s="172" t="s">
        <v>532</v>
      </c>
      <c r="DH64" s="172" t="s">
        <v>533</v>
      </c>
      <c r="DI64" s="173" t="s">
        <v>534</v>
      </c>
      <c r="DJ64" s="173" t="s">
        <v>535</v>
      </c>
      <c r="DK64" s="173" t="s">
        <v>536</v>
      </c>
      <c r="DL64" s="172" t="s">
        <v>537</v>
      </c>
      <c r="DM64" s="173" t="s">
        <v>538</v>
      </c>
      <c r="DN64" s="175" t="s">
        <v>539</v>
      </c>
      <c r="DO64" s="172" t="s">
        <v>541</v>
      </c>
    </row>
    <row r="65" spans="1:135" s="6" customFormat="1" ht="16.5" customHeight="1" x14ac:dyDescent="0.2">
      <c r="A65" s="103" t="s">
        <v>61</v>
      </c>
      <c r="B65" s="241">
        <f>SUM(C65:N65)</f>
        <v>232825</v>
      </c>
      <c r="C65" s="242">
        <v>19410</v>
      </c>
      <c r="D65" s="242">
        <v>7763</v>
      </c>
      <c r="E65" s="242">
        <v>8279</v>
      </c>
      <c r="F65" s="242">
        <v>3019</v>
      </c>
      <c r="G65" s="242">
        <v>14561</v>
      </c>
      <c r="H65" s="242">
        <v>38132</v>
      </c>
      <c r="I65" s="242">
        <v>22049</v>
      </c>
      <c r="J65" s="242">
        <v>5582</v>
      </c>
      <c r="K65" s="242">
        <v>16782</v>
      </c>
      <c r="L65" s="242">
        <v>60247</v>
      </c>
      <c r="M65" s="242">
        <v>11681</v>
      </c>
      <c r="N65" s="242">
        <v>25320</v>
      </c>
      <c r="O65" s="241">
        <f>SUM(P65:W65)</f>
        <v>73694</v>
      </c>
      <c r="P65" s="242">
        <v>13660</v>
      </c>
      <c r="Q65" s="242">
        <v>15900</v>
      </c>
      <c r="R65" s="242">
        <v>6653</v>
      </c>
      <c r="S65" s="242">
        <v>4442</v>
      </c>
      <c r="T65" s="242">
        <v>6198</v>
      </c>
      <c r="U65" s="242">
        <v>13746</v>
      </c>
      <c r="V65" s="242">
        <v>9031</v>
      </c>
      <c r="W65" s="242">
        <v>4064</v>
      </c>
      <c r="X65" s="241">
        <f>SUM(Y65:AB65)</f>
        <v>87636</v>
      </c>
      <c r="Y65" s="242">
        <v>15061</v>
      </c>
      <c r="Z65" s="242">
        <v>22647</v>
      </c>
      <c r="AA65" s="242">
        <v>30916</v>
      </c>
      <c r="AB65" s="242">
        <v>19012</v>
      </c>
      <c r="AC65" s="241">
        <f>SUM(AD65:AI65)</f>
        <v>70842</v>
      </c>
      <c r="AD65" s="242">
        <v>7530</v>
      </c>
      <c r="AE65" s="242">
        <v>12975</v>
      </c>
      <c r="AF65" s="242">
        <v>4867</v>
      </c>
      <c r="AG65" s="242">
        <v>16356</v>
      </c>
      <c r="AH65" s="242">
        <v>8740</v>
      </c>
      <c r="AI65" s="242">
        <v>20374</v>
      </c>
      <c r="AJ65" s="241">
        <f>SUM(AK65:AL65)</f>
        <v>7797</v>
      </c>
      <c r="AK65" s="242">
        <v>3532</v>
      </c>
      <c r="AL65" s="242">
        <v>4265</v>
      </c>
      <c r="AM65" s="241">
        <f t="shared" ref="AM65" si="81">SUM(AN65:AW65)</f>
        <v>151096</v>
      </c>
      <c r="AN65" s="242">
        <v>7637</v>
      </c>
      <c r="AO65" s="242">
        <v>8800</v>
      </c>
      <c r="AP65" s="242">
        <v>16672</v>
      </c>
      <c r="AQ65" s="242">
        <v>4460</v>
      </c>
      <c r="AR65" s="242">
        <v>19532</v>
      </c>
      <c r="AS65" s="242">
        <v>4982</v>
      </c>
      <c r="AT65" s="242">
        <v>27473</v>
      </c>
      <c r="AU65" s="242">
        <v>30654</v>
      </c>
      <c r="AV65" s="242">
        <v>21910</v>
      </c>
      <c r="AW65" s="242">
        <v>8976</v>
      </c>
      <c r="AX65" s="241">
        <f>SUM(AY65:BC65)</f>
        <v>187568</v>
      </c>
      <c r="AY65" s="243">
        <v>15680</v>
      </c>
      <c r="AZ65" s="243">
        <v>84160</v>
      </c>
      <c r="BA65" s="243">
        <v>26676</v>
      </c>
      <c r="BB65" s="243">
        <v>45116</v>
      </c>
      <c r="BC65" s="243">
        <v>15936</v>
      </c>
      <c r="BD65" s="241">
        <f>SUM(BE65:BL65)</f>
        <v>402767</v>
      </c>
      <c r="BE65" s="242">
        <v>54706</v>
      </c>
      <c r="BF65" s="242">
        <v>47195</v>
      </c>
      <c r="BG65" s="242">
        <v>46071</v>
      </c>
      <c r="BH65" s="242">
        <v>44756</v>
      </c>
      <c r="BI65" s="242">
        <v>53556</v>
      </c>
      <c r="BJ65" s="242">
        <v>64562</v>
      </c>
      <c r="BK65" s="242">
        <v>46595</v>
      </c>
      <c r="BL65" s="242">
        <v>45326</v>
      </c>
      <c r="BM65" s="241">
        <f>SUM(BN65:BR65)</f>
        <v>93101</v>
      </c>
      <c r="BN65" s="242">
        <v>18272</v>
      </c>
      <c r="BO65" s="242">
        <v>18479</v>
      </c>
      <c r="BP65" s="242">
        <v>12606</v>
      </c>
      <c r="BQ65" s="242">
        <v>7112</v>
      </c>
      <c r="BR65" s="242">
        <v>36632</v>
      </c>
      <c r="BS65" s="241">
        <f>SUM(BT65:CE65)</f>
        <v>145135</v>
      </c>
      <c r="BT65" s="243">
        <v>8400</v>
      </c>
      <c r="BU65" s="243">
        <v>14575</v>
      </c>
      <c r="BV65" s="242">
        <v>5217</v>
      </c>
      <c r="BW65" s="242">
        <v>2373</v>
      </c>
      <c r="BX65" s="242">
        <v>8699</v>
      </c>
      <c r="BY65" s="242">
        <v>41740</v>
      </c>
      <c r="BZ65" s="242">
        <v>9584</v>
      </c>
      <c r="CA65" s="242">
        <v>8140</v>
      </c>
      <c r="CB65" s="242">
        <v>15938</v>
      </c>
      <c r="CC65" s="243">
        <v>9976</v>
      </c>
      <c r="CD65" s="243">
        <v>11147</v>
      </c>
      <c r="CE65" s="242">
        <v>9346</v>
      </c>
      <c r="CF65" s="241">
        <f>SUM(CG65:CS65)</f>
        <v>153116</v>
      </c>
      <c r="CG65" s="243">
        <v>3551</v>
      </c>
      <c r="CH65" s="242">
        <v>9105</v>
      </c>
      <c r="CI65" s="243">
        <v>6246</v>
      </c>
      <c r="CJ65" s="242">
        <v>20162</v>
      </c>
      <c r="CK65" s="244">
        <v>39902</v>
      </c>
      <c r="CL65" s="243">
        <v>4206</v>
      </c>
      <c r="CM65" s="242">
        <v>30443</v>
      </c>
      <c r="CN65" s="243">
        <v>3661</v>
      </c>
      <c r="CO65" s="242">
        <v>1732</v>
      </c>
      <c r="CP65" s="243">
        <v>5109</v>
      </c>
      <c r="CQ65" s="242">
        <v>12082</v>
      </c>
      <c r="CR65" s="243">
        <v>9818</v>
      </c>
      <c r="CS65" s="243">
        <v>7099</v>
      </c>
      <c r="CT65" s="241">
        <f>SUM(CU65:CY65)</f>
        <v>108636</v>
      </c>
      <c r="CU65" s="243">
        <v>41082</v>
      </c>
      <c r="CV65" s="243">
        <v>24443</v>
      </c>
      <c r="CW65" s="243">
        <v>8803</v>
      </c>
      <c r="CX65" s="243">
        <v>16323</v>
      </c>
      <c r="CY65" s="243">
        <v>17985</v>
      </c>
      <c r="CZ65" s="241">
        <f>SUM(DA65:DF65)</f>
        <v>135190</v>
      </c>
      <c r="DA65" s="242">
        <v>3808</v>
      </c>
      <c r="DB65" s="242">
        <v>3554</v>
      </c>
      <c r="DC65" s="242">
        <v>26957</v>
      </c>
      <c r="DD65" s="242">
        <v>58932</v>
      </c>
      <c r="DE65" s="242">
        <v>25933</v>
      </c>
      <c r="DF65" s="242">
        <v>16006</v>
      </c>
      <c r="DG65" s="241">
        <f>AM65+BS65+B65+O65+X65+AC65+AJ65+BD65+CF65+AX65+BM65+CT65+CZ65</f>
        <v>1849403</v>
      </c>
      <c r="DH65" s="241">
        <f>SUM(DI65:DK65)</f>
        <v>34709</v>
      </c>
      <c r="DI65" s="243">
        <v>10980</v>
      </c>
      <c r="DJ65" s="243">
        <v>9308</v>
      </c>
      <c r="DK65" s="243">
        <v>14421</v>
      </c>
      <c r="DL65" s="241">
        <f>SUM(DM65:DN65)</f>
        <v>48980</v>
      </c>
      <c r="DM65" s="243">
        <v>30568</v>
      </c>
      <c r="DN65" s="245">
        <v>18412</v>
      </c>
      <c r="DO65" s="241">
        <f>DG65+DH65+DL65</f>
        <v>1933092</v>
      </c>
      <c r="DP65" s="1"/>
      <c r="DQ65" s="1"/>
      <c r="DR65" s="1"/>
      <c r="DS65" s="1"/>
      <c r="DT65" s="1"/>
      <c r="DU65" s="1"/>
      <c r="DV65" s="1"/>
      <c r="DW65" s="1"/>
      <c r="DX65" s="1"/>
      <c r="DY65" s="1"/>
      <c r="DZ65" s="1"/>
      <c r="EA65" s="1"/>
      <c r="EB65" s="1"/>
      <c r="EC65" s="33"/>
      <c r="ED65" s="33"/>
      <c r="EE65" s="33"/>
    </row>
    <row r="66" spans="1:135" s="6" customFormat="1" ht="16.5" customHeight="1" x14ac:dyDescent="0.2">
      <c r="A66" s="104" t="s">
        <v>62</v>
      </c>
      <c r="B66" s="176">
        <f t="shared" ref="B66:B83" si="82">SUM(C66:N66)</f>
        <v>245338</v>
      </c>
      <c r="C66" s="177">
        <v>21704</v>
      </c>
      <c r="D66" s="177">
        <v>9081</v>
      </c>
      <c r="E66" s="177">
        <v>9369</v>
      </c>
      <c r="F66" s="177">
        <v>3600</v>
      </c>
      <c r="G66" s="177">
        <v>15790</v>
      </c>
      <c r="H66" s="177">
        <v>41043</v>
      </c>
      <c r="I66" s="177">
        <v>23158</v>
      </c>
      <c r="J66" s="177">
        <v>6479</v>
      </c>
      <c r="K66" s="177">
        <v>17822</v>
      </c>
      <c r="L66" s="177">
        <v>58284</v>
      </c>
      <c r="M66" s="177">
        <v>12806</v>
      </c>
      <c r="N66" s="177">
        <v>26202</v>
      </c>
      <c r="O66" s="176">
        <f t="shared" ref="O66:O83" si="83">SUM(P66:W66)</f>
        <v>81677</v>
      </c>
      <c r="P66" s="177">
        <v>14743</v>
      </c>
      <c r="Q66" s="177">
        <v>17025</v>
      </c>
      <c r="R66" s="177">
        <v>7613</v>
      </c>
      <c r="S66" s="177">
        <v>5072</v>
      </c>
      <c r="T66" s="177">
        <v>7029</v>
      </c>
      <c r="U66" s="177">
        <v>15388</v>
      </c>
      <c r="V66" s="177">
        <v>10282</v>
      </c>
      <c r="W66" s="177">
        <v>4525</v>
      </c>
      <c r="X66" s="176">
        <f t="shared" ref="X66:X83" si="84">SUM(Y66:AB66)</f>
        <v>99311</v>
      </c>
      <c r="Y66" s="177">
        <v>17428</v>
      </c>
      <c r="Z66" s="177">
        <v>26013</v>
      </c>
      <c r="AA66" s="177">
        <v>34094</v>
      </c>
      <c r="AB66" s="177">
        <v>21776</v>
      </c>
      <c r="AC66" s="176">
        <f t="shared" ref="AC66:AC83" si="85">SUM(AD66:AI66)</f>
        <v>78632</v>
      </c>
      <c r="AD66" s="177">
        <v>8392</v>
      </c>
      <c r="AE66" s="177">
        <v>14542</v>
      </c>
      <c r="AF66" s="177">
        <v>5645</v>
      </c>
      <c r="AG66" s="177">
        <v>18133</v>
      </c>
      <c r="AH66" s="177">
        <v>9948</v>
      </c>
      <c r="AI66" s="177">
        <v>21972</v>
      </c>
      <c r="AJ66" s="176">
        <f t="shared" ref="AJ66:AJ83" si="86">SUM(AK66:AL66)</f>
        <v>8407</v>
      </c>
      <c r="AK66" s="177">
        <v>3949</v>
      </c>
      <c r="AL66" s="177">
        <v>4458</v>
      </c>
      <c r="AM66" s="176">
        <f t="shared" ref="AM66:AM83" si="87">SUM(AN66:AW66)</f>
        <v>163215</v>
      </c>
      <c r="AN66" s="177">
        <v>8472</v>
      </c>
      <c r="AO66" s="177">
        <v>9671</v>
      </c>
      <c r="AP66" s="177">
        <v>17614</v>
      </c>
      <c r="AQ66" s="177">
        <v>4847</v>
      </c>
      <c r="AR66" s="177">
        <v>21132</v>
      </c>
      <c r="AS66" s="177">
        <v>5579</v>
      </c>
      <c r="AT66" s="177">
        <v>29916</v>
      </c>
      <c r="AU66" s="177">
        <v>32137</v>
      </c>
      <c r="AV66" s="177">
        <v>23415</v>
      </c>
      <c r="AW66" s="177">
        <v>10432</v>
      </c>
      <c r="AX66" s="176">
        <f t="shared" ref="AX66:AX83" si="88">SUM(AY66:BC66)</f>
        <v>198502</v>
      </c>
      <c r="AY66" s="177">
        <v>17078</v>
      </c>
      <c r="AZ66" s="177">
        <v>86833</v>
      </c>
      <c r="BA66" s="177">
        <v>28697</v>
      </c>
      <c r="BB66" s="177">
        <v>49020</v>
      </c>
      <c r="BC66" s="177">
        <v>16874</v>
      </c>
      <c r="BD66" s="176">
        <f t="shared" ref="BD66:BD83" si="89">SUM(BE66:BL66)</f>
        <v>397255</v>
      </c>
      <c r="BE66" s="177">
        <v>50931</v>
      </c>
      <c r="BF66" s="177">
        <v>50070</v>
      </c>
      <c r="BG66" s="177">
        <v>48617</v>
      </c>
      <c r="BH66" s="177">
        <v>45720</v>
      </c>
      <c r="BI66" s="177">
        <v>51238</v>
      </c>
      <c r="BJ66" s="177">
        <v>60466</v>
      </c>
      <c r="BK66" s="177">
        <v>45030</v>
      </c>
      <c r="BL66" s="177">
        <v>45183</v>
      </c>
      <c r="BM66" s="176">
        <f t="shared" ref="BM66:BM83" si="90">SUM(BN66:BR66)</f>
        <v>102064</v>
      </c>
      <c r="BN66" s="177">
        <v>20566</v>
      </c>
      <c r="BO66" s="177">
        <v>20603</v>
      </c>
      <c r="BP66" s="177">
        <v>14093</v>
      </c>
      <c r="BQ66" s="177">
        <v>8163</v>
      </c>
      <c r="BR66" s="177">
        <v>38639</v>
      </c>
      <c r="BS66" s="176">
        <f t="shared" ref="BS66:BS83" si="91">SUM(BT66:CE66)</f>
        <v>163435</v>
      </c>
      <c r="BT66" s="178">
        <v>9377</v>
      </c>
      <c r="BU66" s="177">
        <v>16657</v>
      </c>
      <c r="BV66" s="177">
        <v>6235</v>
      </c>
      <c r="BW66" s="177">
        <v>2672</v>
      </c>
      <c r="BX66" s="177">
        <v>10236</v>
      </c>
      <c r="BY66" s="177">
        <v>45750</v>
      </c>
      <c r="BZ66" s="177">
        <v>11386</v>
      </c>
      <c r="CA66" s="177">
        <v>9054</v>
      </c>
      <c r="CB66" s="177">
        <v>17849</v>
      </c>
      <c r="CC66" s="177">
        <v>11439</v>
      </c>
      <c r="CD66" s="177">
        <v>12659</v>
      </c>
      <c r="CE66" s="177">
        <v>10121</v>
      </c>
      <c r="CF66" s="176">
        <f t="shared" ref="CF66:CF83" si="92">SUM(CG66:CS66)</f>
        <v>165159</v>
      </c>
      <c r="CG66" s="177">
        <v>4061</v>
      </c>
      <c r="CH66" s="177">
        <v>10614</v>
      </c>
      <c r="CI66" s="177">
        <v>7291</v>
      </c>
      <c r="CJ66" s="177">
        <v>22082</v>
      </c>
      <c r="CK66" s="177">
        <v>39632</v>
      </c>
      <c r="CL66" s="177">
        <v>4969</v>
      </c>
      <c r="CM66" s="177">
        <v>31701</v>
      </c>
      <c r="CN66" s="177">
        <v>4376</v>
      </c>
      <c r="CO66" s="177">
        <v>1996</v>
      </c>
      <c r="CP66" s="177">
        <v>5712</v>
      </c>
      <c r="CQ66" s="177">
        <v>13535</v>
      </c>
      <c r="CR66" s="177">
        <v>10983</v>
      </c>
      <c r="CS66" s="177">
        <v>8207</v>
      </c>
      <c r="CT66" s="176">
        <f t="shared" ref="CT66:CT83" si="93">SUM(CU66:CY66)</f>
        <v>120663</v>
      </c>
      <c r="CU66" s="177">
        <v>44427</v>
      </c>
      <c r="CV66" s="177">
        <v>26821</v>
      </c>
      <c r="CW66" s="177">
        <v>10111</v>
      </c>
      <c r="CX66" s="177">
        <v>17948</v>
      </c>
      <c r="CY66" s="177">
        <v>21356</v>
      </c>
      <c r="CZ66" s="176">
        <f t="shared" ref="CZ66:CZ83" si="94">SUM(DA66:DF66)</f>
        <v>141015</v>
      </c>
      <c r="DA66" s="177">
        <v>4277</v>
      </c>
      <c r="DB66" s="177">
        <v>4046</v>
      </c>
      <c r="DC66" s="177">
        <v>27769</v>
      </c>
      <c r="DD66" s="177">
        <v>60690</v>
      </c>
      <c r="DE66" s="177">
        <v>27567</v>
      </c>
      <c r="DF66" s="177">
        <v>16666</v>
      </c>
      <c r="DG66" s="176">
        <f>AM66+BS66+B66+O66+X66+AC66+AJ66+BD66+CF66+AX66+BM66+CT66+CZ66</f>
        <v>1964673</v>
      </c>
      <c r="DH66" s="176">
        <f t="shared" ref="DH66:DH83" si="95">SUM(DI66:DK66)</f>
        <v>38656</v>
      </c>
      <c r="DI66" s="178">
        <v>12985</v>
      </c>
      <c r="DJ66" s="177">
        <v>11105</v>
      </c>
      <c r="DK66" s="177">
        <v>14566</v>
      </c>
      <c r="DL66" s="179">
        <f>SUM(DM66:DN66)</f>
        <v>50878</v>
      </c>
      <c r="DM66" s="177">
        <v>33176</v>
      </c>
      <c r="DN66" s="180">
        <v>17702</v>
      </c>
      <c r="DO66" s="176">
        <f t="shared" ref="DO66:DO83" si="96">DG66+DH66+DL66</f>
        <v>2054207</v>
      </c>
      <c r="EC66" s="1"/>
      <c r="ED66" s="1"/>
      <c r="EE66" s="12"/>
    </row>
    <row r="67" spans="1:135" s="6" customFormat="1" ht="16.5" customHeight="1" x14ac:dyDescent="0.15">
      <c r="A67" s="104" t="s">
        <v>63</v>
      </c>
      <c r="B67" s="176">
        <f t="shared" si="82"/>
        <v>241404</v>
      </c>
      <c r="C67" s="177">
        <v>21443</v>
      </c>
      <c r="D67" s="177">
        <v>9516</v>
      </c>
      <c r="E67" s="177">
        <v>9841</v>
      </c>
      <c r="F67" s="177">
        <v>3862</v>
      </c>
      <c r="G67" s="177">
        <v>15821</v>
      </c>
      <c r="H67" s="177">
        <v>40440</v>
      </c>
      <c r="I67" s="177">
        <v>23161</v>
      </c>
      <c r="J67" s="177">
        <v>6970</v>
      </c>
      <c r="K67" s="177">
        <v>17883</v>
      </c>
      <c r="L67" s="177">
        <v>54491</v>
      </c>
      <c r="M67" s="177">
        <v>13071</v>
      </c>
      <c r="N67" s="177">
        <v>24905</v>
      </c>
      <c r="O67" s="176">
        <f t="shared" si="83"/>
        <v>82876</v>
      </c>
      <c r="P67" s="177">
        <v>15262</v>
      </c>
      <c r="Q67" s="177">
        <v>16146</v>
      </c>
      <c r="R67" s="177">
        <v>8100</v>
      </c>
      <c r="S67" s="177">
        <v>5411</v>
      </c>
      <c r="T67" s="177">
        <v>7214</v>
      </c>
      <c r="U67" s="177">
        <v>16014</v>
      </c>
      <c r="V67" s="177">
        <v>10298</v>
      </c>
      <c r="W67" s="177">
        <v>4431</v>
      </c>
      <c r="X67" s="176">
        <f t="shared" si="84"/>
        <v>101953</v>
      </c>
      <c r="Y67" s="177">
        <v>18059</v>
      </c>
      <c r="Z67" s="177">
        <v>26997</v>
      </c>
      <c r="AA67" s="177">
        <v>33956</v>
      </c>
      <c r="AB67" s="177">
        <v>22941</v>
      </c>
      <c r="AC67" s="176">
        <f t="shared" si="85"/>
        <v>79449</v>
      </c>
      <c r="AD67" s="177">
        <v>8587</v>
      </c>
      <c r="AE67" s="177">
        <v>14368</v>
      </c>
      <c r="AF67" s="177">
        <v>6293</v>
      </c>
      <c r="AG67" s="177">
        <v>18416</v>
      </c>
      <c r="AH67" s="177">
        <v>10136</v>
      </c>
      <c r="AI67" s="177">
        <v>21649</v>
      </c>
      <c r="AJ67" s="176">
        <f t="shared" si="86"/>
        <v>8465</v>
      </c>
      <c r="AK67" s="177">
        <v>3937</v>
      </c>
      <c r="AL67" s="177">
        <v>4528</v>
      </c>
      <c r="AM67" s="176">
        <f t="shared" si="87"/>
        <v>161413</v>
      </c>
      <c r="AN67" s="177">
        <v>8528</v>
      </c>
      <c r="AO67" s="177">
        <v>9327</v>
      </c>
      <c r="AP67" s="177">
        <v>16559</v>
      </c>
      <c r="AQ67" s="177">
        <v>4957</v>
      </c>
      <c r="AR67" s="177">
        <v>21159</v>
      </c>
      <c r="AS67" s="177">
        <v>5753</v>
      </c>
      <c r="AT67" s="177">
        <v>29453</v>
      </c>
      <c r="AU67" s="177">
        <v>31634</v>
      </c>
      <c r="AV67" s="177">
        <v>22917</v>
      </c>
      <c r="AW67" s="177">
        <v>11126</v>
      </c>
      <c r="AX67" s="176">
        <f t="shared" si="88"/>
        <v>196314</v>
      </c>
      <c r="AY67" s="177">
        <v>17322</v>
      </c>
      <c r="AZ67" s="177">
        <v>84220</v>
      </c>
      <c r="BA67" s="177">
        <v>28122</v>
      </c>
      <c r="BB67" s="177">
        <v>48930</v>
      </c>
      <c r="BC67" s="177">
        <v>17720</v>
      </c>
      <c r="BD67" s="176">
        <f t="shared" si="89"/>
        <v>375302</v>
      </c>
      <c r="BE67" s="177">
        <v>49105</v>
      </c>
      <c r="BF67" s="177">
        <v>49019</v>
      </c>
      <c r="BG67" s="177">
        <v>48763</v>
      </c>
      <c r="BH67" s="177">
        <v>42711</v>
      </c>
      <c r="BI67" s="177">
        <v>48044</v>
      </c>
      <c r="BJ67" s="177">
        <v>53638</v>
      </c>
      <c r="BK67" s="177">
        <v>42026</v>
      </c>
      <c r="BL67" s="177">
        <v>41996</v>
      </c>
      <c r="BM67" s="176">
        <f t="shared" si="90"/>
        <v>102888</v>
      </c>
      <c r="BN67" s="177">
        <v>20641</v>
      </c>
      <c r="BO67" s="177">
        <v>19979</v>
      </c>
      <c r="BP67" s="177">
        <v>15212</v>
      </c>
      <c r="BQ67" s="177">
        <v>8296</v>
      </c>
      <c r="BR67" s="177">
        <v>38760</v>
      </c>
      <c r="BS67" s="176">
        <f t="shared" si="91"/>
        <v>166576</v>
      </c>
      <c r="BT67" s="178">
        <v>9618</v>
      </c>
      <c r="BU67" s="177">
        <v>17637</v>
      </c>
      <c r="BV67" s="177">
        <v>6397</v>
      </c>
      <c r="BW67" s="177">
        <v>2867</v>
      </c>
      <c r="BX67" s="177">
        <v>11163</v>
      </c>
      <c r="BY67" s="177">
        <v>44554</v>
      </c>
      <c r="BZ67" s="177">
        <v>11623</v>
      </c>
      <c r="CA67" s="177">
        <v>9384</v>
      </c>
      <c r="CB67" s="177">
        <v>19053</v>
      </c>
      <c r="CC67" s="177">
        <v>11574</v>
      </c>
      <c r="CD67" s="177">
        <v>12629</v>
      </c>
      <c r="CE67" s="177">
        <v>10077</v>
      </c>
      <c r="CF67" s="176">
        <f t="shared" si="92"/>
        <v>164771</v>
      </c>
      <c r="CG67" s="177">
        <v>4280</v>
      </c>
      <c r="CH67" s="177">
        <v>10475</v>
      </c>
      <c r="CI67" s="177">
        <v>7612</v>
      </c>
      <c r="CJ67" s="177">
        <v>22235</v>
      </c>
      <c r="CK67" s="177">
        <v>37233</v>
      </c>
      <c r="CL67" s="177">
        <v>5380</v>
      </c>
      <c r="CM67" s="177">
        <v>31173</v>
      </c>
      <c r="CN67" s="177">
        <v>4618</v>
      </c>
      <c r="CO67" s="177">
        <v>2072</v>
      </c>
      <c r="CP67" s="177">
        <v>6371</v>
      </c>
      <c r="CQ67" s="177">
        <v>13639</v>
      </c>
      <c r="CR67" s="177">
        <v>11433</v>
      </c>
      <c r="CS67" s="177">
        <v>8250</v>
      </c>
      <c r="CT67" s="176">
        <f t="shared" si="93"/>
        <v>121677</v>
      </c>
      <c r="CU67" s="177">
        <v>44505</v>
      </c>
      <c r="CV67" s="177">
        <v>27014</v>
      </c>
      <c r="CW67" s="177">
        <v>10440</v>
      </c>
      <c r="CX67" s="177">
        <v>18532</v>
      </c>
      <c r="CY67" s="177">
        <v>21186</v>
      </c>
      <c r="CZ67" s="176">
        <f t="shared" si="94"/>
        <v>139566</v>
      </c>
      <c r="DA67" s="177">
        <v>4621</v>
      </c>
      <c r="DB67" s="177">
        <v>4276</v>
      </c>
      <c r="DC67" s="177">
        <v>27507</v>
      </c>
      <c r="DD67" s="177">
        <v>58237</v>
      </c>
      <c r="DE67" s="177">
        <v>27967</v>
      </c>
      <c r="DF67" s="177">
        <v>16958</v>
      </c>
      <c r="DG67" s="176">
        <f t="shared" ref="DG67:DG83" si="97">AM67+BS67+B67+O67+X67+AC67+AJ67+BD67+CF67+AX67+BM67+CT67+CZ67</f>
        <v>1942654</v>
      </c>
      <c r="DH67" s="176">
        <f t="shared" si="95"/>
        <v>40788</v>
      </c>
      <c r="DI67" s="178">
        <v>14549</v>
      </c>
      <c r="DJ67" s="177">
        <v>12026</v>
      </c>
      <c r="DK67" s="177">
        <v>14213</v>
      </c>
      <c r="DL67" s="179">
        <f>SUM(DM67:DN67)</f>
        <v>50042</v>
      </c>
      <c r="DM67" s="177">
        <v>34260</v>
      </c>
      <c r="DN67" s="180">
        <v>15782</v>
      </c>
      <c r="DO67" s="176">
        <f t="shared" si="96"/>
        <v>2033484</v>
      </c>
    </row>
    <row r="68" spans="1:135" s="6" customFormat="1" ht="16.5" customHeight="1" x14ac:dyDescent="0.15">
      <c r="A68" s="104" t="s">
        <v>64</v>
      </c>
      <c r="B68" s="176">
        <f t="shared" si="82"/>
        <v>235072</v>
      </c>
      <c r="C68" s="177">
        <v>18712</v>
      </c>
      <c r="D68" s="177">
        <v>8928</v>
      </c>
      <c r="E68" s="177">
        <v>8315</v>
      </c>
      <c r="F68" s="177">
        <v>3251</v>
      </c>
      <c r="G68" s="177">
        <v>13511</v>
      </c>
      <c r="H68" s="177">
        <v>39246</v>
      </c>
      <c r="I68" s="177">
        <v>22689</v>
      </c>
      <c r="J68" s="177">
        <v>6115</v>
      </c>
      <c r="K68" s="177">
        <v>19711</v>
      </c>
      <c r="L68" s="177">
        <v>60922</v>
      </c>
      <c r="M68" s="177">
        <v>11732</v>
      </c>
      <c r="N68" s="177">
        <v>21940</v>
      </c>
      <c r="O68" s="176">
        <f t="shared" si="83"/>
        <v>79315</v>
      </c>
      <c r="P68" s="177">
        <v>17986</v>
      </c>
      <c r="Q68" s="177">
        <v>16420</v>
      </c>
      <c r="R68" s="177">
        <v>7146</v>
      </c>
      <c r="S68" s="177">
        <v>4789</v>
      </c>
      <c r="T68" s="177">
        <v>6215</v>
      </c>
      <c r="U68" s="177">
        <v>13998</v>
      </c>
      <c r="V68" s="177">
        <v>8763</v>
      </c>
      <c r="W68" s="177">
        <v>3998</v>
      </c>
      <c r="X68" s="176">
        <f t="shared" si="84"/>
        <v>97267</v>
      </c>
      <c r="Y68" s="177">
        <v>16006</v>
      </c>
      <c r="Z68" s="177">
        <v>26298</v>
      </c>
      <c r="AA68" s="177">
        <v>34676</v>
      </c>
      <c r="AB68" s="177">
        <v>20287</v>
      </c>
      <c r="AC68" s="176">
        <f t="shared" si="85"/>
        <v>73359</v>
      </c>
      <c r="AD68" s="177">
        <v>7802</v>
      </c>
      <c r="AE68" s="177">
        <v>11935</v>
      </c>
      <c r="AF68" s="177">
        <v>5479</v>
      </c>
      <c r="AG68" s="177">
        <v>19750</v>
      </c>
      <c r="AH68" s="177">
        <v>8844</v>
      </c>
      <c r="AI68" s="177">
        <v>19549</v>
      </c>
      <c r="AJ68" s="176">
        <f t="shared" si="86"/>
        <v>8027</v>
      </c>
      <c r="AK68" s="177">
        <v>3901</v>
      </c>
      <c r="AL68" s="177">
        <v>4126</v>
      </c>
      <c r="AM68" s="176">
        <f t="shared" si="87"/>
        <v>160680</v>
      </c>
      <c r="AN68" s="177">
        <v>7654</v>
      </c>
      <c r="AO68" s="177">
        <v>9001</v>
      </c>
      <c r="AP68" s="177">
        <v>17963</v>
      </c>
      <c r="AQ68" s="177">
        <v>4554</v>
      </c>
      <c r="AR68" s="177">
        <v>23054</v>
      </c>
      <c r="AS68" s="177">
        <v>5067</v>
      </c>
      <c r="AT68" s="177">
        <v>28116</v>
      </c>
      <c r="AU68" s="177">
        <v>33920</v>
      </c>
      <c r="AV68" s="177">
        <v>21241</v>
      </c>
      <c r="AW68" s="177">
        <v>10110</v>
      </c>
      <c r="AX68" s="176">
        <f t="shared" si="88"/>
        <v>192270</v>
      </c>
      <c r="AY68" s="177">
        <v>16245</v>
      </c>
      <c r="AZ68" s="177">
        <v>86760</v>
      </c>
      <c r="BA68" s="177">
        <v>25291</v>
      </c>
      <c r="BB68" s="177">
        <v>45191</v>
      </c>
      <c r="BC68" s="177">
        <v>18783</v>
      </c>
      <c r="BD68" s="176">
        <f t="shared" si="89"/>
        <v>368040</v>
      </c>
      <c r="BE68" s="177">
        <v>61285</v>
      </c>
      <c r="BF68" s="177">
        <v>45891</v>
      </c>
      <c r="BG68" s="177">
        <v>43754</v>
      </c>
      <c r="BH68" s="177">
        <v>41150</v>
      </c>
      <c r="BI68" s="177">
        <v>46469</v>
      </c>
      <c r="BJ68" s="177">
        <v>48641</v>
      </c>
      <c r="BK68" s="177">
        <v>41691</v>
      </c>
      <c r="BL68" s="177">
        <v>39159</v>
      </c>
      <c r="BM68" s="176">
        <f t="shared" si="90"/>
        <v>100941</v>
      </c>
      <c r="BN68" s="177">
        <v>22540</v>
      </c>
      <c r="BO68" s="177">
        <v>17375</v>
      </c>
      <c r="BP68" s="177">
        <v>13667</v>
      </c>
      <c r="BQ68" s="177">
        <v>7625</v>
      </c>
      <c r="BR68" s="177">
        <v>39734</v>
      </c>
      <c r="BS68" s="176">
        <f t="shared" si="91"/>
        <v>165891</v>
      </c>
      <c r="BT68" s="178">
        <v>8877</v>
      </c>
      <c r="BU68" s="177">
        <v>16735</v>
      </c>
      <c r="BV68" s="177">
        <v>5896</v>
      </c>
      <c r="BW68" s="177">
        <v>2567</v>
      </c>
      <c r="BX68" s="177">
        <v>10194</v>
      </c>
      <c r="BY68" s="177">
        <v>50037</v>
      </c>
      <c r="BZ68" s="177">
        <v>10196</v>
      </c>
      <c r="CA68" s="177">
        <v>8772</v>
      </c>
      <c r="CB68" s="177">
        <v>18109</v>
      </c>
      <c r="CC68" s="177">
        <v>9683</v>
      </c>
      <c r="CD68" s="177">
        <v>14038</v>
      </c>
      <c r="CE68" s="177">
        <v>10787</v>
      </c>
      <c r="CF68" s="176">
        <f t="shared" si="92"/>
        <v>167813</v>
      </c>
      <c r="CG68" s="177">
        <v>3572</v>
      </c>
      <c r="CH68" s="177">
        <v>9649</v>
      </c>
      <c r="CI68" s="177">
        <v>6615</v>
      </c>
      <c r="CJ68" s="177">
        <v>21368</v>
      </c>
      <c r="CK68" s="177">
        <v>44702</v>
      </c>
      <c r="CL68" s="177">
        <v>4788</v>
      </c>
      <c r="CM68" s="177">
        <v>34570</v>
      </c>
      <c r="CN68" s="177">
        <v>3997</v>
      </c>
      <c r="CO68" s="177">
        <v>1985</v>
      </c>
      <c r="CP68" s="177">
        <v>5936</v>
      </c>
      <c r="CQ68" s="177">
        <v>13110</v>
      </c>
      <c r="CR68" s="177">
        <v>10712</v>
      </c>
      <c r="CS68" s="177">
        <v>6809</v>
      </c>
      <c r="CT68" s="176">
        <f t="shared" si="93"/>
        <v>114962</v>
      </c>
      <c r="CU68" s="177">
        <v>44281</v>
      </c>
      <c r="CV68" s="177">
        <v>26762</v>
      </c>
      <c r="CW68" s="177">
        <v>8908</v>
      </c>
      <c r="CX68" s="177">
        <v>16833</v>
      </c>
      <c r="CY68" s="177">
        <v>18178</v>
      </c>
      <c r="CZ68" s="176">
        <f t="shared" si="94"/>
        <v>140388</v>
      </c>
      <c r="DA68" s="177">
        <v>4124</v>
      </c>
      <c r="DB68" s="177">
        <v>3574</v>
      </c>
      <c r="DC68" s="177">
        <v>28474</v>
      </c>
      <c r="DD68" s="177">
        <v>60812</v>
      </c>
      <c r="DE68" s="177">
        <v>27223</v>
      </c>
      <c r="DF68" s="177">
        <v>16181</v>
      </c>
      <c r="DG68" s="176">
        <f t="shared" si="97"/>
        <v>1904025</v>
      </c>
      <c r="DH68" s="176">
        <f t="shared" si="95"/>
        <v>37597</v>
      </c>
      <c r="DI68" s="178">
        <v>14059</v>
      </c>
      <c r="DJ68" s="177">
        <v>11594</v>
      </c>
      <c r="DK68" s="177">
        <v>11944</v>
      </c>
      <c r="DL68" s="179">
        <f t="shared" ref="DL68:DL83" si="98">SUM(DM68:DN68)</f>
        <v>44854</v>
      </c>
      <c r="DM68" s="177">
        <v>32429</v>
      </c>
      <c r="DN68" s="180">
        <v>12425</v>
      </c>
      <c r="DO68" s="176">
        <f t="shared" si="96"/>
        <v>1986476</v>
      </c>
    </row>
    <row r="69" spans="1:135" s="6" customFormat="1" ht="16.5" customHeight="1" x14ac:dyDescent="0.15">
      <c r="A69" s="104" t="s">
        <v>65</v>
      </c>
      <c r="B69" s="176">
        <f t="shared" si="82"/>
        <v>225316</v>
      </c>
      <c r="C69" s="177">
        <v>14408</v>
      </c>
      <c r="D69" s="177">
        <v>6969</v>
      </c>
      <c r="E69" s="177">
        <v>6247</v>
      </c>
      <c r="F69" s="177">
        <v>2696</v>
      </c>
      <c r="G69" s="177">
        <v>11323</v>
      </c>
      <c r="H69" s="177">
        <v>36128</v>
      </c>
      <c r="I69" s="177">
        <v>20037</v>
      </c>
      <c r="J69" s="177">
        <v>4546</v>
      </c>
      <c r="K69" s="177">
        <v>19580</v>
      </c>
      <c r="L69" s="177">
        <v>73146</v>
      </c>
      <c r="M69" s="177">
        <v>10734</v>
      </c>
      <c r="N69" s="177">
        <v>19502</v>
      </c>
      <c r="O69" s="176">
        <f t="shared" si="83"/>
        <v>69313</v>
      </c>
      <c r="P69" s="177">
        <v>17173</v>
      </c>
      <c r="Q69" s="177">
        <v>16376</v>
      </c>
      <c r="R69" s="177">
        <v>5498</v>
      </c>
      <c r="S69" s="177">
        <v>3997</v>
      </c>
      <c r="T69" s="177">
        <v>4688</v>
      </c>
      <c r="U69" s="177">
        <v>10776</v>
      </c>
      <c r="V69" s="177">
        <v>6776</v>
      </c>
      <c r="W69" s="177">
        <v>4029</v>
      </c>
      <c r="X69" s="176">
        <f t="shared" si="84"/>
        <v>83419</v>
      </c>
      <c r="Y69" s="177">
        <v>11529</v>
      </c>
      <c r="Z69" s="177">
        <v>20575</v>
      </c>
      <c r="AA69" s="177">
        <v>36069</v>
      </c>
      <c r="AB69" s="177">
        <v>15246</v>
      </c>
      <c r="AC69" s="176">
        <f t="shared" si="85"/>
        <v>62734</v>
      </c>
      <c r="AD69" s="177">
        <v>6343</v>
      </c>
      <c r="AE69" s="177">
        <v>9513</v>
      </c>
      <c r="AF69" s="177">
        <v>4141</v>
      </c>
      <c r="AG69" s="177">
        <v>18539</v>
      </c>
      <c r="AH69" s="177">
        <v>6886</v>
      </c>
      <c r="AI69" s="177">
        <v>17312</v>
      </c>
      <c r="AJ69" s="176">
        <f t="shared" si="86"/>
        <v>7974</v>
      </c>
      <c r="AK69" s="177">
        <v>3478</v>
      </c>
      <c r="AL69" s="177">
        <v>4496</v>
      </c>
      <c r="AM69" s="176">
        <f t="shared" si="87"/>
        <v>156049</v>
      </c>
      <c r="AN69" s="177">
        <v>6386</v>
      </c>
      <c r="AO69" s="177">
        <v>7795</v>
      </c>
      <c r="AP69" s="177">
        <v>18529</v>
      </c>
      <c r="AQ69" s="177">
        <v>3485</v>
      </c>
      <c r="AR69" s="177">
        <v>24931</v>
      </c>
      <c r="AS69" s="177">
        <v>4073</v>
      </c>
      <c r="AT69" s="177">
        <v>27084</v>
      </c>
      <c r="AU69" s="177">
        <v>37460</v>
      </c>
      <c r="AV69" s="177">
        <v>18298</v>
      </c>
      <c r="AW69" s="177">
        <v>8008</v>
      </c>
      <c r="AX69" s="176">
        <f t="shared" si="88"/>
        <v>178158</v>
      </c>
      <c r="AY69" s="177">
        <v>12687</v>
      </c>
      <c r="AZ69" s="177">
        <v>87917</v>
      </c>
      <c r="BA69" s="177">
        <v>21358</v>
      </c>
      <c r="BB69" s="177">
        <v>38395</v>
      </c>
      <c r="BC69" s="177">
        <v>17801</v>
      </c>
      <c r="BD69" s="176">
        <f t="shared" si="89"/>
        <v>404591</v>
      </c>
      <c r="BE69" s="177">
        <v>96810</v>
      </c>
      <c r="BF69" s="177">
        <v>41027</v>
      </c>
      <c r="BG69" s="177">
        <v>39904</v>
      </c>
      <c r="BH69" s="177">
        <v>39451</v>
      </c>
      <c r="BI69" s="177">
        <v>50986</v>
      </c>
      <c r="BJ69" s="177">
        <v>52885</v>
      </c>
      <c r="BK69" s="177">
        <v>45515</v>
      </c>
      <c r="BL69" s="177">
        <v>38013</v>
      </c>
      <c r="BM69" s="176">
        <f t="shared" si="90"/>
        <v>87252</v>
      </c>
      <c r="BN69" s="177">
        <v>19980</v>
      </c>
      <c r="BO69" s="177">
        <v>13367</v>
      </c>
      <c r="BP69" s="177">
        <v>10534</v>
      </c>
      <c r="BQ69" s="177">
        <v>6063</v>
      </c>
      <c r="BR69" s="177">
        <v>37308</v>
      </c>
      <c r="BS69" s="176">
        <f t="shared" si="91"/>
        <v>149649</v>
      </c>
      <c r="BT69" s="178">
        <v>7436</v>
      </c>
      <c r="BU69" s="177">
        <v>13671</v>
      </c>
      <c r="BV69" s="177">
        <v>4537</v>
      </c>
      <c r="BW69" s="177">
        <v>2046</v>
      </c>
      <c r="BX69" s="177">
        <v>7437</v>
      </c>
      <c r="BY69" s="177">
        <v>52845</v>
      </c>
      <c r="BZ69" s="177">
        <v>7726</v>
      </c>
      <c r="CA69" s="177">
        <v>6920</v>
      </c>
      <c r="CB69" s="177">
        <v>15663</v>
      </c>
      <c r="CC69" s="177">
        <v>7482</v>
      </c>
      <c r="CD69" s="177">
        <v>13475</v>
      </c>
      <c r="CE69" s="177">
        <v>10411</v>
      </c>
      <c r="CF69" s="176">
        <f t="shared" si="92"/>
        <v>159157</v>
      </c>
      <c r="CG69" s="177">
        <v>2718</v>
      </c>
      <c r="CH69" s="177">
        <v>7467</v>
      </c>
      <c r="CI69" s="177">
        <v>4923</v>
      </c>
      <c r="CJ69" s="177">
        <v>17085</v>
      </c>
      <c r="CK69" s="177">
        <v>51914</v>
      </c>
      <c r="CL69" s="177">
        <v>3182</v>
      </c>
      <c r="CM69" s="177">
        <v>39353</v>
      </c>
      <c r="CN69" s="177">
        <v>2806</v>
      </c>
      <c r="CO69" s="177">
        <v>1630</v>
      </c>
      <c r="CP69" s="177">
        <v>4402</v>
      </c>
      <c r="CQ69" s="177">
        <v>10353</v>
      </c>
      <c r="CR69" s="177">
        <v>8213</v>
      </c>
      <c r="CS69" s="177">
        <v>5111</v>
      </c>
      <c r="CT69" s="176">
        <f t="shared" si="93"/>
        <v>98267</v>
      </c>
      <c r="CU69" s="177">
        <v>40449</v>
      </c>
      <c r="CV69" s="177">
        <v>23871</v>
      </c>
      <c r="CW69" s="177">
        <v>6772</v>
      </c>
      <c r="CX69" s="177">
        <v>14171</v>
      </c>
      <c r="CY69" s="177">
        <v>13004</v>
      </c>
      <c r="CZ69" s="176">
        <f t="shared" si="94"/>
        <v>131299</v>
      </c>
      <c r="DA69" s="177">
        <v>2799</v>
      </c>
      <c r="DB69" s="177">
        <v>2567</v>
      </c>
      <c r="DC69" s="177">
        <v>28274</v>
      </c>
      <c r="DD69" s="177">
        <v>60536</v>
      </c>
      <c r="DE69" s="177">
        <v>23293</v>
      </c>
      <c r="DF69" s="177">
        <v>13830</v>
      </c>
      <c r="DG69" s="176">
        <f t="shared" si="97"/>
        <v>1813178</v>
      </c>
      <c r="DH69" s="176">
        <f t="shared" si="95"/>
        <v>27010</v>
      </c>
      <c r="DI69" s="178">
        <v>9276</v>
      </c>
      <c r="DJ69" s="177">
        <v>8738</v>
      </c>
      <c r="DK69" s="177">
        <v>8996</v>
      </c>
      <c r="DL69" s="179">
        <f t="shared" si="98"/>
        <v>35081</v>
      </c>
      <c r="DM69" s="177">
        <v>27145</v>
      </c>
      <c r="DN69" s="180">
        <v>7936</v>
      </c>
      <c r="DO69" s="176">
        <f t="shared" si="96"/>
        <v>1875269</v>
      </c>
    </row>
    <row r="70" spans="1:135" s="6" customFormat="1" ht="16.5" customHeight="1" x14ac:dyDescent="0.15">
      <c r="A70" s="104" t="s">
        <v>66</v>
      </c>
      <c r="B70" s="176">
        <f t="shared" si="82"/>
        <v>1541793</v>
      </c>
      <c r="C70" s="177">
        <v>128244</v>
      </c>
      <c r="D70" s="177">
        <v>60014</v>
      </c>
      <c r="E70" s="177">
        <v>58801</v>
      </c>
      <c r="F70" s="177">
        <v>25364</v>
      </c>
      <c r="G70" s="177">
        <v>96270</v>
      </c>
      <c r="H70" s="177">
        <v>245137</v>
      </c>
      <c r="I70" s="177">
        <v>138198</v>
      </c>
      <c r="J70" s="177">
        <v>40541</v>
      </c>
      <c r="K70" s="177">
        <v>121153</v>
      </c>
      <c r="L70" s="177">
        <v>371597</v>
      </c>
      <c r="M70" s="177">
        <v>84396</v>
      </c>
      <c r="N70" s="177">
        <v>172078</v>
      </c>
      <c r="O70" s="176">
        <f t="shared" si="83"/>
        <v>516460</v>
      </c>
      <c r="P70" s="177">
        <v>100617</v>
      </c>
      <c r="Q70" s="177">
        <v>102368</v>
      </c>
      <c r="R70" s="177">
        <v>47414</v>
      </c>
      <c r="S70" s="177">
        <v>34668</v>
      </c>
      <c r="T70" s="177">
        <v>43468</v>
      </c>
      <c r="U70" s="177">
        <v>98682</v>
      </c>
      <c r="V70" s="177">
        <v>61699</v>
      </c>
      <c r="W70" s="177">
        <v>27544</v>
      </c>
      <c r="X70" s="176">
        <f t="shared" si="84"/>
        <v>604696</v>
      </c>
      <c r="Y70" s="177">
        <v>102669</v>
      </c>
      <c r="Z70" s="177">
        <v>163812</v>
      </c>
      <c r="AA70" s="177">
        <v>203704</v>
      </c>
      <c r="AB70" s="177">
        <v>134511</v>
      </c>
      <c r="AC70" s="176">
        <f t="shared" si="85"/>
        <v>480885</v>
      </c>
      <c r="AD70" s="177">
        <v>55101</v>
      </c>
      <c r="AE70" s="177">
        <v>83274</v>
      </c>
      <c r="AF70" s="177">
        <v>38372</v>
      </c>
      <c r="AG70" s="177">
        <v>114306</v>
      </c>
      <c r="AH70" s="177">
        <v>59937</v>
      </c>
      <c r="AI70" s="177">
        <v>129895</v>
      </c>
      <c r="AJ70" s="176">
        <f t="shared" si="86"/>
        <v>66815</v>
      </c>
      <c r="AK70" s="177">
        <v>31876</v>
      </c>
      <c r="AL70" s="177">
        <v>34939</v>
      </c>
      <c r="AM70" s="176">
        <f t="shared" si="87"/>
        <v>1074976</v>
      </c>
      <c r="AN70" s="177">
        <v>52199</v>
      </c>
      <c r="AO70" s="177">
        <v>57345</v>
      </c>
      <c r="AP70" s="177">
        <v>109715</v>
      </c>
      <c r="AQ70" s="177">
        <v>31596</v>
      </c>
      <c r="AR70" s="177">
        <v>138809</v>
      </c>
      <c r="AS70" s="177">
        <v>34601</v>
      </c>
      <c r="AT70" s="177">
        <v>206544</v>
      </c>
      <c r="AU70" s="177">
        <v>224754</v>
      </c>
      <c r="AV70" s="177">
        <v>152723</v>
      </c>
      <c r="AW70" s="177">
        <v>66690</v>
      </c>
      <c r="AX70" s="176">
        <f t="shared" si="88"/>
        <v>1170044</v>
      </c>
      <c r="AY70" s="177">
        <v>101304</v>
      </c>
      <c r="AZ70" s="177">
        <v>513250</v>
      </c>
      <c r="BA70" s="177">
        <v>166079</v>
      </c>
      <c r="BB70" s="177">
        <v>282077</v>
      </c>
      <c r="BC70" s="177">
        <v>107334</v>
      </c>
      <c r="BD70" s="176">
        <f t="shared" si="89"/>
        <v>2625540</v>
      </c>
      <c r="BE70" s="177">
        <v>509397</v>
      </c>
      <c r="BF70" s="177">
        <v>295454</v>
      </c>
      <c r="BG70" s="177">
        <v>290143</v>
      </c>
      <c r="BH70" s="177">
        <v>268634</v>
      </c>
      <c r="BI70" s="177">
        <v>363894</v>
      </c>
      <c r="BJ70" s="177">
        <v>341680</v>
      </c>
      <c r="BK70" s="177">
        <v>299900</v>
      </c>
      <c r="BL70" s="177">
        <v>256438</v>
      </c>
      <c r="BM70" s="176">
        <f t="shared" si="90"/>
        <v>624721</v>
      </c>
      <c r="BN70" s="177">
        <v>128596</v>
      </c>
      <c r="BO70" s="177">
        <v>117521</v>
      </c>
      <c r="BP70" s="177">
        <v>88101</v>
      </c>
      <c r="BQ70" s="177">
        <v>48831</v>
      </c>
      <c r="BR70" s="177">
        <v>241672</v>
      </c>
      <c r="BS70" s="176">
        <f t="shared" si="91"/>
        <v>1101619</v>
      </c>
      <c r="BT70" s="178">
        <v>64033</v>
      </c>
      <c r="BU70" s="177">
        <v>112654</v>
      </c>
      <c r="BV70" s="177">
        <v>41432</v>
      </c>
      <c r="BW70" s="177">
        <v>19541</v>
      </c>
      <c r="BX70" s="177">
        <v>71942</v>
      </c>
      <c r="BY70" s="177">
        <v>313594</v>
      </c>
      <c r="BZ70" s="177">
        <v>75639</v>
      </c>
      <c r="CA70" s="177">
        <v>59365</v>
      </c>
      <c r="CB70" s="177">
        <v>126427</v>
      </c>
      <c r="CC70" s="177">
        <v>68631</v>
      </c>
      <c r="CD70" s="177">
        <v>80059</v>
      </c>
      <c r="CE70" s="177">
        <v>68302</v>
      </c>
      <c r="CF70" s="176">
        <f t="shared" si="92"/>
        <v>1104891</v>
      </c>
      <c r="CG70" s="177">
        <v>27215</v>
      </c>
      <c r="CH70" s="177">
        <v>66693</v>
      </c>
      <c r="CI70" s="177">
        <v>48286</v>
      </c>
      <c r="CJ70" s="177">
        <v>140047</v>
      </c>
      <c r="CK70" s="177">
        <v>280784</v>
      </c>
      <c r="CL70" s="177">
        <v>33409</v>
      </c>
      <c r="CM70" s="177">
        <v>220920</v>
      </c>
      <c r="CN70" s="177">
        <v>29117</v>
      </c>
      <c r="CO70" s="177">
        <v>13320</v>
      </c>
      <c r="CP70" s="177">
        <v>40101</v>
      </c>
      <c r="CQ70" s="177">
        <v>86470</v>
      </c>
      <c r="CR70" s="177">
        <v>69877</v>
      </c>
      <c r="CS70" s="177">
        <v>48652</v>
      </c>
      <c r="CT70" s="176">
        <f t="shared" si="93"/>
        <v>700158</v>
      </c>
      <c r="CU70" s="177">
        <v>269030</v>
      </c>
      <c r="CV70" s="177">
        <v>150768</v>
      </c>
      <c r="CW70" s="177">
        <v>54992</v>
      </c>
      <c r="CX70" s="177">
        <v>104371</v>
      </c>
      <c r="CY70" s="177">
        <v>120997</v>
      </c>
      <c r="CZ70" s="176">
        <f t="shared" si="94"/>
        <v>962371</v>
      </c>
      <c r="DA70" s="177">
        <v>29099</v>
      </c>
      <c r="DB70" s="177">
        <v>26321</v>
      </c>
      <c r="DC70" s="177">
        <v>208911</v>
      </c>
      <c r="DD70" s="177">
        <v>399658</v>
      </c>
      <c r="DE70" s="177">
        <v>191668</v>
      </c>
      <c r="DF70" s="177">
        <v>106714</v>
      </c>
      <c r="DG70" s="176">
        <f t="shared" si="97"/>
        <v>12574969</v>
      </c>
      <c r="DH70" s="176">
        <f t="shared" si="95"/>
        <v>216267</v>
      </c>
      <c r="DI70" s="178">
        <v>84783</v>
      </c>
      <c r="DJ70" s="177">
        <v>79459</v>
      </c>
      <c r="DK70" s="177">
        <v>52025</v>
      </c>
      <c r="DL70" s="179">
        <f t="shared" si="98"/>
        <v>223949</v>
      </c>
      <c r="DM70" s="177">
        <v>182308</v>
      </c>
      <c r="DN70" s="180">
        <v>41641</v>
      </c>
      <c r="DO70" s="176">
        <f t="shared" si="96"/>
        <v>13015185</v>
      </c>
    </row>
    <row r="71" spans="1:135" s="6" customFormat="1" ht="16.5" customHeight="1" x14ac:dyDescent="0.15">
      <c r="A71" s="104" t="s">
        <v>67</v>
      </c>
      <c r="B71" s="176">
        <f t="shared" si="82"/>
        <v>252601</v>
      </c>
      <c r="C71" s="177">
        <v>20300</v>
      </c>
      <c r="D71" s="177">
        <v>12346</v>
      </c>
      <c r="E71" s="177">
        <v>11427</v>
      </c>
      <c r="F71" s="177">
        <v>5382</v>
      </c>
      <c r="G71" s="177">
        <v>17105</v>
      </c>
      <c r="H71" s="177">
        <v>39409</v>
      </c>
      <c r="I71" s="177">
        <v>24504</v>
      </c>
      <c r="J71" s="177">
        <v>8023</v>
      </c>
      <c r="K71" s="177">
        <v>22296</v>
      </c>
      <c r="L71" s="177">
        <v>52529</v>
      </c>
      <c r="M71" s="177">
        <v>14493</v>
      </c>
      <c r="N71" s="177">
        <v>24787</v>
      </c>
      <c r="O71" s="176">
        <f t="shared" si="83"/>
        <v>97576</v>
      </c>
      <c r="P71" s="177">
        <v>17963</v>
      </c>
      <c r="Q71" s="177">
        <v>17421</v>
      </c>
      <c r="R71" s="177">
        <v>8934</v>
      </c>
      <c r="S71" s="177">
        <v>7831</v>
      </c>
      <c r="T71" s="177">
        <v>8554</v>
      </c>
      <c r="U71" s="177">
        <v>19950</v>
      </c>
      <c r="V71" s="177">
        <v>12152</v>
      </c>
      <c r="W71" s="177">
        <v>4771</v>
      </c>
      <c r="X71" s="176">
        <f t="shared" si="84"/>
        <v>111634</v>
      </c>
      <c r="Y71" s="177">
        <v>20975</v>
      </c>
      <c r="Z71" s="177">
        <v>31948</v>
      </c>
      <c r="AA71" s="177">
        <v>31904</v>
      </c>
      <c r="AB71" s="177">
        <v>26807</v>
      </c>
      <c r="AC71" s="176">
        <f t="shared" si="85"/>
        <v>87582</v>
      </c>
      <c r="AD71" s="177">
        <v>11270</v>
      </c>
      <c r="AE71" s="177">
        <v>14634</v>
      </c>
      <c r="AF71" s="177">
        <v>8073</v>
      </c>
      <c r="AG71" s="177">
        <v>19920</v>
      </c>
      <c r="AH71" s="177">
        <v>11720</v>
      </c>
      <c r="AI71" s="177">
        <v>21965</v>
      </c>
      <c r="AJ71" s="176">
        <f t="shared" si="86"/>
        <v>11066</v>
      </c>
      <c r="AK71" s="177">
        <v>5240</v>
      </c>
      <c r="AL71" s="177">
        <v>5826</v>
      </c>
      <c r="AM71" s="176">
        <f t="shared" si="87"/>
        <v>194200</v>
      </c>
      <c r="AN71" s="177">
        <v>9937</v>
      </c>
      <c r="AO71" s="177">
        <v>10252</v>
      </c>
      <c r="AP71" s="177">
        <v>18979</v>
      </c>
      <c r="AQ71" s="177">
        <v>6647</v>
      </c>
      <c r="AR71" s="177">
        <v>24608</v>
      </c>
      <c r="AS71" s="177">
        <v>6694</v>
      </c>
      <c r="AT71" s="177">
        <v>38108</v>
      </c>
      <c r="AU71" s="177">
        <v>38714</v>
      </c>
      <c r="AV71" s="177">
        <v>26679</v>
      </c>
      <c r="AW71" s="177">
        <v>13582</v>
      </c>
      <c r="AX71" s="176">
        <f t="shared" si="88"/>
        <v>197068</v>
      </c>
      <c r="AY71" s="177">
        <v>18480</v>
      </c>
      <c r="AZ71" s="177">
        <v>82953</v>
      </c>
      <c r="BA71" s="177">
        <v>26971</v>
      </c>
      <c r="BB71" s="177">
        <v>49601</v>
      </c>
      <c r="BC71" s="177">
        <v>19063</v>
      </c>
      <c r="BD71" s="176">
        <f t="shared" si="89"/>
        <v>372956</v>
      </c>
      <c r="BE71" s="177">
        <v>66791</v>
      </c>
      <c r="BF71" s="177">
        <v>43587</v>
      </c>
      <c r="BG71" s="177">
        <v>46450</v>
      </c>
      <c r="BH71" s="177">
        <v>39803</v>
      </c>
      <c r="BI71" s="177">
        <v>48292</v>
      </c>
      <c r="BJ71" s="177">
        <v>46236</v>
      </c>
      <c r="BK71" s="177">
        <v>42368</v>
      </c>
      <c r="BL71" s="177">
        <v>39429</v>
      </c>
      <c r="BM71" s="176">
        <f t="shared" si="90"/>
        <v>115025</v>
      </c>
      <c r="BN71" s="177">
        <v>23646</v>
      </c>
      <c r="BO71" s="177">
        <v>20151</v>
      </c>
      <c r="BP71" s="177">
        <v>17633</v>
      </c>
      <c r="BQ71" s="177">
        <v>10287</v>
      </c>
      <c r="BR71" s="177">
        <v>43308</v>
      </c>
      <c r="BS71" s="176">
        <f t="shared" si="91"/>
        <v>207534</v>
      </c>
      <c r="BT71" s="178">
        <v>13172</v>
      </c>
      <c r="BU71" s="177">
        <v>23249</v>
      </c>
      <c r="BV71" s="177">
        <v>8881</v>
      </c>
      <c r="BW71" s="177">
        <v>4821</v>
      </c>
      <c r="BX71" s="177">
        <v>15836</v>
      </c>
      <c r="BY71" s="177">
        <v>50350</v>
      </c>
      <c r="BZ71" s="177">
        <v>14586</v>
      </c>
      <c r="CA71" s="177">
        <v>12000</v>
      </c>
      <c r="CB71" s="177">
        <v>23918</v>
      </c>
      <c r="CC71" s="177">
        <v>13027</v>
      </c>
      <c r="CD71" s="177">
        <v>14693</v>
      </c>
      <c r="CE71" s="177">
        <v>13001</v>
      </c>
      <c r="CF71" s="176">
        <f t="shared" si="92"/>
        <v>195193</v>
      </c>
      <c r="CG71" s="177">
        <v>5744</v>
      </c>
      <c r="CH71" s="177">
        <v>12903</v>
      </c>
      <c r="CI71" s="177">
        <v>9959</v>
      </c>
      <c r="CJ71" s="177">
        <v>26682</v>
      </c>
      <c r="CK71" s="177">
        <v>40484</v>
      </c>
      <c r="CL71" s="177">
        <v>7158</v>
      </c>
      <c r="CM71" s="177">
        <v>36374</v>
      </c>
      <c r="CN71" s="177">
        <v>6739</v>
      </c>
      <c r="CO71" s="177">
        <v>2610</v>
      </c>
      <c r="CP71" s="177">
        <v>8410</v>
      </c>
      <c r="CQ71" s="177">
        <v>16092</v>
      </c>
      <c r="CR71" s="177">
        <v>13614</v>
      </c>
      <c r="CS71" s="177">
        <v>8424</v>
      </c>
      <c r="CT71" s="176">
        <f t="shared" si="93"/>
        <v>120225</v>
      </c>
      <c r="CU71" s="177">
        <v>42660</v>
      </c>
      <c r="CV71" s="177">
        <v>26148</v>
      </c>
      <c r="CW71" s="177">
        <v>9983</v>
      </c>
      <c r="CX71" s="177">
        <v>18911</v>
      </c>
      <c r="CY71" s="177">
        <v>22523</v>
      </c>
      <c r="CZ71" s="176">
        <f t="shared" si="94"/>
        <v>171061</v>
      </c>
      <c r="DA71" s="177">
        <v>6041</v>
      </c>
      <c r="DB71" s="177">
        <v>4913</v>
      </c>
      <c r="DC71" s="177">
        <v>36727</v>
      </c>
      <c r="DD71" s="177">
        <v>66817</v>
      </c>
      <c r="DE71" s="177">
        <v>37150</v>
      </c>
      <c r="DF71" s="177">
        <v>19413</v>
      </c>
      <c r="DG71" s="176">
        <f t="shared" si="97"/>
        <v>2133721</v>
      </c>
      <c r="DH71" s="176">
        <f t="shared" si="95"/>
        <v>36282</v>
      </c>
      <c r="DI71" s="178">
        <v>15270</v>
      </c>
      <c r="DJ71" s="177">
        <v>15896</v>
      </c>
      <c r="DK71" s="177">
        <v>5116</v>
      </c>
      <c r="DL71" s="179">
        <f t="shared" si="98"/>
        <v>29205</v>
      </c>
      <c r="DM71" s="177">
        <v>26804</v>
      </c>
      <c r="DN71" s="180">
        <v>2401</v>
      </c>
      <c r="DO71" s="176">
        <f t="shared" si="96"/>
        <v>2199208</v>
      </c>
    </row>
    <row r="72" spans="1:135" s="6" customFormat="1" ht="16.5" customHeight="1" x14ac:dyDescent="0.15">
      <c r="A72" s="104" t="s">
        <v>68</v>
      </c>
      <c r="B72" s="176">
        <f t="shared" si="82"/>
        <v>243437</v>
      </c>
      <c r="C72" s="177">
        <v>18983</v>
      </c>
      <c r="D72" s="177">
        <v>13302</v>
      </c>
      <c r="E72" s="177">
        <v>11772</v>
      </c>
      <c r="F72" s="177">
        <v>5499</v>
      </c>
      <c r="G72" s="177">
        <v>16917</v>
      </c>
      <c r="H72" s="177">
        <v>37122</v>
      </c>
      <c r="I72" s="177">
        <v>25032</v>
      </c>
      <c r="J72" s="177">
        <v>7881</v>
      </c>
      <c r="K72" s="177">
        <v>22236</v>
      </c>
      <c r="L72" s="177">
        <v>48088</v>
      </c>
      <c r="M72" s="177">
        <v>13874</v>
      </c>
      <c r="N72" s="177">
        <v>22731</v>
      </c>
      <c r="O72" s="176">
        <f t="shared" si="83"/>
        <v>97594</v>
      </c>
      <c r="P72" s="177">
        <v>17490</v>
      </c>
      <c r="Q72" s="177">
        <v>16724</v>
      </c>
      <c r="R72" s="177">
        <v>8832</v>
      </c>
      <c r="S72" s="177">
        <v>8652</v>
      </c>
      <c r="T72" s="177">
        <v>8516</v>
      </c>
      <c r="U72" s="177">
        <v>20656</v>
      </c>
      <c r="V72" s="177">
        <v>12189</v>
      </c>
      <c r="W72" s="177">
        <v>4535</v>
      </c>
      <c r="X72" s="176">
        <f t="shared" si="84"/>
        <v>110811</v>
      </c>
      <c r="Y72" s="177">
        <v>22130</v>
      </c>
      <c r="Z72" s="177">
        <v>31736</v>
      </c>
      <c r="AA72" s="177">
        <v>29830</v>
      </c>
      <c r="AB72" s="177">
        <v>27115</v>
      </c>
      <c r="AC72" s="176">
        <f t="shared" si="85"/>
        <v>88401</v>
      </c>
      <c r="AD72" s="177">
        <v>11472</v>
      </c>
      <c r="AE72" s="177">
        <v>14390</v>
      </c>
      <c r="AF72" s="177">
        <v>8816</v>
      </c>
      <c r="AG72" s="177">
        <v>20335</v>
      </c>
      <c r="AH72" s="177">
        <v>11829</v>
      </c>
      <c r="AI72" s="177">
        <v>21559</v>
      </c>
      <c r="AJ72" s="176">
        <f t="shared" si="86"/>
        <v>10748</v>
      </c>
      <c r="AK72" s="177">
        <v>5069</v>
      </c>
      <c r="AL72" s="177">
        <v>5679</v>
      </c>
      <c r="AM72" s="176">
        <f t="shared" si="87"/>
        <v>185406</v>
      </c>
      <c r="AN72" s="177">
        <v>9749</v>
      </c>
      <c r="AO72" s="177">
        <v>10544</v>
      </c>
      <c r="AP72" s="177">
        <v>18478</v>
      </c>
      <c r="AQ72" s="177">
        <v>6594</v>
      </c>
      <c r="AR72" s="177">
        <v>23687</v>
      </c>
      <c r="AS72" s="177">
        <v>6808</v>
      </c>
      <c r="AT72" s="177">
        <v>35803</v>
      </c>
      <c r="AU72" s="177">
        <v>35093</v>
      </c>
      <c r="AV72" s="177">
        <v>25182</v>
      </c>
      <c r="AW72" s="177">
        <v>13468</v>
      </c>
      <c r="AX72" s="176">
        <f t="shared" si="88"/>
        <v>190476</v>
      </c>
      <c r="AY72" s="177">
        <v>18448</v>
      </c>
      <c r="AZ72" s="177">
        <v>79229</v>
      </c>
      <c r="BA72" s="177">
        <v>25416</v>
      </c>
      <c r="BB72" s="177">
        <v>48892</v>
      </c>
      <c r="BC72" s="177">
        <v>18491</v>
      </c>
      <c r="BD72" s="176">
        <f t="shared" si="89"/>
        <v>327233</v>
      </c>
      <c r="BE72" s="177">
        <v>63761</v>
      </c>
      <c r="BF72" s="177">
        <v>38757</v>
      </c>
      <c r="BG72" s="177">
        <v>40670</v>
      </c>
      <c r="BH72" s="177">
        <v>33847</v>
      </c>
      <c r="BI72" s="177">
        <v>40946</v>
      </c>
      <c r="BJ72" s="177">
        <v>39364</v>
      </c>
      <c r="BK72" s="177">
        <v>36749</v>
      </c>
      <c r="BL72" s="177">
        <v>33139</v>
      </c>
      <c r="BM72" s="176">
        <f t="shared" si="90"/>
        <v>114786</v>
      </c>
      <c r="BN72" s="177">
        <v>24449</v>
      </c>
      <c r="BO72" s="177">
        <v>19988</v>
      </c>
      <c r="BP72" s="177">
        <v>17698</v>
      </c>
      <c r="BQ72" s="177">
        <v>10480</v>
      </c>
      <c r="BR72" s="177">
        <v>42171</v>
      </c>
      <c r="BS72" s="176">
        <f t="shared" si="91"/>
        <v>211402</v>
      </c>
      <c r="BT72" s="178">
        <v>13617</v>
      </c>
      <c r="BU72" s="177">
        <v>25832</v>
      </c>
      <c r="BV72" s="177">
        <v>9221</v>
      </c>
      <c r="BW72" s="177">
        <v>4744</v>
      </c>
      <c r="BX72" s="177">
        <v>16741</v>
      </c>
      <c r="BY72" s="177">
        <v>49031</v>
      </c>
      <c r="BZ72" s="177">
        <v>14975</v>
      </c>
      <c r="CA72" s="177">
        <v>12518</v>
      </c>
      <c r="CB72" s="177">
        <v>23584</v>
      </c>
      <c r="CC72" s="177">
        <v>12827</v>
      </c>
      <c r="CD72" s="177">
        <v>14758</v>
      </c>
      <c r="CE72" s="177">
        <v>13554</v>
      </c>
      <c r="CF72" s="176">
        <f t="shared" si="92"/>
        <v>194085</v>
      </c>
      <c r="CG72" s="177">
        <v>5682</v>
      </c>
      <c r="CH72" s="177">
        <v>13617</v>
      </c>
      <c r="CI72" s="177">
        <v>10227</v>
      </c>
      <c r="CJ72" s="177">
        <v>26024</v>
      </c>
      <c r="CK72" s="177">
        <v>36482</v>
      </c>
      <c r="CL72" s="177">
        <v>7307</v>
      </c>
      <c r="CM72" s="177">
        <v>37320</v>
      </c>
      <c r="CN72" s="177">
        <v>6940</v>
      </c>
      <c r="CO72" s="177">
        <v>2637</v>
      </c>
      <c r="CP72" s="177">
        <v>8635</v>
      </c>
      <c r="CQ72" s="177">
        <v>16494</v>
      </c>
      <c r="CR72" s="177">
        <v>13887</v>
      </c>
      <c r="CS72" s="177">
        <v>8833</v>
      </c>
      <c r="CT72" s="176">
        <f t="shared" si="93"/>
        <v>119861</v>
      </c>
      <c r="CU72" s="177">
        <v>41674</v>
      </c>
      <c r="CV72" s="177">
        <v>25026</v>
      </c>
      <c r="CW72" s="177">
        <v>9894</v>
      </c>
      <c r="CX72" s="177">
        <v>19095</v>
      </c>
      <c r="CY72" s="177">
        <v>24172</v>
      </c>
      <c r="CZ72" s="176">
        <f t="shared" si="94"/>
        <v>166172</v>
      </c>
      <c r="DA72" s="177">
        <v>5730</v>
      </c>
      <c r="DB72" s="177">
        <v>5056</v>
      </c>
      <c r="DC72" s="177">
        <v>34863</v>
      </c>
      <c r="DD72" s="177">
        <v>64071</v>
      </c>
      <c r="DE72" s="177">
        <v>37788</v>
      </c>
      <c r="DF72" s="177">
        <v>18664</v>
      </c>
      <c r="DG72" s="176">
        <f t="shared" si="97"/>
        <v>2060412</v>
      </c>
      <c r="DH72" s="176">
        <f t="shared" si="95"/>
        <v>31318</v>
      </c>
      <c r="DI72" s="178">
        <v>13583</v>
      </c>
      <c r="DJ72" s="177">
        <v>13993</v>
      </c>
      <c r="DK72" s="177">
        <v>3742</v>
      </c>
      <c r="DL72" s="179">
        <f t="shared" si="98"/>
        <v>23899</v>
      </c>
      <c r="DM72" s="177">
        <v>22267</v>
      </c>
      <c r="DN72" s="180">
        <v>1632</v>
      </c>
      <c r="DO72" s="176">
        <f t="shared" si="96"/>
        <v>2115629</v>
      </c>
    </row>
    <row r="73" spans="1:135" s="6" customFormat="1" ht="16.5" customHeight="1" x14ac:dyDescent="0.15">
      <c r="A73" s="104" t="s">
        <v>69</v>
      </c>
      <c r="B73" s="176">
        <f t="shared" si="82"/>
        <v>409111</v>
      </c>
      <c r="C73" s="177">
        <v>29887</v>
      </c>
      <c r="D73" s="177">
        <v>22590</v>
      </c>
      <c r="E73" s="177">
        <v>20307</v>
      </c>
      <c r="F73" s="177">
        <v>9698</v>
      </c>
      <c r="G73" s="177">
        <v>28984</v>
      </c>
      <c r="H73" s="177">
        <v>61730</v>
      </c>
      <c r="I73" s="177">
        <v>42878</v>
      </c>
      <c r="J73" s="177">
        <v>13352</v>
      </c>
      <c r="K73" s="177">
        <v>36664</v>
      </c>
      <c r="L73" s="177">
        <v>82749</v>
      </c>
      <c r="M73" s="177">
        <v>22828</v>
      </c>
      <c r="N73" s="177">
        <v>37444</v>
      </c>
      <c r="O73" s="176">
        <f t="shared" si="83"/>
        <v>160897</v>
      </c>
      <c r="P73" s="177">
        <v>28659</v>
      </c>
      <c r="Q73" s="177">
        <v>26680</v>
      </c>
      <c r="R73" s="177">
        <v>14978</v>
      </c>
      <c r="S73" s="177">
        <v>14707</v>
      </c>
      <c r="T73" s="177">
        <v>13590</v>
      </c>
      <c r="U73" s="177">
        <v>34844</v>
      </c>
      <c r="V73" s="177">
        <v>20433</v>
      </c>
      <c r="W73" s="177">
        <v>7006</v>
      </c>
      <c r="X73" s="176">
        <f t="shared" si="84"/>
        <v>185606</v>
      </c>
      <c r="Y73" s="177">
        <v>38792</v>
      </c>
      <c r="Z73" s="177">
        <v>52529</v>
      </c>
      <c r="AA73" s="177">
        <v>48175</v>
      </c>
      <c r="AB73" s="177">
        <v>46110</v>
      </c>
      <c r="AC73" s="176">
        <f t="shared" si="85"/>
        <v>144158</v>
      </c>
      <c r="AD73" s="177">
        <v>19374</v>
      </c>
      <c r="AE73" s="177">
        <v>22251</v>
      </c>
      <c r="AF73" s="177">
        <v>14790</v>
      </c>
      <c r="AG73" s="177">
        <v>33052</v>
      </c>
      <c r="AH73" s="177">
        <v>19780</v>
      </c>
      <c r="AI73" s="177">
        <v>34911</v>
      </c>
      <c r="AJ73" s="176">
        <f t="shared" si="86"/>
        <v>19511</v>
      </c>
      <c r="AK73" s="177">
        <v>9197</v>
      </c>
      <c r="AL73" s="177">
        <v>10314</v>
      </c>
      <c r="AM73" s="176">
        <f t="shared" si="87"/>
        <v>280562</v>
      </c>
      <c r="AN73" s="177">
        <v>14506</v>
      </c>
      <c r="AO73" s="177">
        <v>17062</v>
      </c>
      <c r="AP73" s="177">
        <v>28925</v>
      </c>
      <c r="AQ73" s="177">
        <v>10460</v>
      </c>
      <c r="AR73" s="177">
        <v>36172</v>
      </c>
      <c r="AS73" s="177">
        <v>10184</v>
      </c>
      <c r="AT73" s="177">
        <v>52006</v>
      </c>
      <c r="AU73" s="177">
        <v>52132</v>
      </c>
      <c r="AV73" s="177">
        <v>37429</v>
      </c>
      <c r="AW73" s="177">
        <v>21686</v>
      </c>
      <c r="AX73" s="176">
        <f t="shared" si="88"/>
        <v>284018</v>
      </c>
      <c r="AY73" s="177">
        <v>27862</v>
      </c>
      <c r="AZ73" s="177">
        <v>117597</v>
      </c>
      <c r="BA73" s="177">
        <v>36947</v>
      </c>
      <c r="BB73" s="177">
        <v>72327</v>
      </c>
      <c r="BC73" s="177">
        <v>29285</v>
      </c>
      <c r="BD73" s="176">
        <f t="shared" si="89"/>
        <v>496258</v>
      </c>
      <c r="BE73" s="177">
        <v>106301</v>
      </c>
      <c r="BF73" s="177">
        <v>55128</v>
      </c>
      <c r="BG73" s="177">
        <v>63246</v>
      </c>
      <c r="BH73" s="177">
        <v>53688</v>
      </c>
      <c r="BI73" s="177">
        <v>65377</v>
      </c>
      <c r="BJ73" s="177">
        <v>51752</v>
      </c>
      <c r="BK73" s="177">
        <v>55946</v>
      </c>
      <c r="BL73" s="177">
        <v>44820</v>
      </c>
      <c r="BM73" s="176">
        <f t="shared" si="90"/>
        <v>179997</v>
      </c>
      <c r="BN73" s="177">
        <v>38139</v>
      </c>
      <c r="BO73" s="177">
        <v>29995</v>
      </c>
      <c r="BP73" s="177">
        <v>29334</v>
      </c>
      <c r="BQ73" s="177">
        <v>17586</v>
      </c>
      <c r="BR73" s="177">
        <v>64943</v>
      </c>
      <c r="BS73" s="176">
        <f t="shared" si="91"/>
        <v>355606</v>
      </c>
      <c r="BT73" s="178">
        <v>21897</v>
      </c>
      <c r="BU73" s="177">
        <v>45486</v>
      </c>
      <c r="BV73" s="177">
        <v>15590</v>
      </c>
      <c r="BW73" s="177">
        <v>8143</v>
      </c>
      <c r="BX73" s="177">
        <v>29312</v>
      </c>
      <c r="BY73" s="177">
        <v>80475</v>
      </c>
      <c r="BZ73" s="177">
        <v>26158</v>
      </c>
      <c r="CA73" s="177">
        <v>21435</v>
      </c>
      <c r="CB73" s="177">
        <v>40043</v>
      </c>
      <c r="CC73" s="177">
        <v>20868</v>
      </c>
      <c r="CD73" s="177">
        <v>23415</v>
      </c>
      <c r="CE73" s="177">
        <v>22784</v>
      </c>
      <c r="CF73" s="176">
        <f t="shared" si="92"/>
        <v>336576</v>
      </c>
      <c r="CG73" s="177">
        <v>9496</v>
      </c>
      <c r="CH73" s="177">
        <v>24740</v>
      </c>
      <c r="CI73" s="177">
        <v>17774</v>
      </c>
      <c r="CJ73" s="177">
        <v>45204</v>
      </c>
      <c r="CK73" s="177">
        <v>60202</v>
      </c>
      <c r="CL73" s="177">
        <v>12468</v>
      </c>
      <c r="CM73" s="177">
        <v>65591</v>
      </c>
      <c r="CN73" s="177">
        <v>12187</v>
      </c>
      <c r="CO73" s="177">
        <v>4395</v>
      </c>
      <c r="CP73" s="177">
        <v>14695</v>
      </c>
      <c r="CQ73" s="177">
        <v>32466</v>
      </c>
      <c r="CR73" s="177">
        <v>23375</v>
      </c>
      <c r="CS73" s="177">
        <v>13983</v>
      </c>
      <c r="CT73" s="176">
        <f t="shared" si="93"/>
        <v>194240</v>
      </c>
      <c r="CU73" s="177">
        <v>67193</v>
      </c>
      <c r="CV73" s="177">
        <v>40013</v>
      </c>
      <c r="CW73" s="177">
        <v>15848</v>
      </c>
      <c r="CX73" s="177">
        <v>30263</v>
      </c>
      <c r="CY73" s="177">
        <v>40923</v>
      </c>
      <c r="CZ73" s="176">
        <f t="shared" si="94"/>
        <v>302337</v>
      </c>
      <c r="DA73" s="177">
        <v>10828</v>
      </c>
      <c r="DB73" s="177">
        <v>8219</v>
      </c>
      <c r="DC73" s="177">
        <v>68883</v>
      </c>
      <c r="DD73" s="177">
        <v>108954</v>
      </c>
      <c r="DE73" s="177">
        <v>72824</v>
      </c>
      <c r="DF73" s="177">
        <v>32629</v>
      </c>
      <c r="DG73" s="176">
        <f t="shared" si="97"/>
        <v>3348877</v>
      </c>
      <c r="DH73" s="176">
        <f t="shared" si="95"/>
        <v>45095</v>
      </c>
      <c r="DI73" s="178">
        <v>20595</v>
      </c>
      <c r="DJ73" s="177">
        <v>20204</v>
      </c>
      <c r="DK73" s="177">
        <v>4296</v>
      </c>
      <c r="DL73" s="179">
        <f t="shared" si="98"/>
        <v>29763</v>
      </c>
      <c r="DM73" s="177">
        <v>27814</v>
      </c>
      <c r="DN73" s="180">
        <v>1949</v>
      </c>
      <c r="DO73" s="176">
        <f t="shared" si="96"/>
        <v>3423735</v>
      </c>
    </row>
    <row r="74" spans="1:135" s="6" customFormat="1" ht="16.5" customHeight="1" x14ac:dyDescent="0.15">
      <c r="A74" s="104" t="s">
        <v>70</v>
      </c>
      <c r="B74" s="176">
        <f t="shared" si="82"/>
        <v>280145</v>
      </c>
      <c r="C74" s="177">
        <v>18824</v>
      </c>
      <c r="D74" s="177">
        <v>17278</v>
      </c>
      <c r="E74" s="177">
        <v>13499</v>
      </c>
      <c r="F74" s="177">
        <v>7622</v>
      </c>
      <c r="G74" s="177">
        <v>19054</v>
      </c>
      <c r="H74" s="177">
        <v>39848</v>
      </c>
      <c r="I74" s="177">
        <v>32421</v>
      </c>
      <c r="J74" s="177">
        <v>9918</v>
      </c>
      <c r="K74" s="177">
        <v>25112</v>
      </c>
      <c r="L74" s="177">
        <v>57709</v>
      </c>
      <c r="M74" s="177">
        <v>15745</v>
      </c>
      <c r="N74" s="177">
        <v>23115</v>
      </c>
      <c r="O74" s="176">
        <f t="shared" si="83"/>
        <v>115123</v>
      </c>
      <c r="P74" s="177">
        <v>19570</v>
      </c>
      <c r="Q74" s="177">
        <v>18897</v>
      </c>
      <c r="R74" s="177">
        <v>10877</v>
      </c>
      <c r="S74" s="177">
        <v>11343</v>
      </c>
      <c r="T74" s="177">
        <v>9260</v>
      </c>
      <c r="U74" s="177">
        <v>25704</v>
      </c>
      <c r="V74" s="177">
        <v>14362</v>
      </c>
      <c r="W74" s="177">
        <v>5110</v>
      </c>
      <c r="X74" s="176">
        <f t="shared" si="84"/>
        <v>138414</v>
      </c>
      <c r="Y74" s="177">
        <v>29176</v>
      </c>
      <c r="Z74" s="177">
        <v>40666</v>
      </c>
      <c r="AA74" s="177">
        <v>35170</v>
      </c>
      <c r="AB74" s="177">
        <v>33402</v>
      </c>
      <c r="AC74" s="176">
        <f t="shared" si="85"/>
        <v>103318</v>
      </c>
      <c r="AD74" s="177">
        <v>14324</v>
      </c>
      <c r="AE74" s="177">
        <v>15289</v>
      </c>
      <c r="AF74" s="177">
        <v>11648</v>
      </c>
      <c r="AG74" s="177">
        <v>23399</v>
      </c>
      <c r="AH74" s="177">
        <v>14857</v>
      </c>
      <c r="AI74" s="177">
        <v>23801</v>
      </c>
      <c r="AJ74" s="176">
        <f t="shared" si="86"/>
        <v>13650</v>
      </c>
      <c r="AK74" s="177">
        <v>6428</v>
      </c>
      <c r="AL74" s="177">
        <v>7222</v>
      </c>
      <c r="AM74" s="176">
        <f t="shared" si="87"/>
        <v>206567</v>
      </c>
      <c r="AN74" s="177">
        <v>11169</v>
      </c>
      <c r="AO74" s="177">
        <v>12324</v>
      </c>
      <c r="AP74" s="177">
        <v>19352</v>
      </c>
      <c r="AQ74" s="177">
        <v>8070</v>
      </c>
      <c r="AR74" s="177">
        <v>27067</v>
      </c>
      <c r="AS74" s="177">
        <v>7887</v>
      </c>
      <c r="AT74" s="177">
        <v>39624</v>
      </c>
      <c r="AU74" s="177">
        <v>37780</v>
      </c>
      <c r="AV74" s="177">
        <v>27100</v>
      </c>
      <c r="AW74" s="177">
        <v>16194</v>
      </c>
      <c r="AX74" s="176">
        <f t="shared" si="88"/>
        <v>200049</v>
      </c>
      <c r="AY74" s="177">
        <v>19912</v>
      </c>
      <c r="AZ74" s="177">
        <v>83149</v>
      </c>
      <c r="BA74" s="177">
        <v>23974</v>
      </c>
      <c r="BB74" s="177">
        <v>52777</v>
      </c>
      <c r="BC74" s="177">
        <v>20237</v>
      </c>
      <c r="BD74" s="176">
        <f t="shared" si="89"/>
        <v>321790</v>
      </c>
      <c r="BE74" s="177">
        <v>65370</v>
      </c>
      <c r="BF74" s="177">
        <v>33391</v>
      </c>
      <c r="BG74" s="177">
        <v>42052</v>
      </c>
      <c r="BH74" s="177">
        <v>35487</v>
      </c>
      <c r="BI74" s="177">
        <v>44176</v>
      </c>
      <c r="BJ74" s="177">
        <v>34012</v>
      </c>
      <c r="BK74" s="177">
        <v>39000</v>
      </c>
      <c r="BL74" s="177">
        <v>28302</v>
      </c>
      <c r="BM74" s="176">
        <f t="shared" si="90"/>
        <v>129402</v>
      </c>
      <c r="BN74" s="177">
        <v>26973</v>
      </c>
      <c r="BO74" s="177">
        <v>19694</v>
      </c>
      <c r="BP74" s="177">
        <v>23433</v>
      </c>
      <c r="BQ74" s="177">
        <v>13493</v>
      </c>
      <c r="BR74" s="177">
        <v>45809</v>
      </c>
      <c r="BS74" s="176">
        <f t="shared" si="91"/>
        <v>249447</v>
      </c>
      <c r="BT74" s="178">
        <v>15915</v>
      </c>
      <c r="BU74" s="177">
        <v>29790</v>
      </c>
      <c r="BV74" s="177">
        <v>12307</v>
      </c>
      <c r="BW74" s="177">
        <v>6775</v>
      </c>
      <c r="BX74" s="177">
        <v>20824</v>
      </c>
      <c r="BY74" s="177">
        <v>51715</v>
      </c>
      <c r="BZ74" s="177">
        <v>17363</v>
      </c>
      <c r="CA74" s="177">
        <v>15603</v>
      </c>
      <c r="CB74" s="177">
        <v>29878</v>
      </c>
      <c r="CC74" s="177">
        <v>15703</v>
      </c>
      <c r="CD74" s="177">
        <v>16928</v>
      </c>
      <c r="CE74" s="177">
        <v>16646</v>
      </c>
      <c r="CF74" s="176">
        <f t="shared" si="92"/>
        <v>229299</v>
      </c>
      <c r="CG74" s="177">
        <v>6936</v>
      </c>
      <c r="CH74" s="177">
        <v>16108</v>
      </c>
      <c r="CI74" s="177">
        <v>14151</v>
      </c>
      <c r="CJ74" s="177">
        <v>28944</v>
      </c>
      <c r="CK74" s="177">
        <v>39235</v>
      </c>
      <c r="CL74" s="177">
        <v>9152</v>
      </c>
      <c r="CM74" s="177">
        <v>41022</v>
      </c>
      <c r="CN74" s="177">
        <v>8788</v>
      </c>
      <c r="CO74" s="177">
        <v>3351</v>
      </c>
      <c r="CP74" s="177">
        <v>11726</v>
      </c>
      <c r="CQ74" s="177">
        <v>21979</v>
      </c>
      <c r="CR74" s="177">
        <v>17801</v>
      </c>
      <c r="CS74" s="177">
        <v>10106</v>
      </c>
      <c r="CT74" s="176">
        <f t="shared" si="93"/>
        <v>138205</v>
      </c>
      <c r="CU74" s="177">
        <v>46362</v>
      </c>
      <c r="CV74" s="177">
        <v>29054</v>
      </c>
      <c r="CW74" s="177">
        <v>12376</v>
      </c>
      <c r="CX74" s="177">
        <v>22677</v>
      </c>
      <c r="CY74" s="177">
        <v>27736</v>
      </c>
      <c r="CZ74" s="176">
        <f t="shared" si="94"/>
        <v>204411</v>
      </c>
      <c r="DA74" s="177">
        <v>7394</v>
      </c>
      <c r="DB74" s="177">
        <v>5775</v>
      </c>
      <c r="DC74" s="177">
        <v>49445</v>
      </c>
      <c r="DD74" s="177">
        <v>72707</v>
      </c>
      <c r="DE74" s="177">
        <v>47655</v>
      </c>
      <c r="DF74" s="177">
        <v>21435</v>
      </c>
      <c r="DG74" s="176">
        <f t="shared" si="97"/>
        <v>2329820</v>
      </c>
      <c r="DH74" s="176">
        <f t="shared" si="95"/>
        <v>27249</v>
      </c>
      <c r="DI74" s="178">
        <v>11933</v>
      </c>
      <c r="DJ74" s="177">
        <v>13540</v>
      </c>
      <c r="DK74" s="177">
        <v>1776</v>
      </c>
      <c r="DL74" s="179">
        <f t="shared" si="98"/>
        <v>17235</v>
      </c>
      <c r="DM74" s="177">
        <v>16356</v>
      </c>
      <c r="DN74" s="180">
        <v>879</v>
      </c>
      <c r="DO74" s="176">
        <f t="shared" si="96"/>
        <v>2374304</v>
      </c>
    </row>
    <row r="75" spans="1:135" s="6" customFormat="1" ht="16.5" customHeight="1" x14ac:dyDescent="0.15">
      <c r="A75" s="104" t="s">
        <v>71</v>
      </c>
      <c r="B75" s="176">
        <f t="shared" si="82"/>
        <v>166784</v>
      </c>
      <c r="C75" s="177">
        <v>11420</v>
      </c>
      <c r="D75" s="177">
        <v>10612</v>
      </c>
      <c r="E75" s="177">
        <v>8581</v>
      </c>
      <c r="F75" s="177">
        <v>4814</v>
      </c>
      <c r="G75" s="177">
        <v>10925</v>
      </c>
      <c r="H75" s="177">
        <v>22879</v>
      </c>
      <c r="I75" s="177">
        <v>19579</v>
      </c>
      <c r="J75" s="177">
        <v>6094</v>
      </c>
      <c r="K75" s="177">
        <v>15237</v>
      </c>
      <c r="L75" s="177">
        <v>34522</v>
      </c>
      <c r="M75" s="177">
        <v>9072</v>
      </c>
      <c r="N75" s="177">
        <v>13049</v>
      </c>
      <c r="O75" s="176">
        <f t="shared" si="83"/>
        <v>70635</v>
      </c>
      <c r="P75" s="177">
        <v>12438</v>
      </c>
      <c r="Q75" s="177">
        <v>10409</v>
      </c>
      <c r="R75" s="177">
        <v>6931</v>
      </c>
      <c r="S75" s="177">
        <v>7851</v>
      </c>
      <c r="T75" s="177">
        <v>5211</v>
      </c>
      <c r="U75" s="177">
        <v>15884</v>
      </c>
      <c r="V75" s="177">
        <v>9108</v>
      </c>
      <c r="W75" s="177">
        <v>2803</v>
      </c>
      <c r="X75" s="176">
        <f t="shared" si="84"/>
        <v>79102</v>
      </c>
      <c r="Y75" s="177">
        <v>17275</v>
      </c>
      <c r="Z75" s="177">
        <v>22916</v>
      </c>
      <c r="AA75" s="177">
        <v>20522</v>
      </c>
      <c r="AB75" s="177">
        <v>18389</v>
      </c>
      <c r="AC75" s="176">
        <f t="shared" si="85"/>
        <v>62405</v>
      </c>
      <c r="AD75" s="177">
        <v>8361</v>
      </c>
      <c r="AE75" s="177">
        <v>9254</v>
      </c>
      <c r="AF75" s="177">
        <v>7176</v>
      </c>
      <c r="AG75" s="177">
        <v>14702</v>
      </c>
      <c r="AH75" s="177">
        <v>9036</v>
      </c>
      <c r="AI75" s="177">
        <v>13876</v>
      </c>
      <c r="AJ75" s="176">
        <f t="shared" si="86"/>
        <v>7255</v>
      </c>
      <c r="AK75" s="177">
        <v>3487</v>
      </c>
      <c r="AL75" s="177">
        <v>3768</v>
      </c>
      <c r="AM75" s="176">
        <f t="shared" si="87"/>
        <v>113310</v>
      </c>
      <c r="AN75" s="177">
        <v>5853</v>
      </c>
      <c r="AO75" s="177">
        <v>7611</v>
      </c>
      <c r="AP75" s="177">
        <v>11255</v>
      </c>
      <c r="AQ75" s="177">
        <v>6137</v>
      </c>
      <c r="AR75" s="177">
        <v>14592</v>
      </c>
      <c r="AS75" s="177">
        <v>4594</v>
      </c>
      <c r="AT75" s="177">
        <v>19407</v>
      </c>
      <c r="AU75" s="177">
        <v>20235</v>
      </c>
      <c r="AV75" s="177">
        <v>14028</v>
      </c>
      <c r="AW75" s="177">
        <v>9598</v>
      </c>
      <c r="AX75" s="176">
        <f t="shared" si="88"/>
        <v>107997</v>
      </c>
      <c r="AY75" s="177">
        <v>11242</v>
      </c>
      <c r="AZ75" s="177">
        <v>44010</v>
      </c>
      <c r="BA75" s="177">
        <v>12826</v>
      </c>
      <c r="BB75" s="177">
        <v>28536</v>
      </c>
      <c r="BC75" s="177">
        <v>11383</v>
      </c>
      <c r="BD75" s="176">
        <f t="shared" si="89"/>
        <v>184687</v>
      </c>
      <c r="BE75" s="177">
        <v>40207</v>
      </c>
      <c r="BF75" s="177">
        <v>18274</v>
      </c>
      <c r="BG75" s="177">
        <v>22366</v>
      </c>
      <c r="BH75" s="177">
        <v>17981</v>
      </c>
      <c r="BI75" s="177">
        <v>28087</v>
      </c>
      <c r="BJ75" s="177">
        <v>17370</v>
      </c>
      <c r="BK75" s="177">
        <v>24119</v>
      </c>
      <c r="BL75" s="177">
        <v>16283</v>
      </c>
      <c r="BM75" s="176">
        <f t="shared" si="90"/>
        <v>73818</v>
      </c>
      <c r="BN75" s="177">
        <v>15805</v>
      </c>
      <c r="BO75" s="177">
        <v>10832</v>
      </c>
      <c r="BP75" s="177">
        <v>13442</v>
      </c>
      <c r="BQ75" s="177">
        <v>8250</v>
      </c>
      <c r="BR75" s="177">
        <v>25489</v>
      </c>
      <c r="BS75" s="176">
        <f t="shared" si="91"/>
        <v>158177</v>
      </c>
      <c r="BT75" s="178">
        <v>9994</v>
      </c>
      <c r="BU75" s="177">
        <v>18463</v>
      </c>
      <c r="BV75" s="177">
        <v>8135</v>
      </c>
      <c r="BW75" s="177">
        <v>4625</v>
      </c>
      <c r="BX75" s="177">
        <v>13235</v>
      </c>
      <c r="BY75" s="177">
        <v>33289</v>
      </c>
      <c r="BZ75" s="177">
        <v>10236</v>
      </c>
      <c r="CA75" s="177">
        <v>9856</v>
      </c>
      <c r="CB75" s="177">
        <v>18768</v>
      </c>
      <c r="CC75" s="177">
        <v>9797</v>
      </c>
      <c r="CD75" s="177">
        <v>11058</v>
      </c>
      <c r="CE75" s="177">
        <v>10721</v>
      </c>
      <c r="CF75" s="176">
        <f t="shared" si="92"/>
        <v>141843</v>
      </c>
      <c r="CG75" s="177">
        <v>4658</v>
      </c>
      <c r="CH75" s="177">
        <v>10042</v>
      </c>
      <c r="CI75" s="177">
        <v>9232</v>
      </c>
      <c r="CJ75" s="177">
        <v>17380</v>
      </c>
      <c r="CK75" s="177">
        <v>23693</v>
      </c>
      <c r="CL75" s="177">
        <v>5956</v>
      </c>
      <c r="CM75" s="177">
        <v>24597</v>
      </c>
      <c r="CN75" s="177">
        <v>5644</v>
      </c>
      <c r="CO75" s="177">
        <v>2535</v>
      </c>
      <c r="CP75" s="177">
        <v>7381</v>
      </c>
      <c r="CQ75" s="177">
        <v>12806</v>
      </c>
      <c r="CR75" s="177">
        <v>11589</v>
      </c>
      <c r="CS75" s="177">
        <v>6330</v>
      </c>
      <c r="CT75" s="176">
        <f t="shared" si="93"/>
        <v>82763</v>
      </c>
      <c r="CU75" s="177">
        <v>26757</v>
      </c>
      <c r="CV75" s="177">
        <v>18416</v>
      </c>
      <c r="CW75" s="177">
        <v>7633</v>
      </c>
      <c r="CX75" s="177">
        <v>13722</v>
      </c>
      <c r="CY75" s="177">
        <v>16235</v>
      </c>
      <c r="CZ75" s="176">
        <f t="shared" si="94"/>
        <v>122413</v>
      </c>
      <c r="DA75" s="177">
        <v>4332</v>
      </c>
      <c r="DB75" s="177">
        <v>3384</v>
      </c>
      <c r="DC75" s="177">
        <v>31477</v>
      </c>
      <c r="DD75" s="177">
        <v>43063</v>
      </c>
      <c r="DE75" s="177">
        <v>27723</v>
      </c>
      <c r="DF75" s="177">
        <v>12434</v>
      </c>
      <c r="DG75" s="176">
        <f t="shared" si="97"/>
        <v>1371189</v>
      </c>
      <c r="DH75" s="176">
        <f t="shared" si="95"/>
        <v>13632</v>
      </c>
      <c r="DI75" s="178">
        <v>6012</v>
      </c>
      <c r="DJ75" s="177">
        <v>6784</v>
      </c>
      <c r="DK75" s="177">
        <v>836</v>
      </c>
      <c r="DL75" s="179">
        <f t="shared" si="98"/>
        <v>6930</v>
      </c>
      <c r="DM75" s="177">
        <v>6629</v>
      </c>
      <c r="DN75" s="180">
        <v>301</v>
      </c>
      <c r="DO75" s="176">
        <f t="shared" si="96"/>
        <v>1391751</v>
      </c>
    </row>
    <row r="76" spans="1:135" s="6" customFormat="1" ht="16.5" customHeight="1" x14ac:dyDescent="0.15">
      <c r="A76" s="107" t="s">
        <v>72</v>
      </c>
      <c r="B76" s="176">
        <f t="shared" si="82"/>
        <v>4073826</v>
      </c>
      <c r="C76" s="177">
        <v>323335</v>
      </c>
      <c r="D76" s="177">
        <v>178399</v>
      </c>
      <c r="E76" s="177">
        <v>166438</v>
      </c>
      <c r="F76" s="177">
        <v>74807</v>
      </c>
      <c r="G76" s="177">
        <v>260261</v>
      </c>
      <c r="H76" s="177">
        <v>641114</v>
      </c>
      <c r="I76" s="177">
        <v>393706</v>
      </c>
      <c r="J76" s="177">
        <v>115501</v>
      </c>
      <c r="K76" s="177">
        <v>334476</v>
      </c>
      <c r="L76" s="177">
        <v>954284</v>
      </c>
      <c r="M76" s="177">
        <v>220432</v>
      </c>
      <c r="N76" s="177">
        <v>411073</v>
      </c>
      <c r="O76" s="176">
        <f t="shared" si="83"/>
        <v>1445160</v>
      </c>
      <c r="P76" s="177">
        <v>275561</v>
      </c>
      <c r="Q76" s="177">
        <v>274366</v>
      </c>
      <c r="R76" s="177">
        <v>132976</v>
      </c>
      <c r="S76" s="177">
        <v>108763</v>
      </c>
      <c r="T76" s="177">
        <v>119943</v>
      </c>
      <c r="U76" s="177">
        <v>285642</v>
      </c>
      <c r="V76" s="177">
        <v>175093</v>
      </c>
      <c r="W76" s="177">
        <v>72816</v>
      </c>
      <c r="X76" s="176">
        <f t="shared" si="84"/>
        <v>1699849</v>
      </c>
      <c r="Y76" s="177">
        <v>309100</v>
      </c>
      <c r="Z76" s="177">
        <v>466137</v>
      </c>
      <c r="AA76" s="177">
        <v>539016</v>
      </c>
      <c r="AB76" s="177">
        <v>385596</v>
      </c>
      <c r="AC76" s="176">
        <f t="shared" si="85"/>
        <v>1331765</v>
      </c>
      <c r="AD76" s="177">
        <v>158556</v>
      </c>
      <c r="AE76" s="177">
        <v>222425</v>
      </c>
      <c r="AF76" s="177">
        <v>115300</v>
      </c>
      <c r="AG76" s="177">
        <v>316908</v>
      </c>
      <c r="AH76" s="177">
        <v>171713</v>
      </c>
      <c r="AI76" s="177">
        <v>346863</v>
      </c>
      <c r="AJ76" s="176">
        <f t="shared" si="86"/>
        <v>169715</v>
      </c>
      <c r="AK76" s="177">
        <v>80094</v>
      </c>
      <c r="AL76" s="177">
        <v>89621</v>
      </c>
      <c r="AM76" s="176">
        <f t="shared" si="87"/>
        <v>2847474</v>
      </c>
      <c r="AN76" s="177">
        <v>142090</v>
      </c>
      <c r="AO76" s="177">
        <v>159732</v>
      </c>
      <c r="AP76" s="177">
        <v>294041</v>
      </c>
      <c r="AQ76" s="177">
        <v>91807</v>
      </c>
      <c r="AR76" s="177">
        <v>374743</v>
      </c>
      <c r="AS76" s="177">
        <v>96222</v>
      </c>
      <c r="AT76" s="177">
        <v>533534</v>
      </c>
      <c r="AU76" s="177">
        <v>574513</v>
      </c>
      <c r="AV76" s="177">
        <v>390922</v>
      </c>
      <c r="AW76" s="177">
        <v>189870</v>
      </c>
      <c r="AX76" s="176">
        <f t="shared" si="88"/>
        <v>3102464</v>
      </c>
      <c r="AY76" s="177">
        <v>276260</v>
      </c>
      <c r="AZ76" s="177">
        <v>1350078</v>
      </c>
      <c r="BA76" s="177">
        <v>422357</v>
      </c>
      <c r="BB76" s="177">
        <v>760862</v>
      </c>
      <c r="BC76" s="177">
        <v>292907</v>
      </c>
      <c r="BD76" s="176">
        <f t="shared" si="89"/>
        <v>6276419</v>
      </c>
      <c r="BE76" s="177">
        <v>1164664</v>
      </c>
      <c r="BF76" s="177">
        <v>717793</v>
      </c>
      <c r="BG76" s="177">
        <v>732036</v>
      </c>
      <c r="BH76" s="177">
        <v>663228</v>
      </c>
      <c r="BI76" s="177">
        <v>841065</v>
      </c>
      <c r="BJ76" s="177">
        <v>810606</v>
      </c>
      <c r="BK76" s="177">
        <v>718939</v>
      </c>
      <c r="BL76" s="177">
        <v>628088</v>
      </c>
      <c r="BM76" s="176">
        <f t="shared" si="90"/>
        <v>1723995</v>
      </c>
      <c r="BN76" s="177">
        <v>359607</v>
      </c>
      <c r="BO76" s="177">
        <v>307984</v>
      </c>
      <c r="BP76" s="177">
        <v>255753</v>
      </c>
      <c r="BQ76" s="177">
        <v>146186</v>
      </c>
      <c r="BR76" s="177">
        <v>654465</v>
      </c>
      <c r="BS76" s="176">
        <f t="shared" si="91"/>
        <v>3074471</v>
      </c>
      <c r="BT76" s="178">
        <v>182336</v>
      </c>
      <c r="BU76" s="177">
        <v>334749</v>
      </c>
      <c r="BV76" s="177">
        <v>123848</v>
      </c>
      <c r="BW76" s="177">
        <v>61174</v>
      </c>
      <c r="BX76" s="177">
        <v>215619</v>
      </c>
      <c r="BY76" s="177">
        <v>813380</v>
      </c>
      <c r="BZ76" s="177">
        <v>209472</v>
      </c>
      <c r="CA76" s="177">
        <v>173047</v>
      </c>
      <c r="CB76" s="177">
        <v>349230</v>
      </c>
      <c r="CC76" s="177">
        <v>191007</v>
      </c>
      <c r="CD76" s="177">
        <v>224859</v>
      </c>
      <c r="CE76" s="177">
        <v>195750</v>
      </c>
      <c r="CF76" s="176">
        <f t="shared" si="92"/>
        <v>3011903</v>
      </c>
      <c r="CG76" s="177">
        <v>77913</v>
      </c>
      <c r="CH76" s="177">
        <v>191413</v>
      </c>
      <c r="CI76" s="177">
        <v>142316</v>
      </c>
      <c r="CJ76" s="177">
        <v>387213</v>
      </c>
      <c r="CK76" s="177">
        <v>694263</v>
      </c>
      <c r="CL76" s="177">
        <v>97975</v>
      </c>
      <c r="CM76" s="177">
        <v>593064</v>
      </c>
      <c r="CN76" s="177">
        <v>88873</v>
      </c>
      <c r="CO76" s="177">
        <v>38263</v>
      </c>
      <c r="CP76" s="177">
        <v>118478</v>
      </c>
      <c r="CQ76" s="177">
        <v>249026</v>
      </c>
      <c r="CR76" s="177">
        <v>201302</v>
      </c>
      <c r="CS76" s="177">
        <v>131804</v>
      </c>
      <c r="CT76" s="176">
        <f t="shared" si="93"/>
        <v>1919657</v>
      </c>
      <c r="CU76" s="177">
        <v>708420</v>
      </c>
      <c r="CV76" s="177">
        <v>418336</v>
      </c>
      <c r="CW76" s="177">
        <v>155760</v>
      </c>
      <c r="CX76" s="177">
        <v>292846</v>
      </c>
      <c r="CY76" s="177">
        <v>344295</v>
      </c>
      <c r="CZ76" s="176">
        <f t="shared" si="94"/>
        <v>2616223</v>
      </c>
      <c r="DA76" s="177">
        <v>83053</v>
      </c>
      <c r="DB76" s="177">
        <v>71685</v>
      </c>
      <c r="DC76" s="177">
        <v>569287</v>
      </c>
      <c r="DD76" s="177">
        <v>1054477</v>
      </c>
      <c r="DE76" s="177">
        <v>546791</v>
      </c>
      <c r="DF76" s="177">
        <v>290930</v>
      </c>
      <c r="DG76" s="176">
        <f t="shared" si="97"/>
        <v>33292921</v>
      </c>
      <c r="DH76" s="176">
        <f t="shared" si="95"/>
        <v>548603</v>
      </c>
      <c r="DI76" s="178">
        <v>214025</v>
      </c>
      <c r="DJ76" s="177">
        <v>202647</v>
      </c>
      <c r="DK76" s="177">
        <v>131931</v>
      </c>
      <c r="DL76" s="179">
        <f t="shared" si="98"/>
        <v>560816</v>
      </c>
      <c r="DM76" s="177">
        <v>439756</v>
      </c>
      <c r="DN76" s="180">
        <v>121060</v>
      </c>
      <c r="DO76" s="176">
        <f t="shared" si="96"/>
        <v>34402340</v>
      </c>
    </row>
    <row r="77" spans="1:135" s="6" customFormat="1" ht="16.5" customHeight="1" x14ac:dyDescent="0.15">
      <c r="A77" s="104" t="s">
        <v>43</v>
      </c>
      <c r="B77" s="176">
        <f t="shared" si="82"/>
        <v>282277</v>
      </c>
      <c r="C77" s="177">
        <v>23750</v>
      </c>
      <c r="D77" s="177">
        <v>9465</v>
      </c>
      <c r="E77" s="177">
        <v>10107</v>
      </c>
      <c r="F77" s="177">
        <v>3663</v>
      </c>
      <c r="G77" s="177">
        <v>17705</v>
      </c>
      <c r="H77" s="177">
        <v>46232</v>
      </c>
      <c r="I77" s="177">
        <v>26731</v>
      </c>
      <c r="J77" s="177">
        <v>6885</v>
      </c>
      <c r="K77" s="177">
        <v>20534</v>
      </c>
      <c r="L77" s="177">
        <v>72183</v>
      </c>
      <c r="M77" s="177">
        <v>14183</v>
      </c>
      <c r="N77" s="177">
        <v>30839</v>
      </c>
      <c r="O77" s="176">
        <f t="shared" si="83"/>
        <v>89949</v>
      </c>
      <c r="P77" s="177">
        <v>16592</v>
      </c>
      <c r="Q77" s="177">
        <v>19393</v>
      </c>
      <c r="R77" s="177">
        <v>8180</v>
      </c>
      <c r="S77" s="177">
        <v>5396</v>
      </c>
      <c r="T77" s="177">
        <v>7565</v>
      </c>
      <c r="U77" s="177">
        <v>16825</v>
      </c>
      <c r="V77" s="177">
        <v>10997</v>
      </c>
      <c r="W77" s="177">
        <v>5001</v>
      </c>
      <c r="X77" s="176">
        <f t="shared" si="84"/>
        <v>107154</v>
      </c>
      <c r="Y77" s="177">
        <v>18466</v>
      </c>
      <c r="Z77" s="177">
        <v>27817</v>
      </c>
      <c r="AA77" s="177">
        <v>37671</v>
      </c>
      <c r="AB77" s="177">
        <v>23200</v>
      </c>
      <c r="AC77" s="176">
        <f t="shared" si="85"/>
        <v>86713</v>
      </c>
      <c r="AD77" s="177">
        <v>9238</v>
      </c>
      <c r="AE77" s="177">
        <v>15921</v>
      </c>
      <c r="AF77" s="177">
        <v>5980</v>
      </c>
      <c r="AG77" s="177">
        <v>20020</v>
      </c>
      <c r="AH77" s="177">
        <v>10785</v>
      </c>
      <c r="AI77" s="177">
        <v>24769</v>
      </c>
      <c r="AJ77" s="176">
        <f t="shared" si="86"/>
        <v>9511</v>
      </c>
      <c r="AK77" s="177">
        <v>4405</v>
      </c>
      <c r="AL77" s="177">
        <v>5106</v>
      </c>
      <c r="AM77" s="176">
        <f t="shared" si="87"/>
        <v>183719</v>
      </c>
      <c r="AN77" s="177">
        <v>9353</v>
      </c>
      <c r="AO77" s="177">
        <v>10716</v>
      </c>
      <c r="AP77" s="177">
        <v>20331</v>
      </c>
      <c r="AQ77" s="177">
        <v>5413</v>
      </c>
      <c r="AR77" s="177">
        <v>23677</v>
      </c>
      <c r="AS77" s="177">
        <v>6103</v>
      </c>
      <c r="AT77" s="177">
        <v>33451</v>
      </c>
      <c r="AU77" s="177">
        <v>37163</v>
      </c>
      <c r="AV77" s="177">
        <v>26588</v>
      </c>
      <c r="AW77" s="177">
        <v>10924</v>
      </c>
      <c r="AX77" s="176">
        <f t="shared" si="88"/>
        <v>227347</v>
      </c>
      <c r="AY77" s="177">
        <v>19054</v>
      </c>
      <c r="AZ77" s="177">
        <v>101809</v>
      </c>
      <c r="BA77" s="177">
        <v>32353</v>
      </c>
      <c r="BB77" s="177">
        <v>54746</v>
      </c>
      <c r="BC77" s="177">
        <v>19385</v>
      </c>
      <c r="BD77" s="176">
        <f t="shared" si="89"/>
        <v>484041</v>
      </c>
      <c r="BE77" s="177">
        <v>65265</v>
      </c>
      <c r="BF77" s="177">
        <v>57161</v>
      </c>
      <c r="BG77" s="177">
        <v>55648</v>
      </c>
      <c r="BH77" s="177">
        <v>54274</v>
      </c>
      <c r="BI77" s="177">
        <v>63962</v>
      </c>
      <c r="BJ77" s="177">
        <v>77008</v>
      </c>
      <c r="BK77" s="177">
        <v>55816</v>
      </c>
      <c r="BL77" s="177">
        <v>54907</v>
      </c>
      <c r="BM77" s="176">
        <f t="shared" si="90"/>
        <v>113374</v>
      </c>
      <c r="BN77" s="177">
        <v>22359</v>
      </c>
      <c r="BO77" s="177">
        <v>22545</v>
      </c>
      <c r="BP77" s="177">
        <v>15389</v>
      </c>
      <c r="BQ77" s="177">
        <v>8740</v>
      </c>
      <c r="BR77" s="177">
        <v>44341</v>
      </c>
      <c r="BS77" s="176">
        <f t="shared" si="91"/>
        <v>177301</v>
      </c>
      <c r="BT77" s="178">
        <v>10192</v>
      </c>
      <c r="BU77" s="177">
        <v>17900</v>
      </c>
      <c r="BV77" s="177">
        <v>6381</v>
      </c>
      <c r="BW77" s="177">
        <v>2831</v>
      </c>
      <c r="BX77" s="177">
        <v>10587</v>
      </c>
      <c r="BY77" s="177">
        <v>50915</v>
      </c>
      <c r="BZ77" s="177">
        <v>11811</v>
      </c>
      <c r="CA77" s="177">
        <v>9858</v>
      </c>
      <c r="CB77" s="177">
        <v>19493</v>
      </c>
      <c r="CC77" s="177">
        <v>12208</v>
      </c>
      <c r="CD77" s="177">
        <v>13734</v>
      </c>
      <c r="CE77" s="177">
        <v>11391</v>
      </c>
      <c r="CF77" s="176">
        <f t="shared" si="92"/>
        <v>185629</v>
      </c>
      <c r="CG77" s="177">
        <v>4336</v>
      </c>
      <c r="CH77" s="177">
        <v>11109</v>
      </c>
      <c r="CI77" s="177">
        <v>7581</v>
      </c>
      <c r="CJ77" s="177">
        <v>24505</v>
      </c>
      <c r="CK77" s="177">
        <v>48005</v>
      </c>
      <c r="CL77" s="177">
        <v>5156</v>
      </c>
      <c r="CM77" s="177">
        <v>36696</v>
      </c>
      <c r="CN77" s="177">
        <v>4486</v>
      </c>
      <c r="CO77" s="177">
        <v>2079</v>
      </c>
      <c r="CP77" s="177">
        <v>6188</v>
      </c>
      <c r="CQ77" s="177">
        <v>14860</v>
      </c>
      <c r="CR77" s="177">
        <v>11898</v>
      </c>
      <c r="CS77" s="177">
        <v>8730</v>
      </c>
      <c r="CT77" s="176">
        <f t="shared" si="93"/>
        <v>132219</v>
      </c>
      <c r="CU77" s="177">
        <v>49876</v>
      </c>
      <c r="CV77" s="177">
        <v>29710</v>
      </c>
      <c r="CW77" s="177">
        <v>10795</v>
      </c>
      <c r="CX77" s="177">
        <v>19803</v>
      </c>
      <c r="CY77" s="177">
        <v>22035</v>
      </c>
      <c r="CZ77" s="176">
        <f t="shared" si="94"/>
        <v>163027</v>
      </c>
      <c r="DA77" s="177">
        <v>4618</v>
      </c>
      <c r="DB77" s="177">
        <v>4319</v>
      </c>
      <c r="DC77" s="177">
        <v>32530</v>
      </c>
      <c r="DD77" s="177">
        <v>70950</v>
      </c>
      <c r="DE77" s="177">
        <v>31362</v>
      </c>
      <c r="DF77" s="177">
        <v>19248</v>
      </c>
      <c r="DG77" s="176">
        <f t="shared" si="97"/>
        <v>2242261</v>
      </c>
      <c r="DH77" s="176">
        <f t="shared" si="95"/>
        <v>42199</v>
      </c>
      <c r="DI77" s="178">
        <v>13359</v>
      </c>
      <c r="DJ77" s="177">
        <v>11460</v>
      </c>
      <c r="DK77" s="177">
        <v>17380</v>
      </c>
      <c r="DL77" s="179">
        <f t="shared" si="98"/>
        <v>58855</v>
      </c>
      <c r="DM77" s="177">
        <v>36785</v>
      </c>
      <c r="DN77" s="180">
        <v>22070</v>
      </c>
      <c r="DO77" s="176">
        <f t="shared" si="96"/>
        <v>2343315</v>
      </c>
    </row>
    <row r="78" spans="1:135" s="6" customFormat="1" ht="16.5" customHeight="1" x14ac:dyDescent="0.15">
      <c r="A78" s="104" t="s">
        <v>44</v>
      </c>
      <c r="B78" s="176">
        <f t="shared" si="82"/>
        <v>533375</v>
      </c>
      <c r="C78" s="177">
        <v>47161</v>
      </c>
      <c r="D78" s="177">
        <v>20747</v>
      </c>
      <c r="E78" s="177">
        <v>21171</v>
      </c>
      <c r="F78" s="177">
        <v>8255</v>
      </c>
      <c r="G78" s="177">
        <v>34434</v>
      </c>
      <c r="H78" s="177">
        <v>89261</v>
      </c>
      <c r="I78" s="177">
        <v>51010</v>
      </c>
      <c r="J78" s="177">
        <v>15010</v>
      </c>
      <c r="K78" s="177">
        <v>39282</v>
      </c>
      <c r="L78" s="177">
        <v>122992</v>
      </c>
      <c r="M78" s="177">
        <v>28575</v>
      </c>
      <c r="N78" s="177">
        <v>55477</v>
      </c>
      <c r="O78" s="176">
        <f t="shared" si="83"/>
        <v>181827</v>
      </c>
      <c r="P78" s="177">
        <v>33639</v>
      </c>
      <c r="Q78" s="177">
        <v>36302</v>
      </c>
      <c r="R78" s="177">
        <v>17505</v>
      </c>
      <c r="S78" s="177">
        <v>11604</v>
      </c>
      <c r="T78" s="177">
        <v>15741</v>
      </c>
      <c r="U78" s="177">
        <v>34778</v>
      </c>
      <c r="V78" s="177">
        <v>22583</v>
      </c>
      <c r="W78" s="177">
        <v>9675</v>
      </c>
      <c r="X78" s="176">
        <f t="shared" si="84"/>
        <v>222591</v>
      </c>
      <c r="Y78" s="177">
        <v>39374</v>
      </c>
      <c r="Z78" s="177">
        <v>59025</v>
      </c>
      <c r="AA78" s="177">
        <v>74898</v>
      </c>
      <c r="AB78" s="177">
        <v>49294</v>
      </c>
      <c r="AC78" s="176">
        <f t="shared" si="85"/>
        <v>173735</v>
      </c>
      <c r="AD78" s="177">
        <v>18747</v>
      </c>
      <c r="AE78" s="177">
        <v>31541</v>
      </c>
      <c r="AF78" s="177">
        <v>13407</v>
      </c>
      <c r="AG78" s="177">
        <v>40533</v>
      </c>
      <c r="AH78" s="177">
        <v>21965</v>
      </c>
      <c r="AI78" s="177">
        <v>47542</v>
      </c>
      <c r="AJ78" s="176">
        <f t="shared" si="86"/>
        <v>18597</v>
      </c>
      <c r="AK78" s="177">
        <v>8732</v>
      </c>
      <c r="AL78" s="177">
        <v>9865</v>
      </c>
      <c r="AM78" s="176">
        <f t="shared" si="87"/>
        <v>358195</v>
      </c>
      <c r="AN78" s="177">
        <v>18753</v>
      </c>
      <c r="AO78" s="177">
        <v>20907</v>
      </c>
      <c r="AP78" s="177">
        <v>37438</v>
      </c>
      <c r="AQ78" s="177">
        <v>10924</v>
      </c>
      <c r="AR78" s="177">
        <v>46933</v>
      </c>
      <c r="AS78" s="177">
        <v>12543</v>
      </c>
      <c r="AT78" s="177">
        <v>65163</v>
      </c>
      <c r="AU78" s="177">
        <v>70559</v>
      </c>
      <c r="AV78" s="177">
        <v>50808</v>
      </c>
      <c r="AW78" s="177">
        <v>24167</v>
      </c>
      <c r="AX78" s="176">
        <f t="shared" si="88"/>
        <v>434322</v>
      </c>
      <c r="AY78" s="177">
        <v>38311</v>
      </c>
      <c r="AZ78" s="177">
        <v>187442</v>
      </c>
      <c r="BA78" s="177">
        <v>62327</v>
      </c>
      <c r="BB78" s="177">
        <v>107718</v>
      </c>
      <c r="BC78" s="177">
        <v>38524</v>
      </c>
      <c r="BD78" s="176">
        <f t="shared" si="89"/>
        <v>839630</v>
      </c>
      <c r="BE78" s="177">
        <v>110904</v>
      </c>
      <c r="BF78" s="177">
        <v>108440</v>
      </c>
      <c r="BG78" s="177">
        <v>106597</v>
      </c>
      <c r="BH78" s="177">
        <v>95663</v>
      </c>
      <c r="BI78" s="177">
        <v>107578</v>
      </c>
      <c r="BJ78" s="177">
        <v>121931</v>
      </c>
      <c r="BK78" s="177">
        <v>94426</v>
      </c>
      <c r="BL78" s="177">
        <v>94091</v>
      </c>
      <c r="BM78" s="176">
        <f t="shared" si="90"/>
        <v>226589</v>
      </c>
      <c r="BN78" s="177">
        <v>45762</v>
      </c>
      <c r="BO78" s="177">
        <v>44343</v>
      </c>
      <c r="BP78" s="177">
        <v>32783</v>
      </c>
      <c r="BQ78" s="177">
        <v>18242</v>
      </c>
      <c r="BR78" s="177">
        <v>85459</v>
      </c>
      <c r="BS78" s="176">
        <f t="shared" si="91"/>
        <v>366977</v>
      </c>
      <c r="BT78" s="178">
        <v>21085</v>
      </c>
      <c r="BU78" s="177">
        <v>38304</v>
      </c>
      <c r="BV78" s="177">
        <v>14067</v>
      </c>
      <c r="BW78" s="177">
        <v>6214</v>
      </c>
      <c r="BX78" s="177">
        <v>24160</v>
      </c>
      <c r="BY78" s="177">
        <v>100326</v>
      </c>
      <c r="BZ78" s="177">
        <v>25580</v>
      </c>
      <c r="CA78" s="177">
        <v>20500</v>
      </c>
      <c r="CB78" s="177">
        <v>41142</v>
      </c>
      <c r="CC78" s="177">
        <v>25272</v>
      </c>
      <c r="CD78" s="177">
        <v>27965</v>
      </c>
      <c r="CE78" s="177">
        <v>22362</v>
      </c>
      <c r="CF78" s="176">
        <f t="shared" si="92"/>
        <v>365751</v>
      </c>
      <c r="CG78" s="177">
        <v>9252</v>
      </c>
      <c r="CH78" s="177">
        <v>23419</v>
      </c>
      <c r="CI78" s="177">
        <v>16539</v>
      </c>
      <c r="CJ78" s="177">
        <v>48924</v>
      </c>
      <c r="CK78" s="177">
        <v>85130</v>
      </c>
      <c r="CL78" s="177">
        <v>11571</v>
      </c>
      <c r="CM78" s="177">
        <v>69622</v>
      </c>
      <c r="CN78" s="177">
        <v>9955</v>
      </c>
      <c r="CO78" s="177">
        <v>4603</v>
      </c>
      <c r="CP78" s="177">
        <v>13640</v>
      </c>
      <c r="CQ78" s="177">
        <v>30093</v>
      </c>
      <c r="CR78" s="177">
        <v>25019</v>
      </c>
      <c r="CS78" s="177">
        <v>17984</v>
      </c>
      <c r="CT78" s="176">
        <f t="shared" si="93"/>
        <v>267121</v>
      </c>
      <c r="CU78" s="177">
        <v>98236</v>
      </c>
      <c r="CV78" s="177">
        <v>59363</v>
      </c>
      <c r="CW78" s="177">
        <v>22683</v>
      </c>
      <c r="CX78" s="177">
        <v>40181</v>
      </c>
      <c r="CY78" s="177">
        <v>46658</v>
      </c>
      <c r="CZ78" s="176">
        <f t="shared" si="94"/>
        <v>310591</v>
      </c>
      <c r="DA78" s="177">
        <v>9993</v>
      </c>
      <c r="DB78" s="177">
        <v>9191</v>
      </c>
      <c r="DC78" s="177">
        <v>61272</v>
      </c>
      <c r="DD78" s="177">
        <v>130866</v>
      </c>
      <c r="DE78" s="177">
        <v>61885</v>
      </c>
      <c r="DF78" s="177">
        <v>37384</v>
      </c>
      <c r="DG78" s="176">
        <f t="shared" si="97"/>
        <v>4299301</v>
      </c>
      <c r="DH78" s="176">
        <f t="shared" si="95"/>
        <v>88605</v>
      </c>
      <c r="DI78" s="178">
        <v>31401</v>
      </c>
      <c r="DJ78" s="177">
        <v>25984</v>
      </c>
      <c r="DK78" s="177">
        <v>31220</v>
      </c>
      <c r="DL78" s="179">
        <f t="shared" si="98"/>
        <v>110295</v>
      </c>
      <c r="DM78" s="177">
        <v>74965</v>
      </c>
      <c r="DN78" s="180">
        <v>35330</v>
      </c>
      <c r="DO78" s="176">
        <f t="shared" si="96"/>
        <v>4498201</v>
      </c>
    </row>
    <row r="79" spans="1:135" s="6" customFormat="1" ht="16.5" customHeight="1" x14ac:dyDescent="0.15">
      <c r="A79" s="104" t="s">
        <v>45</v>
      </c>
      <c r="B79" s="176">
        <f t="shared" si="82"/>
        <v>458402</v>
      </c>
      <c r="C79" s="177">
        <v>32022</v>
      </c>
      <c r="D79" s="177">
        <v>15338</v>
      </c>
      <c r="E79" s="177">
        <v>14068</v>
      </c>
      <c r="F79" s="177">
        <v>5876</v>
      </c>
      <c r="G79" s="177">
        <v>24346</v>
      </c>
      <c r="H79" s="177">
        <v>74362</v>
      </c>
      <c r="I79" s="177">
        <v>41843</v>
      </c>
      <c r="J79" s="177">
        <v>10188</v>
      </c>
      <c r="K79" s="177">
        <v>39457</v>
      </c>
      <c r="L79" s="177">
        <v>137432</v>
      </c>
      <c r="M79" s="177">
        <v>22106</v>
      </c>
      <c r="N79" s="177">
        <v>41364</v>
      </c>
      <c r="O79" s="176">
        <f t="shared" si="83"/>
        <v>145708</v>
      </c>
      <c r="P79" s="177">
        <v>34966</v>
      </c>
      <c r="Q79" s="177">
        <v>32708</v>
      </c>
      <c r="R79" s="177">
        <v>12103</v>
      </c>
      <c r="S79" s="177">
        <v>8654</v>
      </c>
      <c r="T79" s="177">
        <v>10335</v>
      </c>
      <c r="U79" s="177">
        <v>23882</v>
      </c>
      <c r="V79" s="177">
        <v>14979</v>
      </c>
      <c r="W79" s="177">
        <v>8081</v>
      </c>
      <c r="X79" s="176">
        <f t="shared" si="84"/>
        <v>176730</v>
      </c>
      <c r="Y79" s="177">
        <v>26265</v>
      </c>
      <c r="Z79" s="177">
        <v>45577</v>
      </c>
      <c r="AA79" s="177">
        <v>70553</v>
      </c>
      <c r="AB79" s="177">
        <v>34335</v>
      </c>
      <c r="AC79" s="176">
        <f t="shared" si="85"/>
        <v>133137</v>
      </c>
      <c r="AD79" s="177">
        <v>13744</v>
      </c>
      <c r="AE79" s="177">
        <v>20716</v>
      </c>
      <c r="AF79" s="177">
        <v>9216</v>
      </c>
      <c r="AG79" s="177">
        <v>37776</v>
      </c>
      <c r="AH79" s="177">
        <v>15172</v>
      </c>
      <c r="AI79" s="177">
        <v>36513</v>
      </c>
      <c r="AJ79" s="176">
        <f t="shared" si="86"/>
        <v>16069</v>
      </c>
      <c r="AK79" s="177">
        <v>7324</v>
      </c>
      <c r="AL79" s="177">
        <v>8745</v>
      </c>
      <c r="AM79" s="176">
        <f t="shared" si="87"/>
        <v>315579</v>
      </c>
      <c r="AN79" s="177">
        <v>13735</v>
      </c>
      <c r="AO79" s="177">
        <v>16675</v>
      </c>
      <c r="AP79" s="177">
        <v>36536</v>
      </c>
      <c r="AQ79" s="177">
        <v>7765</v>
      </c>
      <c r="AR79" s="177">
        <v>47987</v>
      </c>
      <c r="AS79" s="177">
        <v>8870</v>
      </c>
      <c r="AT79" s="177">
        <v>55267</v>
      </c>
      <c r="AU79" s="177">
        <v>72403</v>
      </c>
      <c r="AV79" s="177">
        <v>38991</v>
      </c>
      <c r="AW79" s="177">
        <v>17350</v>
      </c>
      <c r="AX79" s="176">
        <f t="shared" si="88"/>
        <v>366001</v>
      </c>
      <c r="AY79" s="177">
        <v>27959</v>
      </c>
      <c r="AZ79" s="177">
        <v>174638</v>
      </c>
      <c r="BA79" s="177">
        <v>45549</v>
      </c>
      <c r="BB79" s="177">
        <v>81593</v>
      </c>
      <c r="BC79" s="177">
        <v>36262</v>
      </c>
      <c r="BD79" s="176">
        <f t="shared" si="89"/>
        <v>787677</v>
      </c>
      <c r="BE79" s="177">
        <v>171758</v>
      </c>
      <c r="BF79" s="177">
        <v>85661</v>
      </c>
      <c r="BG79" s="177">
        <v>81860</v>
      </c>
      <c r="BH79" s="177">
        <v>80456</v>
      </c>
      <c r="BI79" s="177">
        <v>99471</v>
      </c>
      <c r="BJ79" s="177">
        <v>102999</v>
      </c>
      <c r="BK79" s="177">
        <v>88886</v>
      </c>
      <c r="BL79" s="177">
        <v>76586</v>
      </c>
      <c r="BM79" s="176">
        <f t="shared" si="90"/>
        <v>184533</v>
      </c>
      <c r="BN79" s="177">
        <v>41837</v>
      </c>
      <c r="BO79" s="177">
        <v>29744</v>
      </c>
      <c r="BP79" s="177">
        <v>23272</v>
      </c>
      <c r="BQ79" s="177">
        <v>13154</v>
      </c>
      <c r="BR79" s="177">
        <v>76526</v>
      </c>
      <c r="BS79" s="176">
        <f t="shared" si="91"/>
        <v>310269</v>
      </c>
      <c r="BT79" s="178">
        <v>16008</v>
      </c>
      <c r="BU79" s="177">
        <v>29443</v>
      </c>
      <c r="BV79" s="177">
        <v>9990</v>
      </c>
      <c r="BW79" s="177">
        <v>4532</v>
      </c>
      <c r="BX79" s="177">
        <v>16846</v>
      </c>
      <c r="BY79" s="177">
        <v>103308</v>
      </c>
      <c r="BZ79" s="177">
        <v>17109</v>
      </c>
      <c r="CA79" s="177">
        <v>15231</v>
      </c>
      <c r="CB79" s="177">
        <v>32912</v>
      </c>
      <c r="CC79" s="177">
        <v>16431</v>
      </c>
      <c r="CD79" s="177">
        <v>27388</v>
      </c>
      <c r="CE79" s="177">
        <v>21071</v>
      </c>
      <c r="CF79" s="176">
        <f t="shared" si="92"/>
        <v>324886</v>
      </c>
      <c r="CG79" s="177">
        <v>6037</v>
      </c>
      <c r="CH79" s="177">
        <v>16601</v>
      </c>
      <c r="CI79" s="177">
        <v>11069</v>
      </c>
      <c r="CJ79" s="177">
        <v>37372</v>
      </c>
      <c r="CK79" s="177">
        <v>98849</v>
      </c>
      <c r="CL79" s="177">
        <v>7627</v>
      </c>
      <c r="CM79" s="177">
        <v>74827</v>
      </c>
      <c r="CN79" s="177">
        <v>6564</v>
      </c>
      <c r="CO79" s="177">
        <v>3563</v>
      </c>
      <c r="CP79" s="177">
        <v>9963</v>
      </c>
      <c r="CQ79" s="177">
        <v>22791</v>
      </c>
      <c r="CR79" s="177">
        <v>18100</v>
      </c>
      <c r="CS79" s="177">
        <v>11523</v>
      </c>
      <c r="CT79" s="176">
        <f t="shared" si="93"/>
        <v>207721</v>
      </c>
      <c r="CU79" s="177">
        <v>83363</v>
      </c>
      <c r="CV79" s="177">
        <v>49644</v>
      </c>
      <c r="CW79" s="177">
        <v>14907</v>
      </c>
      <c r="CX79" s="177">
        <v>30111</v>
      </c>
      <c r="CY79" s="177">
        <v>29696</v>
      </c>
      <c r="CZ79" s="176">
        <f t="shared" si="94"/>
        <v>269280</v>
      </c>
      <c r="DA79" s="177">
        <v>6723</v>
      </c>
      <c r="DB79" s="177">
        <v>5940</v>
      </c>
      <c r="DC79" s="177">
        <v>57024</v>
      </c>
      <c r="DD79" s="177">
        <v>120967</v>
      </c>
      <c r="DE79" s="177">
        <v>49185</v>
      </c>
      <c r="DF79" s="177">
        <v>29441</v>
      </c>
      <c r="DG79" s="176">
        <f t="shared" si="97"/>
        <v>3695992</v>
      </c>
      <c r="DH79" s="176">
        <f t="shared" si="95"/>
        <v>61838</v>
      </c>
      <c r="DI79" s="178">
        <v>22202</v>
      </c>
      <c r="DJ79" s="177">
        <v>19517</v>
      </c>
      <c r="DK79" s="177">
        <v>20119</v>
      </c>
      <c r="DL79" s="179">
        <f t="shared" si="98"/>
        <v>77582</v>
      </c>
      <c r="DM79" s="177">
        <v>58234</v>
      </c>
      <c r="DN79" s="180">
        <v>19348</v>
      </c>
      <c r="DO79" s="176">
        <f t="shared" si="96"/>
        <v>3835412</v>
      </c>
    </row>
    <row r="80" spans="1:135" s="6" customFormat="1" ht="16.5" customHeight="1" x14ac:dyDescent="0.15">
      <c r="A80" s="104" t="s">
        <v>46</v>
      </c>
      <c r="B80" s="176">
        <f t="shared" si="82"/>
        <v>1990686</v>
      </c>
      <c r="C80" s="177">
        <v>164252</v>
      </c>
      <c r="D80" s="177">
        <v>84176</v>
      </c>
      <c r="E80" s="177">
        <v>80569</v>
      </c>
      <c r="F80" s="177">
        <v>35540</v>
      </c>
      <c r="G80" s="177">
        <v>127686</v>
      </c>
      <c r="H80" s="177">
        <v>314591</v>
      </c>
      <c r="I80" s="177">
        <v>183775</v>
      </c>
      <c r="J80" s="177">
        <v>55455</v>
      </c>
      <c r="K80" s="177">
        <v>161941</v>
      </c>
      <c r="L80" s="177">
        <v>457734</v>
      </c>
      <c r="M80" s="177">
        <v>110399</v>
      </c>
      <c r="N80" s="177">
        <v>214568</v>
      </c>
      <c r="O80" s="176">
        <f t="shared" si="83"/>
        <v>697224</v>
      </c>
      <c r="P80" s="177">
        <v>132922</v>
      </c>
      <c r="Q80" s="177">
        <v>133298</v>
      </c>
      <c r="R80" s="177">
        <v>63993</v>
      </c>
      <c r="S80" s="177">
        <v>50215</v>
      </c>
      <c r="T80" s="177">
        <v>59545</v>
      </c>
      <c r="U80" s="177">
        <v>136794</v>
      </c>
      <c r="V80" s="177">
        <v>84521</v>
      </c>
      <c r="W80" s="177">
        <v>35936</v>
      </c>
      <c r="X80" s="176">
        <f t="shared" si="84"/>
        <v>810390</v>
      </c>
      <c r="Y80" s="177">
        <v>143334</v>
      </c>
      <c r="Z80" s="177">
        <v>223083</v>
      </c>
      <c r="AA80" s="177">
        <v>258802</v>
      </c>
      <c r="AB80" s="177">
        <v>185171</v>
      </c>
      <c r="AC80" s="176">
        <f t="shared" si="85"/>
        <v>643538</v>
      </c>
      <c r="AD80" s="177">
        <v>76437</v>
      </c>
      <c r="AE80" s="177">
        <v>110097</v>
      </c>
      <c r="AF80" s="177">
        <v>54316</v>
      </c>
      <c r="AG80" s="177">
        <v>151274</v>
      </c>
      <c r="AH80" s="177">
        <v>81966</v>
      </c>
      <c r="AI80" s="177">
        <v>169448</v>
      </c>
      <c r="AJ80" s="176">
        <f t="shared" si="86"/>
        <v>86728</v>
      </c>
      <c r="AK80" s="177">
        <v>41308</v>
      </c>
      <c r="AL80" s="177">
        <v>45420</v>
      </c>
      <c r="AM80" s="176">
        <f t="shared" si="87"/>
        <v>1421921</v>
      </c>
      <c r="AN80" s="177">
        <v>70404</v>
      </c>
      <c r="AO80" s="177">
        <v>76346</v>
      </c>
      <c r="AP80" s="177">
        <v>143648</v>
      </c>
      <c r="AQ80" s="177">
        <v>44012</v>
      </c>
      <c r="AR80" s="177">
        <v>182638</v>
      </c>
      <c r="AS80" s="177">
        <v>47120</v>
      </c>
      <c r="AT80" s="177">
        <v>274356</v>
      </c>
      <c r="AU80" s="177">
        <v>290904</v>
      </c>
      <c r="AV80" s="177">
        <v>200398</v>
      </c>
      <c r="AW80" s="177">
        <v>92095</v>
      </c>
      <c r="AX80" s="176">
        <f t="shared" si="88"/>
        <v>1521475</v>
      </c>
      <c r="AY80" s="177">
        <v>135406</v>
      </c>
      <c r="AZ80" s="177">
        <v>658244</v>
      </c>
      <c r="BA80" s="177">
        <v>213748</v>
      </c>
      <c r="BB80" s="177">
        <v>372565</v>
      </c>
      <c r="BC80" s="177">
        <v>141512</v>
      </c>
      <c r="BD80" s="176">
        <f t="shared" si="89"/>
        <v>3234568</v>
      </c>
      <c r="BE80" s="177">
        <v>615725</v>
      </c>
      <c r="BF80" s="177">
        <v>368982</v>
      </c>
      <c r="BG80" s="177">
        <v>369194</v>
      </c>
      <c r="BH80" s="177">
        <v>333939</v>
      </c>
      <c r="BI80" s="177">
        <v>441531</v>
      </c>
      <c r="BJ80" s="177">
        <v>415434</v>
      </c>
      <c r="BK80" s="177">
        <v>368833</v>
      </c>
      <c r="BL80" s="177">
        <v>320930</v>
      </c>
      <c r="BM80" s="176">
        <f t="shared" si="90"/>
        <v>836768</v>
      </c>
      <c r="BN80" s="177">
        <v>172972</v>
      </c>
      <c r="BO80" s="177">
        <v>154577</v>
      </c>
      <c r="BP80" s="177">
        <v>121209</v>
      </c>
      <c r="BQ80" s="177">
        <v>68325</v>
      </c>
      <c r="BR80" s="177">
        <v>319685</v>
      </c>
      <c r="BS80" s="176">
        <f t="shared" si="91"/>
        <v>1490571</v>
      </c>
      <c r="BT80" s="178">
        <v>89140</v>
      </c>
      <c r="BU80" s="177">
        <v>158934</v>
      </c>
      <c r="BV80" s="177">
        <v>58584</v>
      </c>
      <c r="BW80" s="177">
        <v>28605</v>
      </c>
      <c r="BX80" s="177">
        <v>102874</v>
      </c>
      <c r="BY80" s="177">
        <v>402953</v>
      </c>
      <c r="BZ80" s="177">
        <v>103432</v>
      </c>
      <c r="CA80" s="177">
        <v>82402</v>
      </c>
      <c r="CB80" s="177">
        <v>170760</v>
      </c>
      <c r="CC80" s="177">
        <v>92853</v>
      </c>
      <c r="CD80" s="177">
        <v>107040</v>
      </c>
      <c r="CE80" s="177">
        <v>92994</v>
      </c>
      <c r="CF80" s="176">
        <f t="shared" si="92"/>
        <v>1461453</v>
      </c>
      <c r="CG80" s="177">
        <v>37980</v>
      </c>
      <c r="CH80" s="177">
        <v>91554</v>
      </c>
      <c r="CI80" s="177">
        <v>67369</v>
      </c>
      <c r="CJ80" s="177">
        <v>189123</v>
      </c>
      <c r="CK80" s="177">
        <v>347540</v>
      </c>
      <c r="CL80" s="177">
        <v>47109</v>
      </c>
      <c r="CM80" s="177">
        <v>287239</v>
      </c>
      <c r="CN80" s="177">
        <v>42102</v>
      </c>
      <c r="CO80" s="177">
        <v>18176</v>
      </c>
      <c r="CP80" s="177">
        <v>56214</v>
      </c>
      <c r="CQ80" s="177">
        <v>116805</v>
      </c>
      <c r="CR80" s="177">
        <v>95637</v>
      </c>
      <c r="CS80" s="177">
        <v>64605</v>
      </c>
      <c r="CT80" s="176">
        <f t="shared" si="93"/>
        <v>920716</v>
      </c>
      <c r="CU80" s="177">
        <v>345478</v>
      </c>
      <c r="CV80" s="177">
        <v>197384</v>
      </c>
      <c r="CW80" s="177">
        <v>73463</v>
      </c>
      <c r="CX80" s="177">
        <v>139513</v>
      </c>
      <c r="CY80" s="177">
        <v>164878</v>
      </c>
      <c r="CZ80" s="176">
        <f t="shared" si="94"/>
        <v>1272326</v>
      </c>
      <c r="DA80" s="177">
        <v>40085</v>
      </c>
      <c r="DB80" s="177">
        <v>35672</v>
      </c>
      <c r="DC80" s="177">
        <v>274354</v>
      </c>
      <c r="DD80" s="177">
        <v>518681</v>
      </c>
      <c r="DE80" s="177">
        <v>261798</v>
      </c>
      <c r="DF80" s="177">
        <v>141736</v>
      </c>
      <c r="DG80" s="176">
        <f t="shared" si="97"/>
        <v>16388364</v>
      </c>
      <c r="DH80" s="176">
        <f t="shared" si="95"/>
        <v>278031</v>
      </c>
      <c r="DI80" s="178">
        <v>111657</v>
      </c>
      <c r="DJ80" s="177">
        <v>107551</v>
      </c>
      <c r="DK80" s="177">
        <v>58823</v>
      </c>
      <c r="DL80" s="179">
        <f t="shared" si="98"/>
        <v>269543</v>
      </c>
      <c r="DM80" s="177">
        <v>225638</v>
      </c>
      <c r="DN80" s="180">
        <v>43905</v>
      </c>
      <c r="DO80" s="176">
        <f t="shared" si="96"/>
        <v>16935938</v>
      </c>
    </row>
    <row r="81" spans="1:132" s="6" customFormat="1" ht="16.5" customHeight="1" x14ac:dyDescent="0.15">
      <c r="A81" s="104" t="s">
        <v>47</v>
      </c>
      <c r="B81" s="176">
        <f t="shared" si="82"/>
        <v>856040</v>
      </c>
      <c r="C81" s="177">
        <v>60131</v>
      </c>
      <c r="D81" s="177">
        <v>50480</v>
      </c>
      <c r="E81" s="177">
        <v>42387</v>
      </c>
      <c r="F81" s="177">
        <v>22134</v>
      </c>
      <c r="G81" s="177">
        <v>58963</v>
      </c>
      <c r="H81" s="177">
        <v>124457</v>
      </c>
      <c r="I81" s="177">
        <v>94878</v>
      </c>
      <c r="J81" s="177">
        <v>29364</v>
      </c>
      <c r="K81" s="177">
        <v>77013</v>
      </c>
      <c r="L81" s="177">
        <v>174980</v>
      </c>
      <c r="M81" s="177">
        <v>47645</v>
      </c>
      <c r="N81" s="177">
        <v>73608</v>
      </c>
      <c r="O81" s="176">
        <f t="shared" si="83"/>
        <v>346655</v>
      </c>
      <c r="P81" s="177">
        <v>60667</v>
      </c>
      <c r="Q81" s="177">
        <v>55986</v>
      </c>
      <c r="R81" s="177">
        <v>32786</v>
      </c>
      <c r="S81" s="177">
        <v>33901</v>
      </c>
      <c r="T81" s="177">
        <v>28061</v>
      </c>
      <c r="U81" s="177">
        <v>76432</v>
      </c>
      <c r="V81" s="177">
        <v>43903</v>
      </c>
      <c r="W81" s="177">
        <v>14919</v>
      </c>
      <c r="X81" s="176">
        <f t="shared" si="84"/>
        <v>403122</v>
      </c>
      <c r="Y81" s="177">
        <v>85243</v>
      </c>
      <c r="Z81" s="177">
        <v>116111</v>
      </c>
      <c r="AA81" s="177">
        <v>103867</v>
      </c>
      <c r="AB81" s="177">
        <v>97901</v>
      </c>
      <c r="AC81" s="176">
        <f t="shared" si="85"/>
        <v>309881</v>
      </c>
      <c r="AD81" s="177">
        <v>42059</v>
      </c>
      <c r="AE81" s="177">
        <v>46794</v>
      </c>
      <c r="AF81" s="177">
        <v>33614</v>
      </c>
      <c r="AG81" s="177">
        <v>71153</v>
      </c>
      <c r="AH81" s="177">
        <v>43673</v>
      </c>
      <c r="AI81" s="177">
        <v>72588</v>
      </c>
      <c r="AJ81" s="176">
        <f t="shared" si="86"/>
        <v>40416</v>
      </c>
      <c r="AK81" s="177">
        <v>19112</v>
      </c>
      <c r="AL81" s="177">
        <v>21304</v>
      </c>
      <c r="AM81" s="176">
        <f t="shared" si="87"/>
        <v>600439</v>
      </c>
      <c r="AN81" s="177">
        <v>31528</v>
      </c>
      <c r="AO81" s="177">
        <v>36997</v>
      </c>
      <c r="AP81" s="177">
        <v>59532</v>
      </c>
      <c r="AQ81" s="177">
        <v>24667</v>
      </c>
      <c r="AR81" s="177">
        <v>77831</v>
      </c>
      <c r="AS81" s="177">
        <v>22665</v>
      </c>
      <c r="AT81" s="177">
        <v>111037</v>
      </c>
      <c r="AU81" s="177">
        <v>110147</v>
      </c>
      <c r="AV81" s="177">
        <v>78557</v>
      </c>
      <c r="AW81" s="177">
        <v>47478</v>
      </c>
      <c r="AX81" s="176">
        <f t="shared" si="88"/>
        <v>592064</v>
      </c>
      <c r="AY81" s="177">
        <v>59016</v>
      </c>
      <c r="AZ81" s="177">
        <v>244756</v>
      </c>
      <c r="BA81" s="177">
        <v>73747</v>
      </c>
      <c r="BB81" s="177">
        <v>153640</v>
      </c>
      <c r="BC81" s="177">
        <v>60905</v>
      </c>
      <c r="BD81" s="176">
        <f t="shared" si="89"/>
        <v>1002735</v>
      </c>
      <c r="BE81" s="177">
        <v>211878</v>
      </c>
      <c r="BF81" s="177">
        <v>106793</v>
      </c>
      <c r="BG81" s="177">
        <v>127664</v>
      </c>
      <c r="BH81" s="177">
        <v>107156</v>
      </c>
      <c r="BI81" s="177">
        <v>137640</v>
      </c>
      <c r="BJ81" s="177">
        <v>103134</v>
      </c>
      <c r="BK81" s="177">
        <v>119065</v>
      </c>
      <c r="BL81" s="177">
        <v>89405</v>
      </c>
      <c r="BM81" s="176">
        <f t="shared" si="90"/>
        <v>383217</v>
      </c>
      <c r="BN81" s="177">
        <v>80917</v>
      </c>
      <c r="BO81" s="177">
        <v>60521</v>
      </c>
      <c r="BP81" s="177">
        <v>66209</v>
      </c>
      <c r="BQ81" s="177">
        <v>39329</v>
      </c>
      <c r="BR81" s="177">
        <v>136241</v>
      </c>
      <c r="BS81" s="176">
        <f t="shared" si="91"/>
        <v>763230</v>
      </c>
      <c r="BT81" s="178">
        <v>47806</v>
      </c>
      <c r="BU81" s="177">
        <v>93739</v>
      </c>
      <c r="BV81" s="177">
        <v>36032</v>
      </c>
      <c r="BW81" s="177">
        <v>19543</v>
      </c>
      <c r="BX81" s="177">
        <v>63371</v>
      </c>
      <c r="BY81" s="177">
        <v>165479</v>
      </c>
      <c r="BZ81" s="177">
        <v>53757</v>
      </c>
      <c r="CA81" s="177">
        <v>46894</v>
      </c>
      <c r="CB81" s="177">
        <v>88689</v>
      </c>
      <c r="CC81" s="177">
        <v>46368</v>
      </c>
      <c r="CD81" s="177">
        <v>51401</v>
      </c>
      <c r="CE81" s="177">
        <v>50151</v>
      </c>
      <c r="CF81" s="176">
        <f t="shared" si="92"/>
        <v>707718</v>
      </c>
      <c r="CG81" s="177">
        <v>21090</v>
      </c>
      <c r="CH81" s="177">
        <v>50890</v>
      </c>
      <c r="CI81" s="177">
        <v>41157</v>
      </c>
      <c r="CJ81" s="177">
        <v>91528</v>
      </c>
      <c r="CK81" s="177">
        <v>123130</v>
      </c>
      <c r="CL81" s="177">
        <v>27576</v>
      </c>
      <c r="CM81" s="177">
        <v>131210</v>
      </c>
      <c r="CN81" s="177">
        <v>26619</v>
      </c>
      <c r="CO81" s="177">
        <v>10281</v>
      </c>
      <c r="CP81" s="177">
        <v>33802</v>
      </c>
      <c r="CQ81" s="177">
        <v>67251</v>
      </c>
      <c r="CR81" s="177">
        <v>52765</v>
      </c>
      <c r="CS81" s="177">
        <v>30419</v>
      </c>
      <c r="CT81" s="176">
        <f t="shared" si="93"/>
        <v>415208</v>
      </c>
      <c r="CU81" s="177">
        <v>140312</v>
      </c>
      <c r="CV81" s="177">
        <v>87483</v>
      </c>
      <c r="CW81" s="177">
        <v>35857</v>
      </c>
      <c r="CX81" s="177">
        <v>66662</v>
      </c>
      <c r="CY81" s="177">
        <v>84894</v>
      </c>
      <c r="CZ81" s="176">
        <f t="shared" si="94"/>
        <v>629161</v>
      </c>
      <c r="DA81" s="177">
        <v>22554</v>
      </c>
      <c r="DB81" s="177">
        <v>17378</v>
      </c>
      <c r="DC81" s="177">
        <v>149805</v>
      </c>
      <c r="DD81" s="177">
        <v>224724</v>
      </c>
      <c r="DE81" s="177">
        <v>148202</v>
      </c>
      <c r="DF81" s="177">
        <v>66498</v>
      </c>
      <c r="DG81" s="176">
        <f t="shared" si="97"/>
        <v>7049886</v>
      </c>
      <c r="DH81" s="176">
        <f t="shared" si="95"/>
        <v>85976</v>
      </c>
      <c r="DI81" s="178">
        <v>38540</v>
      </c>
      <c r="DJ81" s="177">
        <v>40528</v>
      </c>
      <c r="DK81" s="177">
        <v>6908</v>
      </c>
      <c r="DL81" s="179">
        <f t="shared" si="98"/>
        <v>53928</v>
      </c>
      <c r="DM81" s="177">
        <v>50799</v>
      </c>
      <c r="DN81" s="180">
        <v>3129</v>
      </c>
      <c r="DO81" s="176">
        <f t="shared" si="96"/>
        <v>7189790</v>
      </c>
    </row>
    <row r="82" spans="1:132" s="6" customFormat="1" ht="16.5" customHeight="1" x14ac:dyDescent="0.15">
      <c r="A82" s="104" t="s">
        <v>48</v>
      </c>
      <c r="B82" s="176">
        <f t="shared" si="82"/>
        <v>446929</v>
      </c>
      <c r="C82" s="177">
        <v>30244</v>
      </c>
      <c r="D82" s="177">
        <v>27890</v>
      </c>
      <c r="E82" s="177">
        <v>22080</v>
      </c>
      <c r="F82" s="177">
        <v>12436</v>
      </c>
      <c r="G82" s="177">
        <v>29979</v>
      </c>
      <c r="H82" s="177">
        <v>62727</v>
      </c>
      <c r="I82" s="177">
        <v>52000</v>
      </c>
      <c r="J82" s="177">
        <v>16012</v>
      </c>
      <c r="K82" s="177">
        <v>40349</v>
      </c>
      <c r="L82" s="177">
        <v>92231</v>
      </c>
      <c r="M82" s="177">
        <v>24817</v>
      </c>
      <c r="N82" s="177">
        <v>36164</v>
      </c>
      <c r="O82" s="176">
        <f t="shared" si="83"/>
        <v>185758</v>
      </c>
      <c r="P82" s="177">
        <v>32008</v>
      </c>
      <c r="Q82" s="177">
        <v>29306</v>
      </c>
      <c r="R82" s="177">
        <v>17808</v>
      </c>
      <c r="S82" s="177">
        <v>19194</v>
      </c>
      <c r="T82" s="177">
        <v>14471</v>
      </c>
      <c r="U82" s="177">
        <v>41588</v>
      </c>
      <c r="V82" s="177">
        <v>23470</v>
      </c>
      <c r="W82" s="177">
        <v>7913</v>
      </c>
      <c r="X82" s="176">
        <f t="shared" si="84"/>
        <v>217516</v>
      </c>
      <c r="Y82" s="177">
        <v>46451</v>
      </c>
      <c r="Z82" s="177">
        <v>63582</v>
      </c>
      <c r="AA82" s="177">
        <v>55692</v>
      </c>
      <c r="AB82" s="177">
        <v>51791</v>
      </c>
      <c r="AC82" s="176">
        <f t="shared" si="85"/>
        <v>165723</v>
      </c>
      <c r="AD82" s="177">
        <v>22685</v>
      </c>
      <c r="AE82" s="177">
        <v>24543</v>
      </c>
      <c r="AF82" s="177">
        <v>18824</v>
      </c>
      <c r="AG82" s="177">
        <v>38101</v>
      </c>
      <c r="AH82" s="177">
        <v>23893</v>
      </c>
      <c r="AI82" s="177">
        <v>37677</v>
      </c>
      <c r="AJ82" s="176">
        <f t="shared" si="86"/>
        <v>20905</v>
      </c>
      <c r="AK82" s="177">
        <v>9915</v>
      </c>
      <c r="AL82" s="177">
        <v>10990</v>
      </c>
      <c r="AM82" s="176">
        <f t="shared" si="87"/>
        <v>319877</v>
      </c>
      <c r="AN82" s="177">
        <v>17022</v>
      </c>
      <c r="AO82" s="177">
        <v>19935</v>
      </c>
      <c r="AP82" s="177">
        <v>30607</v>
      </c>
      <c r="AQ82" s="177">
        <v>14207</v>
      </c>
      <c r="AR82" s="177">
        <v>41659</v>
      </c>
      <c r="AS82" s="177">
        <v>12481</v>
      </c>
      <c r="AT82" s="177">
        <v>59031</v>
      </c>
      <c r="AU82" s="177">
        <v>58015</v>
      </c>
      <c r="AV82" s="177">
        <v>41128</v>
      </c>
      <c r="AW82" s="177">
        <v>25792</v>
      </c>
      <c r="AX82" s="176">
        <f t="shared" si="88"/>
        <v>308046</v>
      </c>
      <c r="AY82" s="177">
        <v>31154</v>
      </c>
      <c r="AZ82" s="177">
        <v>127159</v>
      </c>
      <c r="BA82" s="177">
        <v>36800</v>
      </c>
      <c r="BB82" s="177">
        <v>81313</v>
      </c>
      <c r="BC82" s="177">
        <v>31620</v>
      </c>
      <c r="BD82" s="176">
        <f t="shared" si="89"/>
        <v>506477</v>
      </c>
      <c r="BE82" s="177">
        <v>105577</v>
      </c>
      <c r="BF82" s="177">
        <v>51665</v>
      </c>
      <c r="BG82" s="177">
        <v>64418</v>
      </c>
      <c r="BH82" s="177">
        <v>53468</v>
      </c>
      <c r="BI82" s="177">
        <v>72263</v>
      </c>
      <c r="BJ82" s="177">
        <v>51382</v>
      </c>
      <c r="BK82" s="177">
        <v>63119</v>
      </c>
      <c r="BL82" s="177">
        <v>44585</v>
      </c>
      <c r="BM82" s="176">
        <f t="shared" si="90"/>
        <v>203220</v>
      </c>
      <c r="BN82" s="177">
        <v>42778</v>
      </c>
      <c r="BO82" s="177">
        <v>30526</v>
      </c>
      <c r="BP82" s="177">
        <v>36875</v>
      </c>
      <c r="BQ82" s="177">
        <v>21743</v>
      </c>
      <c r="BR82" s="177">
        <v>71298</v>
      </c>
      <c r="BS82" s="176">
        <f t="shared" si="91"/>
        <v>407624</v>
      </c>
      <c r="BT82" s="178">
        <v>25909</v>
      </c>
      <c r="BU82" s="177">
        <v>48253</v>
      </c>
      <c r="BV82" s="177">
        <v>20442</v>
      </c>
      <c r="BW82" s="177">
        <v>11400</v>
      </c>
      <c r="BX82" s="177">
        <v>34059</v>
      </c>
      <c r="BY82" s="177">
        <v>85004</v>
      </c>
      <c r="BZ82" s="177">
        <v>27599</v>
      </c>
      <c r="CA82" s="177">
        <v>25459</v>
      </c>
      <c r="CB82" s="177">
        <v>48646</v>
      </c>
      <c r="CC82" s="177">
        <v>25500</v>
      </c>
      <c r="CD82" s="177">
        <v>27986</v>
      </c>
      <c r="CE82" s="177">
        <v>27367</v>
      </c>
      <c r="CF82" s="176">
        <f t="shared" si="92"/>
        <v>371142</v>
      </c>
      <c r="CG82" s="177">
        <v>11594</v>
      </c>
      <c r="CH82" s="177">
        <v>26150</v>
      </c>
      <c r="CI82" s="177">
        <v>23383</v>
      </c>
      <c r="CJ82" s="177">
        <v>46324</v>
      </c>
      <c r="CK82" s="177">
        <v>62928</v>
      </c>
      <c r="CL82" s="177">
        <v>15108</v>
      </c>
      <c r="CM82" s="177">
        <v>65619</v>
      </c>
      <c r="CN82" s="177">
        <v>14432</v>
      </c>
      <c r="CO82" s="177">
        <v>5886</v>
      </c>
      <c r="CP82" s="177">
        <v>19107</v>
      </c>
      <c r="CQ82" s="177">
        <v>34785</v>
      </c>
      <c r="CR82" s="177">
        <v>29390</v>
      </c>
      <c r="CS82" s="177">
        <v>16436</v>
      </c>
      <c r="CT82" s="176">
        <f t="shared" si="93"/>
        <v>220968</v>
      </c>
      <c r="CU82" s="177">
        <v>73119</v>
      </c>
      <c r="CV82" s="177">
        <v>47470</v>
      </c>
      <c r="CW82" s="177">
        <v>20009</v>
      </c>
      <c r="CX82" s="177">
        <v>36399</v>
      </c>
      <c r="CY82" s="177">
        <v>43971</v>
      </c>
      <c r="CZ82" s="176">
        <f t="shared" si="94"/>
        <v>326824</v>
      </c>
      <c r="DA82" s="177">
        <v>11726</v>
      </c>
      <c r="DB82" s="177">
        <v>9159</v>
      </c>
      <c r="DC82" s="177">
        <v>80922</v>
      </c>
      <c r="DD82" s="177">
        <v>115770</v>
      </c>
      <c r="DE82" s="177">
        <v>75378</v>
      </c>
      <c r="DF82" s="177">
        <v>33869</v>
      </c>
      <c r="DG82" s="176">
        <f t="shared" si="97"/>
        <v>3701009</v>
      </c>
      <c r="DH82" s="176">
        <f t="shared" si="95"/>
        <v>40881</v>
      </c>
      <c r="DI82" s="178">
        <v>17945</v>
      </c>
      <c r="DJ82" s="177">
        <v>20324</v>
      </c>
      <c r="DK82" s="177">
        <v>2612</v>
      </c>
      <c r="DL82" s="179">
        <f t="shared" si="98"/>
        <v>24165</v>
      </c>
      <c r="DM82" s="177">
        <v>22985</v>
      </c>
      <c r="DN82" s="180">
        <v>1180</v>
      </c>
      <c r="DO82" s="176">
        <f t="shared" si="96"/>
        <v>3766055</v>
      </c>
    </row>
    <row r="83" spans="1:132" s="6" customFormat="1" ht="16.5" customHeight="1" x14ac:dyDescent="0.15">
      <c r="A83" s="108" t="s">
        <v>49</v>
      </c>
      <c r="B83" s="252">
        <f t="shared" si="82"/>
        <v>302010</v>
      </c>
      <c r="C83" s="253">
        <v>20433</v>
      </c>
      <c r="D83" s="253">
        <v>19323</v>
      </c>
      <c r="E83" s="253">
        <v>15082</v>
      </c>
      <c r="F83" s="253">
        <v>8600</v>
      </c>
      <c r="G83" s="253">
        <v>19860</v>
      </c>
      <c r="H83" s="253">
        <v>41572</v>
      </c>
      <c r="I83" s="253">
        <v>35590</v>
      </c>
      <c r="J83" s="253">
        <v>10976</v>
      </c>
      <c r="K83" s="253">
        <v>27395</v>
      </c>
      <c r="L83" s="253">
        <v>62591</v>
      </c>
      <c r="M83" s="253">
        <v>16693</v>
      </c>
      <c r="N83" s="253">
        <v>23895</v>
      </c>
      <c r="O83" s="252">
        <f t="shared" si="83"/>
        <v>126122</v>
      </c>
      <c r="P83" s="253">
        <v>21816</v>
      </c>
      <c r="Q83" s="253">
        <v>19433</v>
      </c>
      <c r="R83" s="253">
        <v>12300</v>
      </c>
      <c r="S83" s="253">
        <v>13367</v>
      </c>
      <c r="T83" s="253">
        <v>9548</v>
      </c>
      <c r="U83" s="253">
        <v>28379</v>
      </c>
      <c r="V83" s="253">
        <v>16049</v>
      </c>
      <c r="W83" s="253">
        <v>5230</v>
      </c>
      <c r="X83" s="252">
        <f t="shared" si="84"/>
        <v>145496</v>
      </c>
      <c r="Y83" s="253">
        <v>31452</v>
      </c>
      <c r="Z83" s="253">
        <v>42337</v>
      </c>
      <c r="AA83" s="253">
        <v>37348</v>
      </c>
      <c r="AB83" s="253">
        <v>34359</v>
      </c>
      <c r="AC83" s="252">
        <f t="shared" si="85"/>
        <v>112601</v>
      </c>
      <c r="AD83" s="253">
        <v>15254</v>
      </c>
      <c r="AE83" s="253">
        <v>16712</v>
      </c>
      <c r="AF83" s="253">
        <v>12956</v>
      </c>
      <c r="AG83" s="253">
        <v>26012</v>
      </c>
      <c r="AH83" s="253">
        <v>16254</v>
      </c>
      <c r="AI83" s="253">
        <v>25413</v>
      </c>
      <c r="AJ83" s="252">
        <f t="shared" si="86"/>
        <v>13616</v>
      </c>
      <c r="AK83" s="253">
        <v>6446</v>
      </c>
      <c r="AL83" s="253">
        <v>7170</v>
      </c>
      <c r="AM83" s="252">
        <f t="shared" si="87"/>
        <v>211067</v>
      </c>
      <c r="AN83" s="253">
        <v>11277</v>
      </c>
      <c r="AO83" s="253">
        <v>13542</v>
      </c>
      <c r="AP83" s="253">
        <v>20487</v>
      </c>
      <c r="AQ83" s="253">
        <v>10076</v>
      </c>
      <c r="AR83" s="253">
        <v>27490</v>
      </c>
      <c r="AS83" s="253">
        <v>8453</v>
      </c>
      <c r="AT83" s="253">
        <v>37509</v>
      </c>
      <c r="AU83" s="253">
        <v>37844</v>
      </c>
      <c r="AV83" s="253">
        <v>27017</v>
      </c>
      <c r="AW83" s="253">
        <v>17372</v>
      </c>
      <c r="AX83" s="252">
        <f t="shared" si="88"/>
        <v>204120</v>
      </c>
      <c r="AY83" s="253">
        <v>21106</v>
      </c>
      <c r="AZ83" s="253">
        <v>83705</v>
      </c>
      <c r="BA83" s="253">
        <v>24128</v>
      </c>
      <c r="BB83" s="253">
        <v>54210</v>
      </c>
      <c r="BC83" s="253">
        <v>20971</v>
      </c>
      <c r="BD83" s="252">
        <f t="shared" si="89"/>
        <v>336440</v>
      </c>
      <c r="BE83" s="253">
        <v>70478</v>
      </c>
      <c r="BF83" s="253">
        <v>33708</v>
      </c>
      <c r="BG83" s="253">
        <v>42017</v>
      </c>
      <c r="BH83" s="253">
        <v>34646</v>
      </c>
      <c r="BI83" s="253">
        <v>49331</v>
      </c>
      <c r="BJ83" s="253">
        <v>33558</v>
      </c>
      <c r="BK83" s="253">
        <v>43051</v>
      </c>
      <c r="BL83" s="253">
        <v>29651</v>
      </c>
      <c r="BM83" s="252">
        <f t="shared" si="90"/>
        <v>136505</v>
      </c>
      <c r="BN83" s="253">
        <v>28894</v>
      </c>
      <c r="BO83" s="253">
        <v>20325</v>
      </c>
      <c r="BP83" s="253">
        <v>24937</v>
      </c>
      <c r="BQ83" s="253">
        <v>14922</v>
      </c>
      <c r="BR83" s="253">
        <v>47427</v>
      </c>
      <c r="BS83" s="252">
        <f t="shared" si="91"/>
        <v>280390</v>
      </c>
      <c r="BT83" s="254">
        <v>17996</v>
      </c>
      <c r="BU83" s="253">
        <v>32726</v>
      </c>
      <c r="BV83" s="253">
        <v>14435</v>
      </c>
      <c r="BW83" s="253">
        <v>8061</v>
      </c>
      <c r="BX83" s="253">
        <v>23477</v>
      </c>
      <c r="BY83" s="253">
        <v>58491</v>
      </c>
      <c r="BZ83" s="253">
        <v>18617</v>
      </c>
      <c r="CA83" s="253">
        <v>17518</v>
      </c>
      <c r="CB83" s="253">
        <v>33329</v>
      </c>
      <c r="CC83" s="253">
        <v>17340</v>
      </c>
      <c r="CD83" s="253">
        <v>19259</v>
      </c>
      <c r="CE83" s="253">
        <v>19141</v>
      </c>
      <c r="CF83" s="252">
        <f t="shared" si="92"/>
        <v>253701</v>
      </c>
      <c r="CG83" s="253">
        <v>8137</v>
      </c>
      <c r="CH83" s="253">
        <v>18179</v>
      </c>
      <c r="CI83" s="253">
        <v>16249</v>
      </c>
      <c r="CJ83" s="253">
        <v>31211</v>
      </c>
      <c r="CK83" s="253">
        <v>42797</v>
      </c>
      <c r="CL83" s="253">
        <v>10423</v>
      </c>
      <c r="CM83" s="253">
        <v>44273</v>
      </c>
      <c r="CN83" s="253">
        <v>9919</v>
      </c>
      <c r="CO83" s="253">
        <v>4161</v>
      </c>
      <c r="CP83" s="253">
        <v>13202</v>
      </c>
      <c r="CQ83" s="253">
        <v>23327</v>
      </c>
      <c r="CR83" s="253">
        <v>20546</v>
      </c>
      <c r="CS83" s="253">
        <v>11277</v>
      </c>
      <c r="CT83" s="252">
        <f t="shared" si="93"/>
        <v>149477</v>
      </c>
      <c r="CU83" s="253">
        <v>49015</v>
      </c>
      <c r="CV83" s="253">
        <v>32394</v>
      </c>
      <c r="CW83" s="253">
        <v>13667</v>
      </c>
      <c r="CX83" s="253">
        <v>24903</v>
      </c>
      <c r="CY83" s="253">
        <v>29498</v>
      </c>
      <c r="CZ83" s="252">
        <f t="shared" si="94"/>
        <v>219301</v>
      </c>
      <c r="DA83" s="253">
        <v>7754</v>
      </c>
      <c r="DB83" s="253">
        <v>6062</v>
      </c>
      <c r="DC83" s="253">
        <v>55108</v>
      </c>
      <c r="DD83" s="253">
        <v>77631</v>
      </c>
      <c r="DE83" s="253">
        <v>49964</v>
      </c>
      <c r="DF83" s="253">
        <v>22782</v>
      </c>
      <c r="DG83" s="252">
        <f t="shared" si="97"/>
        <v>2490846</v>
      </c>
      <c r="DH83" s="252">
        <f t="shared" si="95"/>
        <v>25468</v>
      </c>
      <c r="DI83" s="254">
        <v>11208</v>
      </c>
      <c r="DJ83" s="253">
        <v>12674</v>
      </c>
      <c r="DK83" s="253">
        <v>1586</v>
      </c>
      <c r="DL83" s="255">
        <f t="shared" si="98"/>
        <v>13908</v>
      </c>
      <c r="DM83" s="253">
        <v>13225</v>
      </c>
      <c r="DN83" s="256">
        <v>683</v>
      </c>
      <c r="DO83" s="252">
        <f t="shared" si="96"/>
        <v>2530222</v>
      </c>
      <c r="DP83" s="33"/>
      <c r="DQ83" s="33"/>
      <c r="DR83" s="33"/>
      <c r="DS83" s="33"/>
      <c r="DT83" s="33"/>
      <c r="DU83" s="33"/>
      <c r="DV83" s="33"/>
      <c r="DW83" s="33"/>
      <c r="DX83" s="33"/>
      <c r="DY83" s="33"/>
      <c r="DZ83" s="33"/>
      <c r="EA83" s="33"/>
      <c r="EB83" s="33"/>
    </row>
    <row r="84" spans="1:132" s="65" customFormat="1" ht="16.5" customHeight="1" x14ac:dyDescent="0.25">
      <c r="A84" s="197"/>
      <c r="B84" s="257"/>
      <c r="C84" s="285"/>
      <c r="D84" s="285"/>
      <c r="E84" s="286"/>
      <c r="F84" s="286"/>
      <c r="G84" s="286"/>
      <c r="H84" s="286"/>
      <c r="I84" s="286"/>
      <c r="J84" s="286"/>
      <c r="K84" s="286"/>
      <c r="L84" s="286"/>
      <c r="M84" s="286"/>
      <c r="N84" s="286"/>
      <c r="O84" s="257"/>
      <c r="P84" s="286"/>
      <c r="Q84" s="286"/>
      <c r="R84" s="286"/>
      <c r="S84" s="286"/>
      <c r="T84" s="286"/>
      <c r="U84" s="286"/>
      <c r="V84" s="286"/>
      <c r="W84" s="286"/>
      <c r="X84" s="257"/>
      <c r="Y84" s="286"/>
      <c r="Z84" s="286"/>
      <c r="AA84" s="286"/>
      <c r="AB84" s="286"/>
      <c r="AC84" s="257"/>
      <c r="AD84" s="286"/>
      <c r="AE84" s="286"/>
      <c r="AF84" s="286"/>
      <c r="AG84" s="286"/>
      <c r="AH84" s="286"/>
      <c r="AI84" s="286"/>
      <c r="AJ84" s="257"/>
      <c r="AK84" s="286"/>
      <c r="AL84" s="286"/>
      <c r="AM84" s="257"/>
      <c r="AN84" s="286"/>
      <c r="AO84" s="286"/>
      <c r="AP84" s="286"/>
      <c r="AQ84" s="286"/>
      <c r="AR84" s="286"/>
      <c r="AS84" s="286"/>
      <c r="AT84" s="286"/>
      <c r="AU84" s="286"/>
      <c r="AV84" s="286"/>
      <c r="AW84" s="286"/>
      <c r="AX84" s="257"/>
      <c r="AY84" s="286"/>
      <c r="AZ84" s="286"/>
      <c r="BA84" s="286"/>
      <c r="BB84" s="286"/>
      <c r="BC84" s="286"/>
      <c r="BD84" s="257"/>
      <c r="BE84" s="286"/>
      <c r="BF84" s="286"/>
      <c r="BG84" s="286"/>
      <c r="BH84" s="286"/>
      <c r="BI84" s="286"/>
      <c r="BJ84" s="286"/>
      <c r="BK84" s="286"/>
      <c r="BL84" s="286"/>
      <c r="BM84" s="257"/>
      <c r="BN84" s="286"/>
      <c r="BO84" s="286"/>
      <c r="BP84" s="286"/>
      <c r="BQ84" s="286"/>
      <c r="BR84" s="286"/>
      <c r="BS84" s="257"/>
      <c r="BT84" s="286"/>
      <c r="BU84" s="286"/>
      <c r="BV84" s="286"/>
      <c r="BW84" s="286"/>
      <c r="BX84" s="286"/>
      <c r="BY84" s="286"/>
      <c r="BZ84" s="286"/>
      <c r="CA84" s="286"/>
      <c r="CB84" s="286"/>
      <c r="CC84" s="286"/>
      <c r="CD84" s="286"/>
      <c r="CE84" s="286"/>
      <c r="CF84" s="257"/>
      <c r="CG84" s="286"/>
      <c r="CH84" s="286"/>
      <c r="CI84" s="286"/>
      <c r="CJ84" s="286"/>
      <c r="CK84" s="286"/>
      <c r="CL84" s="286"/>
      <c r="CM84" s="286"/>
      <c r="CN84" s="286"/>
      <c r="CO84" s="286"/>
      <c r="CP84" s="286"/>
      <c r="CQ84" s="286"/>
      <c r="CR84" s="286"/>
      <c r="CS84" s="286"/>
      <c r="CT84" s="257"/>
      <c r="CU84" s="286"/>
      <c r="CV84" s="286"/>
      <c r="CW84" s="286"/>
      <c r="CX84" s="286"/>
      <c r="CY84" s="286"/>
      <c r="CZ84" s="257"/>
      <c r="DA84" s="286"/>
      <c r="DB84" s="286"/>
      <c r="DC84" s="286"/>
      <c r="DD84" s="286"/>
      <c r="DE84" s="286"/>
      <c r="DF84" s="286"/>
      <c r="DG84" s="257"/>
      <c r="DH84" s="257"/>
      <c r="DI84" s="286"/>
      <c r="DJ84" s="286"/>
      <c r="DK84" s="286"/>
      <c r="DL84" s="287"/>
      <c r="DM84" s="286"/>
      <c r="DN84" s="286"/>
      <c r="DO84" s="257"/>
    </row>
    <row r="85" spans="1:132" ht="16.5" customHeight="1" x14ac:dyDescent="0.2">
      <c r="A85" s="8" t="s">
        <v>253</v>
      </c>
    </row>
    <row r="86" spans="1:132" ht="16.5" customHeight="1" x14ac:dyDescent="0.2">
      <c r="A86" s="9" t="s">
        <v>387</v>
      </c>
    </row>
    <row r="87" spans="1:132" ht="16.5" customHeight="1" x14ac:dyDescent="0.2">
      <c r="A87" s="20" t="s">
        <v>385</v>
      </c>
    </row>
    <row r="88" spans="1:132" s="7" customFormat="1" ht="25.15" customHeight="1" x14ac:dyDescent="0.2">
      <c r="A88" s="109"/>
      <c r="B88" s="172" t="s">
        <v>423</v>
      </c>
      <c r="C88" s="173" t="s">
        <v>424</v>
      </c>
      <c r="D88" s="173" t="s">
        <v>425</v>
      </c>
      <c r="E88" s="173" t="s">
        <v>426</v>
      </c>
      <c r="F88" s="173" t="s">
        <v>427</v>
      </c>
      <c r="G88" s="173" t="s">
        <v>428</v>
      </c>
      <c r="H88" s="173" t="s">
        <v>429</v>
      </c>
      <c r="I88" s="173" t="s">
        <v>430</v>
      </c>
      <c r="J88" s="173" t="s">
        <v>431</v>
      </c>
      <c r="K88" s="173" t="s">
        <v>432</v>
      </c>
      <c r="L88" s="173" t="s">
        <v>433</v>
      </c>
      <c r="M88" s="173" t="s">
        <v>434</v>
      </c>
      <c r="N88" s="173" t="s">
        <v>435</v>
      </c>
      <c r="O88" s="172" t="s">
        <v>436</v>
      </c>
      <c r="P88" s="173" t="s">
        <v>437</v>
      </c>
      <c r="Q88" s="173" t="s">
        <v>438</v>
      </c>
      <c r="R88" s="173" t="s">
        <v>439</v>
      </c>
      <c r="S88" s="173" t="s">
        <v>440</v>
      </c>
      <c r="T88" s="173" t="s">
        <v>441</v>
      </c>
      <c r="U88" s="173" t="s">
        <v>442</v>
      </c>
      <c r="V88" s="173" t="s">
        <v>443</v>
      </c>
      <c r="W88" s="173" t="s">
        <v>444</v>
      </c>
      <c r="X88" s="172" t="s">
        <v>445</v>
      </c>
      <c r="Y88" s="173" t="s">
        <v>446</v>
      </c>
      <c r="Z88" s="173" t="s">
        <v>447</v>
      </c>
      <c r="AA88" s="173" t="s">
        <v>448</v>
      </c>
      <c r="AB88" s="173" t="s">
        <v>449</v>
      </c>
      <c r="AC88" s="172" t="s">
        <v>450</v>
      </c>
      <c r="AD88" s="173" t="s">
        <v>451</v>
      </c>
      <c r="AE88" s="173" t="s">
        <v>452</v>
      </c>
      <c r="AF88" s="173" t="s">
        <v>453</v>
      </c>
      <c r="AG88" s="173" t="s">
        <v>454</v>
      </c>
      <c r="AH88" s="173" t="s">
        <v>455</v>
      </c>
      <c r="AI88" s="173" t="s">
        <v>456</v>
      </c>
      <c r="AJ88" s="172" t="s">
        <v>457</v>
      </c>
      <c r="AK88" s="173" t="s">
        <v>458</v>
      </c>
      <c r="AL88" s="173" t="s">
        <v>459</v>
      </c>
      <c r="AM88" s="172" t="s">
        <v>460</v>
      </c>
      <c r="AN88" s="173" t="s">
        <v>461</v>
      </c>
      <c r="AO88" s="173" t="s">
        <v>462</v>
      </c>
      <c r="AP88" s="173" t="s">
        <v>463</v>
      </c>
      <c r="AQ88" s="173" t="s">
        <v>464</v>
      </c>
      <c r="AR88" s="173" t="s">
        <v>465</v>
      </c>
      <c r="AS88" s="173" t="s">
        <v>466</v>
      </c>
      <c r="AT88" s="173" t="s">
        <v>467</v>
      </c>
      <c r="AU88" s="173" t="s">
        <v>468</v>
      </c>
      <c r="AV88" s="173" t="s">
        <v>469</v>
      </c>
      <c r="AW88" s="173" t="s">
        <v>470</v>
      </c>
      <c r="AX88" s="172" t="s">
        <v>471</v>
      </c>
      <c r="AY88" s="173" t="s">
        <v>472</v>
      </c>
      <c r="AZ88" s="173" t="s">
        <v>473</v>
      </c>
      <c r="BA88" s="173" t="s">
        <v>474</v>
      </c>
      <c r="BB88" s="173" t="s">
        <v>475</v>
      </c>
      <c r="BC88" s="173" t="s">
        <v>476</v>
      </c>
      <c r="BD88" s="174" t="s">
        <v>477</v>
      </c>
      <c r="BE88" s="173" t="s">
        <v>478</v>
      </c>
      <c r="BF88" s="173" t="s">
        <v>479</v>
      </c>
      <c r="BG88" s="173" t="s">
        <v>480</v>
      </c>
      <c r="BH88" s="173" t="s">
        <v>481</v>
      </c>
      <c r="BI88" s="173" t="s">
        <v>482</v>
      </c>
      <c r="BJ88" s="173" t="s">
        <v>483</v>
      </c>
      <c r="BK88" s="173" t="s">
        <v>484</v>
      </c>
      <c r="BL88" s="173" t="s">
        <v>485</v>
      </c>
      <c r="BM88" s="172" t="s">
        <v>486</v>
      </c>
      <c r="BN88" s="173" t="s">
        <v>487</v>
      </c>
      <c r="BO88" s="173" t="s">
        <v>488</v>
      </c>
      <c r="BP88" s="173" t="s">
        <v>489</v>
      </c>
      <c r="BQ88" s="173" t="s">
        <v>490</v>
      </c>
      <c r="BR88" s="173" t="s">
        <v>491</v>
      </c>
      <c r="BS88" s="172" t="s">
        <v>492</v>
      </c>
      <c r="BT88" s="173" t="s">
        <v>493</v>
      </c>
      <c r="BU88" s="173" t="s">
        <v>494</v>
      </c>
      <c r="BV88" s="173" t="s">
        <v>495</v>
      </c>
      <c r="BW88" s="173" t="s">
        <v>496</v>
      </c>
      <c r="BX88" s="173" t="s">
        <v>497</v>
      </c>
      <c r="BY88" s="173" t="s">
        <v>498</v>
      </c>
      <c r="BZ88" s="173" t="s">
        <v>499</v>
      </c>
      <c r="CA88" s="173" t="s">
        <v>500</v>
      </c>
      <c r="CB88" s="173" t="s">
        <v>501</v>
      </c>
      <c r="CC88" s="173" t="s">
        <v>502</v>
      </c>
      <c r="CD88" s="173" t="s">
        <v>503</v>
      </c>
      <c r="CE88" s="173" t="s">
        <v>504</v>
      </c>
      <c r="CF88" s="172" t="s">
        <v>505</v>
      </c>
      <c r="CG88" s="173" t="s">
        <v>506</v>
      </c>
      <c r="CH88" s="173" t="s">
        <v>507</v>
      </c>
      <c r="CI88" s="173" t="s">
        <v>508</v>
      </c>
      <c r="CJ88" s="173" t="s">
        <v>509</v>
      </c>
      <c r="CK88" s="173" t="s">
        <v>510</v>
      </c>
      <c r="CL88" s="173" t="s">
        <v>511</v>
      </c>
      <c r="CM88" s="173" t="s">
        <v>512</v>
      </c>
      <c r="CN88" s="173" t="s">
        <v>513</v>
      </c>
      <c r="CO88" s="173" t="s">
        <v>514</v>
      </c>
      <c r="CP88" s="173" t="s">
        <v>515</v>
      </c>
      <c r="CQ88" s="173" t="s">
        <v>516</v>
      </c>
      <c r="CR88" s="173" t="s">
        <v>517</v>
      </c>
      <c r="CS88" s="173" t="s">
        <v>518</v>
      </c>
      <c r="CT88" s="172" t="s">
        <v>519</v>
      </c>
      <c r="CU88" s="173" t="s">
        <v>520</v>
      </c>
      <c r="CV88" s="173" t="s">
        <v>521</v>
      </c>
      <c r="CW88" s="173" t="s">
        <v>522</v>
      </c>
      <c r="CX88" s="173" t="s">
        <v>523</v>
      </c>
      <c r="CY88" s="173" t="s">
        <v>524</v>
      </c>
      <c r="CZ88" s="172" t="s">
        <v>525</v>
      </c>
      <c r="DA88" s="173" t="s">
        <v>526</v>
      </c>
      <c r="DB88" s="173" t="s">
        <v>527</v>
      </c>
      <c r="DC88" s="173" t="s">
        <v>528</v>
      </c>
      <c r="DD88" s="173" t="s">
        <v>529</v>
      </c>
      <c r="DE88" s="173" t="s">
        <v>530</v>
      </c>
      <c r="DF88" s="173" t="s">
        <v>531</v>
      </c>
      <c r="DG88" s="172" t="s">
        <v>532</v>
      </c>
      <c r="DH88" s="172" t="s">
        <v>533</v>
      </c>
      <c r="DI88" s="173" t="s">
        <v>534</v>
      </c>
      <c r="DJ88" s="173" t="s">
        <v>535</v>
      </c>
      <c r="DK88" s="173" t="s">
        <v>536</v>
      </c>
      <c r="DL88" s="172" t="s">
        <v>537</v>
      </c>
      <c r="DM88" s="173" t="s">
        <v>538</v>
      </c>
      <c r="DN88" s="175" t="s">
        <v>539</v>
      </c>
      <c r="DO88" s="172" t="s">
        <v>541</v>
      </c>
    </row>
    <row r="89" spans="1:132" s="6" customFormat="1" ht="16.5" customHeight="1" x14ac:dyDescent="0.2">
      <c r="A89" s="103" t="s">
        <v>61</v>
      </c>
      <c r="B89" s="241">
        <f>SUM(C89:N89)</f>
        <v>476079</v>
      </c>
      <c r="C89" s="242">
        <v>39963</v>
      </c>
      <c r="D89" s="242">
        <v>15845</v>
      </c>
      <c r="E89" s="242">
        <v>16692</v>
      </c>
      <c r="F89" s="242">
        <v>6225</v>
      </c>
      <c r="G89" s="242">
        <v>29827</v>
      </c>
      <c r="H89" s="242">
        <v>78014</v>
      </c>
      <c r="I89" s="242">
        <v>45235</v>
      </c>
      <c r="J89" s="242">
        <v>11602</v>
      </c>
      <c r="K89" s="242">
        <v>33739</v>
      </c>
      <c r="L89" s="242">
        <v>123596</v>
      </c>
      <c r="M89" s="242">
        <v>23735</v>
      </c>
      <c r="N89" s="242">
        <v>51606</v>
      </c>
      <c r="O89" s="241">
        <f>SUM(P89:W89)</f>
        <v>151499</v>
      </c>
      <c r="P89" s="242">
        <v>28149</v>
      </c>
      <c r="Q89" s="242">
        <v>32578</v>
      </c>
      <c r="R89" s="242">
        <v>13636</v>
      </c>
      <c r="S89" s="242">
        <v>9256</v>
      </c>
      <c r="T89" s="242">
        <v>12744</v>
      </c>
      <c r="U89" s="242">
        <v>28152</v>
      </c>
      <c r="V89" s="242">
        <v>18429</v>
      </c>
      <c r="W89" s="242">
        <v>8555</v>
      </c>
      <c r="X89" s="241">
        <f>SUM(Y89:AB89)</f>
        <v>178912</v>
      </c>
      <c r="Y89" s="242">
        <v>30453</v>
      </c>
      <c r="Z89" s="242">
        <v>46609</v>
      </c>
      <c r="AA89" s="242">
        <v>63329</v>
      </c>
      <c r="AB89" s="242">
        <v>38521</v>
      </c>
      <c r="AC89" s="241">
        <f>SUM(AD89:AI89)</f>
        <v>145297</v>
      </c>
      <c r="AD89" s="242">
        <v>15419</v>
      </c>
      <c r="AE89" s="242">
        <v>26671</v>
      </c>
      <c r="AF89" s="242">
        <v>9852</v>
      </c>
      <c r="AG89" s="242">
        <v>33598</v>
      </c>
      <c r="AH89" s="242">
        <v>17892</v>
      </c>
      <c r="AI89" s="242">
        <v>41865</v>
      </c>
      <c r="AJ89" s="241">
        <f>SUM(AK89:AL89)</f>
        <v>16132</v>
      </c>
      <c r="AK89" s="242">
        <v>7489</v>
      </c>
      <c r="AL89" s="242">
        <v>8643</v>
      </c>
      <c r="AM89" s="241">
        <f t="shared" ref="AM89" si="99">SUM(AN89:AW89)</f>
        <v>309034</v>
      </c>
      <c r="AN89" s="242">
        <v>15338</v>
      </c>
      <c r="AO89" s="242">
        <v>17876</v>
      </c>
      <c r="AP89" s="242">
        <v>33992</v>
      </c>
      <c r="AQ89" s="242">
        <v>9079</v>
      </c>
      <c r="AR89" s="242">
        <v>40364</v>
      </c>
      <c r="AS89" s="242">
        <v>10087</v>
      </c>
      <c r="AT89" s="242">
        <v>56832</v>
      </c>
      <c r="AU89" s="242">
        <v>62738</v>
      </c>
      <c r="AV89" s="242">
        <v>44476</v>
      </c>
      <c r="AW89" s="242">
        <v>18252</v>
      </c>
      <c r="AX89" s="241">
        <f>SUM(AY89:BC89)</f>
        <v>382993</v>
      </c>
      <c r="AY89" s="243">
        <v>31791</v>
      </c>
      <c r="AZ89" s="243">
        <v>171833</v>
      </c>
      <c r="BA89" s="243">
        <v>54052</v>
      </c>
      <c r="BB89" s="243">
        <v>92513</v>
      </c>
      <c r="BC89" s="243">
        <v>32804</v>
      </c>
      <c r="BD89" s="241">
        <f>SUM(BE89:BL89)</f>
        <v>824740</v>
      </c>
      <c r="BE89" s="242">
        <v>112224</v>
      </c>
      <c r="BF89" s="242">
        <v>96681</v>
      </c>
      <c r="BG89" s="242">
        <v>94765</v>
      </c>
      <c r="BH89" s="242">
        <v>91247</v>
      </c>
      <c r="BI89" s="242">
        <v>109412</v>
      </c>
      <c r="BJ89" s="242">
        <v>132212</v>
      </c>
      <c r="BK89" s="242">
        <v>95791</v>
      </c>
      <c r="BL89" s="242">
        <v>92408</v>
      </c>
      <c r="BM89" s="241">
        <f>SUM(BN89:BR89)</f>
        <v>189912</v>
      </c>
      <c r="BN89" s="242">
        <v>37490</v>
      </c>
      <c r="BO89" s="242">
        <v>37586</v>
      </c>
      <c r="BP89" s="242">
        <v>25899</v>
      </c>
      <c r="BQ89" s="242">
        <v>14416</v>
      </c>
      <c r="BR89" s="242">
        <v>74521</v>
      </c>
      <c r="BS89" s="241">
        <f>SUM(BT89:CE89)</f>
        <v>297221</v>
      </c>
      <c r="BT89" s="243">
        <v>17428</v>
      </c>
      <c r="BU89" s="243">
        <v>29573</v>
      </c>
      <c r="BV89" s="242">
        <v>10705</v>
      </c>
      <c r="BW89" s="242">
        <v>4770</v>
      </c>
      <c r="BX89" s="242">
        <v>17910</v>
      </c>
      <c r="BY89" s="242">
        <v>84918</v>
      </c>
      <c r="BZ89" s="242">
        <v>19842</v>
      </c>
      <c r="CA89" s="242">
        <v>16772</v>
      </c>
      <c r="CB89" s="242">
        <v>32835</v>
      </c>
      <c r="CC89" s="243">
        <v>20158</v>
      </c>
      <c r="CD89" s="243">
        <v>23266</v>
      </c>
      <c r="CE89" s="242">
        <v>19044</v>
      </c>
      <c r="CF89" s="241">
        <f>SUM(CG89:CS89)</f>
        <v>312368</v>
      </c>
      <c r="CG89" s="243">
        <v>7301</v>
      </c>
      <c r="CH89" s="242">
        <v>18362</v>
      </c>
      <c r="CI89" s="243">
        <v>12942</v>
      </c>
      <c r="CJ89" s="242">
        <v>40598</v>
      </c>
      <c r="CK89" s="244">
        <v>81478</v>
      </c>
      <c r="CL89" s="243">
        <v>8639</v>
      </c>
      <c r="CM89" s="242">
        <v>62435</v>
      </c>
      <c r="CN89" s="243">
        <v>7278</v>
      </c>
      <c r="CO89" s="242">
        <v>3423</v>
      </c>
      <c r="CP89" s="243">
        <v>10423</v>
      </c>
      <c r="CQ89" s="242">
        <v>24826</v>
      </c>
      <c r="CR89" s="243">
        <v>19982</v>
      </c>
      <c r="CS89" s="243">
        <v>14681</v>
      </c>
      <c r="CT89" s="241">
        <f>SUM(CU89:CY89)</f>
        <v>222473</v>
      </c>
      <c r="CU89" s="243">
        <v>84043</v>
      </c>
      <c r="CV89" s="243">
        <v>50049</v>
      </c>
      <c r="CW89" s="243">
        <v>18053</v>
      </c>
      <c r="CX89" s="243">
        <v>33298</v>
      </c>
      <c r="CY89" s="243">
        <v>37030</v>
      </c>
      <c r="CZ89" s="241">
        <f>SUM(DA89:DF89)</f>
        <v>277295</v>
      </c>
      <c r="DA89" s="242">
        <v>7955</v>
      </c>
      <c r="DB89" s="242">
        <v>7124</v>
      </c>
      <c r="DC89" s="242">
        <v>55497</v>
      </c>
      <c r="DD89" s="242">
        <v>121227</v>
      </c>
      <c r="DE89" s="242">
        <v>52508</v>
      </c>
      <c r="DF89" s="242">
        <v>32984</v>
      </c>
      <c r="DG89" s="241">
        <f>AM89+BS89+B89+O89+X89+AC89+AJ89+BD89+CF89+AX89+BM89+CT89+CZ89</f>
        <v>3783955</v>
      </c>
      <c r="DH89" s="241">
        <f>SUM(DI89:DK89)</f>
        <v>70710</v>
      </c>
      <c r="DI89" s="243">
        <v>22254</v>
      </c>
      <c r="DJ89" s="243">
        <v>18754</v>
      </c>
      <c r="DK89" s="243">
        <v>29702</v>
      </c>
      <c r="DL89" s="241">
        <f>SUM(DM89:DN89)</f>
        <v>99158</v>
      </c>
      <c r="DM89" s="243">
        <v>62058</v>
      </c>
      <c r="DN89" s="245">
        <v>37100</v>
      </c>
      <c r="DO89" s="241">
        <f>DG89+DH89+DL89</f>
        <v>3953823</v>
      </c>
    </row>
    <row r="90" spans="1:132" s="6" customFormat="1" ht="16.5" customHeight="1" x14ac:dyDescent="0.15">
      <c r="A90" s="104" t="s">
        <v>62</v>
      </c>
      <c r="B90" s="176">
        <f t="shared" ref="B90:B107" si="100">SUM(C90:N90)</f>
        <v>502540</v>
      </c>
      <c r="C90" s="177">
        <v>44594</v>
      </c>
      <c r="D90" s="177">
        <v>18346</v>
      </c>
      <c r="E90" s="177">
        <v>19074</v>
      </c>
      <c r="F90" s="177">
        <v>7183</v>
      </c>
      <c r="G90" s="177">
        <v>32524</v>
      </c>
      <c r="H90" s="177">
        <v>84321</v>
      </c>
      <c r="I90" s="177">
        <v>47636</v>
      </c>
      <c r="J90" s="177">
        <v>13205</v>
      </c>
      <c r="K90" s="177">
        <v>36422</v>
      </c>
      <c r="L90" s="177">
        <v>119469</v>
      </c>
      <c r="M90" s="177">
        <v>26300</v>
      </c>
      <c r="N90" s="177">
        <v>53466</v>
      </c>
      <c r="O90" s="176">
        <f t="shared" ref="O90:O107" si="101">SUM(P90:W90)</f>
        <v>167783</v>
      </c>
      <c r="P90" s="177">
        <v>30320</v>
      </c>
      <c r="Q90" s="177">
        <v>34658</v>
      </c>
      <c r="R90" s="177">
        <v>15585</v>
      </c>
      <c r="S90" s="177">
        <v>10476</v>
      </c>
      <c r="T90" s="177">
        <v>14790</v>
      </c>
      <c r="U90" s="177">
        <v>31513</v>
      </c>
      <c r="V90" s="177">
        <v>21054</v>
      </c>
      <c r="W90" s="177">
        <v>9387</v>
      </c>
      <c r="X90" s="176">
        <f t="shared" ref="X90:X107" si="102">SUM(Y90:AB90)</f>
        <v>202644</v>
      </c>
      <c r="Y90" s="177">
        <v>35666</v>
      </c>
      <c r="Z90" s="177">
        <v>52813</v>
      </c>
      <c r="AA90" s="177">
        <v>69505</v>
      </c>
      <c r="AB90" s="177">
        <v>44660</v>
      </c>
      <c r="AC90" s="176">
        <f t="shared" ref="AC90:AC107" si="103">SUM(AD90:AI90)</f>
        <v>160634</v>
      </c>
      <c r="AD90" s="177">
        <v>17400</v>
      </c>
      <c r="AE90" s="177">
        <v>29512</v>
      </c>
      <c r="AF90" s="177">
        <v>11591</v>
      </c>
      <c r="AG90" s="177">
        <v>36862</v>
      </c>
      <c r="AH90" s="177">
        <v>20165</v>
      </c>
      <c r="AI90" s="177">
        <v>45104</v>
      </c>
      <c r="AJ90" s="176">
        <f t="shared" ref="AJ90:AJ107" si="104">SUM(AK90:AL90)</f>
        <v>17684</v>
      </c>
      <c r="AK90" s="177">
        <v>8365</v>
      </c>
      <c r="AL90" s="177">
        <v>9319</v>
      </c>
      <c r="AM90" s="176">
        <f t="shared" ref="AM90:AM107" si="105">SUM(AN90:AW90)</f>
        <v>333341</v>
      </c>
      <c r="AN90" s="177">
        <v>17238</v>
      </c>
      <c r="AO90" s="177">
        <v>19864</v>
      </c>
      <c r="AP90" s="177">
        <v>35955</v>
      </c>
      <c r="AQ90" s="177">
        <v>9857</v>
      </c>
      <c r="AR90" s="177">
        <v>43535</v>
      </c>
      <c r="AS90" s="177">
        <v>11261</v>
      </c>
      <c r="AT90" s="177">
        <v>60736</v>
      </c>
      <c r="AU90" s="177">
        <v>65923</v>
      </c>
      <c r="AV90" s="177">
        <v>47748</v>
      </c>
      <c r="AW90" s="177">
        <v>21224</v>
      </c>
      <c r="AX90" s="176">
        <f t="shared" ref="AX90:AX107" si="106">SUM(AY90:BC90)</f>
        <v>405385</v>
      </c>
      <c r="AY90" s="177">
        <v>34980</v>
      </c>
      <c r="AZ90" s="177">
        <v>177037</v>
      </c>
      <c r="BA90" s="177">
        <v>58243</v>
      </c>
      <c r="BB90" s="177">
        <v>100306</v>
      </c>
      <c r="BC90" s="177">
        <v>34819</v>
      </c>
      <c r="BD90" s="176">
        <f t="shared" ref="BD90:BD107" si="107">SUM(BE90:BL90)</f>
        <v>811826</v>
      </c>
      <c r="BE90" s="177">
        <v>103965</v>
      </c>
      <c r="BF90" s="177">
        <v>103021</v>
      </c>
      <c r="BG90" s="177">
        <v>99790</v>
      </c>
      <c r="BH90" s="177">
        <v>92666</v>
      </c>
      <c r="BI90" s="177">
        <v>104739</v>
      </c>
      <c r="BJ90" s="177">
        <v>123432</v>
      </c>
      <c r="BK90" s="177">
        <v>92011</v>
      </c>
      <c r="BL90" s="177">
        <v>92202</v>
      </c>
      <c r="BM90" s="176">
        <f t="shared" ref="BM90:BM107" si="108">SUM(BN90:BR90)</f>
        <v>209561</v>
      </c>
      <c r="BN90" s="177">
        <v>42574</v>
      </c>
      <c r="BO90" s="177">
        <v>42110</v>
      </c>
      <c r="BP90" s="177">
        <v>28650</v>
      </c>
      <c r="BQ90" s="177">
        <v>16742</v>
      </c>
      <c r="BR90" s="177">
        <v>79485</v>
      </c>
      <c r="BS90" s="176">
        <f t="shared" ref="BS90:BS107" si="109">SUM(BT90:CE90)</f>
        <v>334675</v>
      </c>
      <c r="BT90" s="178">
        <v>19521</v>
      </c>
      <c r="BU90" s="177">
        <v>34373</v>
      </c>
      <c r="BV90" s="177">
        <v>12626</v>
      </c>
      <c r="BW90" s="177">
        <v>5550</v>
      </c>
      <c r="BX90" s="177">
        <v>21163</v>
      </c>
      <c r="BY90" s="177">
        <v>93044</v>
      </c>
      <c r="BZ90" s="177">
        <v>23408</v>
      </c>
      <c r="CA90" s="177">
        <v>18787</v>
      </c>
      <c r="CB90" s="177">
        <v>36566</v>
      </c>
      <c r="CC90" s="177">
        <v>23298</v>
      </c>
      <c r="CD90" s="177">
        <v>25560</v>
      </c>
      <c r="CE90" s="177">
        <v>20779</v>
      </c>
      <c r="CF90" s="176">
        <f t="shared" ref="CF90:CF107" si="110">SUM(CG90:CS90)</f>
        <v>338697</v>
      </c>
      <c r="CG90" s="177">
        <v>8541</v>
      </c>
      <c r="CH90" s="177">
        <v>21132</v>
      </c>
      <c r="CI90" s="177">
        <v>15089</v>
      </c>
      <c r="CJ90" s="177">
        <v>45519</v>
      </c>
      <c r="CK90" s="177">
        <v>81472</v>
      </c>
      <c r="CL90" s="177">
        <v>10210</v>
      </c>
      <c r="CM90" s="177">
        <v>65190</v>
      </c>
      <c r="CN90" s="177">
        <v>8701</v>
      </c>
      <c r="CO90" s="177">
        <v>4091</v>
      </c>
      <c r="CP90" s="177">
        <v>11718</v>
      </c>
      <c r="CQ90" s="177">
        <v>27732</v>
      </c>
      <c r="CR90" s="177">
        <v>22488</v>
      </c>
      <c r="CS90" s="177">
        <v>16814</v>
      </c>
      <c r="CT90" s="176">
        <f t="shared" ref="CT90:CT107" si="111">SUM(CU90:CY90)</f>
        <v>247163</v>
      </c>
      <c r="CU90" s="177">
        <v>91438</v>
      </c>
      <c r="CV90" s="177">
        <v>54768</v>
      </c>
      <c r="CW90" s="177">
        <v>20851</v>
      </c>
      <c r="CX90" s="177">
        <v>36624</v>
      </c>
      <c r="CY90" s="177">
        <v>43482</v>
      </c>
      <c r="CZ90" s="176">
        <f t="shared" ref="CZ90:CZ107" si="112">SUM(DA90:DF90)</f>
        <v>290192</v>
      </c>
      <c r="DA90" s="177">
        <v>8792</v>
      </c>
      <c r="DB90" s="177">
        <v>8232</v>
      </c>
      <c r="DC90" s="177">
        <v>57885</v>
      </c>
      <c r="DD90" s="177">
        <v>124090</v>
      </c>
      <c r="DE90" s="177">
        <v>56652</v>
      </c>
      <c r="DF90" s="177">
        <v>34541</v>
      </c>
      <c r="DG90" s="176">
        <f>AM90+BS90+B90+O90+X90+AC90+AJ90+BD90+CF90+AX90+BM90+CT90+CZ90</f>
        <v>4022125</v>
      </c>
      <c r="DH90" s="176">
        <f t="shared" ref="DH90:DH107" si="113">SUM(DI90:DK90)</f>
        <v>79043</v>
      </c>
      <c r="DI90" s="178">
        <v>26423</v>
      </c>
      <c r="DJ90" s="177">
        <v>22837</v>
      </c>
      <c r="DK90" s="177">
        <v>29783</v>
      </c>
      <c r="DL90" s="179">
        <f>SUM(DM90:DN90)</f>
        <v>103665</v>
      </c>
      <c r="DM90" s="177">
        <v>68211</v>
      </c>
      <c r="DN90" s="180">
        <v>35454</v>
      </c>
      <c r="DO90" s="176">
        <f t="shared" ref="DO90:DO107" si="114">DG90+DH90+DL90</f>
        <v>4204833</v>
      </c>
    </row>
    <row r="91" spans="1:132" s="6" customFormat="1" ht="16.5" customHeight="1" x14ac:dyDescent="0.15">
      <c r="A91" s="104" t="s">
        <v>63</v>
      </c>
      <c r="B91" s="176">
        <f t="shared" si="100"/>
        <v>495395</v>
      </c>
      <c r="C91" s="177">
        <v>44310</v>
      </c>
      <c r="D91" s="177">
        <v>19319</v>
      </c>
      <c r="E91" s="177">
        <v>20181</v>
      </c>
      <c r="F91" s="177">
        <v>7758</v>
      </c>
      <c r="G91" s="177">
        <v>32572</v>
      </c>
      <c r="H91" s="177">
        <v>83358</v>
      </c>
      <c r="I91" s="177">
        <v>47257</v>
      </c>
      <c r="J91" s="177">
        <v>14325</v>
      </c>
      <c r="K91" s="177">
        <v>36507</v>
      </c>
      <c r="L91" s="177">
        <v>111992</v>
      </c>
      <c r="M91" s="177">
        <v>26633</v>
      </c>
      <c r="N91" s="177">
        <v>51183</v>
      </c>
      <c r="O91" s="176">
        <f t="shared" si="101"/>
        <v>170054</v>
      </c>
      <c r="P91" s="177">
        <v>31191</v>
      </c>
      <c r="Q91" s="177">
        <v>33121</v>
      </c>
      <c r="R91" s="177">
        <v>16572</v>
      </c>
      <c r="S91" s="177">
        <v>11215</v>
      </c>
      <c r="T91" s="177">
        <v>15058</v>
      </c>
      <c r="U91" s="177">
        <v>32672</v>
      </c>
      <c r="V91" s="177">
        <v>21094</v>
      </c>
      <c r="W91" s="177">
        <v>9131</v>
      </c>
      <c r="X91" s="176">
        <f t="shared" si="102"/>
        <v>208017</v>
      </c>
      <c r="Y91" s="177">
        <v>37208</v>
      </c>
      <c r="Z91" s="177">
        <v>55289</v>
      </c>
      <c r="AA91" s="177">
        <v>68735</v>
      </c>
      <c r="AB91" s="177">
        <v>46785</v>
      </c>
      <c r="AC91" s="176">
        <f t="shared" si="103"/>
        <v>162091</v>
      </c>
      <c r="AD91" s="177">
        <v>17642</v>
      </c>
      <c r="AE91" s="177">
        <v>29581</v>
      </c>
      <c r="AF91" s="177">
        <v>12750</v>
      </c>
      <c r="AG91" s="177">
        <v>37245</v>
      </c>
      <c r="AH91" s="177">
        <v>20798</v>
      </c>
      <c r="AI91" s="177">
        <v>44075</v>
      </c>
      <c r="AJ91" s="176">
        <f t="shared" si="104"/>
        <v>17217</v>
      </c>
      <c r="AK91" s="177">
        <v>7939</v>
      </c>
      <c r="AL91" s="177">
        <v>9278</v>
      </c>
      <c r="AM91" s="176">
        <f t="shared" si="105"/>
        <v>331912</v>
      </c>
      <c r="AN91" s="177">
        <v>17803</v>
      </c>
      <c r="AO91" s="177">
        <v>19258</v>
      </c>
      <c r="AP91" s="177">
        <v>34659</v>
      </c>
      <c r="AQ91" s="177">
        <v>10212</v>
      </c>
      <c r="AR91" s="177">
        <v>43163</v>
      </c>
      <c r="AS91" s="177">
        <v>11895</v>
      </c>
      <c r="AT91" s="177">
        <v>60929</v>
      </c>
      <c r="AU91" s="177">
        <v>64183</v>
      </c>
      <c r="AV91" s="177">
        <v>47087</v>
      </c>
      <c r="AW91" s="177">
        <v>22723</v>
      </c>
      <c r="AX91" s="176">
        <f t="shared" si="106"/>
        <v>402293</v>
      </c>
      <c r="AY91" s="177">
        <v>35480</v>
      </c>
      <c r="AZ91" s="177">
        <v>173114</v>
      </c>
      <c r="BA91" s="177">
        <v>57609</v>
      </c>
      <c r="BB91" s="177">
        <v>99896</v>
      </c>
      <c r="BC91" s="177">
        <v>36194</v>
      </c>
      <c r="BD91" s="176">
        <f t="shared" si="107"/>
        <v>764006</v>
      </c>
      <c r="BE91" s="177">
        <v>99252</v>
      </c>
      <c r="BF91" s="177">
        <v>100234</v>
      </c>
      <c r="BG91" s="177">
        <v>98015</v>
      </c>
      <c r="BH91" s="177">
        <v>87306</v>
      </c>
      <c r="BI91" s="177">
        <v>97946</v>
      </c>
      <c r="BJ91" s="177">
        <v>109523</v>
      </c>
      <c r="BK91" s="177">
        <v>86216</v>
      </c>
      <c r="BL91" s="177">
        <v>85514</v>
      </c>
      <c r="BM91" s="176">
        <f t="shared" si="108"/>
        <v>211554</v>
      </c>
      <c r="BN91" s="177">
        <v>43043</v>
      </c>
      <c r="BO91" s="177">
        <v>41647</v>
      </c>
      <c r="BP91" s="177">
        <v>30818</v>
      </c>
      <c r="BQ91" s="177">
        <v>17359</v>
      </c>
      <c r="BR91" s="177">
        <v>78687</v>
      </c>
      <c r="BS91" s="176">
        <f t="shared" si="109"/>
        <v>343134</v>
      </c>
      <c r="BT91" s="178">
        <v>19965</v>
      </c>
      <c r="BU91" s="177">
        <v>36262</v>
      </c>
      <c r="BV91" s="177">
        <v>13267</v>
      </c>
      <c r="BW91" s="177">
        <v>5998</v>
      </c>
      <c r="BX91" s="177">
        <v>22682</v>
      </c>
      <c r="BY91" s="177">
        <v>92512</v>
      </c>
      <c r="BZ91" s="177">
        <v>23960</v>
      </c>
      <c r="CA91" s="177">
        <v>19137</v>
      </c>
      <c r="CB91" s="177">
        <v>38664</v>
      </c>
      <c r="CC91" s="177">
        <v>24045</v>
      </c>
      <c r="CD91" s="177">
        <v>25949</v>
      </c>
      <c r="CE91" s="177">
        <v>20693</v>
      </c>
      <c r="CF91" s="176">
        <f t="shared" si="110"/>
        <v>338947</v>
      </c>
      <c r="CG91" s="177">
        <v>8703</v>
      </c>
      <c r="CH91" s="177">
        <v>21618</v>
      </c>
      <c r="CI91" s="177">
        <v>15682</v>
      </c>
      <c r="CJ91" s="177">
        <v>45972</v>
      </c>
      <c r="CK91" s="177">
        <v>77452</v>
      </c>
      <c r="CL91" s="177">
        <v>11076</v>
      </c>
      <c r="CM91" s="177">
        <v>64007</v>
      </c>
      <c r="CN91" s="177">
        <v>9345</v>
      </c>
      <c r="CO91" s="177">
        <v>4315</v>
      </c>
      <c r="CP91" s="177">
        <v>12895</v>
      </c>
      <c r="CQ91" s="177">
        <v>27962</v>
      </c>
      <c r="CR91" s="177">
        <v>23031</v>
      </c>
      <c r="CS91" s="177">
        <v>16889</v>
      </c>
      <c r="CT91" s="176">
        <f t="shared" si="111"/>
        <v>248728</v>
      </c>
      <c r="CU91" s="177">
        <v>90976</v>
      </c>
      <c r="CV91" s="177">
        <v>55273</v>
      </c>
      <c r="CW91" s="177">
        <v>21234</v>
      </c>
      <c r="CX91" s="177">
        <v>37722</v>
      </c>
      <c r="CY91" s="177">
        <v>43523</v>
      </c>
      <c r="CZ91" s="176">
        <f t="shared" si="112"/>
        <v>286288</v>
      </c>
      <c r="DA91" s="177">
        <v>9579</v>
      </c>
      <c r="DB91" s="177">
        <v>8624</v>
      </c>
      <c r="DC91" s="177">
        <v>56786</v>
      </c>
      <c r="DD91" s="177">
        <v>120081</v>
      </c>
      <c r="DE91" s="177">
        <v>56804</v>
      </c>
      <c r="DF91" s="177">
        <v>34414</v>
      </c>
      <c r="DG91" s="176">
        <f t="shared" ref="DG91:DG107" si="115">AM91+BS91+B91+O91+X91+AC91+AJ91+BD91+CF91+AX91+BM91+CT91+CZ91</f>
        <v>3979636</v>
      </c>
      <c r="DH91" s="176">
        <f t="shared" si="113"/>
        <v>82274</v>
      </c>
      <c r="DI91" s="178">
        <v>29520</v>
      </c>
      <c r="DJ91" s="177">
        <v>24387</v>
      </c>
      <c r="DK91" s="177">
        <v>28367</v>
      </c>
      <c r="DL91" s="179">
        <f>SUM(DM91:DN91)</f>
        <v>101930</v>
      </c>
      <c r="DM91" s="177">
        <v>70720</v>
      </c>
      <c r="DN91" s="180">
        <v>31210</v>
      </c>
      <c r="DO91" s="176">
        <f t="shared" si="114"/>
        <v>4163840</v>
      </c>
    </row>
    <row r="92" spans="1:132" s="6" customFormat="1" ht="16.5" customHeight="1" x14ac:dyDescent="0.15">
      <c r="A92" s="104" t="s">
        <v>64</v>
      </c>
      <c r="B92" s="176">
        <f t="shared" si="100"/>
        <v>482493</v>
      </c>
      <c r="C92" s="177">
        <v>38668</v>
      </c>
      <c r="D92" s="177">
        <v>18553</v>
      </c>
      <c r="E92" s="177">
        <v>17347</v>
      </c>
      <c r="F92" s="177">
        <v>6668</v>
      </c>
      <c r="G92" s="177">
        <v>28662</v>
      </c>
      <c r="H92" s="177">
        <v>81291</v>
      </c>
      <c r="I92" s="177">
        <v>46626</v>
      </c>
      <c r="J92" s="177">
        <v>12894</v>
      </c>
      <c r="K92" s="177">
        <v>40050</v>
      </c>
      <c r="L92" s="177">
        <v>121353</v>
      </c>
      <c r="M92" s="177">
        <v>24925</v>
      </c>
      <c r="N92" s="177">
        <v>45456</v>
      </c>
      <c r="O92" s="176">
        <f t="shared" si="101"/>
        <v>164964</v>
      </c>
      <c r="P92" s="177">
        <v>36239</v>
      </c>
      <c r="Q92" s="177">
        <v>33254</v>
      </c>
      <c r="R92" s="177">
        <v>14963</v>
      </c>
      <c r="S92" s="177">
        <v>10394</v>
      </c>
      <c r="T92" s="177">
        <v>13167</v>
      </c>
      <c r="U92" s="177">
        <v>29561</v>
      </c>
      <c r="V92" s="177">
        <v>18545</v>
      </c>
      <c r="W92" s="177">
        <v>8841</v>
      </c>
      <c r="X92" s="176">
        <f t="shared" si="102"/>
        <v>202326</v>
      </c>
      <c r="Y92" s="177">
        <v>33763</v>
      </c>
      <c r="Z92" s="177">
        <v>54999</v>
      </c>
      <c r="AA92" s="177">
        <v>70232</v>
      </c>
      <c r="AB92" s="177">
        <v>43332</v>
      </c>
      <c r="AC92" s="176">
        <f t="shared" si="103"/>
        <v>151275</v>
      </c>
      <c r="AD92" s="177">
        <v>16607</v>
      </c>
      <c r="AE92" s="177">
        <v>24878</v>
      </c>
      <c r="AF92" s="177">
        <v>11653</v>
      </c>
      <c r="AG92" s="177">
        <v>39009</v>
      </c>
      <c r="AH92" s="177">
        <v>18588</v>
      </c>
      <c r="AI92" s="177">
        <v>40540</v>
      </c>
      <c r="AJ92" s="176">
        <f t="shared" si="104"/>
        <v>16554</v>
      </c>
      <c r="AK92" s="177">
        <v>7891</v>
      </c>
      <c r="AL92" s="177">
        <v>8663</v>
      </c>
      <c r="AM92" s="176">
        <f t="shared" si="105"/>
        <v>332324</v>
      </c>
      <c r="AN92" s="177">
        <v>16009</v>
      </c>
      <c r="AO92" s="177">
        <v>18524</v>
      </c>
      <c r="AP92" s="177">
        <v>36893</v>
      </c>
      <c r="AQ92" s="177">
        <v>9407</v>
      </c>
      <c r="AR92" s="177">
        <v>47424</v>
      </c>
      <c r="AS92" s="177">
        <v>10867</v>
      </c>
      <c r="AT92" s="177">
        <v>58887</v>
      </c>
      <c r="AU92" s="177">
        <v>69208</v>
      </c>
      <c r="AV92" s="177">
        <v>43877</v>
      </c>
      <c r="AW92" s="177">
        <v>21228</v>
      </c>
      <c r="AX92" s="176">
        <f t="shared" si="106"/>
        <v>396723</v>
      </c>
      <c r="AY92" s="177">
        <v>33243</v>
      </c>
      <c r="AZ92" s="177">
        <v>178093</v>
      </c>
      <c r="BA92" s="177">
        <v>51834</v>
      </c>
      <c r="BB92" s="177">
        <v>95565</v>
      </c>
      <c r="BC92" s="177">
        <v>37988</v>
      </c>
      <c r="BD92" s="176">
        <f t="shared" si="107"/>
        <v>743743</v>
      </c>
      <c r="BE92" s="177">
        <v>117525</v>
      </c>
      <c r="BF92" s="177">
        <v>93368</v>
      </c>
      <c r="BG92" s="177">
        <v>90071</v>
      </c>
      <c r="BH92" s="177">
        <v>84688</v>
      </c>
      <c r="BI92" s="177">
        <v>93580</v>
      </c>
      <c r="BJ92" s="177">
        <v>100606</v>
      </c>
      <c r="BK92" s="177">
        <v>84204</v>
      </c>
      <c r="BL92" s="177">
        <v>79701</v>
      </c>
      <c r="BM92" s="176">
        <f t="shared" si="108"/>
        <v>207193</v>
      </c>
      <c r="BN92" s="177">
        <v>45941</v>
      </c>
      <c r="BO92" s="177">
        <v>36362</v>
      </c>
      <c r="BP92" s="177">
        <v>28275</v>
      </c>
      <c r="BQ92" s="177">
        <v>15949</v>
      </c>
      <c r="BR92" s="177">
        <v>80666</v>
      </c>
      <c r="BS92" s="176">
        <f t="shared" si="109"/>
        <v>342010</v>
      </c>
      <c r="BT92" s="178">
        <v>18719</v>
      </c>
      <c r="BU92" s="177">
        <v>35486</v>
      </c>
      <c r="BV92" s="177">
        <v>12769</v>
      </c>
      <c r="BW92" s="177">
        <v>5595</v>
      </c>
      <c r="BX92" s="177">
        <v>20950</v>
      </c>
      <c r="BY92" s="177">
        <v>100767</v>
      </c>
      <c r="BZ92" s="177">
        <v>21224</v>
      </c>
      <c r="CA92" s="177">
        <v>17944</v>
      </c>
      <c r="CB92" s="177">
        <v>38026</v>
      </c>
      <c r="CC92" s="177">
        <v>20549</v>
      </c>
      <c r="CD92" s="177">
        <v>28181</v>
      </c>
      <c r="CE92" s="177">
        <v>21800</v>
      </c>
      <c r="CF92" s="176">
        <f t="shared" si="110"/>
        <v>343347</v>
      </c>
      <c r="CG92" s="177">
        <v>7606</v>
      </c>
      <c r="CH92" s="177">
        <v>20022</v>
      </c>
      <c r="CI92" s="177">
        <v>14426</v>
      </c>
      <c r="CJ92" s="177">
        <v>44330</v>
      </c>
      <c r="CK92" s="177">
        <v>88836</v>
      </c>
      <c r="CL92" s="177">
        <v>9852</v>
      </c>
      <c r="CM92" s="177">
        <v>69753</v>
      </c>
      <c r="CN92" s="177">
        <v>8564</v>
      </c>
      <c r="CO92" s="177">
        <v>4117</v>
      </c>
      <c r="CP92" s="177">
        <v>12590</v>
      </c>
      <c r="CQ92" s="177">
        <v>26978</v>
      </c>
      <c r="CR92" s="177">
        <v>22123</v>
      </c>
      <c r="CS92" s="177">
        <v>14150</v>
      </c>
      <c r="CT92" s="176">
        <f t="shared" si="111"/>
        <v>234648</v>
      </c>
      <c r="CU92" s="177">
        <v>89990</v>
      </c>
      <c r="CV92" s="177">
        <v>53738</v>
      </c>
      <c r="CW92" s="177">
        <v>18583</v>
      </c>
      <c r="CX92" s="177">
        <v>34723</v>
      </c>
      <c r="CY92" s="177">
        <v>37614</v>
      </c>
      <c r="CZ92" s="176">
        <f t="shared" si="112"/>
        <v>287485</v>
      </c>
      <c r="DA92" s="177">
        <v>8582</v>
      </c>
      <c r="DB92" s="177">
        <v>7472</v>
      </c>
      <c r="DC92" s="177">
        <v>58703</v>
      </c>
      <c r="DD92" s="177">
        <v>123295</v>
      </c>
      <c r="DE92" s="177">
        <v>56733</v>
      </c>
      <c r="DF92" s="177">
        <v>32700</v>
      </c>
      <c r="DG92" s="176">
        <f t="shared" si="115"/>
        <v>3905085</v>
      </c>
      <c r="DH92" s="176">
        <f t="shared" si="113"/>
        <v>76789</v>
      </c>
      <c r="DI92" s="178">
        <v>28301</v>
      </c>
      <c r="DJ92" s="177">
        <v>24197</v>
      </c>
      <c r="DK92" s="177">
        <v>24291</v>
      </c>
      <c r="DL92" s="179">
        <f t="shared" ref="DL92:DL107" si="116">SUM(DM92:DN92)</f>
        <v>91257</v>
      </c>
      <c r="DM92" s="177">
        <v>66961</v>
      </c>
      <c r="DN92" s="180">
        <v>24296</v>
      </c>
      <c r="DO92" s="176">
        <f t="shared" si="114"/>
        <v>4073131</v>
      </c>
    </row>
    <row r="93" spans="1:132" s="6" customFormat="1" ht="16.5" customHeight="1" x14ac:dyDescent="0.15">
      <c r="A93" s="104" t="s">
        <v>65</v>
      </c>
      <c r="B93" s="176">
        <f t="shared" si="100"/>
        <v>457210</v>
      </c>
      <c r="C93" s="177">
        <v>29877</v>
      </c>
      <c r="D93" s="177">
        <v>14863</v>
      </c>
      <c r="E93" s="177">
        <v>13083</v>
      </c>
      <c r="F93" s="177">
        <v>5622</v>
      </c>
      <c r="G93" s="177">
        <v>23547</v>
      </c>
      <c r="H93" s="177">
        <v>76149</v>
      </c>
      <c r="I93" s="177">
        <v>40928</v>
      </c>
      <c r="J93" s="177">
        <v>9565</v>
      </c>
      <c r="K93" s="177">
        <v>39518</v>
      </c>
      <c r="L93" s="177">
        <v>141187</v>
      </c>
      <c r="M93" s="177">
        <v>21989</v>
      </c>
      <c r="N93" s="177">
        <v>40882</v>
      </c>
      <c r="O93" s="176">
        <f t="shared" si="101"/>
        <v>144084</v>
      </c>
      <c r="P93" s="177">
        <v>34538</v>
      </c>
      <c r="Q93" s="177">
        <v>33504</v>
      </c>
      <c r="R93" s="177">
        <v>11469</v>
      </c>
      <c r="S93" s="177">
        <v>8524</v>
      </c>
      <c r="T93" s="177">
        <v>9769</v>
      </c>
      <c r="U93" s="177">
        <v>23131</v>
      </c>
      <c r="V93" s="177">
        <v>13953</v>
      </c>
      <c r="W93" s="177">
        <v>9196</v>
      </c>
      <c r="X93" s="176">
        <f t="shared" si="102"/>
        <v>174220</v>
      </c>
      <c r="Y93" s="177">
        <v>24271</v>
      </c>
      <c r="Z93" s="177">
        <v>44953</v>
      </c>
      <c r="AA93" s="177">
        <v>72476</v>
      </c>
      <c r="AB93" s="177">
        <v>32520</v>
      </c>
      <c r="AC93" s="176">
        <f t="shared" si="103"/>
        <v>128159</v>
      </c>
      <c r="AD93" s="177">
        <v>13537</v>
      </c>
      <c r="AE93" s="177">
        <v>19512</v>
      </c>
      <c r="AF93" s="177">
        <v>8843</v>
      </c>
      <c r="AG93" s="177">
        <v>36302</v>
      </c>
      <c r="AH93" s="177">
        <v>14259</v>
      </c>
      <c r="AI93" s="177">
        <v>35706</v>
      </c>
      <c r="AJ93" s="176">
        <f t="shared" si="104"/>
        <v>16223</v>
      </c>
      <c r="AK93" s="177">
        <v>7163</v>
      </c>
      <c r="AL93" s="177">
        <v>9060</v>
      </c>
      <c r="AM93" s="176">
        <f t="shared" si="105"/>
        <v>320766</v>
      </c>
      <c r="AN93" s="177">
        <v>13227</v>
      </c>
      <c r="AO93" s="177">
        <v>16432</v>
      </c>
      <c r="AP93" s="177">
        <v>37604</v>
      </c>
      <c r="AQ93" s="177">
        <v>7899</v>
      </c>
      <c r="AR93" s="177">
        <v>51264</v>
      </c>
      <c r="AS93" s="177">
        <v>8778</v>
      </c>
      <c r="AT93" s="177">
        <v>56391</v>
      </c>
      <c r="AU93" s="177">
        <v>74502</v>
      </c>
      <c r="AV93" s="177">
        <v>37580</v>
      </c>
      <c r="AW93" s="177">
        <v>17089</v>
      </c>
      <c r="AX93" s="176">
        <f t="shared" si="106"/>
        <v>362881</v>
      </c>
      <c r="AY93" s="177">
        <v>26164</v>
      </c>
      <c r="AZ93" s="177">
        <v>177533</v>
      </c>
      <c r="BA93" s="177">
        <v>43264</v>
      </c>
      <c r="BB93" s="177">
        <v>80256</v>
      </c>
      <c r="BC93" s="177">
        <v>35664</v>
      </c>
      <c r="BD93" s="176">
        <f t="shared" si="107"/>
        <v>792289</v>
      </c>
      <c r="BE93" s="177">
        <v>176851</v>
      </c>
      <c r="BF93" s="177">
        <v>81255</v>
      </c>
      <c r="BG93" s="177">
        <v>80967</v>
      </c>
      <c r="BH93" s="177">
        <v>80614</v>
      </c>
      <c r="BI93" s="177">
        <v>99898</v>
      </c>
      <c r="BJ93" s="177">
        <v>105114</v>
      </c>
      <c r="BK93" s="177">
        <v>90720</v>
      </c>
      <c r="BL93" s="177">
        <v>76870</v>
      </c>
      <c r="BM93" s="176">
        <f t="shared" si="108"/>
        <v>179161</v>
      </c>
      <c r="BN93" s="177">
        <v>40612</v>
      </c>
      <c r="BO93" s="177">
        <v>27505</v>
      </c>
      <c r="BP93" s="177">
        <v>22512</v>
      </c>
      <c r="BQ93" s="177">
        <v>12563</v>
      </c>
      <c r="BR93" s="177">
        <v>75969</v>
      </c>
      <c r="BS93" s="176">
        <f t="shared" si="109"/>
        <v>303438</v>
      </c>
      <c r="BT93" s="178">
        <v>15321</v>
      </c>
      <c r="BU93" s="177">
        <v>28685</v>
      </c>
      <c r="BV93" s="177">
        <v>10270</v>
      </c>
      <c r="BW93" s="177">
        <v>4453</v>
      </c>
      <c r="BX93" s="177">
        <v>15609</v>
      </c>
      <c r="BY93" s="177">
        <v>103220</v>
      </c>
      <c r="BZ93" s="177">
        <v>16265</v>
      </c>
      <c r="CA93" s="177">
        <v>14211</v>
      </c>
      <c r="CB93" s="177">
        <v>32608</v>
      </c>
      <c r="CC93" s="177">
        <v>15315</v>
      </c>
      <c r="CD93" s="177">
        <v>26708</v>
      </c>
      <c r="CE93" s="177">
        <v>20773</v>
      </c>
      <c r="CF93" s="176">
        <f t="shared" si="110"/>
        <v>322266</v>
      </c>
      <c r="CG93" s="177">
        <v>6027</v>
      </c>
      <c r="CH93" s="177">
        <v>15604</v>
      </c>
      <c r="CI93" s="177">
        <v>10897</v>
      </c>
      <c r="CJ93" s="177">
        <v>35354</v>
      </c>
      <c r="CK93" s="177">
        <v>101659</v>
      </c>
      <c r="CL93" s="177">
        <v>6832</v>
      </c>
      <c r="CM93" s="177">
        <v>76843</v>
      </c>
      <c r="CN93" s="177">
        <v>6058</v>
      </c>
      <c r="CO93" s="177">
        <v>3393</v>
      </c>
      <c r="CP93" s="177">
        <v>10009</v>
      </c>
      <c r="CQ93" s="177">
        <v>21776</v>
      </c>
      <c r="CR93" s="177">
        <v>17089</v>
      </c>
      <c r="CS93" s="177">
        <v>10725</v>
      </c>
      <c r="CT93" s="176">
        <f t="shared" si="111"/>
        <v>200584</v>
      </c>
      <c r="CU93" s="177">
        <v>82543</v>
      </c>
      <c r="CV93" s="177">
        <v>47762</v>
      </c>
      <c r="CW93" s="177">
        <v>14132</v>
      </c>
      <c r="CX93" s="177">
        <v>29245</v>
      </c>
      <c r="CY93" s="177">
        <v>26902</v>
      </c>
      <c r="CZ93" s="176">
        <f t="shared" si="112"/>
        <v>265814</v>
      </c>
      <c r="DA93" s="177">
        <v>6132</v>
      </c>
      <c r="DB93" s="177">
        <v>5682</v>
      </c>
      <c r="DC93" s="177">
        <v>56682</v>
      </c>
      <c r="DD93" s="177">
        <v>121049</v>
      </c>
      <c r="DE93" s="177">
        <v>48662</v>
      </c>
      <c r="DF93" s="177">
        <v>27607</v>
      </c>
      <c r="DG93" s="176">
        <f t="shared" si="115"/>
        <v>3667095</v>
      </c>
      <c r="DH93" s="176">
        <f t="shared" si="113"/>
        <v>54913</v>
      </c>
      <c r="DI93" s="178">
        <v>18919</v>
      </c>
      <c r="DJ93" s="177">
        <v>18091</v>
      </c>
      <c r="DK93" s="177">
        <v>17903</v>
      </c>
      <c r="DL93" s="179">
        <f t="shared" si="116"/>
        <v>68421</v>
      </c>
      <c r="DM93" s="177">
        <v>54062</v>
      </c>
      <c r="DN93" s="180">
        <v>14359</v>
      </c>
      <c r="DO93" s="176">
        <f t="shared" si="114"/>
        <v>3790429</v>
      </c>
    </row>
    <row r="94" spans="1:132" s="6" customFormat="1" ht="16.5" customHeight="1" x14ac:dyDescent="0.15">
      <c r="A94" s="104" t="s">
        <v>66</v>
      </c>
      <c r="B94" s="176">
        <f t="shared" si="100"/>
        <v>3064317</v>
      </c>
      <c r="C94" s="177">
        <v>257200</v>
      </c>
      <c r="D94" s="177">
        <v>118488</v>
      </c>
      <c r="E94" s="177">
        <v>117088</v>
      </c>
      <c r="F94" s="177">
        <v>50963</v>
      </c>
      <c r="G94" s="177">
        <v>188736</v>
      </c>
      <c r="H94" s="177">
        <v>489002</v>
      </c>
      <c r="I94" s="177">
        <v>275076</v>
      </c>
      <c r="J94" s="177">
        <v>81983</v>
      </c>
      <c r="K94" s="177">
        <v>242912</v>
      </c>
      <c r="L94" s="177">
        <v>731124</v>
      </c>
      <c r="M94" s="177">
        <v>169142</v>
      </c>
      <c r="N94" s="177">
        <v>342603</v>
      </c>
      <c r="O94" s="176">
        <f t="shared" si="101"/>
        <v>1032426</v>
      </c>
      <c r="P94" s="177">
        <v>199861</v>
      </c>
      <c r="Q94" s="177">
        <v>205976</v>
      </c>
      <c r="R94" s="177">
        <v>95177</v>
      </c>
      <c r="S94" s="177">
        <v>69509</v>
      </c>
      <c r="T94" s="177">
        <v>87466</v>
      </c>
      <c r="U94" s="177">
        <v>196536</v>
      </c>
      <c r="V94" s="177">
        <v>122298</v>
      </c>
      <c r="W94" s="177">
        <v>55603</v>
      </c>
      <c r="X94" s="176">
        <f t="shared" si="102"/>
        <v>1214643</v>
      </c>
      <c r="Y94" s="177">
        <v>204844</v>
      </c>
      <c r="Z94" s="177">
        <v>332130</v>
      </c>
      <c r="AA94" s="177">
        <v>409239</v>
      </c>
      <c r="AB94" s="177">
        <v>268430</v>
      </c>
      <c r="AC94" s="176">
        <f t="shared" si="103"/>
        <v>950184</v>
      </c>
      <c r="AD94" s="177">
        <v>109599</v>
      </c>
      <c r="AE94" s="177">
        <v>165282</v>
      </c>
      <c r="AF94" s="177">
        <v>76164</v>
      </c>
      <c r="AG94" s="177">
        <v>225397</v>
      </c>
      <c r="AH94" s="177">
        <v>118957</v>
      </c>
      <c r="AI94" s="177">
        <v>254785</v>
      </c>
      <c r="AJ94" s="176">
        <f t="shared" si="104"/>
        <v>130559</v>
      </c>
      <c r="AK94" s="177">
        <v>61788</v>
      </c>
      <c r="AL94" s="177">
        <v>68771</v>
      </c>
      <c r="AM94" s="176">
        <f t="shared" si="105"/>
        <v>2145018</v>
      </c>
      <c r="AN94" s="177">
        <v>103861</v>
      </c>
      <c r="AO94" s="177">
        <v>113985</v>
      </c>
      <c r="AP94" s="177">
        <v>218729</v>
      </c>
      <c r="AQ94" s="177">
        <v>64277</v>
      </c>
      <c r="AR94" s="177">
        <v>277876</v>
      </c>
      <c r="AS94" s="177">
        <v>69968</v>
      </c>
      <c r="AT94" s="177">
        <v>413460</v>
      </c>
      <c r="AU94" s="177">
        <v>447290</v>
      </c>
      <c r="AV94" s="177">
        <v>302174</v>
      </c>
      <c r="AW94" s="177">
        <v>133398</v>
      </c>
      <c r="AX94" s="176">
        <f t="shared" si="106"/>
        <v>2323296</v>
      </c>
      <c r="AY94" s="177">
        <v>201379</v>
      </c>
      <c r="AZ94" s="177">
        <v>1016661</v>
      </c>
      <c r="BA94" s="177">
        <v>329531</v>
      </c>
      <c r="BB94" s="177">
        <v>561519</v>
      </c>
      <c r="BC94" s="177">
        <v>214206</v>
      </c>
      <c r="BD94" s="176">
        <f t="shared" si="107"/>
        <v>5124771</v>
      </c>
      <c r="BE94" s="177">
        <v>990449</v>
      </c>
      <c r="BF94" s="177">
        <v>577823</v>
      </c>
      <c r="BG94" s="177">
        <v>569479</v>
      </c>
      <c r="BH94" s="177">
        <v>527380</v>
      </c>
      <c r="BI94" s="177">
        <v>701468</v>
      </c>
      <c r="BJ94" s="177">
        <v>676911</v>
      </c>
      <c r="BK94" s="177">
        <v>583323</v>
      </c>
      <c r="BL94" s="177">
        <v>497938</v>
      </c>
      <c r="BM94" s="176">
        <f t="shared" si="108"/>
        <v>1235503</v>
      </c>
      <c r="BN94" s="177">
        <v>253495</v>
      </c>
      <c r="BO94" s="177">
        <v>233204</v>
      </c>
      <c r="BP94" s="177">
        <v>177476</v>
      </c>
      <c r="BQ94" s="177">
        <v>97689</v>
      </c>
      <c r="BR94" s="177">
        <v>473639</v>
      </c>
      <c r="BS94" s="176">
        <f t="shared" si="109"/>
        <v>2177337</v>
      </c>
      <c r="BT94" s="178">
        <v>127336</v>
      </c>
      <c r="BU94" s="177">
        <v>220931</v>
      </c>
      <c r="BV94" s="177">
        <v>83068</v>
      </c>
      <c r="BW94" s="177">
        <v>39391</v>
      </c>
      <c r="BX94" s="177">
        <v>141524</v>
      </c>
      <c r="BY94" s="177">
        <v>616335</v>
      </c>
      <c r="BZ94" s="177">
        <v>150703</v>
      </c>
      <c r="CA94" s="177">
        <v>116750</v>
      </c>
      <c r="CB94" s="177">
        <v>251189</v>
      </c>
      <c r="CC94" s="177">
        <v>137407</v>
      </c>
      <c r="CD94" s="177">
        <v>158296</v>
      </c>
      <c r="CE94" s="177">
        <v>134407</v>
      </c>
      <c r="CF94" s="176">
        <f t="shared" si="110"/>
        <v>2173363</v>
      </c>
      <c r="CG94" s="177">
        <v>53934</v>
      </c>
      <c r="CH94" s="177">
        <v>129987</v>
      </c>
      <c r="CI94" s="177">
        <v>97286</v>
      </c>
      <c r="CJ94" s="177">
        <v>272337</v>
      </c>
      <c r="CK94" s="177">
        <v>561095</v>
      </c>
      <c r="CL94" s="177">
        <v>66376</v>
      </c>
      <c r="CM94" s="177">
        <v>428811</v>
      </c>
      <c r="CN94" s="177">
        <v>57871</v>
      </c>
      <c r="CO94" s="177">
        <v>27209</v>
      </c>
      <c r="CP94" s="177">
        <v>79237</v>
      </c>
      <c r="CQ94" s="177">
        <v>166124</v>
      </c>
      <c r="CR94" s="177">
        <v>137140</v>
      </c>
      <c r="CS94" s="177">
        <v>95956</v>
      </c>
      <c r="CT94" s="176">
        <f t="shared" si="111"/>
        <v>1399016</v>
      </c>
      <c r="CU94" s="177">
        <v>536279</v>
      </c>
      <c r="CV94" s="177">
        <v>301631</v>
      </c>
      <c r="CW94" s="177">
        <v>110822</v>
      </c>
      <c r="CX94" s="177">
        <v>207188</v>
      </c>
      <c r="CY94" s="177">
        <v>243096</v>
      </c>
      <c r="CZ94" s="176">
        <f t="shared" si="112"/>
        <v>1875115</v>
      </c>
      <c r="DA94" s="177">
        <v>56674</v>
      </c>
      <c r="DB94" s="177">
        <v>52164</v>
      </c>
      <c r="DC94" s="177">
        <v>405649</v>
      </c>
      <c r="DD94" s="177">
        <v>775426</v>
      </c>
      <c r="DE94" s="177">
        <v>377835</v>
      </c>
      <c r="DF94" s="177">
        <v>207367</v>
      </c>
      <c r="DG94" s="176">
        <f t="shared" si="115"/>
        <v>24845548</v>
      </c>
      <c r="DH94" s="176">
        <f t="shared" si="113"/>
        <v>392791</v>
      </c>
      <c r="DI94" s="178">
        <v>149510</v>
      </c>
      <c r="DJ94" s="177">
        <v>141967</v>
      </c>
      <c r="DK94" s="177">
        <v>101314</v>
      </c>
      <c r="DL94" s="179">
        <f t="shared" si="116"/>
        <v>422479</v>
      </c>
      <c r="DM94" s="177">
        <v>344859</v>
      </c>
      <c r="DN94" s="180">
        <v>77620</v>
      </c>
      <c r="DO94" s="176">
        <f t="shared" si="114"/>
        <v>25660818</v>
      </c>
    </row>
    <row r="95" spans="1:132" s="6" customFormat="1" ht="16.5" customHeight="1" x14ac:dyDescent="0.15">
      <c r="A95" s="104" t="s">
        <v>67</v>
      </c>
      <c r="B95" s="176">
        <f t="shared" si="100"/>
        <v>494655</v>
      </c>
      <c r="C95" s="177">
        <v>40281</v>
      </c>
      <c r="D95" s="177">
        <v>24140</v>
      </c>
      <c r="E95" s="177">
        <v>22567</v>
      </c>
      <c r="F95" s="177">
        <v>11002</v>
      </c>
      <c r="G95" s="177">
        <v>33381</v>
      </c>
      <c r="H95" s="177">
        <v>77396</v>
      </c>
      <c r="I95" s="177">
        <v>47704</v>
      </c>
      <c r="J95" s="177">
        <v>16123</v>
      </c>
      <c r="K95" s="177">
        <v>43613</v>
      </c>
      <c r="L95" s="177">
        <v>101020</v>
      </c>
      <c r="M95" s="177">
        <v>28778</v>
      </c>
      <c r="N95" s="177">
        <v>48650</v>
      </c>
      <c r="O95" s="176">
        <f t="shared" si="101"/>
        <v>190477</v>
      </c>
      <c r="P95" s="177">
        <v>34984</v>
      </c>
      <c r="Q95" s="177">
        <v>33580</v>
      </c>
      <c r="R95" s="177">
        <v>17629</v>
      </c>
      <c r="S95" s="177">
        <v>15491</v>
      </c>
      <c r="T95" s="177">
        <v>16894</v>
      </c>
      <c r="U95" s="177">
        <v>38972</v>
      </c>
      <c r="V95" s="177">
        <v>23862</v>
      </c>
      <c r="W95" s="177">
        <v>9065</v>
      </c>
      <c r="X95" s="176">
        <f t="shared" si="102"/>
        <v>219344</v>
      </c>
      <c r="Y95" s="177">
        <v>41284</v>
      </c>
      <c r="Z95" s="177">
        <v>62843</v>
      </c>
      <c r="AA95" s="177">
        <v>62825</v>
      </c>
      <c r="AB95" s="177">
        <v>52392</v>
      </c>
      <c r="AC95" s="176">
        <f t="shared" si="103"/>
        <v>171498</v>
      </c>
      <c r="AD95" s="177">
        <v>21977</v>
      </c>
      <c r="AE95" s="177">
        <v>28556</v>
      </c>
      <c r="AF95" s="177">
        <v>15990</v>
      </c>
      <c r="AG95" s="177">
        <v>39076</v>
      </c>
      <c r="AH95" s="177">
        <v>22890</v>
      </c>
      <c r="AI95" s="177">
        <v>43009</v>
      </c>
      <c r="AJ95" s="176">
        <f t="shared" si="104"/>
        <v>21849</v>
      </c>
      <c r="AK95" s="177">
        <v>10205</v>
      </c>
      <c r="AL95" s="177">
        <v>11644</v>
      </c>
      <c r="AM95" s="176">
        <f t="shared" si="105"/>
        <v>378179</v>
      </c>
      <c r="AN95" s="177">
        <v>19529</v>
      </c>
      <c r="AO95" s="177">
        <v>20012</v>
      </c>
      <c r="AP95" s="177">
        <v>36459</v>
      </c>
      <c r="AQ95" s="177">
        <v>12957</v>
      </c>
      <c r="AR95" s="177">
        <v>47138</v>
      </c>
      <c r="AS95" s="177">
        <v>13676</v>
      </c>
      <c r="AT95" s="177">
        <v>74162</v>
      </c>
      <c r="AU95" s="177">
        <v>75203</v>
      </c>
      <c r="AV95" s="177">
        <v>52479</v>
      </c>
      <c r="AW95" s="177">
        <v>26564</v>
      </c>
      <c r="AX95" s="176">
        <f t="shared" si="106"/>
        <v>383523</v>
      </c>
      <c r="AY95" s="177">
        <v>36409</v>
      </c>
      <c r="AZ95" s="177">
        <v>160224</v>
      </c>
      <c r="BA95" s="177">
        <v>52844</v>
      </c>
      <c r="BB95" s="177">
        <v>97038</v>
      </c>
      <c r="BC95" s="177">
        <v>37008</v>
      </c>
      <c r="BD95" s="176">
        <f t="shared" si="107"/>
        <v>718001</v>
      </c>
      <c r="BE95" s="177">
        <v>124618</v>
      </c>
      <c r="BF95" s="177">
        <v>86032</v>
      </c>
      <c r="BG95" s="177">
        <v>89745</v>
      </c>
      <c r="BH95" s="177">
        <v>78797</v>
      </c>
      <c r="BI95" s="177">
        <v>90588</v>
      </c>
      <c r="BJ95" s="177">
        <v>89987</v>
      </c>
      <c r="BK95" s="177">
        <v>82648</v>
      </c>
      <c r="BL95" s="177">
        <v>75586</v>
      </c>
      <c r="BM95" s="176">
        <f t="shared" si="108"/>
        <v>224573</v>
      </c>
      <c r="BN95" s="177">
        <v>45687</v>
      </c>
      <c r="BO95" s="177">
        <v>39717</v>
      </c>
      <c r="BP95" s="177">
        <v>35385</v>
      </c>
      <c r="BQ95" s="177">
        <v>20464</v>
      </c>
      <c r="BR95" s="177">
        <v>83320</v>
      </c>
      <c r="BS95" s="176">
        <f t="shared" si="109"/>
        <v>401365</v>
      </c>
      <c r="BT95" s="178">
        <v>25514</v>
      </c>
      <c r="BU95" s="177">
        <v>44197</v>
      </c>
      <c r="BV95" s="177">
        <v>17426</v>
      </c>
      <c r="BW95" s="177">
        <v>9490</v>
      </c>
      <c r="BX95" s="177">
        <v>30988</v>
      </c>
      <c r="BY95" s="177">
        <v>96826</v>
      </c>
      <c r="BZ95" s="177">
        <v>28167</v>
      </c>
      <c r="CA95" s="177">
        <v>22900</v>
      </c>
      <c r="CB95" s="177">
        <v>46129</v>
      </c>
      <c r="CC95" s="177">
        <v>25928</v>
      </c>
      <c r="CD95" s="177">
        <v>28593</v>
      </c>
      <c r="CE95" s="177">
        <v>25207</v>
      </c>
      <c r="CF95" s="176">
        <f t="shared" si="110"/>
        <v>377754</v>
      </c>
      <c r="CG95" s="177">
        <v>11270</v>
      </c>
      <c r="CH95" s="177">
        <v>24767</v>
      </c>
      <c r="CI95" s="177">
        <v>19945</v>
      </c>
      <c r="CJ95" s="177">
        <v>50847</v>
      </c>
      <c r="CK95" s="177">
        <v>79145</v>
      </c>
      <c r="CL95" s="177">
        <v>14034</v>
      </c>
      <c r="CM95" s="177">
        <v>68922</v>
      </c>
      <c r="CN95" s="177">
        <v>13107</v>
      </c>
      <c r="CO95" s="177">
        <v>5378</v>
      </c>
      <c r="CP95" s="177">
        <v>16281</v>
      </c>
      <c r="CQ95" s="177">
        <v>30729</v>
      </c>
      <c r="CR95" s="177">
        <v>26566</v>
      </c>
      <c r="CS95" s="177">
        <v>16763</v>
      </c>
      <c r="CT95" s="176">
        <f t="shared" si="111"/>
        <v>235642</v>
      </c>
      <c r="CU95" s="177">
        <v>83180</v>
      </c>
      <c r="CV95" s="177">
        <v>50945</v>
      </c>
      <c r="CW95" s="177">
        <v>20225</v>
      </c>
      <c r="CX95" s="177">
        <v>37050</v>
      </c>
      <c r="CY95" s="177">
        <v>44242</v>
      </c>
      <c r="CZ95" s="176">
        <f t="shared" si="112"/>
        <v>327330</v>
      </c>
      <c r="DA95" s="177">
        <v>11823</v>
      </c>
      <c r="DB95" s="177">
        <v>9792</v>
      </c>
      <c r="DC95" s="177">
        <v>70432</v>
      </c>
      <c r="DD95" s="177">
        <v>127482</v>
      </c>
      <c r="DE95" s="177">
        <v>70890</v>
      </c>
      <c r="DF95" s="177">
        <v>36911</v>
      </c>
      <c r="DG95" s="176">
        <f t="shared" si="115"/>
        <v>4144190</v>
      </c>
      <c r="DH95" s="176">
        <f t="shared" si="113"/>
        <v>68811</v>
      </c>
      <c r="DI95" s="178">
        <v>28636</v>
      </c>
      <c r="DJ95" s="177">
        <v>29856</v>
      </c>
      <c r="DK95" s="177">
        <v>10319</v>
      </c>
      <c r="DL95" s="179">
        <f t="shared" si="116"/>
        <v>57009</v>
      </c>
      <c r="DM95" s="177">
        <v>51726</v>
      </c>
      <c r="DN95" s="180">
        <v>5283</v>
      </c>
      <c r="DO95" s="176">
        <f t="shared" si="114"/>
        <v>4270010</v>
      </c>
    </row>
    <row r="96" spans="1:132" s="6" customFormat="1" ht="16.5" customHeight="1" x14ac:dyDescent="0.15">
      <c r="A96" s="104" t="s">
        <v>68</v>
      </c>
      <c r="B96" s="176">
        <f t="shared" si="100"/>
        <v>467513</v>
      </c>
      <c r="C96" s="177">
        <v>37304</v>
      </c>
      <c r="D96" s="177">
        <v>25336</v>
      </c>
      <c r="E96" s="177">
        <v>23004</v>
      </c>
      <c r="F96" s="177">
        <v>11329</v>
      </c>
      <c r="G96" s="177">
        <v>32136</v>
      </c>
      <c r="H96" s="177">
        <v>71555</v>
      </c>
      <c r="I96" s="177">
        <v>47670</v>
      </c>
      <c r="J96" s="177">
        <v>15832</v>
      </c>
      <c r="K96" s="177">
        <v>42770</v>
      </c>
      <c r="L96" s="177">
        <v>90239</v>
      </c>
      <c r="M96" s="177">
        <v>26801</v>
      </c>
      <c r="N96" s="177">
        <v>43537</v>
      </c>
      <c r="O96" s="176">
        <f t="shared" si="101"/>
        <v>189321</v>
      </c>
      <c r="P96" s="177">
        <v>33675</v>
      </c>
      <c r="Q96" s="177">
        <v>31759</v>
      </c>
      <c r="R96" s="177">
        <v>17406</v>
      </c>
      <c r="S96" s="177">
        <v>16804</v>
      </c>
      <c r="T96" s="177">
        <v>16688</v>
      </c>
      <c r="U96" s="177">
        <v>40161</v>
      </c>
      <c r="V96" s="177">
        <v>24175</v>
      </c>
      <c r="W96" s="177">
        <v>8653</v>
      </c>
      <c r="X96" s="176">
        <f t="shared" si="102"/>
        <v>214099</v>
      </c>
      <c r="Y96" s="177">
        <v>43081</v>
      </c>
      <c r="Z96" s="177">
        <v>61635</v>
      </c>
      <c r="AA96" s="177">
        <v>57585</v>
      </c>
      <c r="AB96" s="177">
        <v>51798</v>
      </c>
      <c r="AC96" s="176">
        <f t="shared" si="103"/>
        <v>170931</v>
      </c>
      <c r="AD96" s="177">
        <v>22280</v>
      </c>
      <c r="AE96" s="177">
        <v>28118</v>
      </c>
      <c r="AF96" s="177">
        <v>17128</v>
      </c>
      <c r="AG96" s="177">
        <v>38720</v>
      </c>
      <c r="AH96" s="177">
        <v>23117</v>
      </c>
      <c r="AI96" s="177">
        <v>41568</v>
      </c>
      <c r="AJ96" s="176">
        <f t="shared" si="104"/>
        <v>21399</v>
      </c>
      <c r="AK96" s="177">
        <v>10096</v>
      </c>
      <c r="AL96" s="177">
        <v>11303</v>
      </c>
      <c r="AM96" s="176">
        <f t="shared" si="105"/>
        <v>359412</v>
      </c>
      <c r="AN96" s="177">
        <v>19084</v>
      </c>
      <c r="AO96" s="177">
        <v>20160</v>
      </c>
      <c r="AP96" s="177">
        <v>35144</v>
      </c>
      <c r="AQ96" s="177">
        <v>13005</v>
      </c>
      <c r="AR96" s="177">
        <v>45306</v>
      </c>
      <c r="AS96" s="177">
        <v>13378</v>
      </c>
      <c r="AT96" s="177">
        <v>69153</v>
      </c>
      <c r="AU96" s="177">
        <v>68647</v>
      </c>
      <c r="AV96" s="177">
        <v>49029</v>
      </c>
      <c r="AW96" s="177">
        <v>26506</v>
      </c>
      <c r="AX96" s="176">
        <f t="shared" si="106"/>
        <v>363448</v>
      </c>
      <c r="AY96" s="177">
        <v>36117</v>
      </c>
      <c r="AZ96" s="177">
        <v>149241</v>
      </c>
      <c r="BA96" s="177">
        <v>49218</v>
      </c>
      <c r="BB96" s="177">
        <v>92847</v>
      </c>
      <c r="BC96" s="177">
        <v>36025</v>
      </c>
      <c r="BD96" s="176">
        <f t="shared" si="107"/>
        <v>618923</v>
      </c>
      <c r="BE96" s="177">
        <v>115793</v>
      </c>
      <c r="BF96" s="177">
        <v>74616</v>
      </c>
      <c r="BG96" s="177">
        <v>77099</v>
      </c>
      <c r="BH96" s="177">
        <v>65453</v>
      </c>
      <c r="BI96" s="177">
        <v>76092</v>
      </c>
      <c r="BJ96" s="177">
        <v>76140</v>
      </c>
      <c r="BK96" s="177">
        <v>69548</v>
      </c>
      <c r="BL96" s="177">
        <v>64182</v>
      </c>
      <c r="BM96" s="176">
        <f t="shared" si="108"/>
        <v>221233</v>
      </c>
      <c r="BN96" s="177">
        <v>47014</v>
      </c>
      <c r="BO96" s="177">
        <v>38492</v>
      </c>
      <c r="BP96" s="177">
        <v>34712</v>
      </c>
      <c r="BQ96" s="177">
        <v>20778</v>
      </c>
      <c r="BR96" s="177">
        <v>80237</v>
      </c>
      <c r="BS96" s="176">
        <f t="shared" si="109"/>
        <v>405763</v>
      </c>
      <c r="BT96" s="178">
        <v>26431</v>
      </c>
      <c r="BU96" s="177">
        <v>48325</v>
      </c>
      <c r="BV96" s="177">
        <v>17803</v>
      </c>
      <c r="BW96" s="177">
        <v>9628</v>
      </c>
      <c r="BX96" s="177">
        <v>32612</v>
      </c>
      <c r="BY96" s="177">
        <v>92840</v>
      </c>
      <c r="BZ96" s="177">
        <v>28976</v>
      </c>
      <c r="CA96" s="177">
        <v>23957</v>
      </c>
      <c r="CB96" s="177">
        <v>45122</v>
      </c>
      <c r="CC96" s="177">
        <v>25294</v>
      </c>
      <c r="CD96" s="177">
        <v>28745</v>
      </c>
      <c r="CE96" s="177">
        <v>26030</v>
      </c>
      <c r="CF96" s="176">
        <f t="shared" si="110"/>
        <v>373675</v>
      </c>
      <c r="CG96" s="177">
        <v>11433</v>
      </c>
      <c r="CH96" s="177">
        <v>26439</v>
      </c>
      <c r="CI96" s="177">
        <v>20474</v>
      </c>
      <c r="CJ96" s="177">
        <v>50121</v>
      </c>
      <c r="CK96" s="177">
        <v>69587</v>
      </c>
      <c r="CL96" s="177">
        <v>14477</v>
      </c>
      <c r="CM96" s="177">
        <v>69720</v>
      </c>
      <c r="CN96" s="177">
        <v>13570</v>
      </c>
      <c r="CO96" s="177">
        <v>5417</v>
      </c>
      <c r="CP96" s="177">
        <v>16764</v>
      </c>
      <c r="CQ96" s="177">
        <v>31861</v>
      </c>
      <c r="CR96" s="177">
        <v>26763</v>
      </c>
      <c r="CS96" s="177">
        <v>17049</v>
      </c>
      <c r="CT96" s="176">
        <f t="shared" si="111"/>
        <v>230502</v>
      </c>
      <c r="CU96" s="177">
        <v>79376</v>
      </c>
      <c r="CV96" s="177">
        <v>48420</v>
      </c>
      <c r="CW96" s="177">
        <v>19315</v>
      </c>
      <c r="CX96" s="177">
        <v>36955</v>
      </c>
      <c r="CY96" s="177">
        <v>46436</v>
      </c>
      <c r="CZ96" s="176">
        <f t="shared" si="112"/>
        <v>314618</v>
      </c>
      <c r="DA96" s="177">
        <v>11559</v>
      </c>
      <c r="DB96" s="177">
        <v>9849</v>
      </c>
      <c r="DC96" s="177">
        <v>65636</v>
      </c>
      <c r="DD96" s="177">
        <v>120554</v>
      </c>
      <c r="DE96" s="177">
        <v>71081</v>
      </c>
      <c r="DF96" s="177">
        <v>35939</v>
      </c>
      <c r="DG96" s="176">
        <f t="shared" si="115"/>
        <v>3950837</v>
      </c>
      <c r="DH96" s="176">
        <f t="shared" si="113"/>
        <v>58223</v>
      </c>
      <c r="DI96" s="178">
        <v>24772</v>
      </c>
      <c r="DJ96" s="177">
        <v>25557</v>
      </c>
      <c r="DK96" s="177">
        <v>7894</v>
      </c>
      <c r="DL96" s="179">
        <f t="shared" si="116"/>
        <v>46562</v>
      </c>
      <c r="DM96" s="177">
        <v>42897</v>
      </c>
      <c r="DN96" s="180">
        <v>3665</v>
      </c>
      <c r="DO96" s="176">
        <f t="shared" si="114"/>
        <v>4055622</v>
      </c>
    </row>
    <row r="97" spans="1:119" s="6" customFormat="1" ht="16.5" customHeight="1" x14ac:dyDescent="0.15">
      <c r="A97" s="104" t="s">
        <v>69</v>
      </c>
      <c r="B97" s="176">
        <f t="shared" si="100"/>
        <v>774698</v>
      </c>
      <c r="C97" s="177">
        <v>57846</v>
      </c>
      <c r="D97" s="177">
        <v>42873</v>
      </c>
      <c r="E97" s="177">
        <v>39552</v>
      </c>
      <c r="F97" s="177">
        <v>18707</v>
      </c>
      <c r="G97" s="177">
        <v>55074</v>
      </c>
      <c r="H97" s="177">
        <v>116850</v>
      </c>
      <c r="I97" s="177">
        <v>81234</v>
      </c>
      <c r="J97" s="177">
        <v>26088</v>
      </c>
      <c r="K97" s="177">
        <v>69693</v>
      </c>
      <c r="L97" s="177">
        <v>152888</v>
      </c>
      <c r="M97" s="177">
        <v>43182</v>
      </c>
      <c r="N97" s="177">
        <v>70711</v>
      </c>
      <c r="O97" s="176">
        <f t="shared" si="101"/>
        <v>308078</v>
      </c>
      <c r="P97" s="177">
        <v>54121</v>
      </c>
      <c r="Q97" s="177">
        <v>51055</v>
      </c>
      <c r="R97" s="177">
        <v>28737</v>
      </c>
      <c r="S97" s="177">
        <v>28277</v>
      </c>
      <c r="T97" s="177">
        <v>26585</v>
      </c>
      <c r="U97" s="177">
        <v>66696</v>
      </c>
      <c r="V97" s="177">
        <v>39229</v>
      </c>
      <c r="W97" s="177">
        <v>13378</v>
      </c>
      <c r="X97" s="176">
        <f t="shared" si="102"/>
        <v>349389</v>
      </c>
      <c r="Y97" s="177">
        <v>73495</v>
      </c>
      <c r="Z97" s="177">
        <v>98602</v>
      </c>
      <c r="AA97" s="177">
        <v>89964</v>
      </c>
      <c r="AB97" s="177">
        <v>87328</v>
      </c>
      <c r="AC97" s="176">
        <f t="shared" si="103"/>
        <v>274197</v>
      </c>
      <c r="AD97" s="177">
        <v>37294</v>
      </c>
      <c r="AE97" s="177">
        <v>42904</v>
      </c>
      <c r="AF97" s="177">
        <v>28366</v>
      </c>
      <c r="AG97" s="177">
        <v>61400</v>
      </c>
      <c r="AH97" s="177">
        <v>37991</v>
      </c>
      <c r="AI97" s="177">
        <v>66242</v>
      </c>
      <c r="AJ97" s="176">
        <f t="shared" si="104"/>
        <v>37279</v>
      </c>
      <c r="AK97" s="177">
        <v>17493</v>
      </c>
      <c r="AL97" s="177">
        <v>19786</v>
      </c>
      <c r="AM97" s="176">
        <f t="shared" si="105"/>
        <v>535548</v>
      </c>
      <c r="AN97" s="177">
        <v>27862</v>
      </c>
      <c r="AO97" s="177">
        <v>32518</v>
      </c>
      <c r="AP97" s="177">
        <v>54702</v>
      </c>
      <c r="AQ97" s="177">
        <v>20398</v>
      </c>
      <c r="AR97" s="177">
        <v>67936</v>
      </c>
      <c r="AS97" s="177">
        <v>19855</v>
      </c>
      <c r="AT97" s="177">
        <v>98457</v>
      </c>
      <c r="AU97" s="177">
        <v>99817</v>
      </c>
      <c r="AV97" s="177">
        <v>72527</v>
      </c>
      <c r="AW97" s="177">
        <v>41476</v>
      </c>
      <c r="AX97" s="176">
        <f t="shared" si="106"/>
        <v>530233</v>
      </c>
      <c r="AY97" s="177">
        <v>53115</v>
      </c>
      <c r="AZ97" s="177">
        <v>216703</v>
      </c>
      <c r="BA97" s="177">
        <v>70893</v>
      </c>
      <c r="BB97" s="177">
        <v>133886</v>
      </c>
      <c r="BC97" s="177">
        <v>55636</v>
      </c>
      <c r="BD97" s="176">
        <f t="shared" si="107"/>
        <v>928667</v>
      </c>
      <c r="BE97" s="177">
        <v>191448</v>
      </c>
      <c r="BF97" s="177">
        <v>105762</v>
      </c>
      <c r="BG97" s="177">
        <v>120109</v>
      </c>
      <c r="BH97" s="177">
        <v>101198</v>
      </c>
      <c r="BI97" s="177">
        <v>119154</v>
      </c>
      <c r="BJ97" s="177">
        <v>101489</v>
      </c>
      <c r="BK97" s="177">
        <v>103008</v>
      </c>
      <c r="BL97" s="177">
        <v>86499</v>
      </c>
      <c r="BM97" s="176">
        <f t="shared" si="108"/>
        <v>340668</v>
      </c>
      <c r="BN97" s="177">
        <v>71437</v>
      </c>
      <c r="BO97" s="177">
        <v>57840</v>
      </c>
      <c r="BP97" s="177">
        <v>56132</v>
      </c>
      <c r="BQ97" s="177">
        <v>33788</v>
      </c>
      <c r="BR97" s="177">
        <v>121471</v>
      </c>
      <c r="BS97" s="176">
        <f t="shared" si="109"/>
        <v>671504</v>
      </c>
      <c r="BT97" s="178">
        <v>41598</v>
      </c>
      <c r="BU97" s="177">
        <v>85801</v>
      </c>
      <c r="BV97" s="177">
        <v>29567</v>
      </c>
      <c r="BW97" s="177">
        <v>15939</v>
      </c>
      <c r="BX97" s="177">
        <v>56442</v>
      </c>
      <c r="BY97" s="177">
        <v>149637</v>
      </c>
      <c r="BZ97" s="177">
        <v>49695</v>
      </c>
      <c r="CA97" s="177">
        <v>41171</v>
      </c>
      <c r="CB97" s="177">
        <v>74323</v>
      </c>
      <c r="CC97" s="177">
        <v>40034</v>
      </c>
      <c r="CD97" s="177">
        <v>44393</v>
      </c>
      <c r="CE97" s="177">
        <v>42904</v>
      </c>
      <c r="CF97" s="176">
        <f t="shared" si="110"/>
        <v>636901</v>
      </c>
      <c r="CG97" s="177">
        <v>18709</v>
      </c>
      <c r="CH97" s="177">
        <v>47206</v>
      </c>
      <c r="CI97" s="177">
        <v>34486</v>
      </c>
      <c r="CJ97" s="177">
        <v>85424</v>
      </c>
      <c r="CK97" s="177">
        <v>111709</v>
      </c>
      <c r="CL97" s="177">
        <v>24273</v>
      </c>
      <c r="CM97" s="177">
        <v>122975</v>
      </c>
      <c r="CN97" s="177">
        <v>23803</v>
      </c>
      <c r="CO97" s="177">
        <v>8838</v>
      </c>
      <c r="CP97" s="177">
        <v>27866</v>
      </c>
      <c r="CQ97" s="177">
        <v>59831</v>
      </c>
      <c r="CR97" s="177">
        <v>44544</v>
      </c>
      <c r="CS97" s="177">
        <v>27237</v>
      </c>
      <c r="CT97" s="176">
        <f t="shared" si="111"/>
        <v>366511</v>
      </c>
      <c r="CU97" s="177">
        <v>125457</v>
      </c>
      <c r="CV97" s="177">
        <v>75090</v>
      </c>
      <c r="CW97" s="177">
        <v>30203</v>
      </c>
      <c r="CX97" s="177">
        <v>57522</v>
      </c>
      <c r="CY97" s="177">
        <v>78239</v>
      </c>
      <c r="CZ97" s="176">
        <f t="shared" si="112"/>
        <v>563701</v>
      </c>
      <c r="DA97" s="177">
        <v>20785</v>
      </c>
      <c r="DB97" s="177">
        <v>16084</v>
      </c>
      <c r="DC97" s="177">
        <v>125793</v>
      </c>
      <c r="DD97" s="177">
        <v>203077</v>
      </c>
      <c r="DE97" s="177">
        <v>136712</v>
      </c>
      <c r="DF97" s="177">
        <v>61250</v>
      </c>
      <c r="DG97" s="176">
        <f t="shared" si="115"/>
        <v>6317374</v>
      </c>
      <c r="DH97" s="176">
        <f t="shared" si="113"/>
        <v>83501</v>
      </c>
      <c r="DI97" s="178">
        <v>37612</v>
      </c>
      <c r="DJ97" s="177">
        <v>37319</v>
      </c>
      <c r="DK97" s="177">
        <v>8570</v>
      </c>
      <c r="DL97" s="179">
        <f t="shared" si="116"/>
        <v>56354</v>
      </c>
      <c r="DM97" s="177">
        <v>52421</v>
      </c>
      <c r="DN97" s="180">
        <v>3933</v>
      </c>
      <c r="DO97" s="176">
        <f t="shared" si="114"/>
        <v>6457229</v>
      </c>
    </row>
    <row r="98" spans="1:119" s="6" customFormat="1" ht="16.5" customHeight="1" x14ac:dyDescent="0.15">
      <c r="A98" s="104" t="s">
        <v>70</v>
      </c>
      <c r="B98" s="176">
        <f t="shared" si="100"/>
        <v>483294</v>
      </c>
      <c r="C98" s="177">
        <v>33150</v>
      </c>
      <c r="D98" s="177">
        <v>29595</v>
      </c>
      <c r="E98" s="177">
        <v>24056</v>
      </c>
      <c r="F98" s="177">
        <v>13178</v>
      </c>
      <c r="G98" s="177">
        <v>33422</v>
      </c>
      <c r="H98" s="177">
        <v>69434</v>
      </c>
      <c r="I98" s="177">
        <v>54730</v>
      </c>
      <c r="J98" s="177">
        <v>17073</v>
      </c>
      <c r="K98" s="177">
        <v>43036</v>
      </c>
      <c r="L98" s="177">
        <v>98366</v>
      </c>
      <c r="M98" s="177">
        <v>27115</v>
      </c>
      <c r="N98" s="177">
        <v>40139</v>
      </c>
      <c r="O98" s="176">
        <f t="shared" si="101"/>
        <v>198928</v>
      </c>
      <c r="P98" s="177">
        <v>33551</v>
      </c>
      <c r="Q98" s="177">
        <v>32963</v>
      </c>
      <c r="R98" s="177">
        <v>18707</v>
      </c>
      <c r="S98" s="177">
        <v>19404</v>
      </c>
      <c r="T98" s="177">
        <v>16163</v>
      </c>
      <c r="U98" s="177">
        <v>44328</v>
      </c>
      <c r="V98" s="177">
        <v>25020</v>
      </c>
      <c r="W98" s="177">
        <v>8792</v>
      </c>
      <c r="X98" s="176">
        <f t="shared" si="102"/>
        <v>233794</v>
      </c>
      <c r="Y98" s="177">
        <v>49499</v>
      </c>
      <c r="Z98" s="177">
        <v>66925</v>
      </c>
      <c r="AA98" s="177">
        <v>60418</v>
      </c>
      <c r="AB98" s="177">
        <v>56952</v>
      </c>
      <c r="AC98" s="176">
        <f t="shared" si="103"/>
        <v>179974</v>
      </c>
      <c r="AD98" s="177">
        <v>24940</v>
      </c>
      <c r="AE98" s="177">
        <v>26604</v>
      </c>
      <c r="AF98" s="177">
        <v>20147</v>
      </c>
      <c r="AG98" s="177">
        <v>40793</v>
      </c>
      <c r="AH98" s="177">
        <v>26161</v>
      </c>
      <c r="AI98" s="177">
        <v>41329</v>
      </c>
      <c r="AJ98" s="176">
        <f t="shared" si="104"/>
        <v>24507</v>
      </c>
      <c r="AK98" s="177">
        <v>11675</v>
      </c>
      <c r="AL98" s="177">
        <v>12832</v>
      </c>
      <c r="AM98" s="176">
        <f t="shared" si="105"/>
        <v>351910</v>
      </c>
      <c r="AN98" s="177">
        <v>18723</v>
      </c>
      <c r="AO98" s="177">
        <v>20890</v>
      </c>
      <c r="AP98" s="177">
        <v>32648</v>
      </c>
      <c r="AQ98" s="177">
        <v>13720</v>
      </c>
      <c r="AR98" s="177">
        <v>45487</v>
      </c>
      <c r="AS98" s="177">
        <v>13373</v>
      </c>
      <c r="AT98" s="177">
        <v>67510</v>
      </c>
      <c r="AU98" s="177">
        <v>64992</v>
      </c>
      <c r="AV98" s="177">
        <v>47098</v>
      </c>
      <c r="AW98" s="177">
        <v>27469</v>
      </c>
      <c r="AX98" s="176">
        <f t="shared" si="106"/>
        <v>327201</v>
      </c>
      <c r="AY98" s="177">
        <v>33079</v>
      </c>
      <c r="AZ98" s="177">
        <v>134780</v>
      </c>
      <c r="BA98" s="177">
        <v>40735</v>
      </c>
      <c r="BB98" s="177">
        <v>84464</v>
      </c>
      <c r="BC98" s="177">
        <v>34143</v>
      </c>
      <c r="BD98" s="176">
        <f t="shared" si="107"/>
        <v>547889</v>
      </c>
      <c r="BE98" s="177">
        <v>109714</v>
      </c>
      <c r="BF98" s="177">
        <v>57798</v>
      </c>
      <c r="BG98" s="177">
        <v>72602</v>
      </c>
      <c r="BH98" s="177">
        <v>61636</v>
      </c>
      <c r="BI98" s="177">
        <v>74143</v>
      </c>
      <c r="BJ98" s="177">
        <v>58804</v>
      </c>
      <c r="BK98" s="177">
        <v>65126</v>
      </c>
      <c r="BL98" s="177">
        <v>48066</v>
      </c>
      <c r="BM98" s="176">
        <f t="shared" si="108"/>
        <v>217818</v>
      </c>
      <c r="BN98" s="177">
        <v>44852</v>
      </c>
      <c r="BO98" s="177">
        <v>33740</v>
      </c>
      <c r="BP98" s="177">
        <v>39936</v>
      </c>
      <c r="BQ98" s="177">
        <v>23285</v>
      </c>
      <c r="BR98" s="177">
        <v>76005</v>
      </c>
      <c r="BS98" s="176">
        <f t="shared" si="109"/>
        <v>434758</v>
      </c>
      <c r="BT98" s="178">
        <v>27794</v>
      </c>
      <c r="BU98" s="177">
        <v>52448</v>
      </c>
      <c r="BV98" s="177">
        <v>21181</v>
      </c>
      <c r="BW98" s="177">
        <v>11597</v>
      </c>
      <c r="BX98" s="177">
        <v>36812</v>
      </c>
      <c r="BY98" s="177">
        <v>88902</v>
      </c>
      <c r="BZ98" s="177">
        <v>30670</v>
      </c>
      <c r="CA98" s="177">
        <v>27538</v>
      </c>
      <c r="CB98" s="177">
        <v>51411</v>
      </c>
      <c r="CC98" s="177">
        <v>27824</v>
      </c>
      <c r="CD98" s="177">
        <v>29946</v>
      </c>
      <c r="CE98" s="177">
        <v>28635</v>
      </c>
      <c r="CF98" s="176">
        <f t="shared" si="110"/>
        <v>401526</v>
      </c>
      <c r="CG98" s="177">
        <v>12196</v>
      </c>
      <c r="CH98" s="177">
        <v>28235</v>
      </c>
      <c r="CI98" s="177">
        <v>25124</v>
      </c>
      <c r="CJ98" s="177">
        <v>50541</v>
      </c>
      <c r="CK98" s="177">
        <v>68386</v>
      </c>
      <c r="CL98" s="177">
        <v>16661</v>
      </c>
      <c r="CM98" s="177">
        <v>71830</v>
      </c>
      <c r="CN98" s="177">
        <v>15713</v>
      </c>
      <c r="CO98" s="177">
        <v>6025</v>
      </c>
      <c r="CP98" s="177">
        <v>19987</v>
      </c>
      <c r="CQ98" s="177">
        <v>38088</v>
      </c>
      <c r="CR98" s="177">
        <v>31129</v>
      </c>
      <c r="CS98" s="177">
        <v>17611</v>
      </c>
      <c r="CT98" s="176">
        <f t="shared" si="111"/>
        <v>237612</v>
      </c>
      <c r="CU98" s="177">
        <v>77381</v>
      </c>
      <c r="CV98" s="177">
        <v>50005</v>
      </c>
      <c r="CW98" s="177">
        <v>21669</v>
      </c>
      <c r="CX98" s="177">
        <v>39286</v>
      </c>
      <c r="CY98" s="177">
        <v>49271</v>
      </c>
      <c r="CZ98" s="176">
        <f t="shared" si="112"/>
        <v>356034</v>
      </c>
      <c r="DA98" s="177">
        <v>13163</v>
      </c>
      <c r="DB98" s="177">
        <v>10257</v>
      </c>
      <c r="DC98" s="177">
        <v>84902</v>
      </c>
      <c r="DD98" s="177">
        <v>125816</v>
      </c>
      <c r="DE98" s="177">
        <v>84971</v>
      </c>
      <c r="DF98" s="177">
        <v>36925</v>
      </c>
      <c r="DG98" s="176">
        <f t="shared" si="115"/>
        <v>3995245</v>
      </c>
      <c r="DH98" s="176">
        <f t="shared" si="113"/>
        <v>47575</v>
      </c>
      <c r="DI98" s="178">
        <v>20774</v>
      </c>
      <c r="DJ98" s="177">
        <v>23654</v>
      </c>
      <c r="DK98" s="177">
        <v>3147</v>
      </c>
      <c r="DL98" s="179">
        <f t="shared" si="116"/>
        <v>29408</v>
      </c>
      <c r="DM98" s="177">
        <v>27726</v>
      </c>
      <c r="DN98" s="180">
        <v>1682</v>
      </c>
      <c r="DO98" s="176">
        <f t="shared" si="114"/>
        <v>4072228</v>
      </c>
    </row>
    <row r="99" spans="1:119" s="6" customFormat="1" ht="16.5" customHeight="1" x14ac:dyDescent="0.15">
      <c r="A99" s="104" t="s">
        <v>71</v>
      </c>
      <c r="B99" s="176">
        <f t="shared" si="100"/>
        <v>242458</v>
      </c>
      <c r="C99" s="177">
        <v>17207</v>
      </c>
      <c r="D99" s="177">
        <v>15641</v>
      </c>
      <c r="E99" s="177">
        <v>12739</v>
      </c>
      <c r="F99" s="177">
        <v>7122</v>
      </c>
      <c r="G99" s="177">
        <v>16275</v>
      </c>
      <c r="H99" s="177">
        <v>33573</v>
      </c>
      <c r="I99" s="177">
        <v>28007</v>
      </c>
      <c r="J99" s="177">
        <v>8679</v>
      </c>
      <c r="K99" s="177">
        <v>21559</v>
      </c>
      <c r="L99" s="177">
        <v>49569</v>
      </c>
      <c r="M99" s="177">
        <v>13155</v>
      </c>
      <c r="N99" s="177">
        <v>18932</v>
      </c>
      <c r="O99" s="176">
        <f t="shared" si="101"/>
        <v>102536</v>
      </c>
      <c r="P99" s="177">
        <v>17958</v>
      </c>
      <c r="Q99" s="177">
        <v>15305</v>
      </c>
      <c r="R99" s="177">
        <v>10123</v>
      </c>
      <c r="S99" s="177">
        <v>10839</v>
      </c>
      <c r="T99" s="177">
        <v>7693</v>
      </c>
      <c r="U99" s="177">
        <v>23180</v>
      </c>
      <c r="V99" s="177">
        <v>13348</v>
      </c>
      <c r="W99" s="177">
        <v>4090</v>
      </c>
      <c r="X99" s="176">
        <f t="shared" si="102"/>
        <v>112953</v>
      </c>
      <c r="Y99" s="177">
        <v>24827</v>
      </c>
      <c r="Z99" s="177">
        <v>31934</v>
      </c>
      <c r="AA99" s="177">
        <v>29928</v>
      </c>
      <c r="AB99" s="177">
        <v>26264</v>
      </c>
      <c r="AC99" s="176">
        <f t="shared" si="103"/>
        <v>92764</v>
      </c>
      <c r="AD99" s="177">
        <v>12196</v>
      </c>
      <c r="AE99" s="177">
        <v>13839</v>
      </c>
      <c r="AF99" s="177">
        <v>10526</v>
      </c>
      <c r="AG99" s="177">
        <v>21845</v>
      </c>
      <c r="AH99" s="177">
        <v>13597</v>
      </c>
      <c r="AI99" s="177">
        <v>20761</v>
      </c>
      <c r="AJ99" s="176">
        <f t="shared" si="104"/>
        <v>10951</v>
      </c>
      <c r="AK99" s="177">
        <v>5257</v>
      </c>
      <c r="AL99" s="177">
        <v>5694</v>
      </c>
      <c r="AM99" s="176">
        <f t="shared" si="105"/>
        <v>160860</v>
      </c>
      <c r="AN99" s="177">
        <v>8329</v>
      </c>
      <c r="AO99" s="177">
        <v>10885</v>
      </c>
      <c r="AP99" s="177">
        <v>16184</v>
      </c>
      <c r="AQ99" s="177">
        <v>8381</v>
      </c>
      <c r="AR99" s="177">
        <v>21100</v>
      </c>
      <c r="AS99" s="177">
        <v>6582</v>
      </c>
      <c r="AT99" s="177">
        <v>27406</v>
      </c>
      <c r="AU99" s="177">
        <v>28441</v>
      </c>
      <c r="AV99" s="177">
        <v>20130</v>
      </c>
      <c r="AW99" s="177">
        <v>13422</v>
      </c>
      <c r="AX99" s="176">
        <f t="shared" si="106"/>
        <v>152333</v>
      </c>
      <c r="AY99" s="177">
        <v>16108</v>
      </c>
      <c r="AZ99" s="177">
        <v>62100</v>
      </c>
      <c r="BA99" s="177">
        <v>18550</v>
      </c>
      <c r="BB99" s="177">
        <v>39139</v>
      </c>
      <c r="BC99" s="177">
        <v>16436</v>
      </c>
      <c r="BD99" s="176">
        <f t="shared" si="107"/>
        <v>267947</v>
      </c>
      <c r="BE99" s="177">
        <v>58003</v>
      </c>
      <c r="BF99" s="177">
        <v>26637</v>
      </c>
      <c r="BG99" s="177">
        <v>33111</v>
      </c>
      <c r="BH99" s="177">
        <v>26519</v>
      </c>
      <c r="BI99" s="177">
        <v>40584</v>
      </c>
      <c r="BJ99" s="177">
        <v>25569</v>
      </c>
      <c r="BK99" s="177">
        <v>34127</v>
      </c>
      <c r="BL99" s="177">
        <v>23397</v>
      </c>
      <c r="BM99" s="176">
        <f t="shared" si="108"/>
        <v>106071</v>
      </c>
      <c r="BN99" s="177">
        <v>22406</v>
      </c>
      <c r="BO99" s="177">
        <v>15722</v>
      </c>
      <c r="BP99" s="177">
        <v>19611</v>
      </c>
      <c r="BQ99" s="177">
        <v>12143</v>
      </c>
      <c r="BR99" s="177">
        <v>36189</v>
      </c>
      <c r="BS99" s="176">
        <f t="shared" si="109"/>
        <v>231891</v>
      </c>
      <c r="BT99" s="178">
        <v>14616</v>
      </c>
      <c r="BU99" s="177">
        <v>27573</v>
      </c>
      <c r="BV99" s="177">
        <v>11725</v>
      </c>
      <c r="BW99" s="177">
        <v>6696</v>
      </c>
      <c r="BX99" s="177">
        <v>19597</v>
      </c>
      <c r="BY99" s="177">
        <v>47841</v>
      </c>
      <c r="BZ99" s="177">
        <v>15104</v>
      </c>
      <c r="CA99" s="177">
        <v>14991</v>
      </c>
      <c r="CB99" s="177">
        <v>26915</v>
      </c>
      <c r="CC99" s="177">
        <v>14853</v>
      </c>
      <c r="CD99" s="177">
        <v>16471</v>
      </c>
      <c r="CE99" s="177">
        <v>15509</v>
      </c>
      <c r="CF99" s="176">
        <f t="shared" si="110"/>
        <v>211322</v>
      </c>
      <c r="CG99" s="177">
        <v>6947</v>
      </c>
      <c r="CH99" s="177">
        <v>15281</v>
      </c>
      <c r="CI99" s="177">
        <v>13907</v>
      </c>
      <c r="CJ99" s="177">
        <v>25601</v>
      </c>
      <c r="CK99" s="177">
        <v>35037</v>
      </c>
      <c r="CL99" s="177">
        <v>9141</v>
      </c>
      <c r="CM99" s="177">
        <v>36470</v>
      </c>
      <c r="CN99" s="177">
        <v>8436</v>
      </c>
      <c r="CO99" s="177">
        <v>3578</v>
      </c>
      <c r="CP99" s="177">
        <v>10797</v>
      </c>
      <c r="CQ99" s="177">
        <v>18941</v>
      </c>
      <c r="CR99" s="177">
        <v>17601</v>
      </c>
      <c r="CS99" s="177">
        <v>9585</v>
      </c>
      <c r="CT99" s="176">
        <f t="shared" si="111"/>
        <v>121103</v>
      </c>
      <c r="CU99" s="177">
        <v>37959</v>
      </c>
      <c r="CV99" s="177">
        <v>26976</v>
      </c>
      <c r="CW99" s="177">
        <v>11595</v>
      </c>
      <c r="CX99" s="177">
        <v>20421</v>
      </c>
      <c r="CY99" s="177">
        <v>24152</v>
      </c>
      <c r="CZ99" s="176">
        <f t="shared" si="112"/>
        <v>180320</v>
      </c>
      <c r="DA99" s="177">
        <v>6549</v>
      </c>
      <c r="DB99" s="177">
        <v>5163</v>
      </c>
      <c r="DC99" s="177">
        <v>45870</v>
      </c>
      <c r="DD99" s="177">
        <v>63258</v>
      </c>
      <c r="DE99" s="177">
        <v>41362</v>
      </c>
      <c r="DF99" s="177">
        <v>18118</v>
      </c>
      <c r="DG99" s="176">
        <f t="shared" si="115"/>
        <v>1993509</v>
      </c>
      <c r="DH99" s="176">
        <f t="shared" si="113"/>
        <v>20469</v>
      </c>
      <c r="DI99" s="178">
        <v>9004</v>
      </c>
      <c r="DJ99" s="177">
        <v>10228</v>
      </c>
      <c r="DK99" s="177">
        <v>1237</v>
      </c>
      <c r="DL99" s="179">
        <f t="shared" si="116"/>
        <v>9885</v>
      </c>
      <c r="DM99" s="177">
        <v>9355</v>
      </c>
      <c r="DN99" s="180">
        <v>530</v>
      </c>
      <c r="DO99" s="176">
        <f t="shared" si="114"/>
        <v>2023863</v>
      </c>
    </row>
    <row r="100" spans="1:119" s="6" customFormat="1" ht="16.5" customHeight="1" x14ac:dyDescent="0.15">
      <c r="A100" s="107" t="s">
        <v>72</v>
      </c>
      <c r="B100" s="176">
        <f t="shared" si="100"/>
        <v>7940652</v>
      </c>
      <c r="C100" s="177">
        <v>640400</v>
      </c>
      <c r="D100" s="177">
        <v>342999</v>
      </c>
      <c r="E100" s="177">
        <v>325383</v>
      </c>
      <c r="F100" s="177">
        <v>145757</v>
      </c>
      <c r="G100" s="177">
        <v>506156</v>
      </c>
      <c r="H100" s="177">
        <v>1260943</v>
      </c>
      <c r="I100" s="177">
        <v>762103</v>
      </c>
      <c r="J100" s="177">
        <v>227369</v>
      </c>
      <c r="K100" s="177">
        <v>649819</v>
      </c>
      <c r="L100" s="177">
        <v>1840803</v>
      </c>
      <c r="M100" s="177">
        <v>431755</v>
      </c>
      <c r="N100" s="177">
        <v>807165</v>
      </c>
      <c r="O100" s="176">
        <f t="shared" si="101"/>
        <v>2820150</v>
      </c>
      <c r="P100" s="177">
        <v>534587</v>
      </c>
      <c r="Q100" s="177">
        <v>537753</v>
      </c>
      <c r="R100" s="177">
        <v>260004</v>
      </c>
      <c r="S100" s="177">
        <v>210189</v>
      </c>
      <c r="T100" s="177">
        <v>237017</v>
      </c>
      <c r="U100" s="177">
        <v>554902</v>
      </c>
      <c r="V100" s="177">
        <v>341007</v>
      </c>
      <c r="W100" s="177">
        <v>144691</v>
      </c>
      <c r="X100" s="176">
        <f t="shared" si="102"/>
        <v>3310341</v>
      </c>
      <c r="Y100" s="177">
        <v>598391</v>
      </c>
      <c r="Z100" s="177">
        <v>908732</v>
      </c>
      <c r="AA100" s="177">
        <v>1054236</v>
      </c>
      <c r="AB100" s="177">
        <v>748982</v>
      </c>
      <c r="AC100" s="176">
        <f t="shared" si="103"/>
        <v>2587004</v>
      </c>
      <c r="AD100" s="177">
        <v>308891</v>
      </c>
      <c r="AE100" s="177">
        <v>435457</v>
      </c>
      <c r="AF100" s="177">
        <v>223010</v>
      </c>
      <c r="AG100" s="177">
        <v>610247</v>
      </c>
      <c r="AH100" s="177">
        <v>334415</v>
      </c>
      <c r="AI100" s="177">
        <v>674984</v>
      </c>
      <c r="AJ100" s="176">
        <f t="shared" si="104"/>
        <v>330354</v>
      </c>
      <c r="AK100" s="177">
        <v>155361</v>
      </c>
      <c r="AL100" s="177">
        <v>174993</v>
      </c>
      <c r="AM100" s="176">
        <f t="shared" si="105"/>
        <v>5558304</v>
      </c>
      <c r="AN100" s="177">
        <v>277003</v>
      </c>
      <c r="AO100" s="177">
        <v>310404</v>
      </c>
      <c r="AP100" s="177">
        <v>572969</v>
      </c>
      <c r="AQ100" s="177">
        <v>179192</v>
      </c>
      <c r="AR100" s="177">
        <v>730593</v>
      </c>
      <c r="AS100" s="177">
        <v>189720</v>
      </c>
      <c r="AT100" s="177">
        <v>1043923</v>
      </c>
      <c r="AU100" s="177">
        <v>1120944</v>
      </c>
      <c r="AV100" s="177">
        <v>764205</v>
      </c>
      <c r="AW100" s="177">
        <v>369351</v>
      </c>
      <c r="AX100" s="176">
        <f t="shared" si="106"/>
        <v>6030309</v>
      </c>
      <c r="AY100" s="177">
        <v>537865</v>
      </c>
      <c r="AZ100" s="177">
        <v>2617319</v>
      </c>
      <c r="BA100" s="177">
        <v>826773</v>
      </c>
      <c r="BB100" s="177">
        <v>1477429</v>
      </c>
      <c r="BC100" s="177">
        <v>570923</v>
      </c>
      <c r="BD100" s="176">
        <f t="shared" si="107"/>
        <v>12142802</v>
      </c>
      <c r="BE100" s="177">
        <v>2199842</v>
      </c>
      <c r="BF100" s="177">
        <v>1403227</v>
      </c>
      <c r="BG100" s="177">
        <v>1425753</v>
      </c>
      <c r="BH100" s="177">
        <v>1297504</v>
      </c>
      <c r="BI100" s="177">
        <v>1607604</v>
      </c>
      <c r="BJ100" s="177">
        <v>1599787</v>
      </c>
      <c r="BK100" s="177">
        <v>1386722</v>
      </c>
      <c r="BL100" s="177">
        <v>1222363</v>
      </c>
      <c r="BM100" s="176">
        <f t="shared" si="108"/>
        <v>3343247</v>
      </c>
      <c r="BN100" s="177">
        <v>694551</v>
      </c>
      <c r="BO100" s="177">
        <v>603925</v>
      </c>
      <c r="BP100" s="177">
        <v>499406</v>
      </c>
      <c r="BQ100" s="177">
        <v>285176</v>
      </c>
      <c r="BR100" s="177">
        <v>1260189</v>
      </c>
      <c r="BS100" s="176">
        <f t="shared" si="109"/>
        <v>5943096</v>
      </c>
      <c r="BT100" s="178">
        <v>354243</v>
      </c>
      <c r="BU100" s="177">
        <v>643654</v>
      </c>
      <c r="BV100" s="177">
        <v>240407</v>
      </c>
      <c r="BW100" s="177">
        <v>119107</v>
      </c>
      <c r="BX100" s="177">
        <v>416289</v>
      </c>
      <c r="BY100" s="177">
        <v>1566842</v>
      </c>
      <c r="BZ100" s="177">
        <v>408014</v>
      </c>
      <c r="CA100" s="177">
        <v>334158</v>
      </c>
      <c r="CB100" s="177">
        <v>673788</v>
      </c>
      <c r="CC100" s="177">
        <v>374705</v>
      </c>
      <c r="CD100" s="177">
        <v>436108</v>
      </c>
      <c r="CE100" s="177">
        <v>375781</v>
      </c>
      <c r="CF100" s="176">
        <f t="shared" si="110"/>
        <v>5830166</v>
      </c>
      <c r="CG100" s="177">
        <v>152667</v>
      </c>
      <c r="CH100" s="177">
        <v>368653</v>
      </c>
      <c r="CI100" s="177">
        <v>280258</v>
      </c>
      <c r="CJ100" s="177">
        <v>746644</v>
      </c>
      <c r="CK100" s="177">
        <v>1355856</v>
      </c>
      <c r="CL100" s="177">
        <v>191571</v>
      </c>
      <c r="CM100" s="177">
        <v>1136956</v>
      </c>
      <c r="CN100" s="177">
        <v>172446</v>
      </c>
      <c r="CO100" s="177">
        <v>75784</v>
      </c>
      <c r="CP100" s="177">
        <v>228567</v>
      </c>
      <c r="CQ100" s="177">
        <v>474848</v>
      </c>
      <c r="CR100" s="177">
        <v>388456</v>
      </c>
      <c r="CS100" s="177">
        <v>257460</v>
      </c>
      <c r="CT100" s="176">
        <f t="shared" si="111"/>
        <v>3743982</v>
      </c>
      <c r="CU100" s="177">
        <v>1378622</v>
      </c>
      <c r="CV100" s="177">
        <v>814657</v>
      </c>
      <c r="CW100" s="177">
        <v>306682</v>
      </c>
      <c r="CX100" s="177">
        <v>570034</v>
      </c>
      <c r="CY100" s="177">
        <v>673987</v>
      </c>
      <c r="CZ100" s="176">
        <f t="shared" si="112"/>
        <v>5024192</v>
      </c>
      <c r="DA100" s="177">
        <v>161593</v>
      </c>
      <c r="DB100" s="177">
        <v>140443</v>
      </c>
      <c r="DC100" s="177">
        <v>1083835</v>
      </c>
      <c r="DD100" s="177">
        <v>2025355</v>
      </c>
      <c r="DE100" s="177">
        <v>1054210</v>
      </c>
      <c r="DF100" s="177">
        <v>558756</v>
      </c>
      <c r="DG100" s="176">
        <f t="shared" si="115"/>
        <v>64604599</v>
      </c>
      <c r="DH100" s="176">
        <f t="shared" si="113"/>
        <v>1035099</v>
      </c>
      <c r="DI100" s="178">
        <v>395725</v>
      </c>
      <c r="DJ100" s="177">
        <v>376847</v>
      </c>
      <c r="DK100" s="177">
        <v>262527</v>
      </c>
      <c r="DL100" s="179">
        <f t="shared" si="116"/>
        <v>1086128</v>
      </c>
      <c r="DM100" s="177">
        <v>850996</v>
      </c>
      <c r="DN100" s="180">
        <v>235132</v>
      </c>
      <c r="DO100" s="176">
        <f t="shared" si="114"/>
        <v>66725826</v>
      </c>
    </row>
    <row r="101" spans="1:119" s="6" customFormat="1" ht="16.5" customHeight="1" x14ac:dyDescent="0.15">
      <c r="A101" s="104" t="s">
        <v>43</v>
      </c>
      <c r="B101" s="176">
        <f t="shared" si="100"/>
        <v>577349</v>
      </c>
      <c r="C101" s="177">
        <v>48885</v>
      </c>
      <c r="D101" s="177">
        <v>19419</v>
      </c>
      <c r="E101" s="177">
        <v>20345</v>
      </c>
      <c r="F101" s="177">
        <v>7541</v>
      </c>
      <c r="G101" s="177">
        <v>36264</v>
      </c>
      <c r="H101" s="177">
        <v>94866</v>
      </c>
      <c r="I101" s="177">
        <v>54768</v>
      </c>
      <c r="J101" s="177">
        <v>14155</v>
      </c>
      <c r="K101" s="177">
        <v>41233</v>
      </c>
      <c r="L101" s="177">
        <v>148268</v>
      </c>
      <c r="M101" s="177">
        <v>28936</v>
      </c>
      <c r="N101" s="177">
        <v>62669</v>
      </c>
      <c r="O101" s="176">
        <f t="shared" si="101"/>
        <v>184631</v>
      </c>
      <c r="P101" s="177">
        <v>34147</v>
      </c>
      <c r="Q101" s="177">
        <v>39705</v>
      </c>
      <c r="R101" s="177">
        <v>16636</v>
      </c>
      <c r="S101" s="177">
        <v>11286</v>
      </c>
      <c r="T101" s="177">
        <v>15575</v>
      </c>
      <c r="U101" s="177">
        <v>34400</v>
      </c>
      <c r="V101" s="177">
        <v>22457</v>
      </c>
      <c r="W101" s="177">
        <v>10425</v>
      </c>
      <c r="X101" s="176">
        <f t="shared" si="102"/>
        <v>218513</v>
      </c>
      <c r="Y101" s="177">
        <v>37458</v>
      </c>
      <c r="Z101" s="177">
        <v>56846</v>
      </c>
      <c r="AA101" s="177">
        <v>77081</v>
      </c>
      <c r="AB101" s="177">
        <v>47128</v>
      </c>
      <c r="AC101" s="176">
        <f t="shared" si="103"/>
        <v>177394</v>
      </c>
      <c r="AD101" s="177">
        <v>18906</v>
      </c>
      <c r="AE101" s="177">
        <v>32526</v>
      </c>
      <c r="AF101" s="177">
        <v>12051</v>
      </c>
      <c r="AG101" s="177">
        <v>41140</v>
      </c>
      <c r="AH101" s="177">
        <v>21885</v>
      </c>
      <c r="AI101" s="177">
        <v>50886</v>
      </c>
      <c r="AJ101" s="176">
        <f t="shared" si="104"/>
        <v>19713</v>
      </c>
      <c r="AK101" s="177">
        <v>9290</v>
      </c>
      <c r="AL101" s="177">
        <v>10423</v>
      </c>
      <c r="AM101" s="176">
        <f t="shared" si="105"/>
        <v>375682</v>
      </c>
      <c r="AN101" s="177">
        <v>18679</v>
      </c>
      <c r="AO101" s="177">
        <v>21821</v>
      </c>
      <c r="AP101" s="177">
        <v>41400</v>
      </c>
      <c r="AQ101" s="177">
        <v>11003</v>
      </c>
      <c r="AR101" s="177">
        <v>48933</v>
      </c>
      <c r="AS101" s="177">
        <v>12371</v>
      </c>
      <c r="AT101" s="177">
        <v>68985</v>
      </c>
      <c r="AU101" s="177">
        <v>76064</v>
      </c>
      <c r="AV101" s="177">
        <v>54115</v>
      </c>
      <c r="AW101" s="177">
        <v>22311</v>
      </c>
      <c r="AX101" s="176">
        <f t="shared" si="106"/>
        <v>464139</v>
      </c>
      <c r="AY101" s="177">
        <v>38804</v>
      </c>
      <c r="AZ101" s="177">
        <v>207651</v>
      </c>
      <c r="BA101" s="177">
        <v>65503</v>
      </c>
      <c r="BB101" s="177">
        <v>112357</v>
      </c>
      <c r="BC101" s="177">
        <v>39824</v>
      </c>
      <c r="BD101" s="176">
        <f t="shared" si="107"/>
        <v>990529</v>
      </c>
      <c r="BE101" s="177">
        <v>133592</v>
      </c>
      <c r="BF101" s="177">
        <v>117188</v>
      </c>
      <c r="BG101" s="177">
        <v>114577</v>
      </c>
      <c r="BH101" s="177">
        <v>110202</v>
      </c>
      <c r="BI101" s="177">
        <v>131169</v>
      </c>
      <c r="BJ101" s="177">
        <v>157721</v>
      </c>
      <c r="BK101" s="177">
        <v>114691</v>
      </c>
      <c r="BL101" s="177">
        <v>111389</v>
      </c>
      <c r="BM101" s="176">
        <f t="shared" si="108"/>
        <v>231240</v>
      </c>
      <c r="BN101" s="177">
        <v>45777</v>
      </c>
      <c r="BO101" s="177">
        <v>45946</v>
      </c>
      <c r="BP101" s="177">
        <v>31508</v>
      </c>
      <c r="BQ101" s="177">
        <v>17718</v>
      </c>
      <c r="BR101" s="177">
        <v>90291</v>
      </c>
      <c r="BS101" s="176">
        <f t="shared" si="109"/>
        <v>362741</v>
      </c>
      <c r="BT101" s="178">
        <v>21059</v>
      </c>
      <c r="BU101" s="177">
        <v>36442</v>
      </c>
      <c r="BV101" s="177">
        <v>13088</v>
      </c>
      <c r="BW101" s="177">
        <v>5750</v>
      </c>
      <c r="BX101" s="177">
        <v>21831</v>
      </c>
      <c r="BY101" s="177">
        <v>103625</v>
      </c>
      <c r="BZ101" s="177">
        <v>24382</v>
      </c>
      <c r="CA101" s="177">
        <v>20346</v>
      </c>
      <c r="CB101" s="177">
        <v>39982</v>
      </c>
      <c r="CC101" s="177">
        <v>24657</v>
      </c>
      <c r="CD101" s="177">
        <v>28417</v>
      </c>
      <c r="CE101" s="177">
        <v>23162</v>
      </c>
      <c r="CF101" s="176">
        <f t="shared" si="110"/>
        <v>379244</v>
      </c>
      <c r="CG101" s="177">
        <v>9001</v>
      </c>
      <c r="CH101" s="177">
        <v>22399</v>
      </c>
      <c r="CI101" s="177">
        <v>15759</v>
      </c>
      <c r="CJ101" s="177">
        <v>49503</v>
      </c>
      <c r="CK101" s="177">
        <v>98225</v>
      </c>
      <c r="CL101" s="177">
        <v>10619</v>
      </c>
      <c r="CM101" s="177">
        <v>75349</v>
      </c>
      <c r="CN101" s="177">
        <v>8964</v>
      </c>
      <c r="CO101" s="177">
        <v>4135</v>
      </c>
      <c r="CP101" s="177">
        <v>12668</v>
      </c>
      <c r="CQ101" s="177">
        <v>30378</v>
      </c>
      <c r="CR101" s="177">
        <v>24289</v>
      </c>
      <c r="CS101" s="177">
        <v>17955</v>
      </c>
      <c r="CT101" s="176">
        <f t="shared" si="111"/>
        <v>271214</v>
      </c>
      <c r="CU101" s="177">
        <v>102415</v>
      </c>
      <c r="CV101" s="177">
        <v>60862</v>
      </c>
      <c r="CW101" s="177">
        <v>22126</v>
      </c>
      <c r="CX101" s="177">
        <v>40518</v>
      </c>
      <c r="CY101" s="177">
        <v>45293</v>
      </c>
      <c r="CZ101" s="176">
        <f t="shared" si="112"/>
        <v>334999</v>
      </c>
      <c r="DA101" s="177">
        <v>9654</v>
      </c>
      <c r="DB101" s="177">
        <v>8662</v>
      </c>
      <c r="DC101" s="177">
        <v>67199</v>
      </c>
      <c r="DD101" s="177">
        <v>146122</v>
      </c>
      <c r="DE101" s="177">
        <v>63662</v>
      </c>
      <c r="DF101" s="177">
        <v>39700</v>
      </c>
      <c r="DG101" s="176">
        <f t="shared" si="115"/>
        <v>4587388</v>
      </c>
      <c r="DH101" s="176">
        <f t="shared" si="113"/>
        <v>85921</v>
      </c>
      <c r="DI101" s="178">
        <v>27194</v>
      </c>
      <c r="DJ101" s="177">
        <v>23124</v>
      </c>
      <c r="DK101" s="177">
        <v>35603</v>
      </c>
      <c r="DL101" s="179">
        <f t="shared" si="116"/>
        <v>119122</v>
      </c>
      <c r="DM101" s="177">
        <v>74803</v>
      </c>
      <c r="DN101" s="180">
        <v>44319</v>
      </c>
      <c r="DO101" s="176">
        <f t="shared" si="114"/>
        <v>4792431</v>
      </c>
    </row>
    <row r="102" spans="1:119" s="6" customFormat="1" ht="16.5" customHeight="1" x14ac:dyDescent="0.15">
      <c r="A102" s="104" t="s">
        <v>44</v>
      </c>
      <c r="B102" s="176">
        <f t="shared" si="100"/>
        <v>1093719</v>
      </c>
      <c r="C102" s="177">
        <v>97061</v>
      </c>
      <c r="D102" s="177">
        <v>42127</v>
      </c>
      <c r="E102" s="177">
        <v>43349</v>
      </c>
      <c r="F102" s="177">
        <v>16577</v>
      </c>
      <c r="G102" s="177">
        <v>71191</v>
      </c>
      <c r="H102" s="177">
        <v>183595</v>
      </c>
      <c r="I102" s="177">
        <v>104621</v>
      </c>
      <c r="J102" s="177">
        <v>30813</v>
      </c>
      <c r="K102" s="177">
        <v>80412</v>
      </c>
      <c r="L102" s="177">
        <v>251625</v>
      </c>
      <c r="M102" s="177">
        <v>58623</v>
      </c>
      <c r="N102" s="177">
        <v>113725</v>
      </c>
      <c r="O102" s="176">
        <f t="shared" si="101"/>
        <v>374138</v>
      </c>
      <c r="P102" s="177">
        <v>68984</v>
      </c>
      <c r="Q102" s="177">
        <v>74127</v>
      </c>
      <c r="R102" s="177">
        <v>35975</v>
      </c>
      <c r="S102" s="177">
        <v>24115</v>
      </c>
      <c r="T102" s="177">
        <v>33025</v>
      </c>
      <c r="U102" s="177">
        <v>71066</v>
      </c>
      <c r="V102" s="177">
        <v>46638</v>
      </c>
      <c r="W102" s="177">
        <v>20208</v>
      </c>
      <c r="X102" s="176">
        <f t="shared" si="102"/>
        <v>455531</v>
      </c>
      <c r="Y102" s="177">
        <v>81015</v>
      </c>
      <c r="Z102" s="177">
        <v>120681</v>
      </c>
      <c r="AA102" s="177">
        <v>152258</v>
      </c>
      <c r="AB102" s="177">
        <v>101577</v>
      </c>
      <c r="AC102" s="176">
        <f t="shared" si="103"/>
        <v>355308</v>
      </c>
      <c r="AD102" s="177">
        <v>38692</v>
      </c>
      <c r="AE102" s="177">
        <v>64624</v>
      </c>
      <c r="AF102" s="177">
        <v>27402</v>
      </c>
      <c r="AG102" s="177">
        <v>82114</v>
      </c>
      <c r="AH102" s="177">
        <v>45189</v>
      </c>
      <c r="AI102" s="177">
        <v>97287</v>
      </c>
      <c r="AJ102" s="176">
        <f t="shared" si="104"/>
        <v>38463</v>
      </c>
      <c r="AK102" s="177">
        <v>18001</v>
      </c>
      <c r="AL102" s="177">
        <v>20462</v>
      </c>
      <c r="AM102" s="176">
        <f t="shared" si="105"/>
        <v>734850</v>
      </c>
      <c r="AN102" s="177">
        <v>38900</v>
      </c>
      <c r="AO102" s="177">
        <v>42879</v>
      </c>
      <c r="AP102" s="177">
        <v>77403</v>
      </c>
      <c r="AQ102" s="177">
        <v>22336</v>
      </c>
      <c r="AR102" s="177">
        <v>96168</v>
      </c>
      <c r="AS102" s="177">
        <v>25895</v>
      </c>
      <c r="AT102" s="177">
        <v>133869</v>
      </c>
      <c r="AU102" s="177">
        <v>144124</v>
      </c>
      <c r="AV102" s="177">
        <v>104081</v>
      </c>
      <c r="AW102" s="177">
        <v>49195</v>
      </c>
      <c r="AX102" s="176">
        <f t="shared" si="106"/>
        <v>890042</v>
      </c>
      <c r="AY102" s="177">
        <v>78256</v>
      </c>
      <c r="AZ102" s="177">
        <v>384869</v>
      </c>
      <c r="BA102" s="177">
        <v>127179</v>
      </c>
      <c r="BB102" s="177">
        <v>220655</v>
      </c>
      <c r="BC102" s="177">
        <v>79083</v>
      </c>
      <c r="BD102" s="176">
        <f t="shared" si="107"/>
        <v>1712373</v>
      </c>
      <c r="BE102" s="177">
        <v>224109</v>
      </c>
      <c r="BF102" s="177">
        <v>222427</v>
      </c>
      <c r="BG102" s="177">
        <v>216506</v>
      </c>
      <c r="BH102" s="177">
        <v>195511</v>
      </c>
      <c r="BI102" s="177">
        <v>219147</v>
      </c>
      <c r="BJ102" s="177">
        <v>249364</v>
      </c>
      <c r="BK102" s="177">
        <v>193177</v>
      </c>
      <c r="BL102" s="177">
        <v>192132</v>
      </c>
      <c r="BM102" s="176">
        <f t="shared" si="108"/>
        <v>466239</v>
      </c>
      <c r="BN102" s="177">
        <v>95250</v>
      </c>
      <c r="BO102" s="177">
        <v>91693</v>
      </c>
      <c r="BP102" s="177">
        <v>66457</v>
      </c>
      <c r="BQ102" s="177">
        <v>37931</v>
      </c>
      <c r="BR102" s="177">
        <v>174908</v>
      </c>
      <c r="BS102" s="176">
        <f t="shared" si="109"/>
        <v>754815</v>
      </c>
      <c r="BT102" s="178">
        <v>44053</v>
      </c>
      <c r="BU102" s="177">
        <v>78899</v>
      </c>
      <c r="BV102" s="177">
        <v>28875</v>
      </c>
      <c r="BW102" s="177">
        <v>13047</v>
      </c>
      <c r="BX102" s="177">
        <v>49380</v>
      </c>
      <c r="BY102" s="177">
        <v>205983</v>
      </c>
      <c r="BZ102" s="177">
        <v>52662</v>
      </c>
      <c r="CA102" s="177">
        <v>42280</v>
      </c>
      <c r="CB102" s="177">
        <v>84230</v>
      </c>
      <c r="CC102" s="177">
        <v>52264</v>
      </c>
      <c r="CD102" s="177">
        <v>57129</v>
      </c>
      <c r="CE102" s="177">
        <v>46013</v>
      </c>
      <c r="CF102" s="176">
        <f t="shared" si="110"/>
        <v>750870</v>
      </c>
      <c r="CG102" s="177">
        <v>19007</v>
      </c>
      <c r="CH102" s="177">
        <v>47628</v>
      </c>
      <c r="CI102" s="177">
        <v>34247</v>
      </c>
      <c r="CJ102" s="177">
        <v>101203</v>
      </c>
      <c r="CK102" s="177">
        <v>175188</v>
      </c>
      <c r="CL102" s="177">
        <v>23778</v>
      </c>
      <c r="CM102" s="177">
        <v>143114</v>
      </c>
      <c r="CN102" s="177">
        <v>20199</v>
      </c>
      <c r="CO102" s="177">
        <v>9457</v>
      </c>
      <c r="CP102" s="177">
        <v>27728</v>
      </c>
      <c r="CQ102" s="177">
        <v>61711</v>
      </c>
      <c r="CR102" s="177">
        <v>50774</v>
      </c>
      <c r="CS102" s="177">
        <v>36836</v>
      </c>
      <c r="CT102" s="176">
        <f t="shared" si="111"/>
        <v>545998</v>
      </c>
      <c r="CU102" s="177">
        <v>200999</v>
      </c>
      <c r="CV102" s="177">
        <v>121170</v>
      </c>
      <c r="CW102" s="177">
        <v>46455</v>
      </c>
      <c r="CX102" s="177">
        <v>81956</v>
      </c>
      <c r="CY102" s="177">
        <v>95418</v>
      </c>
      <c r="CZ102" s="176">
        <f t="shared" si="112"/>
        <v>637232</v>
      </c>
      <c r="DA102" s="177">
        <v>20559</v>
      </c>
      <c r="DB102" s="177">
        <v>18713</v>
      </c>
      <c r="DC102" s="177">
        <v>126550</v>
      </c>
      <c r="DD102" s="177">
        <v>268534</v>
      </c>
      <c r="DE102" s="177">
        <v>126479</v>
      </c>
      <c r="DF102" s="177">
        <v>76397</v>
      </c>
      <c r="DG102" s="176">
        <f t="shared" si="115"/>
        <v>8809578</v>
      </c>
      <c r="DH102" s="176">
        <f t="shared" si="113"/>
        <v>180113</v>
      </c>
      <c r="DI102" s="178">
        <v>63591</v>
      </c>
      <c r="DJ102" s="177">
        <v>53268</v>
      </c>
      <c r="DK102" s="177">
        <v>63254</v>
      </c>
      <c r="DL102" s="179">
        <f t="shared" si="116"/>
        <v>224763</v>
      </c>
      <c r="DM102" s="177">
        <v>154566</v>
      </c>
      <c r="DN102" s="180">
        <v>70197</v>
      </c>
      <c r="DO102" s="176">
        <f t="shared" si="114"/>
        <v>9214454</v>
      </c>
    </row>
    <row r="103" spans="1:119" s="6" customFormat="1" ht="16.5" customHeight="1" x14ac:dyDescent="0.15">
      <c r="A103" s="104" t="s">
        <v>45</v>
      </c>
      <c r="B103" s="176">
        <f t="shared" si="100"/>
        <v>933171</v>
      </c>
      <c r="C103" s="177">
        <v>66426</v>
      </c>
      <c r="D103" s="177">
        <v>32322</v>
      </c>
      <c r="E103" s="177">
        <v>29185</v>
      </c>
      <c r="F103" s="177">
        <v>12040</v>
      </c>
      <c r="G103" s="177">
        <v>50813</v>
      </c>
      <c r="H103" s="177">
        <v>155114</v>
      </c>
      <c r="I103" s="177">
        <v>85700</v>
      </c>
      <c r="J103" s="177">
        <v>21472</v>
      </c>
      <c r="K103" s="177">
        <v>79849</v>
      </c>
      <c r="L103" s="177">
        <v>268262</v>
      </c>
      <c r="M103" s="177">
        <v>46113</v>
      </c>
      <c r="N103" s="177">
        <v>85875</v>
      </c>
      <c r="O103" s="176">
        <f t="shared" si="101"/>
        <v>302661</v>
      </c>
      <c r="P103" s="177">
        <v>70509</v>
      </c>
      <c r="Q103" s="177">
        <v>66536</v>
      </c>
      <c r="R103" s="177">
        <v>25429</v>
      </c>
      <c r="S103" s="177">
        <v>18430</v>
      </c>
      <c r="T103" s="177">
        <v>21780</v>
      </c>
      <c r="U103" s="177">
        <v>50851</v>
      </c>
      <c r="V103" s="177">
        <v>31096</v>
      </c>
      <c r="W103" s="177">
        <v>18030</v>
      </c>
      <c r="X103" s="176">
        <f t="shared" si="102"/>
        <v>368207</v>
      </c>
      <c r="Y103" s="177">
        <v>55269</v>
      </c>
      <c r="Z103" s="177">
        <v>97545</v>
      </c>
      <c r="AA103" s="177">
        <v>142295</v>
      </c>
      <c r="AB103" s="177">
        <v>73098</v>
      </c>
      <c r="AC103" s="176">
        <f t="shared" si="103"/>
        <v>273081</v>
      </c>
      <c r="AD103" s="177">
        <v>29417</v>
      </c>
      <c r="AE103" s="177">
        <v>42850</v>
      </c>
      <c r="AF103" s="177">
        <v>19665</v>
      </c>
      <c r="AG103" s="177">
        <v>74187</v>
      </c>
      <c r="AH103" s="177">
        <v>31619</v>
      </c>
      <c r="AI103" s="177">
        <v>75343</v>
      </c>
      <c r="AJ103" s="176">
        <f t="shared" si="104"/>
        <v>32747</v>
      </c>
      <c r="AK103" s="177">
        <v>14909</v>
      </c>
      <c r="AL103" s="177">
        <v>17838</v>
      </c>
      <c r="AM103" s="176">
        <f t="shared" si="105"/>
        <v>649946</v>
      </c>
      <c r="AN103" s="177">
        <v>28441</v>
      </c>
      <c r="AO103" s="177">
        <v>34549</v>
      </c>
      <c r="AP103" s="177">
        <v>74621</v>
      </c>
      <c r="AQ103" s="177">
        <v>16973</v>
      </c>
      <c r="AR103" s="177">
        <v>98877</v>
      </c>
      <c r="AS103" s="177">
        <v>19067</v>
      </c>
      <c r="AT103" s="177">
        <v>115138</v>
      </c>
      <c r="AU103" s="177">
        <v>145224</v>
      </c>
      <c r="AV103" s="177">
        <v>80259</v>
      </c>
      <c r="AW103" s="177">
        <v>36797</v>
      </c>
      <c r="AX103" s="176">
        <f t="shared" si="106"/>
        <v>748894</v>
      </c>
      <c r="AY103" s="177">
        <v>57477</v>
      </c>
      <c r="AZ103" s="177">
        <v>354190</v>
      </c>
      <c r="BA103" s="177">
        <v>92862</v>
      </c>
      <c r="BB103" s="177">
        <v>171438</v>
      </c>
      <c r="BC103" s="177">
        <v>72927</v>
      </c>
      <c r="BD103" s="176">
        <f t="shared" si="107"/>
        <v>1558273</v>
      </c>
      <c r="BE103" s="177">
        <v>318495</v>
      </c>
      <c r="BF103" s="177">
        <v>171381</v>
      </c>
      <c r="BG103" s="177">
        <v>167089</v>
      </c>
      <c r="BH103" s="177">
        <v>164419</v>
      </c>
      <c r="BI103" s="177">
        <v>197216</v>
      </c>
      <c r="BJ103" s="177">
        <v>207341</v>
      </c>
      <c r="BK103" s="177">
        <v>177058</v>
      </c>
      <c r="BL103" s="177">
        <v>155274</v>
      </c>
      <c r="BM103" s="176">
        <f t="shared" si="108"/>
        <v>377663</v>
      </c>
      <c r="BN103" s="177">
        <v>84896</v>
      </c>
      <c r="BO103" s="177">
        <v>61280</v>
      </c>
      <c r="BP103" s="177">
        <v>49037</v>
      </c>
      <c r="BQ103" s="177">
        <v>27402</v>
      </c>
      <c r="BR103" s="177">
        <v>155048</v>
      </c>
      <c r="BS103" s="176">
        <f t="shared" si="109"/>
        <v>633280</v>
      </c>
      <c r="BT103" s="178">
        <v>33225</v>
      </c>
      <c r="BU103" s="177">
        <v>62069</v>
      </c>
      <c r="BV103" s="177">
        <v>22254</v>
      </c>
      <c r="BW103" s="177">
        <v>9732</v>
      </c>
      <c r="BX103" s="177">
        <v>35072</v>
      </c>
      <c r="BY103" s="177">
        <v>204073</v>
      </c>
      <c r="BZ103" s="177">
        <v>35850</v>
      </c>
      <c r="CA103" s="177">
        <v>31084</v>
      </c>
      <c r="CB103" s="177">
        <v>68845</v>
      </c>
      <c r="CC103" s="177">
        <v>34230</v>
      </c>
      <c r="CD103" s="177">
        <v>54687</v>
      </c>
      <c r="CE103" s="177">
        <v>42159</v>
      </c>
      <c r="CF103" s="176">
        <f t="shared" si="110"/>
        <v>659473</v>
      </c>
      <c r="CG103" s="177">
        <v>13198</v>
      </c>
      <c r="CH103" s="177">
        <v>34264</v>
      </c>
      <c r="CI103" s="177">
        <v>24430</v>
      </c>
      <c r="CJ103" s="177">
        <v>77461</v>
      </c>
      <c r="CK103" s="177">
        <v>194399</v>
      </c>
      <c r="CL103" s="177">
        <v>15887</v>
      </c>
      <c r="CM103" s="177">
        <v>147747</v>
      </c>
      <c r="CN103" s="177">
        <v>14057</v>
      </c>
      <c r="CO103" s="177">
        <v>7330</v>
      </c>
      <c r="CP103" s="177">
        <v>21919</v>
      </c>
      <c r="CQ103" s="177">
        <v>47202</v>
      </c>
      <c r="CR103" s="177">
        <v>37660</v>
      </c>
      <c r="CS103" s="177">
        <v>23919</v>
      </c>
      <c r="CT103" s="176">
        <f t="shared" si="111"/>
        <v>424169</v>
      </c>
      <c r="CU103" s="177">
        <v>169814</v>
      </c>
      <c r="CV103" s="177">
        <v>99394</v>
      </c>
      <c r="CW103" s="177">
        <v>31130</v>
      </c>
      <c r="CX103" s="177">
        <v>62169</v>
      </c>
      <c r="CY103" s="177">
        <v>61662</v>
      </c>
      <c r="CZ103" s="176">
        <f t="shared" si="112"/>
        <v>546980</v>
      </c>
      <c r="DA103" s="177">
        <v>14122</v>
      </c>
      <c r="DB103" s="177">
        <v>12673</v>
      </c>
      <c r="DC103" s="177">
        <v>115218</v>
      </c>
      <c r="DD103" s="177">
        <v>242987</v>
      </c>
      <c r="DE103" s="177">
        <v>103041</v>
      </c>
      <c r="DF103" s="177">
        <v>58939</v>
      </c>
      <c r="DG103" s="176">
        <f t="shared" si="115"/>
        <v>7508545</v>
      </c>
      <c r="DH103" s="176">
        <f t="shared" si="113"/>
        <v>125359</v>
      </c>
      <c r="DI103" s="178">
        <v>44496</v>
      </c>
      <c r="DJ103" s="177">
        <v>40567</v>
      </c>
      <c r="DK103" s="177">
        <v>40296</v>
      </c>
      <c r="DL103" s="179">
        <f t="shared" si="116"/>
        <v>153847</v>
      </c>
      <c r="DM103" s="177">
        <v>117495</v>
      </c>
      <c r="DN103" s="180">
        <v>36352</v>
      </c>
      <c r="DO103" s="176">
        <f t="shared" si="114"/>
        <v>7787751</v>
      </c>
    </row>
    <row r="104" spans="1:119" s="6" customFormat="1" ht="16.5" customHeight="1" x14ac:dyDescent="0.15">
      <c r="A104" s="104" t="s">
        <v>46</v>
      </c>
      <c r="B104" s="176">
        <f t="shared" si="100"/>
        <v>3932143</v>
      </c>
      <c r="C104" s="177">
        <v>327969</v>
      </c>
      <c r="D104" s="177">
        <v>164832</v>
      </c>
      <c r="E104" s="177">
        <v>159805</v>
      </c>
      <c r="F104" s="177">
        <v>71974</v>
      </c>
      <c r="G104" s="177">
        <v>249099</v>
      </c>
      <c r="H104" s="177">
        <v>623314</v>
      </c>
      <c r="I104" s="177">
        <v>362481</v>
      </c>
      <c r="J104" s="177">
        <v>111918</v>
      </c>
      <c r="K104" s="177">
        <v>321633</v>
      </c>
      <c r="L104" s="177">
        <v>894389</v>
      </c>
      <c r="M104" s="177">
        <v>219871</v>
      </c>
      <c r="N104" s="177">
        <v>424858</v>
      </c>
      <c r="O104" s="176">
        <f t="shared" si="101"/>
        <v>1382924</v>
      </c>
      <c r="P104" s="177">
        <v>262094</v>
      </c>
      <c r="Q104" s="177">
        <v>264703</v>
      </c>
      <c r="R104" s="177">
        <v>127710</v>
      </c>
      <c r="S104" s="177">
        <v>100019</v>
      </c>
      <c r="T104" s="177">
        <v>119006</v>
      </c>
      <c r="U104" s="177">
        <v>270602</v>
      </c>
      <c r="V104" s="177">
        <v>167305</v>
      </c>
      <c r="W104" s="177">
        <v>71485</v>
      </c>
      <c r="X104" s="176">
        <f t="shared" si="102"/>
        <v>1613362</v>
      </c>
      <c r="Y104" s="177">
        <v>284169</v>
      </c>
      <c r="Z104" s="177">
        <v>447308</v>
      </c>
      <c r="AA104" s="177">
        <v>516055</v>
      </c>
      <c r="AB104" s="177">
        <v>365830</v>
      </c>
      <c r="AC104" s="176">
        <f t="shared" si="103"/>
        <v>1265721</v>
      </c>
      <c r="AD104" s="177">
        <v>150910</v>
      </c>
      <c r="AE104" s="177">
        <v>217548</v>
      </c>
      <c r="AF104" s="177">
        <v>107370</v>
      </c>
      <c r="AG104" s="177">
        <v>296468</v>
      </c>
      <c r="AH104" s="177">
        <v>161887</v>
      </c>
      <c r="AI104" s="177">
        <v>331538</v>
      </c>
      <c r="AJ104" s="176">
        <f t="shared" si="104"/>
        <v>170023</v>
      </c>
      <c r="AK104" s="177">
        <v>80363</v>
      </c>
      <c r="AL104" s="177">
        <v>89660</v>
      </c>
      <c r="AM104" s="176">
        <f t="shared" si="105"/>
        <v>2816214</v>
      </c>
      <c r="AN104" s="177">
        <v>139557</v>
      </c>
      <c r="AO104" s="177">
        <v>150669</v>
      </c>
      <c r="AP104" s="177">
        <v>283037</v>
      </c>
      <c r="AQ104" s="177">
        <v>88374</v>
      </c>
      <c r="AR104" s="177">
        <v>361073</v>
      </c>
      <c r="AS104" s="177">
        <v>94968</v>
      </c>
      <c r="AT104" s="177">
        <v>544420</v>
      </c>
      <c r="AU104" s="177">
        <v>575906</v>
      </c>
      <c r="AV104" s="177">
        <v>395096</v>
      </c>
      <c r="AW104" s="177">
        <v>183114</v>
      </c>
      <c r="AX104" s="176">
        <f t="shared" si="106"/>
        <v>2997884</v>
      </c>
      <c r="AY104" s="177">
        <v>268183</v>
      </c>
      <c r="AZ104" s="177">
        <v>1292035</v>
      </c>
      <c r="BA104" s="177">
        <v>422144</v>
      </c>
      <c r="BB104" s="177">
        <v>735096</v>
      </c>
      <c r="BC104" s="177">
        <v>280426</v>
      </c>
      <c r="BD104" s="176">
        <f t="shared" si="107"/>
        <v>6284394</v>
      </c>
      <c r="BE104" s="177">
        <v>1185836</v>
      </c>
      <c r="BF104" s="177">
        <v>721083</v>
      </c>
      <c r="BG104" s="177">
        <v>720008</v>
      </c>
      <c r="BH104" s="177">
        <v>654884</v>
      </c>
      <c r="BI104" s="177">
        <v>844973</v>
      </c>
      <c r="BJ104" s="177">
        <v>819914</v>
      </c>
      <c r="BK104" s="177">
        <v>715970</v>
      </c>
      <c r="BL104" s="177">
        <v>621726</v>
      </c>
      <c r="BM104" s="176">
        <f t="shared" si="108"/>
        <v>1645798</v>
      </c>
      <c r="BN104" s="177">
        <v>338796</v>
      </c>
      <c r="BO104" s="177">
        <v>305450</v>
      </c>
      <c r="BP104" s="177">
        <v>242864</v>
      </c>
      <c r="BQ104" s="177">
        <v>136362</v>
      </c>
      <c r="BR104" s="177">
        <v>622326</v>
      </c>
      <c r="BS104" s="176">
        <f t="shared" si="109"/>
        <v>2923758</v>
      </c>
      <c r="BT104" s="178">
        <v>175863</v>
      </c>
      <c r="BU104" s="177">
        <v>307897</v>
      </c>
      <c r="BV104" s="177">
        <v>116276</v>
      </c>
      <c r="BW104" s="177">
        <v>57520</v>
      </c>
      <c r="BX104" s="177">
        <v>201722</v>
      </c>
      <c r="BY104" s="177">
        <v>786123</v>
      </c>
      <c r="BZ104" s="177">
        <v>204251</v>
      </c>
      <c r="CA104" s="177">
        <v>160601</v>
      </c>
      <c r="CB104" s="177">
        <v>335816</v>
      </c>
      <c r="CC104" s="177">
        <v>185335</v>
      </c>
      <c r="CD104" s="177">
        <v>210603</v>
      </c>
      <c r="CE104" s="177">
        <v>181751</v>
      </c>
      <c r="CF104" s="176">
        <f t="shared" si="110"/>
        <v>2859611</v>
      </c>
      <c r="CG104" s="177">
        <v>75268</v>
      </c>
      <c r="CH104" s="177">
        <v>177948</v>
      </c>
      <c r="CI104" s="177">
        <v>135319</v>
      </c>
      <c r="CJ104" s="177">
        <v>365935</v>
      </c>
      <c r="CK104" s="177">
        <v>689692</v>
      </c>
      <c r="CL104" s="177">
        <v>93351</v>
      </c>
      <c r="CM104" s="177">
        <v>552944</v>
      </c>
      <c r="CN104" s="177">
        <v>83145</v>
      </c>
      <c r="CO104" s="177">
        <v>37250</v>
      </c>
      <c r="CP104" s="177">
        <v>110262</v>
      </c>
      <c r="CQ104" s="177">
        <v>224229</v>
      </c>
      <c r="CR104" s="177">
        <v>186923</v>
      </c>
      <c r="CS104" s="177">
        <v>127345</v>
      </c>
      <c r="CT104" s="176">
        <f t="shared" si="111"/>
        <v>1825190</v>
      </c>
      <c r="CU104" s="177">
        <v>682814</v>
      </c>
      <c r="CV104" s="177">
        <v>391677</v>
      </c>
      <c r="CW104" s="177">
        <v>147477</v>
      </c>
      <c r="CX104" s="177">
        <v>275346</v>
      </c>
      <c r="CY104" s="177">
        <v>327876</v>
      </c>
      <c r="CZ104" s="176">
        <f t="shared" si="112"/>
        <v>2462925</v>
      </c>
      <c r="DA104" s="177">
        <v>78617</v>
      </c>
      <c r="DB104" s="177">
        <v>70540</v>
      </c>
      <c r="DC104" s="177">
        <v>529978</v>
      </c>
      <c r="DD104" s="177">
        <v>999796</v>
      </c>
      <c r="DE104" s="177">
        <v>509677</v>
      </c>
      <c r="DF104" s="177">
        <v>274317</v>
      </c>
      <c r="DG104" s="176">
        <f t="shared" si="115"/>
        <v>32179947</v>
      </c>
      <c r="DH104" s="176">
        <f t="shared" si="113"/>
        <v>508592</v>
      </c>
      <c r="DI104" s="178">
        <v>199190</v>
      </c>
      <c r="DJ104" s="177">
        <v>193817</v>
      </c>
      <c r="DK104" s="177">
        <v>115585</v>
      </c>
      <c r="DL104" s="179">
        <f t="shared" si="116"/>
        <v>512117</v>
      </c>
      <c r="DM104" s="177">
        <v>428600</v>
      </c>
      <c r="DN104" s="180">
        <v>83517</v>
      </c>
      <c r="DO104" s="176">
        <f t="shared" si="114"/>
        <v>33200656</v>
      </c>
    </row>
    <row r="105" spans="1:119" s="6" customFormat="1" ht="16.5" customHeight="1" x14ac:dyDescent="0.15">
      <c r="A105" s="104" t="s">
        <v>47</v>
      </c>
      <c r="B105" s="176">
        <f t="shared" si="100"/>
        <v>1500450</v>
      </c>
      <c r="C105" s="177">
        <v>108203</v>
      </c>
      <c r="D105" s="177">
        <v>88109</v>
      </c>
      <c r="E105" s="177">
        <v>76347</v>
      </c>
      <c r="F105" s="177">
        <v>39007</v>
      </c>
      <c r="G105" s="177">
        <v>104771</v>
      </c>
      <c r="H105" s="177">
        <v>219857</v>
      </c>
      <c r="I105" s="177">
        <v>163971</v>
      </c>
      <c r="J105" s="177">
        <v>51840</v>
      </c>
      <c r="K105" s="177">
        <v>134288</v>
      </c>
      <c r="L105" s="177">
        <v>300823</v>
      </c>
      <c r="M105" s="177">
        <v>83452</v>
      </c>
      <c r="N105" s="177">
        <v>129782</v>
      </c>
      <c r="O105" s="176">
        <f t="shared" si="101"/>
        <v>609542</v>
      </c>
      <c r="P105" s="177">
        <v>105630</v>
      </c>
      <c r="Q105" s="177">
        <v>99323</v>
      </c>
      <c r="R105" s="177">
        <v>57567</v>
      </c>
      <c r="S105" s="177">
        <v>58520</v>
      </c>
      <c r="T105" s="177">
        <v>50441</v>
      </c>
      <c r="U105" s="177">
        <v>134204</v>
      </c>
      <c r="V105" s="177">
        <v>77597</v>
      </c>
      <c r="W105" s="177">
        <v>26260</v>
      </c>
      <c r="X105" s="176">
        <f t="shared" si="102"/>
        <v>696136</v>
      </c>
      <c r="Y105" s="177">
        <v>147821</v>
      </c>
      <c r="Z105" s="177">
        <v>197461</v>
      </c>
      <c r="AA105" s="177">
        <v>180310</v>
      </c>
      <c r="AB105" s="177">
        <v>170544</v>
      </c>
      <c r="AC105" s="176">
        <f t="shared" si="103"/>
        <v>546935</v>
      </c>
      <c r="AD105" s="177">
        <v>74430</v>
      </c>
      <c r="AE105" s="177">
        <v>83347</v>
      </c>
      <c r="AF105" s="177">
        <v>59039</v>
      </c>
      <c r="AG105" s="177">
        <v>124038</v>
      </c>
      <c r="AH105" s="177">
        <v>77749</v>
      </c>
      <c r="AI105" s="177">
        <v>128332</v>
      </c>
      <c r="AJ105" s="176">
        <f t="shared" si="104"/>
        <v>72737</v>
      </c>
      <c r="AK105" s="177">
        <v>34425</v>
      </c>
      <c r="AL105" s="177">
        <v>38312</v>
      </c>
      <c r="AM105" s="176">
        <f t="shared" si="105"/>
        <v>1048318</v>
      </c>
      <c r="AN105" s="177">
        <v>54914</v>
      </c>
      <c r="AO105" s="177">
        <v>64293</v>
      </c>
      <c r="AP105" s="177">
        <v>103534</v>
      </c>
      <c r="AQ105" s="177">
        <v>42499</v>
      </c>
      <c r="AR105" s="177">
        <v>134523</v>
      </c>
      <c r="AS105" s="177">
        <v>39810</v>
      </c>
      <c r="AT105" s="177">
        <v>193373</v>
      </c>
      <c r="AU105" s="177">
        <v>193250</v>
      </c>
      <c r="AV105" s="177">
        <v>139755</v>
      </c>
      <c r="AW105" s="177">
        <v>82367</v>
      </c>
      <c r="AX105" s="176">
        <f t="shared" si="106"/>
        <v>1009767</v>
      </c>
      <c r="AY105" s="177">
        <v>102302</v>
      </c>
      <c r="AZ105" s="177">
        <v>413583</v>
      </c>
      <c r="BA105" s="177">
        <v>130178</v>
      </c>
      <c r="BB105" s="177">
        <v>257489</v>
      </c>
      <c r="BC105" s="177">
        <v>106215</v>
      </c>
      <c r="BD105" s="176">
        <f t="shared" si="107"/>
        <v>1744503</v>
      </c>
      <c r="BE105" s="177">
        <v>359165</v>
      </c>
      <c r="BF105" s="177">
        <v>190197</v>
      </c>
      <c r="BG105" s="177">
        <v>225822</v>
      </c>
      <c r="BH105" s="177">
        <v>189353</v>
      </c>
      <c r="BI105" s="177">
        <v>233881</v>
      </c>
      <c r="BJ105" s="177">
        <v>185862</v>
      </c>
      <c r="BK105" s="177">
        <v>202261</v>
      </c>
      <c r="BL105" s="177">
        <v>157962</v>
      </c>
      <c r="BM105" s="176">
        <f t="shared" si="108"/>
        <v>664557</v>
      </c>
      <c r="BN105" s="177">
        <v>138695</v>
      </c>
      <c r="BO105" s="177">
        <v>107302</v>
      </c>
      <c r="BP105" s="177">
        <v>115679</v>
      </c>
      <c r="BQ105" s="177">
        <v>69216</v>
      </c>
      <c r="BR105" s="177">
        <v>233665</v>
      </c>
      <c r="BS105" s="176">
        <f t="shared" si="109"/>
        <v>1338153</v>
      </c>
      <c r="BT105" s="178">
        <v>84008</v>
      </c>
      <c r="BU105" s="177">
        <v>165822</v>
      </c>
      <c r="BV105" s="177">
        <v>62473</v>
      </c>
      <c r="BW105" s="177">
        <v>34232</v>
      </c>
      <c r="BX105" s="177">
        <v>112851</v>
      </c>
      <c r="BY105" s="177">
        <v>286380</v>
      </c>
      <c r="BZ105" s="177">
        <v>95469</v>
      </c>
      <c r="CA105" s="177">
        <v>83700</v>
      </c>
      <c r="CB105" s="177">
        <v>152649</v>
      </c>
      <c r="CC105" s="177">
        <v>82711</v>
      </c>
      <c r="CD105" s="177">
        <v>90810</v>
      </c>
      <c r="CE105" s="177">
        <v>87048</v>
      </c>
      <c r="CF105" s="176">
        <f t="shared" si="110"/>
        <v>1249749</v>
      </c>
      <c r="CG105" s="177">
        <v>37852</v>
      </c>
      <c r="CH105" s="177">
        <v>90722</v>
      </c>
      <c r="CI105" s="177">
        <v>73517</v>
      </c>
      <c r="CJ105" s="177">
        <v>161566</v>
      </c>
      <c r="CK105" s="177">
        <v>215132</v>
      </c>
      <c r="CL105" s="177">
        <v>50075</v>
      </c>
      <c r="CM105" s="177">
        <v>231275</v>
      </c>
      <c r="CN105" s="177">
        <v>47952</v>
      </c>
      <c r="CO105" s="177">
        <v>18441</v>
      </c>
      <c r="CP105" s="177">
        <v>58650</v>
      </c>
      <c r="CQ105" s="177">
        <v>116860</v>
      </c>
      <c r="CR105" s="177">
        <v>93274</v>
      </c>
      <c r="CS105" s="177">
        <v>54433</v>
      </c>
      <c r="CT105" s="176">
        <f t="shared" si="111"/>
        <v>725226</v>
      </c>
      <c r="CU105" s="177">
        <v>240797</v>
      </c>
      <c r="CV105" s="177">
        <v>152071</v>
      </c>
      <c r="CW105" s="177">
        <v>63467</v>
      </c>
      <c r="CX105" s="177">
        <v>117229</v>
      </c>
      <c r="CY105" s="177">
        <v>151662</v>
      </c>
      <c r="CZ105" s="176">
        <f t="shared" si="112"/>
        <v>1100055</v>
      </c>
      <c r="DA105" s="177">
        <v>40497</v>
      </c>
      <c r="DB105" s="177">
        <v>31504</v>
      </c>
      <c r="DC105" s="177">
        <v>256565</v>
      </c>
      <c r="DD105" s="177">
        <v>392151</v>
      </c>
      <c r="DE105" s="177">
        <v>263045</v>
      </c>
      <c r="DF105" s="177">
        <v>116293</v>
      </c>
      <c r="DG105" s="176">
        <f t="shared" si="115"/>
        <v>12306128</v>
      </c>
      <c r="DH105" s="176">
        <f t="shared" si="113"/>
        <v>151545</v>
      </c>
      <c r="DI105" s="178">
        <v>67390</v>
      </c>
      <c r="DJ105" s="177">
        <v>71201</v>
      </c>
      <c r="DK105" s="177">
        <v>12954</v>
      </c>
      <c r="DL105" s="179">
        <f t="shared" si="116"/>
        <v>95647</v>
      </c>
      <c r="DM105" s="177">
        <v>89502</v>
      </c>
      <c r="DN105" s="180">
        <v>6145</v>
      </c>
      <c r="DO105" s="176">
        <f t="shared" si="114"/>
        <v>12553320</v>
      </c>
    </row>
    <row r="106" spans="1:119" s="6" customFormat="1" ht="16.5" customHeight="1" x14ac:dyDescent="0.15">
      <c r="A106" s="104" t="s">
        <v>48</v>
      </c>
      <c r="B106" s="176">
        <f t="shared" si="100"/>
        <v>725752</v>
      </c>
      <c r="C106" s="177">
        <v>50357</v>
      </c>
      <c r="D106" s="177">
        <v>45236</v>
      </c>
      <c r="E106" s="177">
        <v>36795</v>
      </c>
      <c r="F106" s="177">
        <v>20300</v>
      </c>
      <c r="G106" s="177">
        <v>49697</v>
      </c>
      <c r="H106" s="177">
        <v>103007</v>
      </c>
      <c r="I106" s="177">
        <v>82737</v>
      </c>
      <c r="J106" s="177">
        <v>25752</v>
      </c>
      <c r="K106" s="177">
        <v>64595</v>
      </c>
      <c r="L106" s="177">
        <v>147935</v>
      </c>
      <c r="M106" s="177">
        <v>40270</v>
      </c>
      <c r="N106" s="177">
        <v>59071</v>
      </c>
      <c r="O106" s="176">
        <f t="shared" si="101"/>
        <v>301464</v>
      </c>
      <c r="P106" s="177">
        <v>51509</v>
      </c>
      <c r="Q106" s="177">
        <v>48268</v>
      </c>
      <c r="R106" s="177">
        <v>28830</v>
      </c>
      <c r="S106" s="177">
        <v>30243</v>
      </c>
      <c r="T106" s="177">
        <v>23856</v>
      </c>
      <c r="U106" s="177">
        <v>67508</v>
      </c>
      <c r="V106" s="177">
        <v>38368</v>
      </c>
      <c r="W106" s="177">
        <v>12882</v>
      </c>
      <c r="X106" s="176">
        <f t="shared" si="102"/>
        <v>346747</v>
      </c>
      <c r="Y106" s="177">
        <v>74326</v>
      </c>
      <c r="Z106" s="177">
        <v>98859</v>
      </c>
      <c r="AA106" s="177">
        <v>90346</v>
      </c>
      <c r="AB106" s="177">
        <v>83216</v>
      </c>
      <c r="AC106" s="176">
        <f t="shared" si="103"/>
        <v>272738</v>
      </c>
      <c r="AD106" s="177">
        <v>37136</v>
      </c>
      <c r="AE106" s="177">
        <v>40443</v>
      </c>
      <c r="AF106" s="177">
        <v>30673</v>
      </c>
      <c r="AG106" s="177">
        <v>62638</v>
      </c>
      <c r="AH106" s="177">
        <v>39758</v>
      </c>
      <c r="AI106" s="177">
        <v>62090</v>
      </c>
      <c r="AJ106" s="176">
        <f t="shared" si="104"/>
        <v>35458</v>
      </c>
      <c r="AK106" s="177">
        <v>16932</v>
      </c>
      <c r="AL106" s="177">
        <v>18526</v>
      </c>
      <c r="AM106" s="176">
        <f t="shared" si="105"/>
        <v>512770</v>
      </c>
      <c r="AN106" s="177">
        <v>27052</v>
      </c>
      <c r="AO106" s="177">
        <v>31775</v>
      </c>
      <c r="AP106" s="177">
        <v>48832</v>
      </c>
      <c r="AQ106" s="177">
        <v>22101</v>
      </c>
      <c r="AR106" s="177">
        <v>66587</v>
      </c>
      <c r="AS106" s="177">
        <v>19955</v>
      </c>
      <c r="AT106" s="177">
        <v>94916</v>
      </c>
      <c r="AU106" s="177">
        <v>93433</v>
      </c>
      <c r="AV106" s="177">
        <v>67228</v>
      </c>
      <c r="AW106" s="177">
        <v>40891</v>
      </c>
      <c r="AX106" s="176">
        <f t="shared" si="106"/>
        <v>479534</v>
      </c>
      <c r="AY106" s="177">
        <v>49187</v>
      </c>
      <c r="AZ106" s="177">
        <v>196880</v>
      </c>
      <c r="BA106" s="177">
        <v>59285</v>
      </c>
      <c r="BB106" s="177">
        <v>123603</v>
      </c>
      <c r="BC106" s="177">
        <v>50579</v>
      </c>
      <c r="BD106" s="176">
        <f t="shared" si="107"/>
        <v>815836</v>
      </c>
      <c r="BE106" s="177">
        <v>167717</v>
      </c>
      <c r="BF106" s="177">
        <v>84435</v>
      </c>
      <c r="BG106" s="177">
        <v>105713</v>
      </c>
      <c r="BH106" s="177">
        <v>88155</v>
      </c>
      <c r="BI106" s="177">
        <v>114727</v>
      </c>
      <c r="BJ106" s="177">
        <v>84373</v>
      </c>
      <c r="BK106" s="177">
        <v>99253</v>
      </c>
      <c r="BL106" s="177">
        <v>71463</v>
      </c>
      <c r="BM106" s="176">
        <f t="shared" si="108"/>
        <v>323889</v>
      </c>
      <c r="BN106" s="177">
        <v>67258</v>
      </c>
      <c r="BO106" s="177">
        <v>49462</v>
      </c>
      <c r="BP106" s="177">
        <v>59547</v>
      </c>
      <c r="BQ106" s="177">
        <v>35428</v>
      </c>
      <c r="BR106" s="177">
        <v>112194</v>
      </c>
      <c r="BS106" s="176">
        <f t="shared" si="109"/>
        <v>666649</v>
      </c>
      <c r="BT106" s="178">
        <v>42410</v>
      </c>
      <c r="BU106" s="177">
        <v>80021</v>
      </c>
      <c r="BV106" s="177">
        <v>32906</v>
      </c>
      <c r="BW106" s="177">
        <v>18293</v>
      </c>
      <c r="BX106" s="177">
        <v>56409</v>
      </c>
      <c r="BY106" s="177">
        <v>136743</v>
      </c>
      <c r="BZ106" s="177">
        <v>45774</v>
      </c>
      <c r="CA106" s="177">
        <v>42529</v>
      </c>
      <c r="CB106" s="177">
        <v>78326</v>
      </c>
      <c r="CC106" s="177">
        <v>42677</v>
      </c>
      <c r="CD106" s="177">
        <v>46417</v>
      </c>
      <c r="CE106" s="177">
        <v>44144</v>
      </c>
      <c r="CF106" s="176">
        <f t="shared" si="110"/>
        <v>612848</v>
      </c>
      <c r="CG106" s="177">
        <v>19143</v>
      </c>
      <c r="CH106" s="177">
        <v>43516</v>
      </c>
      <c r="CI106" s="177">
        <v>39031</v>
      </c>
      <c r="CJ106" s="177">
        <v>76142</v>
      </c>
      <c r="CK106" s="177">
        <v>103423</v>
      </c>
      <c r="CL106" s="177">
        <v>25802</v>
      </c>
      <c r="CM106" s="177">
        <v>108300</v>
      </c>
      <c r="CN106" s="177">
        <v>24149</v>
      </c>
      <c r="CO106" s="177">
        <v>9603</v>
      </c>
      <c r="CP106" s="177">
        <v>30784</v>
      </c>
      <c r="CQ106" s="177">
        <v>57029</v>
      </c>
      <c r="CR106" s="177">
        <v>48730</v>
      </c>
      <c r="CS106" s="177">
        <v>27196</v>
      </c>
      <c r="CT106" s="176">
        <f t="shared" si="111"/>
        <v>358715</v>
      </c>
      <c r="CU106" s="177">
        <v>115340</v>
      </c>
      <c r="CV106" s="177">
        <v>76981</v>
      </c>
      <c r="CW106" s="177">
        <v>33264</v>
      </c>
      <c r="CX106" s="177">
        <v>59707</v>
      </c>
      <c r="CY106" s="177">
        <v>73423</v>
      </c>
      <c r="CZ106" s="176">
        <f t="shared" si="112"/>
        <v>536354</v>
      </c>
      <c r="DA106" s="177">
        <v>19712</v>
      </c>
      <c r="DB106" s="177">
        <v>15420</v>
      </c>
      <c r="DC106" s="177">
        <v>130772</v>
      </c>
      <c r="DD106" s="177">
        <v>189074</v>
      </c>
      <c r="DE106" s="177">
        <v>126333</v>
      </c>
      <c r="DF106" s="177">
        <v>55043</v>
      </c>
      <c r="DG106" s="176">
        <f t="shared" si="115"/>
        <v>5988754</v>
      </c>
      <c r="DH106" s="176">
        <f t="shared" si="113"/>
        <v>68044</v>
      </c>
      <c r="DI106" s="178">
        <v>29778</v>
      </c>
      <c r="DJ106" s="177">
        <v>33882</v>
      </c>
      <c r="DK106" s="177">
        <v>4384</v>
      </c>
      <c r="DL106" s="179">
        <f t="shared" si="116"/>
        <v>39293</v>
      </c>
      <c r="DM106" s="177">
        <v>37081</v>
      </c>
      <c r="DN106" s="180">
        <v>2212</v>
      </c>
      <c r="DO106" s="176">
        <f t="shared" si="114"/>
        <v>6096091</v>
      </c>
    </row>
    <row r="107" spans="1:119" s="6" customFormat="1" ht="16.5" customHeight="1" x14ac:dyDescent="0.15">
      <c r="A107" s="108" t="s">
        <v>49</v>
      </c>
      <c r="B107" s="252">
        <f t="shared" si="100"/>
        <v>466036</v>
      </c>
      <c r="C107" s="253">
        <v>32259</v>
      </c>
      <c r="D107" s="253">
        <v>29805</v>
      </c>
      <c r="E107" s="253">
        <v>23859</v>
      </c>
      <c r="F107" s="253">
        <v>13439</v>
      </c>
      <c r="G107" s="253">
        <v>31390</v>
      </c>
      <c r="H107" s="253">
        <v>65035</v>
      </c>
      <c r="I107" s="253">
        <v>53903</v>
      </c>
      <c r="J107" s="253">
        <v>16611</v>
      </c>
      <c r="K107" s="253">
        <v>41563</v>
      </c>
      <c r="L107" s="253">
        <v>95462</v>
      </c>
      <c r="M107" s="253">
        <v>25820</v>
      </c>
      <c r="N107" s="253">
        <v>36890</v>
      </c>
      <c r="O107" s="252">
        <f t="shared" si="101"/>
        <v>194609</v>
      </c>
      <c r="P107" s="253">
        <v>33488</v>
      </c>
      <c r="Q107" s="253">
        <v>30520</v>
      </c>
      <c r="R107" s="253">
        <v>18956</v>
      </c>
      <c r="S107" s="253">
        <v>19853</v>
      </c>
      <c r="T107" s="253">
        <v>14879</v>
      </c>
      <c r="U107" s="253">
        <v>43856</v>
      </c>
      <c r="V107" s="253">
        <v>25002</v>
      </c>
      <c r="W107" s="253">
        <v>8055</v>
      </c>
      <c r="X107" s="252">
        <f t="shared" si="102"/>
        <v>220824</v>
      </c>
      <c r="Y107" s="253">
        <v>47946</v>
      </c>
      <c r="Z107" s="253">
        <v>62812</v>
      </c>
      <c r="AA107" s="253">
        <v>57679</v>
      </c>
      <c r="AB107" s="253">
        <v>52387</v>
      </c>
      <c r="AC107" s="252">
        <f t="shared" si="103"/>
        <v>177099</v>
      </c>
      <c r="AD107" s="253">
        <v>23770</v>
      </c>
      <c r="AE107" s="253">
        <v>26164</v>
      </c>
      <c r="AF107" s="253">
        <v>20219</v>
      </c>
      <c r="AG107" s="253">
        <v>40968</v>
      </c>
      <c r="AH107" s="253">
        <v>25904</v>
      </c>
      <c r="AI107" s="253">
        <v>40074</v>
      </c>
      <c r="AJ107" s="252">
        <f t="shared" si="104"/>
        <v>21699</v>
      </c>
      <c r="AK107" s="253">
        <v>10326</v>
      </c>
      <c r="AL107" s="253">
        <v>11373</v>
      </c>
      <c r="AM107" s="252">
        <f t="shared" si="105"/>
        <v>320398</v>
      </c>
      <c r="AN107" s="253">
        <v>16945</v>
      </c>
      <c r="AO107" s="253">
        <v>20699</v>
      </c>
      <c r="AP107" s="253">
        <v>31195</v>
      </c>
      <c r="AQ107" s="253">
        <v>14715</v>
      </c>
      <c r="AR107" s="253">
        <v>41925</v>
      </c>
      <c r="AS107" s="253">
        <v>12915</v>
      </c>
      <c r="AT107" s="253">
        <v>57023</v>
      </c>
      <c r="AU107" s="253">
        <v>57449</v>
      </c>
      <c r="AV107" s="253">
        <v>41555</v>
      </c>
      <c r="AW107" s="253">
        <v>25977</v>
      </c>
      <c r="AX107" s="252">
        <f t="shared" si="106"/>
        <v>303311</v>
      </c>
      <c r="AY107" s="253">
        <v>31814</v>
      </c>
      <c r="AZ107" s="253">
        <v>123927</v>
      </c>
      <c r="BA107" s="253">
        <v>37113</v>
      </c>
      <c r="BB107" s="253">
        <v>78353</v>
      </c>
      <c r="BC107" s="253">
        <v>32104</v>
      </c>
      <c r="BD107" s="252">
        <f t="shared" si="107"/>
        <v>516204</v>
      </c>
      <c r="BE107" s="253">
        <v>106956</v>
      </c>
      <c r="BF107" s="253">
        <v>52217</v>
      </c>
      <c r="BG107" s="253">
        <v>65526</v>
      </c>
      <c r="BH107" s="253">
        <v>54622</v>
      </c>
      <c r="BI107" s="253">
        <v>74928</v>
      </c>
      <c r="BJ107" s="253">
        <v>51938</v>
      </c>
      <c r="BK107" s="253">
        <v>64713</v>
      </c>
      <c r="BL107" s="253">
        <v>45304</v>
      </c>
      <c r="BM107" s="252">
        <f t="shared" si="108"/>
        <v>207441</v>
      </c>
      <c r="BN107" s="253">
        <v>43223</v>
      </c>
      <c r="BO107" s="253">
        <v>31162</v>
      </c>
      <c r="BP107" s="253">
        <v>38594</v>
      </c>
      <c r="BQ107" s="253">
        <v>23291</v>
      </c>
      <c r="BR107" s="253">
        <v>71171</v>
      </c>
      <c r="BS107" s="252">
        <f t="shared" si="109"/>
        <v>437950</v>
      </c>
      <c r="BT107" s="254">
        <v>28067</v>
      </c>
      <c r="BU107" s="253">
        <v>51910</v>
      </c>
      <c r="BV107" s="253">
        <v>22168</v>
      </c>
      <c r="BW107" s="253">
        <v>12363</v>
      </c>
      <c r="BX107" s="253">
        <v>37013</v>
      </c>
      <c r="BY107" s="253">
        <v>89835</v>
      </c>
      <c r="BZ107" s="253">
        <v>29290</v>
      </c>
      <c r="CA107" s="253">
        <v>27947</v>
      </c>
      <c r="CB107" s="253">
        <v>51290</v>
      </c>
      <c r="CC107" s="253">
        <v>28018</v>
      </c>
      <c r="CD107" s="253">
        <v>30546</v>
      </c>
      <c r="CE107" s="253">
        <v>29503</v>
      </c>
      <c r="CF107" s="252">
        <f t="shared" si="110"/>
        <v>401389</v>
      </c>
      <c r="CG107" s="253">
        <v>12873</v>
      </c>
      <c r="CH107" s="253">
        <v>28994</v>
      </c>
      <c r="CI107" s="253">
        <v>26101</v>
      </c>
      <c r="CJ107" s="253">
        <v>49121</v>
      </c>
      <c r="CK107" s="253">
        <v>67345</v>
      </c>
      <c r="CL107" s="253">
        <v>17117</v>
      </c>
      <c r="CM107" s="253">
        <v>69605</v>
      </c>
      <c r="CN107" s="253">
        <v>15708</v>
      </c>
      <c r="CO107" s="253">
        <v>6378</v>
      </c>
      <c r="CP107" s="253">
        <v>20454</v>
      </c>
      <c r="CQ107" s="253">
        <v>36822</v>
      </c>
      <c r="CR107" s="253">
        <v>32844</v>
      </c>
      <c r="CS107" s="253">
        <v>18027</v>
      </c>
      <c r="CT107" s="252">
        <f t="shared" si="111"/>
        <v>232123</v>
      </c>
      <c r="CU107" s="253">
        <v>73521</v>
      </c>
      <c r="CV107" s="253">
        <v>50428</v>
      </c>
      <c r="CW107" s="253">
        <v>22051</v>
      </c>
      <c r="CX107" s="253">
        <v>39278</v>
      </c>
      <c r="CY107" s="253">
        <v>46845</v>
      </c>
      <c r="CZ107" s="252">
        <f t="shared" si="112"/>
        <v>343897</v>
      </c>
      <c r="DA107" s="253">
        <v>12566</v>
      </c>
      <c r="DB107" s="253">
        <v>9912</v>
      </c>
      <c r="DC107" s="253">
        <v>85139</v>
      </c>
      <c r="DD107" s="253">
        <v>120837</v>
      </c>
      <c r="DE107" s="253">
        <v>80072</v>
      </c>
      <c r="DF107" s="253">
        <v>35371</v>
      </c>
      <c r="DG107" s="252">
        <f t="shared" si="115"/>
        <v>3842980</v>
      </c>
      <c r="DH107" s="252">
        <f t="shared" si="113"/>
        <v>40479</v>
      </c>
      <c r="DI107" s="254">
        <v>17760</v>
      </c>
      <c r="DJ107" s="253">
        <v>20220</v>
      </c>
      <c r="DK107" s="253">
        <v>2499</v>
      </c>
      <c r="DL107" s="255">
        <f t="shared" si="116"/>
        <v>21287</v>
      </c>
      <c r="DM107" s="253">
        <v>20087</v>
      </c>
      <c r="DN107" s="256">
        <v>1200</v>
      </c>
      <c r="DO107" s="252">
        <f t="shared" si="114"/>
        <v>3904746</v>
      </c>
    </row>
    <row r="108" spans="1:119" customFormat="1" ht="16.5" customHeight="1" x14ac:dyDescent="0.15">
      <c r="A108" s="403"/>
    </row>
    <row r="109" spans="1:119" ht="16.5" customHeight="1" x14ac:dyDescent="0.2">
      <c r="A109" s="8" t="s">
        <v>326</v>
      </c>
    </row>
    <row r="110" spans="1:119" ht="16.5" customHeight="1" x14ac:dyDescent="0.2">
      <c r="A110" s="9" t="s">
        <v>388</v>
      </c>
    </row>
    <row r="111" spans="1:119" ht="16.5" customHeight="1" x14ac:dyDescent="0.2">
      <c r="A111" s="55" t="s">
        <v>389</v>
      </c>
    </row>
    <row r="112" spans="1:119" s="7" customFormat="1" ht="25.15" customHeight="1" x14ac:dyDescent="0.2">
      <c r="A112" s="109"/>
      <c r="B112" s="172" t="s">
        <v>423</v>
      </c>
      <c r="C112" s="173" t="s">
        <v>424</v>
      </c>
      <c r="D112" s="173" t="s">
        <v>425</v>
      </c>
      <c r="E112" s="173" t="s">
        <v>426</v>
      </c>
      <c r="F112" s="173" t="s">
        <v>427</v>
      </c>
      <c r="G112" s="173" t="s">
        <v>428</v>
      </c>
      <c r="H112" s="173" t="s">
        <v>429</v>
      </c>
      <c r="I112" s="173" t="s">
        <v>430</v>
      </c>
      <c r="J112" s="173" t="s">
        <v>431</v>
      </c>
      <c r="K112" s="173" t="s">
        <v>432</v>
      </c>
      <c r="L112" s="173" t="s">
        <v>433</v>
      </c>
      <c r="M112" s="173" t="s">
        <v>434</v>
      </c>
      <c r="N112" s="173" t="s">
        <v>435</v>
      </c>
      <c r="O112" s="172" t="s">
        <v>436</v>
      </c>
      <c r="P112" s="173" t="s">
        <v>437</v>
      </c>
      <c r="Q112" s="173" t="s">
        <v>438</v>
      </c>
      <c r="R112" s="173" t="s">
        <v>439</v>
      </c>
      <c r="S112" s="173" t="s">
        <v>440</v>
      </c>
      <c r="T112" s="173" t="s">
        <v>441</v>
      </c>
      <c r="U112" s="173" t="s">
        <v>442</v>
      </c>
      <c r="V112" s="173" t="s">
        <v>443</v>
      </c>
      <c r="W112" s="173" t="s">
        <v>444</v>
      </c>
      <c r="X112" s="172" t="s">
        <v>445</v>
      </c>
      <c r="Y112" s="173" t="s">
        <v>446</v>
      </c>
      <c r="Z112" s="173" t="s">
        <v>447</v>
      </c>
      <c r="AA112" s="173" t="s">
        <v>448</v>
      </c>
      <c r="AB112" s="173" t="s">
        <v>449</v>
      </c>
      <c r="AC112" s="172" t="s">
        <v>450</v>
      </c>
      <c r="AD112" s="173" t="s">
        <v>451</v>
      </c>
      <c r="AE112" s="173" t="s">
        <v>452</v>
      </c>
      <c r="AF112" s="173" t="s">
        <v>453</v>
      </c>
      <c r="AG112" s="173" t="s">
        <v>454</v>
      </c>
      <c r="AH112" s="173" t="s">
        <v>455</v>
      </c>
      <c r="AI112" s="173" t="s">
        <v>456</v>
      </c>
      <c r="AJ112" s="172" t="s">
        <v>457</v>
      </c>
      <c r="AK112" s="173" t="s">
        <v>458</v>
      </c>
      <c r="AL112" s="173" t="s">
        <v>459</v>
      </c>
      <c r="AM112" s="172" t="s">
        <v>460</v>
      </c>
      <c r="AN112" s="173" t="s">
        <v>461</v>
      </c>
      <c r="AO112" s="173" t="s">
        <v>462</v>
      </c>
      <c r="AP112" s="173" t="s">
        <v>463</v>
      </c>
      <c r="AQ112" s="173" t="s">
        <v>464</v>
      </c>
      <c r="AR112" s="173" t="s">
        <v>465</v>
      </c>
      <c r="AS112" s="173" t="s">
        <v>466</v>
      </c>
      <c r="AT112" s="173" t="s">
        <v>467</v>
      </c>
      <c r="AU112" s="173" t="s">
        <v>468</v>
      </c>
      <c r="AV112" s="173" t="s">
        <v>469</v>
      </c>
      <c r="AW112" s="173" t="s">
        <v>470</v>
      </c>
      <c r="AX112" s="172" t="s">
        <v>471</v>
      </c>
      <c r="AY112" s="173" t="s">
        <v>472</v>
      </c>
      <c r="AZ112" s="173" t="s">
        <v>473</v>
      </c>
      <c r="BA112" s="173" t="s">
        <v>474</v>
      </c>
      <c r="BB112" s="173" t="s">
        <v>475</v>
      </c>
      <c r="BC112" s="173" t="s">
        <v>476</v>
      </c>
      <c r="BD112" s="174" t="s">
        <v>477</v>
      </c>
      <c r="BE112" s="173" t="s">
        <v>478</v>
      </c>
      <c r="BF112" s="173" t="s">
        <v>479</v>
      </c>
      <c r="BG112" s="173" t="s">
        <v>480</v>
      </c>
      <c r="BH112" s="173" t="s">
        <v>481</v>
      </c>
      <c r="BI112" s="173" t="s">
        <v>482</v>
      </c>
      <c r="BJ112" s="173" t="s">
        <v>483</v>
      </c>
      <c r="BK112" s="173" t="s">
        <v>484</v>
      </c>
      <c r="BL112" s="173" t="s">
        <v>485</v>
      </c>
      <c r="BM112" s="172" t="s">
        <v>486</v>
      </c>
      <c r="BN112" s="173" t="s">
        <v>487</v>
      </c>
      <c r="BO112" s="173" t="s">
        <v>488</v>
      </c>
      <c r="BP112" s="173" t="s">
        <v>489</v>
      </c>
      <c r="BQ112" s="173" t="s">
        <v>490</v>
      </c>
      <c r="BR112" s="173" t="s">
        <v>491</v>
      </c>
      <c r="BS112" s="172" t="s">
        <v>492</v>
      </c>
      <c r="BT112" s="173" t="s">
        <v>493</v>
      </c>
      <c r="BU112" s="173" t="s">
        <v>494</v>
      </c>
      <c r="BV112" s="173" t="s">
        <v>495</v>
      </c>
      <c r="BW112" s="173" t="s">
        <v>496</v>
      </c>
      <c r="BX112" s="173" t="s">
        <v>497</v>
      </c>
      <c r="BY112" s="173" t="s">
        <v>498</v>
      </c>
      <c r="BZ112" s="173" t="s">
        <v>499</v>
      </c>
      <c r="CA112" s="173" t="s">
        <v>500</v>
      </c>
      <c r="CB112" s="173" t="s">
        <v>501</v>
      </c>
      <c r="CC112" s="173" t="s">
        <v>502</v>
      </c>
      <c r="CD112" s="173" t="s">
        <v>503</v>
      </c>
      <c r="CE112" s="173" t="s">
        <v>504</v>
      </c>
      <c r="CF112" s="172" t="s">
        <v>505</v>
      </c>
      <c r="CG112" s="173" t="s">
        <v>506</v>
      </c>
      <c r="CH112" s="173" t="s">
        <v>507</v>
      </c>
      <c r="CI112" s="173" t="s">
        <v>508</v>
      </c>
      <c r="CJ112" s="173" t="s">
        <v>509</v>
      </c>
      <c r="CK112" s="173" t="s">
        <v>510</v>
      </c>
      <c r="CL112" s="173" t="s">
        <v>511</v>
      </c>
      <c r="CM112" s="173" t="s">
        <v>512</v>
      </c>
      <c r="CN112" s="173" t="s">
        <v>513</v>
      </c>
      <c r="CO112" s="173" t="s">
        <v>514</v>
      </c>
      <c r="CP112" s="173" t="s">
        <v>515</v>
      </c>
      <c r="CQ112" s="173" t="s">
        <v>516</v>
      </c>
      <c r="CR112" s="173" t="s">
        <v>517</v>
      </c>
      <c r="CS112" s="173" t="s">
        <v>518</v>
      </c>
      <c r="CT112" s="172" t="s">
        <v>519</v>
      </c>
      <c r="CU112" s="173" t="s">
        <v>520</v>
      </c>
      <c r="CV112" s="173" t="s">
        <v>521</v>
      </c>
      <c r="CW112" s="173" t="s">
        <v>522</v>
      </c>
      <c r="CX112" s="173" t="s">
        <v>523</v>
      </c>
      <c r="CY112" s="173" t="s">
        <v>524</v>
      </c>
      <c r="CZ112" s="172" t="s">
        <v>525</v>
      </c>
      <c r="DA112" s="173" t="s">
        <v>526</v>
      </c>
      <c r="DB112" s="173" t="s">
        <v>527</v>
      </c>
      <c r="DC112" s="173" t="s">
        <v>528</v>
      </c>
      <c r="DD112" s="173" t="s">
        <v>529</v>
      </c>
      <c r="DE112" s="173" t="s">
        <v>530</v>
      </c>
      <c r="DF112" s="173" t="s">
        <v>531</v>
      </c>
      <c r="DG112" s="172" t="s">
        <v>532</v>
      </c>
      <c r="DH112" s="172" t="s">
        <v>533</v>
      </c>
      <c r="DI112" s="173" t="s">
        <v>534</v>
      </c>
      <c r="DJ112" s="173" t="s">
        <v>535</v>
      </c>
      <c r="DK112" s="173" t="s">
        <v>536</v>
      </c>
      <c r="DL112" s="172" t="s">
        <v>537</v>
      </c>
      <c r="DM112" s="173" t="s">
        <v>538</v>
      </c>
      <c r="DN112" s="175" t="s">
        <v>539</v>
      </c>
      <c r="DO112" s="172" t="s">
        <v>541</v>
      </c>
    </row>
    <row r="113" spans="1:135" s="6" customFormat="1" ht="16.5" customHeight="1" x14ac:dyDescent="0.15">
      <c r="A113" s="103" t="s">
        <v>89</v>
      </c>
      <c r="B113" s="306">
        <v>20944.285714285717</v>
      </c>
      <c r="C113" s="308">
        <v>21699.599999999999</v>
      </c>
      <c r="D113" s="308">
        <v>19102</v>
      </c>
      <c r="E113" s="308">
        <v>19384.375</v>
      </c>
      <c r="F113" s="308">
        <v>19030</v>
      </c>
      <c r="G113" s="308">
        <v>19569.230769230799</v>
      </c>
      <c r="H113" s="308">
        <v>21406.666666666701</v>
      </c>
      <c r="I113" s="308">
        <v>19515</v>
      </c>
      <c r="J113" s="308">
        <v>19452.777777777799</v>
      </c>
      <c r="K113" s="308">
        <v>20687.222222222201</v>
      </c>
      <c r="L113" s="308">
        <v>21457</v>
      </c>
      <c r="M113" s="308">
        <v>21441.538461538501</v>
      </c>
      <c r="N113" s="308">
        <v>24375</v>
      </c>
      <c r="O113" s="306">
        <v>20088.666666666668</v>
      </c>
      <c r="P113" s="308">
        <v>21034.666666666701</v>
      </c>
      <c r="Q113" s="308">
        <v>20924</v>
      </c>
      <c r="R113" s="308">
        <v>20166.190476190499</v>
      </c>
      <c r="S113" s="308">
        <v>19181.2</v>
      </c>
      <c r="T113" s="308">
        <v>19177.5</v>
      </c>
      <c r="U113" s="308">
        <v>19588.888888888901</v>
      </c>
      <c r="V113" s="308">
        <v>19667.5</v>
      </c>
      <c r="W113" s="308">
        <v>20255.333333333299</v>
      </c>
      <c r="X113" s="306">
        <v>20470</v>
      </c>
      <c r="Y113" s="308">
        <v>20018.5</v>
      </c>
      <c r="Z113" s="308">
        <v>20471.25</v>
      </c>
      <c r="AA113" s="308">
        <v>20884.583333333299</v>
      </c>
      <c r="AB113" s="308">
        <v>20302.222222222201</v>
      </c>
      <c r="AC113" s="306">
        <v>20338.366666666669</v>
      </c>
      <c r="AD113" s="308">
        <v>19617</v>
      </c>
      <c r="AE113" s="308">
        <v>20829</v>
      </c>
      <c r="AF113" s="308">
        <v>19072</v>
      </c>
      <c r="AG113" s="308">
        <v>20561</v>
      </c>
      <c r="AH113" s="308">
        <v>20131.304347826099</v>
      </c>
      <c r="AI113" s="308">
        <v>20790</v>
      </c>
      <c r="AJ113" s="306">
        <v>18926.666666666668</v>
      </c>
      <c r="AK113" s="308">
        <v>19731.5</v>
      </c>
      <c r="AL113" s="308">
        <v>18200</v>
      </c>
      <c r="AM113" s="306">
        <v>20417.5</v>
      </c>
      <c r="AN113" s="308">
        <v>18310.714285714301</v>
      </c>
      <c r="AO113" s="308">
        <v>19255.333333333299</v>
      </c>
      <c r="AP113" s="308">
        <v>20314.285714285699</v>
      </c>
      <c r="AQ113" s="308">
        <v>18887.083333333299</v>
      </c>
      <c r="AR113" s="308">
        <v>20397.777777777799</v>
      </c>
      <c r="AS113" s="308">
        <v>19342.5</v>
      </c>
      <c r="AT113" s="308">
        <v>20403</v>
      </c>
      <c r="AU113" s="308">
        <v>21647</v>
      </c>
      <c r="AV113" s="308">
        <v>21963.333333333299</v>
      </c>
      <c r="AW113" s="308">
        <v>19096.666666666701</v>
      </c>
      <c r="AX113" s="306">
        <v>18812</v>
      </c>
      <c r="AY113" s="308">
        <v>18477.599999999999</v>
      </c>
      <c r="AZ113" s="308">
        <v>18740</v>
      </c>
      <c r="BA113" s="308">
        <v>20804.666666666701</v>
      </c>
      <c r="BB113" s="308">
        <v>17894</v>
      </c>
      <c r="BC113" s="308">
        <v>19059.5</v>
      </c>
      <c r="BD113" s="306">
        <v>22522</v>
      </c>
      <c r="BE113" s="308">
        <v>26194.666666666701</v>
      </c>
      <c r="BF113" s="308">
        <v>22191.304347826099</v>
      </c>
      <c r="BG113" s="308">
        <v>25550</v>
      </c>
      <c r="BH113" s="308">
        <v>22954</v>
      </c>
      <c r="BI113" s="308">
        <v>25960.666666666701</v>
      </c>
      <c r="BJ113" s="308">
        <v>16726</v>
      </c>
      <c r="BK113" s="308">
        <v>21674.666666666701</v>
      </c>
      <c r="BL113" s="308">
        <v>20984.799999999999</v>
      </c>
      <c r="BM113" s="306">
        <v>19900</v>
      </c>
      <c r="BN113" s="308">
        <v>20045.714285714301</v>
      </c>
      <c r="BO113" s="308">
        <v>20445</v>
      </c>
      <c r="BP113" s="308">
        <v>19548.0952380952</v>
      </c>
      <c r="BQ113" s="308">
        <v>18864</v>
      </c>
      <c r="BR113" s="308">
        <v>19978</v>
      </c>
      <c r="BS113" s="306">
        <v>19991.666666666668</v>
      </c>
      <c r="BT113" s="308">
        <v>19450</v>
      </c>
      <c r="BU113" s="308">
        <v>19800</v>
      </c>
      <c r="BV113" s="308">
        <v>19537</v>
      </c>
      <c r="BW113" s="308">
        <v>17984</v>
      </c>
      <c r="BX113" s="308">
        <v>18971</v>
      </c>
      <c r="BY113" s="308">
        <v>20979.333333333299</v>
      </c>
      <c r="BZ113" s="308">
        <v>20147.826086956498</v>
      </c>
      <c r="CA113" s="308">
        <v>18756</v>
      </c>
      <c r="CB113" s="308">
        <v>20696</v>
      </c>
      <c r="CC113" s="308">
        <v>19584</v>
      </c>
      <c r="CD113" s="308">
        <v>19816.1538461538</v>
      </c>
      <c r="CE113" s="308">
        <v>19698</v>
      </c>
      <c r="CF113" s="306">
        <v>19457.222222222223</v>
      </c>
      <c r="CG113" s="308">
        <v>18686.1538461538</v>
      </c>
      <c r="CH113" s="308">
        <v>17793.4782608696</v>
      </c>
      <c r="CI113" s="308">
        <v>19424</v>
      </c>
      <c r="CJ113" s="308">
        <v>18602.8</v>
      </c>
      <c r="CK113" s="308">
        <v>21974.5</v>
      </c>
      <c r="CL113" s="308">
        <v>19501.304347826099</v>
      </c>
      <c r="CM113" s="308">
        <v>18973.7797619048</v>
      </c>
      <c r="CN113" s="308">
        <v>19506</v>
      </c>
      <c r="CO113" s="308">
        <v>19110</v>
      </c>
      <c r="CP113" s="308">
        <v>19427.333333333299</v>
      </c>
      <c r="CQ113" s="308">
        <v>17999.444444444402</v>
      </c>
      <c r="CR113" s="308">
        <v>19315</v>
      </c>
      <c r="CS113" s="308">
        <v>18848.0952380952</v>
      </c>
      <c r="CT113" s="306">
        <v>20149.523809523809</v>
      </c>
      <c r="CU113" s="308">
        <v>20997.333333333299</v>
      </c>
      <c r="CV113" s="308">
        <v>19687.2</v>
      </c>
      <c r="CW113" s="308">
        <v>19530.666666666701</v>
      </c>
      <c r="CX113" s="308">
        <v>19755.4545454545</v>
      </c>
      <c r="CY113" s="308">
        <v>19853.9130434783</v>
      </c>
      <c r="CZ113" s="306">
        <v>19893</v>
      </c>
      <c r="DA113" s="308">
        <v>19149.333333333299</v>
      </c>
      <c r="DB113" s="308">
        <v>19386.190476190499</v>
      </c>
      <c r="DC113" s="308">
        <v>20532.608695652201</v>
      </c>
      <c r="DD113" s="308">
        <v>19955.333333333299</v>
      </c>
      <c r="DE113" s="308">
        <v>20118.5</v>
      </c>
      <c r="DF113" s="308">
        <v>18521.333333333299</v>
      </c>
      <c r="DG113" s="306">
        <v>20369.310344827602</v>
      </c>
      <c r="DH113" s="306" t="s">
        <v>540</v>
      </c>
      <c r="DI113" s="308" t="s">
        <v>540</v>
      </c>
      <c r="DJ113" s="308">
        <v>16074</v>
      </c>
      <c r="DK113" s="308" t="s">
        <v>540</v>
      </c>
      <c r="DL113" s="306" t="s">
        <v>540</v>
      </c>
      <c r="DM113" s="308">
        <v>13827.777777777799</v>
      </c>
      <c r="DN113" s="309" t="s">
        <v>540</v>
      </c>
      <c r="DO113" s="306" t="s">
        <v>540</v>
      </c>
    </row>
    <row r="114" spans="1:135" s="22" customFormat="1" ht="16.5" customHeight="1" x14ac:dyDescent="0.2">
      <c r="A114" s="324" t="s">
        <v>225</v>
      </c>
      <c r="B114" s="264">
        <v>3.3919358068043555</v>
      </c>
      <c r="C114" s="266">
        <v>3.4492656315568611</v>
      </c>
      <c r="D114" s="266">
        <v>3.0683020880338021</v>
      </c>
      <c r="E114" s="266">
        <v>3.0285581611330392</v>
      </c>
      <c r="F114" s="266">
        <v>2.9421339119180843</v>
      </c>
      <c r="G114" s="266">
        <v>3.2569358524215568</v>
      </c>
      <c r="H114" s="266">
        <v>3.1628474884288829</v>
      </c>
      <c r="I114" s="266">
        <v>3.0398730288756912</v>
      </c>
      <c r="J114" s="266">
        <v>2.8187073635634028</v>
      </c>
      <c r="K114" s="266">
        <v>3.2061821321964521</v>
      </c>
      <c r="L114" s="266">
        <v>3.6895299740163323</v>
      </c>
      <c r="M114" s="266">
        <v>3.0574566207944027</v>
      </c>
      <c r="N114" s="266">
        <v>4.071437152124294</v>
      </c>
      <c r="O114" s="264">
        <v>3.0840734614242695</v>
      </c>
      <c r="P114" s="266">
        <v>3.1109082795829783</v>
      </c>
      <c r="Q114" s="266">
        <v>3.2809972571910819</v>
      </c>
      <c r="R114" s="266">
        <v>2.977824422257374</v>
      </c>
      <c r="S114" s="266">
        <v>3.0524517155191999</v>
      </c>
      <c r="T114" s="266">
        <v>2.8345719065240531</v>
      </c>
      <c r="U114" s="266">
        <v>2.9232599517808446</v>
      </c>
      <c r="V114" s="266">
        <v>3.0600057798912332</v>
      </c>
      <c r="W114" s="266">
        <v>3.3387460815047021</v>
      </c>
      <c r="X114" s="264">
        <v>2.9127508964746429</v>
      </c>
      <c r="Y114" s="266">
        <v>2.8941692991379773</v>
      </c>
      <c r="Z114" s="266">
        <v>2.8411538858991578</v>
      </c>
      <c r="AA114" s="266">
        <v>2.9697925311203321</v>
      </c>
      <c r="AB114" s="266">
        <v>2.925919130618869</v>
      </c>
      <c r="AC114" s="264">
        <v>3.0967168424795544</v>
      </c>
      <c r="AD114" s="266">
        <v>3.0900194174757281</v>
      </c>
      <c r="AE114" s="266">
        <v>3.0202700111226175</v>
      </c>
      <c r="AF114" s="266">
        <v>2.8987108655616942</v>
      </c>
      <c r="AG114" s="266">
        <v>3.1107828227967271</v>
      </c>
      <c r="AH114" s="266">
        <v>3.0197377136044508</v>
      </c>
      <c r="AI114" s="266">
        <v>3.2105692226538145</v>
      </c>
      <c r="AJ114" s="264">
        <v>3.6903323401329362</v>
      </c>
      <c r="AK114" s="266">
        <v>3.6233288770053464</v>
      </c>
      <c r="AL114" s="266">
        <v>3.7675211142391465</v>
      </c>
      <c r="AM114" s="264">
        <v>3.388704489110169</v>
      </c>
      <c r="AN114" s="266">
        <v>3.1928749527767279</v>
      </c>
      <c r="AO114" s="266">
        <v>3.2061967534971787</v>
      </c>
      <c r="AP114" s="266">
        <v>3.4480581477717211</v>
      </c>
      <c r="AQ114" s="266">
        <v>2.9059453886528366</v>
      </c>
      <c r="AR114" s="266">
        <v>3.3259701377218902</v>
      </c>
      <c r="AS114" s="266">
        <v>2.9986137553278152</v>
      </c>
      <c r="AT114" s="266">
        <v>3.4146487985212568</v>
      </c>
      <c r="AU114" s="266">
        <v>3.3846605590791627</v>
      </c>
      <c r="AV114" s="266">
        <v>3.6889341134571358</v>
      </c>
      <c r="AW114" s="266">
        <v>3.0400439037775544</v>
      </c>
      <c r="AX114" s="264">
        <v>3.307405009710672</v>
      </c>
      <c r="AY114" s="266">
        <v>3.2007047873973216</v>
      </c>
      <c r="AZ114" s="266">
        <v>3.4335966511376674</v>
      </c>
      <c r="BA114" s="266">
        <v>3.1892984542211651</v>
      </c>
      <c r="BB114" s="266">
        <v>3.1238887198729</v>
      </c>
      <c r="BC114" s="266">
        <v>3.2327354077689652</v>
      </c>
      <c r="BD114" s="264">
        <v>4.5413173094838823</v>
      </c>
      <c r="BE114" s="266">
        <v>6.5593279514953338</v>
      </c>
      <c r="BF114" s="266">
        <v>3.2350705575200771</v>
      </c>
      <c r="BG114" s="266">
        <v>3.9384088850564334</v>
      </c>
      <c r="BH114" s="266">
        <v>3.6272586015538293</v>
      </c>
      <c r="BI114" s="266">
        <v>4.9664789374583096</v>
      </c>
      <c r="BJ114" s="266">
        <v>4.0080388406649998</v>
      </c>
      <c r="BK114" s="266">
        <v>4.2271159563924678</v>
      </c>
      <c r="BL114" s="266">
        <v>3.7538424196869693</v>
      </c>
      <c r="BM114" s="264">
        <v>3.072396438250097</v>
      </c>
      <c r="BN114" s="266">
        <v>3.06131741821397</v>
      </c>
      <c r="BO114" s="266">
        <v>3.0417128539974185</v>
      </c>
      <c r="BP114" s="266">
        <v>2.8433808211378953</v>
      </c>
      <c r="BQ114" s="266">
        <v>2.9427473322481461</v>
      </c>
      <c r="BR114" s="266">
        <v>3.2043371442346649</v>
      </c>
      <c r="BS114" s="264">
        <v>3.1758663403728211</v>
      </c>
      <c r="BT114" s="265">
        <v>3.1272920376097213</v>
      </c>
      <c r="BU114" s="266">
        <v>3.161574021873943</v>
      </c>
      <c r="BV114" s="266">
        <v>2.9714165993235757</v>
      </c>
      <c r="BW114" s="266">
        <v>3.099997752606976</v>
      </c>
      <c r="BX114" s="266">
        <v>3.1533973357148173</v>
      </c>
      <c r="BY114" s="266">
        <v>3.3174659352327023</v>
      </c>
      <c r="BZ114" s="266">
        <v>2.9436979241920724</v>
      </c>
      <c r="CA114" s="266">
        <v>3.1645868738366913</v>
      </c>
      <c r="CB114" s="266">
        <v>3.2221771858714532</v>
      </c>
      <c r="CC114" s="266">
        <v>2.8536549920069758</v>
      </c>
      <c r="CD114" s="266">
        <v>3.0735004292260633</v>
      </c>
      <c r="CE114" s="266">
        <v>3.2344707040143366</v>
      </c>
      <c r="CF114" s="264">
        <v>3.4880497536326325</v>
      </c>
      <c r="CG114" s="266">
        <v>3.2215945337944469</v>
      </c>
      <c r="CH114" s="266">
        <v>3.3577626389386879</v>
      </c>
      <c r="CI114" s="266">
        <v>3.0227432488484292</v>
      </c>
      <c r="CJ114" s="266">
        <v>3.5406952098346758</v>
      </c>
      <c r="CK114" s="266">
        <v>3.5301540284360189</v>
      </c>
      <c r="CL114" s="266">
        <v>3.1851529456404073</v>
      </c>
      <c r="CM114" s="266">
        <v>3.7100357630960854</v>
      </c>
      <c r="CN114" s="266">
        <v>3.2210090361445785</v>
      </c>
      <c r="CO114" s="266">
        <v>2.968748162992652</v>
      </c>
      <c r="CP114" s="266">
        <v>3.0590694321264271</v>
      </c>
      <c r="CQ114" s="266">
        <v>3.4600940768422106</v>
      </c>
      <c r="CR114" s="266">
        <v>3.1612405541561714</v>
      </c>
      <c r="CS114" s="266">
        <v>3.1538924755276097</v>
      </c>
      <c r="CT114" s="264">
        <v>2.8326727266608263</v>
      </c>
      <c r="CU114" s="266">
        <v>2.9495132567176063</v>
      </c>
      <c r="CV114" s="266">
        <v>2.7927345537757438</v>
      </c>
      <c r="CW114" s="266">
        <v>2.6677872736846373</v>
      </c>
      <c r="CX114" s="266">
        <v>2.8849584478363077</v>
      </c>
      <c r="CY114" s="266">
        <v>2.6157565810239252</v>
      </c>
      <c r="CZ114" s="264">
        <v>3.7398433447453048</v>
      </c>
      <c r="DA114" s="266">
        <v>3.3156222373771822</v>
      </c>
      <c r="DB114" s="266">
        <v>3.0598639455782317</v>
      </c>
      <c r="DC114" s="266">
        <v>3.836776657201606</v>
      </c>
      <c r="DD114" s="266">
        <v>3.8955973547516072</v>
      </c>
      <c r="DE114" s="266">
        <v>3.5285467683661182</v>
      </c>
      <c r="DF114" s="266">
        <v>3.5705346755020484</v>
      </c>
      <c r="DG114" s="264">
        <v>3.5190663421331827</v>
      </c>
      <c r="DH114" s="264" t="s">
        <v>540</v>
      </c>
      <c r="DI114" s="265" t="s">
        <v>540</v>
      </c>
      <c r="DJ114" s="266">
        <v>4.4127842127842127</v>
      </c>
      <c r="DK114" s="266" t="s">
        <v>540</v>
      </c>
      <c r="DL114" s="264" t="s">
        <v>540</v>
      </c>
      <c r="DM114" s="266">
        <v>4.7534703294752996</v>
      </c>
      <c r="DN114" s="267" t="s">
        <v>540</v>
      </c>
      <c r="DO114" s="390" t="s">
        <v>540</v>
      </c>
      <c r="DP114" s="16"/>
      <c r="DQ114" s="16"/>
      <c r="DR114" s="16"/>
      <c r="DS114" s="16"/>
      <c r="DT114" s="16"/>
      <c r="DU114" s="16"/>
      <c r="DV114" s="16"/>
      <c r="DW114" s="16"/>
      <c r="DX114" s="16"/>
      <c r="DY114" s="16"/>
      <c r="DZ114" s="16"/>
      <c r="EA114" s="97"/>
      <c r="EB114" s="97"/>
      <c r="EC114" s="97"/>
      <c r="ED114" s="97"/>
      <c r="EE114" s="97"/>
    </row>
    <row r="115" spans="1:135" s="22" customFormat="1" ht="16.5" customHeight="1" x14ac:dyDescent="0.2">
      <c r="A115" s="324" t="s">
        <v>101</v>
      </c>
      <c r="B115" s="264">
        <v>12.692766972166936</v>
      </c>
      <c r="C115" s="266">
        <v>10.813703616624901</v>
      </c>
      <c r="D115" s="266">
        <v>15.412874276168401</v>
      </c>
      <c r="E115" s="266">
        <v>14.693909218587001</v>
      </c>
      <c r="F115" s="266">
        <v>14.3569760041528</v>
      </c>
      <c r="G115" s="266">
        <v>15.510324053199399</v>
      </c>
      <c r="H115" s="266">
        <v>11.303985959432</v>
      </c>
      <c r="I115" s="266">
        <v>14.5079149859327</v>
      </c>
      <c r="J115" s="266">
        <v>12.674259864918501</v>
      </c>
      <c r="K115" s="266">
        <v>12.5952459897696</v>
      </c>
      <c r="L115" s="266">
        <v>13.7652727585614</v>
      </c>
      <c r="M115" s="266">
        <v>10.397442720162701</v>
      </c>
      <c r="N115" s="266">
        <v>9.4398036210284406</v>
      </c>
      <c r="O115" s="264">
        <v>13.133494767372548</v>
      </c>
      <c r="P115" s="266">
        <v>11.388538587685201</v>
      </c>
      <c r="Q115" s="266">
        <v>12.463130953090101</v>
      </c>
      <c r="R115" s="266">
        <v>12.2132195829499</v>
      </c>
      <c r="S115" s="266">
        <v>15.715783297285</v>
      </c>
      <c r="T115" s="266">
        <v>14.4280910479734</v>
      </c>
      <c r="U115" s="266">
        <v>13.09319974372</v>
      </c>
      <c r="V115" s="266">
        <v>14.256599103968</v>
      </c>
      <c r="W115" s="266">
        <v>15.1728061232029</v>
      </c>
      <c r="X115" s="264">
        <v>10.830772772023153</v>
      </c>
      <c r="Y115" s="266">
        <v>11.711010826500599</v>
      </c>
      <c r="Z115" s="266">
        <v>10.352091771757999</v>
      </c>
      <c r="AA115" s="266">
        <v>10.4697314712331</v>
      </c>
      <c r="AB115" s="266">
        <v>11.1897804215379</v>
      </c>
      <c r="AC115" s="264">
        <v>12.884651794322147</v>
      </c>
      <c r="AD115" s="266">
        <v>14.602244738531301</v>
      </c>
      <c r="AE115" s="266">
        <v>11.830042599621599</v>
      </c>
      <c r="AF115" s="266">
        <v>14.5840333349333</v>
      </c>
      <c r="AG115" s="266">
        <v>12.0929093253116</v>
      </c>
      <c r="AH115" s="266">
        <v>12.6514851696955</v>
      </c>
      <c r="AI115" s="266">
        <v>13.037559091541601</v>
      </c>
      <c r="AJ115" s="264">
        <v>20.259048366555103</v>
      </c>
      <c r="AK115" s="266">
        <v>17.710558422534302</v>
      </c>
      <c r="AL115" s="266">
        <v>22.508459927302098</v>
      </c>
      <c r="AM115" s="264">
        <v>14.212173562855382</v>
      </c>
      <c r="AN115" s="266">
        <v>19.436091393849399</v>
      </c>
      <c r="AO115" s="266">
        <v>15.6038296958662</v>
      </c>
      <c r="AP115" s="266">
        <v>14.3415417608414</v>
      </c>
      <c r="AQ115" s="266">
        <v>15.770448256149599</v>
      </c>
      <c r="AR115" s="266">
        <v>14.270051055509301</v>
      </c>
      <c r="AS115" s="266">
        <v>14.8905930692639</v>
      </c>
      <c r="AT115" s="266">
        <v>14.277484895967801</v>
      </c>
      <c r="AU115" s="266">
        <v>12.4389889394742</v>
      </c>
      <c r="AV115" s="266">
        <v>12.7280038658183</v>
      </c>
      <c r="AW115" s="266">
        <v>15.7817586684098</v>
      </c>
      <c r="AX115" s="264">
        <v>18.292325071243081</v>
      </c>
      <c r="AY115" s="266">
        <v>18.733699133041501</v>
      </c>
      <c r="AZ115" s="266">
        <v>19.089148594218099</v>
      </c>
      <c r="BA115" s="266">
        <v>12.9794556172517</v>
      </c>
      <c r="BB115" s="266">
        <v>20.2068628040143</v>
      </c>
      <c r="BC115" s="266">
        <v>16.994247297994001</v>
      </c>
      <c r="BD115" s="264">
        <v>15.608308103770884</v>
      </c>
      <c r="BE115" s="266">
        <v>16.107888948119001</v>
      </c>
      <c r="BF115" s="266">
        <v>11.500654879798301</v>
      </c>
      <c r="BG115" s="266">
        <v>9.4787708574260705</v>
      </c>
      <c r="BH115" s="266">
        <v>12.5111224075628</v>
      </c>
      <c r="BI115" s="266">
        <v>12.2408184396908</v>
      </c>
      <c r="BJ115" s="266">
        <v>28.580012524524101</v>
      </c>
      <c r="BK115" s="266">
        <v>16.214638495524799</v>
      </c>
      <c r="BL115" s="266">
        <v>16.556782141735901</v>
      </c>
      <c r="BM115" s="264">
        <v>13.629510940099625</v>
      </c>
      <c r="BN115" s="266">
        <v>12.8167563253946</v>
      </c>
      <c r="BO115" s="266">
        <v>12.760200201616501</v>
      </c>
      <c r="BP115" s="266">
        <v>12.537546649640401</v>
      </c>
      <c r="BQ115" s="266">
        <v>15.7879016877182</v>
      </c>
      <c r="BR115" s="266">
        <v>14.4467568861341</v>
      </c>
      <c r="BS115" s="264">
        <v>13.647261040610148</v>
      </c>
      <c r="BT115" s="265">
        <v>14.897026747117501</v>
      </c>
      <c r="BU115" s="266">
        <v>13.564850193576801</v>
      </c>
      <c r="BV115" s="266">
        <v>13.5696631685193</v>
      </c>
      <c r="BW115" s="266">
        <v>18.941406489737599</v>
      </c>
      <c r="BX115" s="266">
        <v>16.382233357838398</v>
      </c>
      <c r="BY115" s="266">
        <v>12.609285674107801</v>
      </c>
      <c r="BZ115" s="266">
        <v>12.0461254034406</v>
      </c>
      <c r="CA115" s="266">
        <v>16.813112065672101</v>
      </c>
      <c r="CB115" s="266">
        <v>12.024116530929801</v>
      </c>
      <c r="CC115" s="266">
        <v>12.4617749438824</v>
      </c>
      <c r="CD115" s="266">
        <v>13.664239570185201</v>
      </c>
      <c r="CE115" s="266">
        <v>15.318532954850401</v>
      </c>
      <c r="CF115" s="264">
        <v>17.200164417161378</v>
      </c>
      <c r="CG115" s="266">
        <v>18.1511242469957</v>
      </c>
      <c r="CH115" s="266">
        <v>21.748387881737401</v>
      </c>
      <c r="CI115" s="266">
        <v>14.201152504279399</v>
      </c>
      <c r="CJ115" s="266">
        <v>20.2542353001243</v>
      </c>
      <c r="CK115" s="266">
        <v>12.638589410460501</v>
      </c>
      <c r="CL115" s="266">
        <v>15.030139721630301</v>
      </c>
      <c r="CM115" s="266">
        <v>19.815103163788301</v>
      </c>
      <c r="CN115" s="266">
        <v>15.099997624759499</v>
      </c>
      <c r="CO115" s="266">
        <v>15.0338384477931</v>
      </c>
      <c r="CP115" s="266">
        <v>14.8144845405642</v>
      </c>
      <c r="CQ115" s="266">
        <v>21.4468340117099</v>
      </c>
      <c r="CR115" s="266">
        <v>15.3173383604757</v>
      </c>
      <c r="CS115" s="266">
        <v>17.053086422206899</v>
      </c>
      <c r="CT115" s="264">
        <v>11.076713887010694</v>
      </c>
      <c r="CU115" s="266">
        <v>10.224593420816401</v>
      </c>
      <c r="CV115" s="266">
        <v>11.739773060576599</v>
      </c>
      <c r="CW115" s="266">
        <v>11.3984959915192</v>
      </c>
      <c r="CX115" s="266">
        <v>13.1595080185296</v>
      </c>
      <c r="CY115" s="266">
        <v>10.103784667322399</v>
      </c>
      <c r="CZ115" s="264">
        <v>17.497269284673056</v>
      </c>
      <c r="DA115" s="266">
        <v>16.9666199371045</v>
      </c>
      <c r="DB115" s="266">
        <v>14.473009782672399</v>
      </c>
      <c r="DC115" s="266">
        <v>15.955909195052</v>
      </c>
      <c r="DD115" s="266">
        <v>18.640823175596601</v>
      </c>
      <c r="DE115" s="266">
        <v>15.895500609417599</v>
      </c>
      <c r="DF115" s="266">
        <v>20.431849505525101</v>
      </c>
      <c r="DG115" s="264">
        <v>14.6909009579218</v>
      </c>
      <c r="DH115" s="264" t="s">
        <v>540</v>
      </c>
      <c r="DI115" s="265" t="s">
        <v>540</v>
      </c>
      <c r="DJ115" s="266">
        <v>32.053493231991197</v>
      </c>
      <c r="DK115" s="266" t="s">
        <v>540</v>
      </c>
      <c r="DL115" s="264" t="s">
        <v>540</v>
      </c>
      <c r="DM115" s="266">
        <v>41.784388475422702</v>
      </c>
      <c r="DN115" s="267" t="s">
        <v>540</v>
      </c>
      <c r="DO115" s="390" t="s">
        <v>540</v>
      </c>
      <c r="DP115" s="16"/>
      <c r="DQ115" s="16"/>
      <c r="DR115" s="16"/>
      <c r="DS115" s="16"/>
      <c r="DT115" s="16"/>
      <c r="DU115" s="16"/>
      <c r="DV115" s="16"/>
      <c r="DW115" s="16"/>
      <c r="DX115" s="16"/>
      <c r="DY115" s="16"/>
      <c r="DZ115" s="16"/>
      <c r="EA115" s="97"/>
      <c r="EB115" s="97"/>
      <c r="EC115" s="97"/>
      <c r="ED115" s="97"/>
      <c r="EE115" s="97"/>
    </row>
    <row r="116" spans="1:135" s="22" customFormat="1" ht="16.5" customHeight="1" x14ac:dyDescent="0.2">
      <c r="A116" s="324" t="s">
        <v>288</v>
      </c>
      <c r="B116" s="264">
        <v>19.901343750058377</v>
      </c>
      <c r="C116" s="266">
        <v>15.885921254258299</v>
      </c>
      <c r="D116" s="266">
        <v>26.4178575646628</v>
      </c>
      <c r="E116" s="266">
        <v>21.997266359132102</v>
      </c>
      <c r="F116" s="266">
        <v>18.709893048128301</v>
      </c>
      <c r="G116" s="266">
        <v>22.6057717520399</v>
      </c>
      <c r="H116" s="266">
        <v>19.312024714828901</v>
      </c>
      <c r="I116" s="266">
        <v>23.554873926686799</v>
      </c>
      <c r="J116" s="266">
        <v>19.146647543922601</v>
      </c>
      <c r="K116" s="266">
        <v>22.6841128881766</v>
      </c>
      <c r="L116" s="266">
        <v>20.7581921099552</v>
      </c>
      <c r="M116" s="266">
        <v>16.358789517158499</v>
      </c>
      <c r="N116" s="266">
        <v>13.032632208772499</v>
      </c>
      <c r="O116" s="264">
        <v>21.541604350240011</v>
      </c>
      <c r="P116" s="266">
        <v>19.844485101934101</v>
      </c>
      <c r="Q116" s="266">
        <v>20.912396455403599</v>
      </c>
      <c r="R116" s="266">
        <v>19.259259259259299</v>
      </c>
      <c r="S116" s="266">
        <v>26.649580994223399</v>
      </c>
      <c r="T116" s="266">
        <v>23.700765864332599</v>
      </c>
      <c r="U116" s="266">
        <v>20.452024819399899</v>
      </c>
      <c r="V116" s="266">
        <v>22.983445682578999</v>
      </c>
      <c r="W116" s="266">
        <v>25.343646844361199</v>
      </c>
      <c r="X116" s="264">
        <v>19.966222380246169</v>
      </c>
      <c r="Y116" s="266">
        <v>19.687526558826001</v>
      </c>
      <c r="Z116" s="266">
        <v>19.303025446515999</v>
      </c>
      <c r="AA116" s="266">
        <v>21.3166795789951</v>
      </c>
      <c r="AB116" s="266">
        <v>18.5652533585002</v>
      </c>
      <c r="AC116" s="264">
        <v>21.687322885725017</v>
      </c>
      <c r="AD116" s="266">
        <v>24.619328377339102</v>
      </c>
      <c r="AE116" s="266">
        <v>18.316532973663701</v>
      </c>
      <c r="AF116" s="266">
        <v>24.7066916345015</v>
      </c>
      <c r="AG116" s="266">
        <v>22.542645060584601</v>
      </c>
      <c r="AH116" s="266">
        <v>21.400843477427401</v>
      </c>
      <c r="AI116" s="266">
        <v>21.005022085072898</v>
      </c>
      <c r="AJ116" s="264">
        <v>27.173913043478255</v>
      </c>
      <c r="AK116" s="266">
        <v>22.903563941299801</v>
      </c>
      <c r="AL116" s="266">
        <v>30.375668028921702</v>
      </c>
      <c r="AM116" s="264">
        <v>24.77116188407977</v>
      </c>
      <c r="AN116" s="266">
        <v>32.591193718318301</v>
      </c>
      <c r="AO116" s="266">
        <v>27.476535741292601</v>
      </c>
      <c r="AP116" s="266">
        <v>26.622806553631701</v>
      </c>
      <c r="AQ116" s="266">
        <v>25.452931444942099</v>
      </c>
      <c r="AR116" s="266">
        <v>25.851514675875102</v>
      </c>
      <c r="AS116" s="266">
        <v>24.454559723748201</v>
      </c>
      <c r="AT116" s="266">
        <v>23.951617160222899</v>
      </c>
      <c r="AU116" s="266">
        <v>21.443709675255899</v>
      </c>
      <c r="AV116" s="266">
        <v>21.924846784011901</v>
      </c>
      <c r="AW116" s="266">
        <v>27.7940525616978</v>
      </c>
      <c r="AX116" s="264">
        <v>29.766019576187613</v>
      </c>
      <c r="AY116" s="266">
        <v>31.979120735064502</v>
      </c>
      <c r="AZ116" s="266">
        <v>29.661423479691599</v>
      </c>
      <c r="BA116" s="266">
        <v>20.163595584678301</v>
      </c>
      <c r="BB116" s="266">
        <v>33.555442306875598</v>
      </c>
      <c r="BC116" s="266">
        <v>30.433467155408199</v>
      </c>
      <c r="BD116" s="264">
        <v>19.349453778828341</v>
      </c>
      <c r="BE116" s="266">
        <v>17.590450386354899</v>
      </c>
      <c r="BF116" s="266">
        <v>16.805760104729199</v>
      </c>
      <c r="BG116" s="266">
        <v>14.870251524694099</v>
      </c>
      <c r="BH116" s="266">
        <v>17.9311832322566</v>
      </c>
      <c r="BI116" s="266">
        <v>15.6653918768456</v>
      </c>
      <c r="BJ116" s="266">
        <v>31.123873671764098</v>
      </c>
      <c r="BK116" s="266">
        <v>21.778715146444501</v>
      </c>
      <c r="BL116" s="266">
        <v>20.209109760872401</v>
      </c>
      <c r="BM116" s="264">
        <v>22.88405052891034</v>
      </c>
      <c r="BN116" s="266">
        <v>21.899328582609101</v>
      </c>
      <c r="BO116" s="266">
        <v>21.1222425700504</v>
      </c>
      <c r="BP116" s="266">
        <v>19.582245430809401</v>
      </c>
      <c r="BQ116" s="266">
        <v>25.750329815303399</v>
      </c>
      <c r="BR116" s="266">
        <v>24.677754677754699</v>
      </c>
      <c r="BS116" s="264">
        <v>23.309649231904931</v>
      </c>
      <c r="BT116" s="265">
        <v>25.304289243206799</v>
      </c>
      <c r="BU116" s="266">
        <v>21.9549129598904</v>
      </c>
      <c r="BV116" s="266">
        <v>22.256421530907598</v>
      </c>
      <c r="BW116" s="266">
        <v>26.298592493297601</v>
      </c>
      <c r="BX116" s="266">
        <v>26.197569945533299</v>
      </c>
      <c r="BY116" s="266">
        <v>22.678734005767598</v>
      </c>
      <c r="BZ116" s="266">
        <v>20.182535211267599</v>
      </c>
      <c r="CA116" s="266">
        <v>24.7929566057946</v>
      </c>
      <c r="CB116" s="266">
        <v>20.395529969522499</v>
      </c>
      <c r="CC116" s="266">
        <v>21.200694910569702</v>
      </c>
      <c r="CD116" s="266">
        <v>25.462799107486301</v>
      </c>
      <c r="CE116" s="266">
        <v>29.063606006678501</v>
      </c>
      <c r="CF116" s="264">
        <v>27.195382252471511</v>
      </c>
      <c r="CG116" s="266">
        <v>27.0166294365848</v>
      </c>
      <c r="CH116" s="266">
        <v>33.140998242864598</v>
      </c>
      <c r="CI116" s="266">
        <v>21.792073129135701</v>
      </c>
      <c r="CJ116" s="266">
        <v>30.3462447091249</v>
      </c>
      <c r="CK116" s="266">
        <v>22.4983004913747</v>
      </c>
      <c r="CL116" s="266">
        <v>22.503840245775699</v>
      </c>
      <c r="CM116" s="266">
        <v>30.999415080293499</v>
      </c>
      <c r="CN116" s="266">
        <v>23.907193685343501</v>
      </c>
      <c r="CO116" s="266">
        <v>19.666209988790602</v>
      </c>
      <c r="CP116" s="266">
        <v>26.809598741148701</v>
      </c>
      <c r="CQ116" s="266">
        <v>34.838522704631501</v>
      </c>
      <c r="CR116" s="266">
        <v>25.625058967827101</v>
      </c>
      <c r="CS116" s="266">
        <v>26.1306860856219</v>
      </c>
      <c r="CT116" s="264">
        <v>18.249025953795574</v>
      </c>
      <c r="CU116" s="266">
        <v>17.3818665946321</v>
      </c>
      <c r="CV116" s="266">
        <v>19.838471530808999</v>
      </c>
      <c r="CW116" s="266">
        <v>17.236609370039499</v>
      </c>
      <c r="CX116" s="266">
        <v>22.443348808195701</v>
      </c>
      <c r="CY116" s="266">
        <v>14.543321756330901</v>
      </c>
      <c r="CZ116" s="264">
        <v>25.159693512123653</v>
      </c>
      <c r="DA116" s="266">
        <v>26.2068965517241</v>
      </c>
      <c r="DB116" s="266">
        <v>20.197660599236901</v>
      </c>
      <c r="DC116" s="266">
        <v>21.8843362359483</v>
      </c>
      <c r="DD116" s="266">
        <v>27.120132963257799</v>
      </c>
      <c r="DE116" s="266">
        <v>23.094180384057299</v>
      </c>
      <c r="DF116" s="266">
        <v>28.510694442408301</v>
      </c>
      <c r="DG116" s="264">
        <v>22.810073653067199</v>
      </c>
      <c r="DH116" s="264" t="s">
        <v>540</v>
      </c>
      <c r="DI116" s="265" t="s">
        <v>540</v>
      </c>
      <c r="DJ116" s="266">
        <v>51.457644583744802</v>
      </c>
      <c r="DK116" s="266" t="s">
        <v>540</v>
      </c>
      <c r="DL116" s="264" t="s">
        <v>540</v>
      </c>
      <c r="DM116" s="266">
        <v>55.884357204959699</v>
      </c>
      <c r="DN116" s="267" t="s">
        <v>540</v>
      </c>
      <c r="DO116" s="390" t="s">
        <v>540</v>
      </c>
      <c r="DP116" s="16"/>
      <c r="DQ116" s="16"/>
      <c r="DR116" s="16"/>
      <c r="DS116" s="16"/>
      <c r="DT116" s="16"/>
      <c r="DU116" s="16"/>
      <c r="DV116" s="16"/>
      <c r="DW116" s="16"/>
      <c r="DX116" s="16"/>
      <c r="DY116" s="16"/>
      <c r="DZ116" s="16"/>
      <c r="EA116" s="97"/>
      <c r="EB116" s="97"/>
      <c r="EC116" s="97"/>
      <c r="ED116" s="97"/>
      <c r="EE116" s="97"/>
    </row>
    <row r="117" spans="1:135" s="22" customFormat="1" ht="16.5" customHeight="1" x14ac:dyDescent="0.2">
      <c r="A117" s="324" t="s">
        <v>289</v>
      </c>
      <c r="B117" s="264">
        <v>7.8847584448601378</v>
      </c>
      <c r="C117" s="266">
        <v>7.0330408663346802</v>
      </c>
      <c r="D117" s="266">
        <v>8.9537097077833803</v>
      </c>
      <c r="E117" s="266">
        <v>9.45980388211464</v>
      </c>
      <c r="F117" s="266">
        <v>14.3578510491123</v>
      </c>
      <c r="G117" s="266">
        <v>8.66537534841971</v>
      </c>
      <c r="H117" s="266">
        <v>7.1455174487218001</v>
      </c>
      <c r="I117" s="266">
        <v>7.7769621446774</v>
      </c>
      <c r="J117" s="266">
        <v>10.8893127608544</v>
      </c>
      <c r="K117" s="266">
        <v>8.4324164448388093</v>
      </c>
      <c r="L117" s="266">
        <v>6.7725896414342603</v>
      </c>
      <c r="M117" s="266">
        <v>6.7860793606542096</v>
      </c>
      <c r="N117" s="266">
        <v>7.0493178079540701</v>
      </c>
      <c r="O117" s="264">
        <v>7.7694761384821511</v>
      </c>
      <c r="P117" s="266">
        <v>6.7501994462433696</v>
      </c>
      <c r="Q117" s="266">
        <v>6.9576575171553303</v>
      </c>
      <c r="R117" s="266">
        <v>8.8191355155700109</v>
      </c>
      <c r="S117" s="266">
        <v>8.1554282738870096</v>
      </c>
      <c r="T117" s="266">
        <v>9.7338908209917605</v>
      </c>
      <c r="U117" s="266">
        <v>8.4278573148108809</v>
      </c>
      <c r="V117" s="266">
        <v>7.12980818024967</v>
      </c>
      <c r="W117" s="266">
        <v>6.3615577518808104</v>
      </c>
      <c r="X117" s="264">
        <v>7.7208512223305474</v>
      </c>
      <c r="Y117" s="266">
        <v>9.1081972445342796</v>
      </c>
      <c r="Z117" s="266">
        <v>7.4558813564244302</v>
      </c>
      <c r="AA117" s="266">
        <v>6.8124437176462802</v>
      </c>
      <c r="AB117" s="266">
        <v>7.7824885224397997</v>
      </c>
      <c r="AC117" s="264">
        <v>6.8924325218241895</v>
      </c>
      <c r="AD117" s="266">
        <v>7.9273562150937096</v>
      </c>
      <c r="AE117" s="266">
        <v>5.80502919795018</v>
      </c>
      <c r="AF117" s="266">
        <v>9.8194372307598297</v>
      </c>
      <c r="AG117" s="266">
        <v>7.0543582245105902</v>
      </c>
      <c r="AH117" s="266">
        <v>6.4150351632709697</v>
      </c>
      <c r="AI117" s="266">
        <v>5.6477970976598302</v>
      </c>
      <c r="AJ117" s="264">
        <v>18.37675187725338</v>
      </c>
      <c r="AK117" s="266">
        <v>16.233503125723502</v>
      </c>
      <c r="AL117" s="266">
        <v>20.264620404833501</v>
      </c>
      <c r="AM117" s="264">
        <v>6.9063861407509943</v>
      </c>
      <c r="AN117" s="266">
        <v>9.9707996789672304</v>
      </c>
      <c r="AO117" s="266">
        <v>6.7772489366075801</v>
      </c>
      <c r="AP117" s="266">
        <v>6.5663824843962297</v>
      </c>
      <c r="AQ117" s="266">
        <v>10.1188211864217</v>
      </c>
      <c r="AR117" s="266">
        <v>6.7261717245965897</v>
      </c>
      <c r="AS117" s="266">
        <v>8.8634605013248304</v>
      </c>
      <c r="AT117" s="266">
        <v>7.7578146837980801</v>
      </c>
      <c r="AU117" s="266">
        <v>5.4513034737410999</v>
      </c>
      <c r="AV117" s="266">
        <v>5.1793852823477096</v>
      </c>
      <c r="AW117" s="266">
        <v>7.1622645909859504</v>
      </c>
      <c r="AX117" s="264">
        <v>8.9273054954055251</v>
      </c>
      <c r="AY117" s="266">
        <v>8.1678717625004804</v>
      </c>
      <c r="AZ117" s="266">
        <v>9.0066999520596802</v>
      </c>
      <c r="BA117" s="266">
        <v>6.7511559378069501</v>
      </c>
      <c r="BB117" s="266">
        <v>10.239658715268501</v>
      </c>
      <c r="BC117" s="266">
        <v>8.6110399824413797</v>
      </c>
      <c r="BD117" s="264">
        <v>7.2898095925160913</v>
      </c>
      <c r="BE117" s="266">
        <v>8.7590052291392499</v>
      </c>
      <c r="BF117" s="266">
        <v>5.8928335373668803</v>
      </c>
      <c r="BG117" s="266">
        <v>5</v>
      </c>
      <c r="BH117" s="266">
        <v>5</v>
      </c>
      <c r="BI117" s="266">
        <v>6.9912831822392398</v>
      </c>
      <c r="BJ117" s="266">
        <v>12.087206952303999</v>
      </c>
      <c r="BK117" s="266">
        <v>6.8781875668699399</v>
      </c>
      <c r="BL117" s="266">
        <v>7.4287624300158797</v>
      </c>
      <c r="BM117" s="264">
        <v>6.9816240248475587</v>
      </c>
      <c r="BN117" s="266">
        <v>6.6685015246220996</v>
      </c>
      <c r="BO117" s="266">
        <v>6.2005225597629003</v>
      </c>
      <c r="BP117" s="266">
        <v>8.9622792168386098</v>
      </c>
      <c r="BQ117" s="266">
        <v>7.9572003262507405</v>
      </c>
      <c r="BR117" s="266">
        <v>6.1530105195262603</v>
      </c>
      <c r="BS117" s="264">
        <v>10.13985741335029</v>
      </c>
      <c r="BT117" s="265">
        <v>10.9879880216687</v>
      </c>
      <c r="BU117" s="266">
        <v>9.0806981678146297</v>
      </c>
      <c r="BV117" s="266">
        <v>12.3750519869782</v>
      </c>
      <c r="BW117" s="266">
        <v>18.068297655453598</v>
      </c>
      <c r="BX117" s="266">
        <v>12.690105750881299</v>
      </c>
      <c r="BY117" s="266">
        <v>8.0397227681804093</v>
      </c>
      <c r="BZ117" s="266">
        <v>9.0857370995109292</v>
      </c>
      <c r="CA117" s="266">
        <v>12.8966585527772</v>
      </c>
      <c r="CB117" s="266">
        <v>8.6416534331966499</v>
      </c>
      <c r="CC117" s="266">
        <v>10.4452369995398</v>
      </c>
      <c r="CD117" s="266">
        <v>10.0882470918572</v>
      </c>
      <c r="CE117" s="266">
        <v>10.421961288938901</v>
      </c>
      <c r="CF117" s="264">
        <v>11.930396215212054</v>
      </c>
      <c r="CG117" s="266">
        <v>12.550330657165899</v>
      </c>
      <c r="CH117" s="266">
        <v>15.3432279995237</v>
      </c>
      <c r="CI117" s="266">
        <v>12.5812581258126</v>
      </c>
      <c r="CJ117" s="266">
        <v>11.5607653425125</v>
      </c>
      <c r="CK117" s="266">
        <v>8.7692538167159206</v>
      </c>
      <c r="CL117" s="266">
        <v>14.8744887886053</v>
      </c>
      <c r="CM117" s="266">
        <v>11.871391835970099</v>
      </c>
      <c r="CN117" s="266">
        <v>11.784134697519001</v>
      </c>
      <c r="CO117" s="266">
        <v>15.2350932492776</v>
      </c>
      <c r="CP117" s="266">
        <v>10.907309305815</v>
      </c>
      <c r="CQ117" s="266">
        <v>13.8672966113869</v>
      </c>
      <c r="CR117" s="266">
        <v>10.4769625990213</v>
      </c>
      <c r="CS117" s="266">
        <v>14.155608957615</v>
      </c>
      <c r="CT117" s="264">
        <v>7.0647766578951723</v>
      </c>
      <c r="CU117" s="266">
        <v>6.5308171997785402</v>
      </c>
      <c r="CV117" s="266">
        <v>6.7226727213752797</v>
      </c>
      <c r="CW117" s="266">
        <v>8.3157338965153098</v>
      </c>
      <c r="CX117" s="266">
        <v>6.0944884483014201</v>
      </c>
      <c r="CY117" s="266">
        <v>8.4789425767946902</v>
      </c>
      <c r="CZ117" s="264">
        <v>10.533368088209238</v>
      </c>
      <c r="DA117" s="266">
        <v>11.3369645951968</v>
      </c>
      <c r="DB117" s="266">
        <v>10.5902670696355</v>
      </c>
      <c r="DC117" s="266">
        <v>10.908196032945201</v>
      </c>
      <c r="DD117" s="266">
        <v>10.793432526521199</v>
      </c>
      <c r="DE117" s="266">
        <v>9.1074142119264092</v>
      </c>
      <c r="DF117" s="266">
        <v>11.7323305274692</v>
      </c>
      <c r="DG117" s="264">
        <v>8.6213739079378104</v>
      </c>
      <c r="DH117" s="264" t="s">
        <v>540</v>
      </c>
      <c r="DI117" s="265" t="s">
        <v>540</v>
      </c>
      <c r="DJ117" s="266">
        <v>32.7719186214741</v>
      </c>
      <c r="DK117" s="266" t="s">
        <v>540</v>
      </c>
      <c r="DL117" s="264" t="s">
        <v>540</v>
      </c>
      <c r="DM117" s="266">
        <v>42.126357137872198</v>
      </c>
      <c r="DN117" s="267" t="s">
        <v>540</v>
      </c>
      <c r="DO117" s="390" t="s">
        <v>540</v>
      </c>
      <c r="DP117" s="16"/>
      <c r="DQ117" s="16"/>
      <c r="DR117" s="16"/>
      <c r="DS117" s="16"/>
      <c r="DT117" s="16"/>
      <c r="DU117" s="16"/>
      <c r="DV117" s="16"/>
      <c r="DW117" s="16"/>
      <c r="DX117" s="16"/>
      <c r="DY117" s="16"/>
      <c r="DZ117" s="16"/>
      <c r="EA117" s="97"/>
      <c r="EB117" s="97"/>
      <c r="EC117" s="97"/>
      <c r="ED117" s="97"/>
      <c r="EE117" s="97"/>
    </row>
    <row r="118" spans="1:135" s="22" customFormat="1" ht="16.5" customHeight="1" x14ac:dyDescent="0.2">
      <c r="A118" s="324" t="s">
        <v>75</v>
      </c>
      <c r="B118" s="264">
        <v>20.317531836548632</v>
      </c>
      <c r="C118" s="266">
        <v>20.667300287412811</v>
      </c>
      <c r="D118" s="266">
        <v>20.226394226832454</v>
      </c>
      <c r="E118" s="266">
        <v>20.509499868064061</v>
      </c>
      <c r="F118" s="266">
        <v>18.419470159298477</v>
      </c>
      <c r="G118" s="266">
        <v>20.364037753108839</v>
      </c>
      <c r="H118" s="266">
        <v>19.919696448831559</v>
      </c>
      <c r="I118" s="266">
        <v>19.564645505296884</v>
      </c>
      <c r="J118" s="266">
        <v>17.981186482498622</v>
      </c>
      <c r="K118" s="266">
        <v>20.201092210875355</v>
      </c>
      <c r="L118" s="266">
        <v>20.921169017615064</v>
      </c>
      <c r="M118" s="266">
        <v>19.422684419505959</v>
      </c>
      <c r="N118" s="266">
        <v>22.528760789730395</v>
      </c>
      <c r="O118" s="264">
        <v>19.347621224859232</v>
      </c>
      <c r="P118" s="266">
        <v>19.532176283208681</v>
      </c>
      <c r="Q118" s="266">
        <v>19.615747065598804</v>
      </c>
      <c r="R118" s="266">
        <v>18.88214245700253</v>
      </c>
      <c r="S118" s="266">
        <v>20.811030710523323</v>
      </c>
      <c r="T118" s="266">
        <v>18.311982917133395</v>
      </c>
      <c r="U118" s="266">
        <v>18.46666629116168</v>
      </c>
      <c r="V118" s="266">
        <v>20.003223522653503</v>
      </c>
      <c r="W118" s="266">
        <v>20.304943768908281</v>
      </c>
      <c r="X118" s="264">
        <v>19.007473654263059</v>
      </c>
      <c r="Y118" s="266">
        <v>18.552220982457701</v>
      </c>
      <c r="Z118" s="266">
        <v>19.145792540358862</v>
      </c>
      <c r="AA118" s="266">
        <v>19.151247369669683</v>
      </c>
      <c r="AB118" s="266">
        <v>19.10488132052771</v>
      </c>
      <c r="AC118" s="264">
        <v>20.185619377734071</v>
      </c>
      <c r="AD118" s="266">
        <v>20.296479378598377</v>
      </c>
      <c r="AE118" s="266">
        <v>19.981550316909619</v>
      </c>
      <c r="AF118" s="266">
        <v>19.118518393804759</v>
      </c>
      <c r="AG118" s="266">
        <v>20.061955917789895</v>
      </c>
      <c r="AH118" s="266">
        <v>20.356082793697226</v>
      </c>
      <c r="AI118" s="266">
        <v>20.785205914752275</v>
      </c>
      <c r="AJ118" s="264">
        <v>22.046592841720347</v>
      </c>
      <c r="AK118" s="266">
        <v>21.024981237936625</v>
      </c>
      <c r="AL118" s="266">
        <v>22.775981446710095</v>
      </c>
      <c r="AM118" s="264">
        <v>20.494771828924847</v>
      </c>
      <c r="AN118" s="266">
        <v>20.540183282937427</v>
      </c>
      <c r="AO118" s="266">
        <v>19.807715097114237</v>
      </c>
      <c r="AP118" s="266">
        <v>20.386766208570592</v>
      </c>
      <c r="AQ118" s="266">
        <v>18.988136114951551</v>
      </c>
      <c r="AR118" s="266">
        <v>21.350039475504186</v>
      </c>
      <c r="AS118" s="266">
        <v>19.936742790427875</v>
      </c>
      <c r="AT118" s="266">
        <v>20.655611367461049</v>
      </c>
      <c r="AU118" s="266">
        <v>20.403130696503048</v>
      </c>
      <c r="AV118" s="266">
        <v>20.758717382202171</v>
      </c>
      <c r="AW118" s="266">
        <v>20.035611571686491</v>
      </c>
      <c r="AX118" s="264">
        <v>19.927002023801414</v>
      </c>
      <c r="AY118" s="266">
        <v>20.452224160300439</v>
      </c>
      <c r="AZ118" s="266">
        <v>20.314569938280307</v>
      </c>
      <c r="BA118" s="266">
        <v>19.940833912410991</v>
      </c>
      <c r="BB118" s="266">
        <v>19.10488132052771</v>
      </c>
      <c r="BC118" s="266">
        <v>20.260038834760273</v>
      </c>
      <c r="BD118" s="264">
        <v>23.591478428677799</v>
      </c>
      <c r="BE118" s="266">
        <v>26.661917927287899</v>
      </c>
      <c r="BF118" s="266">
        <v>20.943158798274311</v>
      </c>
      <c r="BG118" s="266">
        <v>21.446738722377823</v>
      </c>
      <c r="BH118" s="266">
        <v>21.815931488005635</v>
      </c>
      <c r="BI118" s="266">
        <v>23.348738524346281</v>
      </c>
      <c r="BJ118" s="266">
        <v>24.548021711396746</v>
      </c>
      <c r="BK118" s="266">
        <v>23.471472183839747</v>
      </c>
      <c r="BL118" s="266">
        <v>22.252947236253323</v>
      </c>
      <c r="BM118" s="264">
        <v>19.59036112919075</v>
      </c>
      <c r="BN118" s="266">
        <v>19.175794101568375</v>
      </c>
      <c r="BO118" s="266">
        <v>20.020513383415484</v>
      </c>
      <c r="BP118" s="266">
        <v>18.193924825620638</v>
      </c>
      <c r="BQ118" s="266">
        <v>20.045839376644281</v>
      </c>
      <c r="BR118" s="266">
        <v>20.026747474056421</v>
      </c>
      <c r="BS118" s="264">
        <v>20.039020840005765</v>
      </c>
      <c r="BT118" s="265">
        <v>20.337672744773204</v>
      </c>
      <c r="BU118" s="266">
        <v>19.421261420555311</v>
      </c>
      <c r="BV118" s="266">
        <v>18.629531909156182</v>
      </c>
      <c r="BW118" s="266">
        <v>20.318580842185327</v>
      </c>
      <c r="BX118" s="266">
        <v>20.554717532087963</v>
      </c>
      <c r="BY118" s="266">
        <v>20.577685234449326</v>
      </c>
      <c r="BZ118" s="266">
        <v>19.042540414118317</v>
      </c>
      <c r="CA118" s="266">
        <v>20.200522750672569</v>
      </c>
      <c r="CB118" s="266">
        <v>20.086750596475454</v>
      </c>
      <c r="CC118" s="266">
        <v>18.407442430072766</v>
      </c>
      <c r="CD118" s="266">
        <v>19.683093227474711</v>
      </c>
      <c r="CE118" s="266">
        <v>21.58208532711566</v>
      </c>
      <c r="CF118" s="264">
        <v>21.618193925488384</v>
      </c>
      <c r="CG118" s="266">
        <v>21.232264751747813</v>
      </c>
      <c r="CH118" s="266">
        <v>21.982303781985671</v>
      </c>
      <c r="CI118" s="266">
        <v>19.858427026751084</v>
      </c>
      <c r="CJ118" s="266">
        <v>22.460965054010202</v>
      </c>
      <c r="CK118" s="266">
        <v>21.099790325627879</v>
      </c>
      <c r="CL118" s="266">
        <v>20.468588648232906</v>
      </c>
      <c r="CM118" s="266">
        <v>22.737797641534353</v>
      </c>
      <c r="CN118" s="266">
        <v>20.591322307726369</v>
      </c>
      <c r="CO118" s="266">
        <v>20.183620841133131</v>
      </c>
      <c r="CP118" s="266">
        <v>20.206756841313503</v>
      </c>
      <c r="CQ118" s="266">
        <v>22.043670611732406</v>
      </c>
      <c r="CR118" s="266">
        <v>20.141298889583656</v>
      </c>
      <c r="CS118" s="266">
        <v>20.565996314497561</v>
      </c>
      <c r="CT118" s="264">
        <v>18.623492633847771</v>
      </c>
      <c r="CU118" s="266">
        <v>18.905780050682747</v>
      </c>
      <c r="CV118" s="266">
        <v>18.220419710844624</v>
      </c>
      <c r="CW118" s="266">
        <v>18.581217706688921</v>
      </c>
      <c r="CX118" s="266">
        <v>19.848626316945388</v>
      </c>
      <c r="CY118" s="266">
        <v>17.342971453132591</v>
      </c>
      <c r="CZ118" s="264">
        <v>22.69143159239237</v>
      </c>
      <c r="DA118" s="266">
        <v>20.964068977299132</v>
      </c>
      <c r="DB118" s="266">
        <v>19.297681322030851</v>
      </c>
      <c r="DC118" s="266">
        <v>22.78189084513016</v>
      </c>
      <c r="DD118" s="266">
        <v>23.324581423112654</v>
      </c>
      <c r="DE118" s="266">
        <v>22.096270751515316</v>
      </c>
      <c r="DF118" s="266">
        <v>22.430622565968751</v>
      </c>
      <c r="DG118" s="264">
        <v>21.048784129474761</v>
      </c>
      <c r="DH118" s="264" t="s">
        <v>540</v>
      </c>
      <c r="DI118" s="265" t="s">
        <v>540</v>
      </c>
      <c r="DJ118" s="266">
        <v>24.526981655483571</v>
      </c>
      <c r="DK118" s="266" t="s">
        <v>540</v>
      </c>
      <c r="DL118" s="264" t="s">
        <v>540</v>
      </c>
      <c r="DM118" s="266">
        <v>26.815282551372889</v>
      </c>
      <c r="DN118" s="267" t="s">
        <v>540</v>
      </c>
      <c r="DO118" s="390" t="s">
        <v>540</v>
      </c>
      <c r="DP118" s="16"/>
      <c r="DQ118" s="16"/>
      <c r="DR118" s="16"/>
      <c r="DS118" s="16"/>
      <c r="DT118" s="16"/>
      <c r="DU118" s="16"/>
      <c r="DV118" s="16"/>
      <c r="DW118" s="16"/>
      <c r="DX118" s="16"/>
      <c r="DY118" s="16"/>
      <c r="DZ118" s="16"/>
      <c r="EA118" s="97"/>
      <c r="EB118" s="97"/>
      <c r="EC118" s="97"/>
      <c r="ED118" s="97"/>
      <c r="EE118" s="97"/>
    </row>
    <row r="119" spans="1:135" s="28" customFormat="1" ht="16.5" customHeight="1" x14ac:dyDescent="0.15">
      <c r="A119" s="111" t="s">
        <v>700</v>
      </c>
      <c r="B119" s="328">
        <v>19.93</v>
      </c>
      <c r="C119" s="330">
        <v>14.41</v>
      </c>
      <c r="D119" s="330">
        <v>27.9</v>
      </c>
      <c r="E119" s="330">
        <v>20</v>
      </c>
      <c r="F119" s="330">
        <v>18.89</v>
      </c>
      <c r="G119" s="330">
        <v>20.95</v>
      </c>
      <c r="H119" s="330">
        <v>18.239999999999998</v>
      </c>
      <c r="I119" s="330">
        <v>21.03</v>
      </c>
      <c r="J119" s="330">
        <v>17.71</v>
      </c>
      <c r="K119" s="330">
        <v>22.73</v>
      </c>
      <c r="L119" s="330">
        <v>22.02</v>
      </c>
      <c r="M119" s="330">
        <v>15.31</v>
      </c>
      <c r="N119" s="330">
        <v>15.2</v>
      </c>
      <c r="O119" s="328">
        <v>22</v>
      </c>
      <c r="P119" s="330">
        <v>19.309999999999999</v>
      </c>
      <c r="Q119" s="330">
        <v>21.95</v>
      </c>
      <c r="R119" s="330">
        <v>18.68</v>
      </c>
      <c r="S119" s="330">
        <v>29.92</v>
      </c>
      <c r="T119" s="330">
        <v>20.04</v>
      </c>
      <c r="U119" s="330">
        <v>20.98</v>
      </c>
      <c r="V119" s="330">
        <v>24.47</v>
      </c>
      <c r="W119" s="330">
        <v>25.79</v>
      </c>
      <c r="X119" s="328">
        <v>19.670000000000002</v>
      </c>
      <c r="Y119" s="330">
        <v>20.46</v>
      </c>
      <c r="Z119" s="330">
        <v>20.97</v>
      </c>
      <c r="AA119" s="330">
        <v>18.3</v>
      </c>
      <c r="AB119" s="330">
        <v>19.489999999999998</v>
      </c>
      <c r="AC119" s="328">
        <v>21.72</v>
      </c>
      <c r="AD119" s="330">
        <v>27.06</v>
      </c>
      <c r="AE119" s="330">
        <v>18.850000000000001</v>
      </c>
      <c r="AF119" s="330">
        <v>22.87</v>
      </c>
      <c r="AG119" s="330">
        <v>22.06</v>
      </c>
      <c r="AH119" s="330">
        <v>21.35</v>
      </c>
      <c r="AI119" s="330">
        <v>20.41</v>
      </c>
      <c r="AJ119" s="328">
        <v>25.9</v>
      </c>
      <c r="AK119" s="330">
        <v>23.58</v>
      </c>
      <c r="AL119" s="330">
        <v>27.77</v>
      </c>
      <c r="AM119" s="328">
        <v>24.51</v>
      </c>
      <c r="AN119" s="330">
        <v>29.04</v>
      </c>
      <c r="AO119" s="330">
        <v>24.73</v>
      </c>
      <c r="AP119" s="330">
        <v>23.17</v>
      </c>
      <c r="AQ119" s="330">
        <v>24.07</v>
      </c>
      <c r="AR119" s="330">
        <v>26.67</v>
      </c>
      <c r="AS119" s="330">
        <v>24.92</v>
      </c>
      <c r="AT119" s="330">
        <v>24.63</v>
      </c>
      <c r="AU119" s="330">
        <v>23.08</v>
      </c>
      <c r="AV119" s="330">
        <v>23.54</v>
      </c>
      <c r="AW119" s="330">
        <v>23.75</v>
      </c>
      <c r="AX119" s="328">
        <v>27.82</v>
      </c>
      <c r="AY119" s="330">
        <v>25.78</v>
      </c>
      <c r="AZ119" s="330">
        <v>30.35</v>
      </c>
      <c r="BA119" s="330">
        <v>21.23</v>
      </c>
      <c r="BB119" s="330">
        <v>27.31</v>
      </c>
      <c r="BC119" s="330">
        <v>26.78</v>
      </c>
      <c r="BD119" s="328">
        <v>24.85</v>
      </c>
      <c r="BE119" s="330">
        <v>30.91</v>
      </c>
      <c r="BF119" s="330">
        <v>19.64</v>
      </c>
      <c r="BG119" s="330">
        <v>17.809999999999999</v>
      </c>
      <c r="BH119" s="330">
        <v>20.309999999999999</v>
      </c>
      <c r="BI119" s="330">
        <v>21.69</v>
      </c>
      <c r="BJ119" s="330">
        <v>31.95</v>
      </c>
      <c r="BK119" s="330">
        <v>25.81</v>
      </c>
      <c r="BL119" s="330">
        <v>21.97</v>
      </c>
      <c r="BM119" s="328">
        <v>23.01</v>
      </c>
      <c r="BN119" s="330">
        <v>20.76</v>
      </c>
      <c r="BO119" s="330">
        <v>20.9</v>
      </c>
      <c r="BP119" s="330">
        <v>19.37</v>
      </c>
      <c r="BQ119" s="330">
        <v>23.98</v>
      </c>
      <c r="BR119" s="330">
        <v>26.03</v>
      </c>
      <c r="BS119" s="328">
        <v>23.87</v>
      </c>
      <c r="BT119" s="330">
        <v>26.89</v>
      </c>
      <c r="BU119" s="330">
        <v>23.51</v>
      </c>
      <c r="BV119" s="330">
        <v>20.92</v>
      </c>
      <c r="BW119" s="330">
        <v>25.94</v>
      </c>
      <c r="BX119" s="330">
        <v>23.68</v>
      </c>
      <c r="BY119" s="330">
        <v>24.21</v>
      </c>
      <c r="BZ119" s="330">
        <v>20.81</v>
      </c>
      <c r="CA119" s="330">
        <v>26.39</v>
      </c>
      <c r="CB119" s="330">
        <v>22.69</v>
      </c>
      <c r="CC119" s="330">
        <v>20.059999999999999</v>
      </c>
      <c r="CD119" s="330">
        <v>24.68</v>
      </c>
      <c r="CE119" s="330">
        <v>26.87</v>
      </c>
      <c r="CF119" s="328">
        <v>27.82</v>
      </c>
      <c r="CG119" s="330">
        <v>29.72</v>
      </c>
      <c r="CH119" s="330">
        <v>32.43</v>
      </c>
      <c r="CI119" s="330">
        <v>20.93</v>
      </c>
      <c r="CJ119" s="330">
        <v>30.19</v>
      </c>
      <c r="CK119" s="330">
        <v>24.78</v>
      </c>
      <c r="CL119" s="330">
        <v>23.57</v>
      </c>
      <c r="CM119" s="330">
        <v>29.39</v>
      </c>
      <c r="CN119" s="330">
        <v>23.6</v>
      </c>
      <c r="CO119" s="330">
        <v>22.11</v>
      </c>
      <c r="CP119" s="330">
        <v>24.84</v>
      </c>
      <c r="CQ119" s="330">
        <v>33.96</v>
      </c>
      <c r="CR119" s="330">
        <v>25.42</v>
      </c>
      <c r="CS119" s="330">
        <v>25.55</v>
      </c>
      <c r="CT119" s="328">
        <v>18.600000000000001</v>
      </c>
      <c r="CU119" s="330">
        <v>19.559999999999999</v>
      </c>
      <c r="CV119" s="330">
        <v>18.86</v>
      </c>
      <c r="CW119" s="330">
        <v>15.73</v>
      </c>
      <c r="CX119" s="330">
        <v>20.88</v>
      </c>
      <c r="CY119" s="330">
        <v>15.11</v>
      </c>
      <c r="CZ119" s="328">
        <v>28.26</v>
      </c>
      <c r="DA119" s="330">
        <v>23.42</v>
      </c>
      <c r="DB119" s="330">
        <v>19.18</v>
      </c>
      <c r="DC119" s="330">
        <v>26.61</v>
      </c>
      <c r="DD119" s="330">
        <v>31.74</v>
      </c>
      <c r="DE119" s="330">
        <v>26.23</v>
      </c>
      <c r="DF119" s="330">
        <v>24.91</v>
      </c>
      <c r="DG119" s="328">
        <v>24.1</v>
      </c>
      <c r="DH119" s="328" t="s">
        <v>540</v>
      </c>
      <c r="DI119" s="330">
        <v>55.87</v>
      </c>
      <c r="DJ119" s="330">
        <v>53.17</v>
      </c>
      <c r="DK119" s="330">
        <v>58.96</v>
      </c>
      <c r="DL119" s="328" t="s">
        <v>540</v>
      </c>
      <c r="DM119" s="329">
        <v>50.65</v>
      </c>
      <c r="DN119" s="331">
        <v>50.12</v>
      </c>
      <c r="DO119" s="328" t="s">
        <v>540</v>
      </c>
    </row>
    <row r="120" spans="1:135" s="6" customFormat="1" ht="16.5" customHeight="1" x14ac:dyDescent="0.15">
      <c r="A120" s="423" t="s">
        <v>701</v>
      </c>
      <c r="B120" s="181">
        <v>27.05</v>
      </c>
      <c r="C120" s="183">
        <v>20.3</v>
      </c>
      <c r="D120" s="183">
        <v>35.590000000000003</v>
      </c>
      <c r="E120" s="183">
        <v>27.45</v>
      </c>
      <c r="F120" s="183">
        <v>25.62</v>
      </c>
      <c r="G120" s="183">
        <v>28.73</v>
      </c>
      <c r="H120" s="183">
        <v>24.71</v>
      </c>
      <c r="I120" s="183">
        <v>28.96</v>
      </c>
      <c r="J120" s="183">
        <v>25.18</v>
      </c>
      <c r="K120" s="183">
        <v>29.96</v>
      </c>
      <c r="L120" s="183">
        <v>29.63</v>
      </c>
      <c r="M120" s="183">
        <v>21.68</v>
      </c>
      <c r="N120" s="183">
        <v>21.2</v>
      </c>
      <c r="O120" s="181">
        <v>29.3</v>
      </c>
      <c r="P120" s="183">
        <v>26.64</v>
      </c>
      <c r="Q120" s="183">
        <v>29.15</v>
      </c>
      <c r="R120" s="183">
        <v>25.22</v>
      </c>
      <c r="S120" s="183">
        <v>38.07</v>
      </c>
      <c r="T120" s="183">
        <v>26.76</v>
      </c>
      <c r="U120" s="183">
        <v>28.31</v>
      </c>
      <c r="V120" s="183">
        <v>32.15</v>
      </c>
      <c r="W120" s="183">
        <v>33.19</v>
      </c>
      <c r="X120" s="181">
        <v>26.42</v>
      </c>
      <c r="Y120" s="183">
        <v>27.38</v>
      </c>
      <c r="Z120" s="183">
        <v>27.64</v>
      </c>
      <c r="AA120" s="183">
        <v>25.11</v>
      </c>
      <c r="AB120" s="183">
        <v>26.12</v>
      </c>
      <c r="AC120" s="181">
        <v>28.72</v>
      </c>
      <c r="AD120" s="183">
        <v>34.340000000000003</v>
      </c>
      <c r="AE120" s="183">
        <v>25.28</v>
      </c>
      <c r="AF120" s="183">
        <v>30.62</v>
      </c>
      <c r="AG120" s="183">
        <v>29.19</v>
      </c>
      <c r="AH120" s="183">
        <v>28.01</v>
      </c>
      <c r="AI120" s="183">
        <v>27.42</v>
      </c>
      <c r="AJ120" s="181">
        <v>33.380000000000003</v>
      </c>
      <c r="AK120" s="183">
        <v>30.68</v>
      </c>
      <c r="AL120" s="183">
        <v>35.57</v>
      </c>
      <c r="AM120" s="181">
        <v>32.15</v>
      </c>
      <c r="AN120" s="183">
        <v>36.549999999999997</v>
      </c>
      <c r="AO120" s="183">
        <v>32.799999999999997</v>
      </c>
      <c r="AP120" s="183">
        <v>30.77</v>
      </c>
      <c r="AQ120" s="183">
        <v>31.64</v>
      </c>
      <c r="AR120" s="183">
        <v>34.21</v>
      </c>
      <c r="AS120" s="183">
        <v>31.91</v>
      </c>
      <c r="AT120" s="183">
        <v>32.86</v>
      </c>
      <c r="AU120" s="183">
        <v>30.38</v>
      </c>
      <c r="AV120" s="183">
        <v>31.29</v>
      </c>
      <c r="AW120" s="183">
        <v>30.97</v>
      </c>
      <c r="AX120" s="181">
        <v>35.76</v>
      </c>
      <c r="AY120" s="183">
        <v>34</v>
      </c>
      <c r="AZ120" s="183">
        <v>38.67</v>
      </c>
      <c r="BA120" s="183">
        <v>28.17</v>
      </c>
      <c r="BB120" s="183">
        <v>34.97</v>
      </c>
      <c r="BC120" s="183">
        <v>34.53</v>
      </c>
      <c r="BD120" s="181">
        <v>32.21</v>
      </c>
      <c r="BE120" s="183">
        <v>39.28</v>
      </c>
      <c r="BF120" s="183">
        <v>25.96</v>
      </c>
      <c r="BG120" s="183">
        <v>23.77</v>
      </c>
      <c r="BH120" s="183">
        <v>27.02</v>
      </c>
      <c r="BI120" s="183">
        <v>28.48</v>
      </c>
      <c r="BJ120" s="183">
        <v>40.520000000000003</v>
      </c>
      <c r="BK120" s="183">
        <v>33.090000000000003</v>
      </c>
      <c r="BL120" s="183">
        <v>29.39</v>
      </c>
      <c r="BM120" s="181">
        <v>30.38</v>
      </c>
      <c r="BN120" s="183">
        <v>28.01</v>
      </c>
      <c r="BO120" s="183">
        <v>27.76</v>
      </c>
      <c r="BP120" s="183">
        <v>26.89</v>
      </c>
      <c r="BQ120" s="183">
        <v>31.26</v>
      </c>
      <c r="BR120" s="183">
        <v>33.65</v>
      </c>
      <c r="BS120" s="181">
        <v>31.36</v>
      </c>
      <c r="BT120" s="183">
        <v>34.25</v>
      </c>
      <c r="BU120" s="183">
        <v>30.68</v>
      </c>
      <c r="BV120" s="183">
        <v>27.97</v>
      </c>
      <c r="BW120" s="183">
        <v>34.229999999999997</v>
      </c>
      <c r="BX120" s="183">
        <v>31.84</v>
      </c>
      <c r="BY120" s="183">
        <v>31.76</v>
      </c>
      <c r="BZ120" s="183">
        <v>27.7</v>
      </c>
      <c r="CA120" s="183">
        <v>34.18</v>
      </c>
      <c r="CB120" s="183">
        <v>30.49</v>
      </c>
      <c r="CC120" s="183">
        <v>26.86</v>
      </c>
      <c r="CD120" s="183">
        <v>31.74</v>
      </c>
      <c r="CE120" s="183">
        <v>34.94</v>
      </c>
      <c r="CF120" s="181">
        <v>35.81</v>
      </c>
      <c r="CG120" s="183">
        <v>37.86</v>
      </c>
      <c r="CH120" s="183">
        <v>41.07</v>
      </c>
      <c r="CI120" s="183">
        <v>27.93</v>
      </c>
      <c r="CJ120" s="183">
        <v>38.5</v>
      </c>
      <c r="CK120" s="183">
        <v>32.28</v>
      </c>
      <c r="CL120" s="183">
        <v>31.03</v>
      </c>
      <c r="CM120" s="183">
        <v>37.700000000000003</v>
      </c>
      <c r="CN120" s="183">
        <v>31.92</v>
      </c>
      <c r="CO120" s="183">
        <v>30.09</v>
      </c>
      <c r="CP120" s="183">
        <v>32.78</v>
      </c>
      <c r="CQ120" s="183">
        <v>42.52</v>
      </c>
      <c r="CR120" s="183">
        <v>32.78</v>
      </c>
      <c r="CS120" s="183">
        <v>33.18</v>
      </c>
      <c r="CT120" s="181">
        <v>24.94</v>
      </c>
      <c r="CU120" s="183">
        <v>26.07</v>
      </c>
      <c r="CV120" s="183">
        <v>25.31</v>
      </c>
      <c r="CW120" s="183">
        <v>22.16</v>
      </c>
      <c r="CX120" s="183">
        <v>27.57</v>
      </c>
      <c r="CY120" s="183">
        <v>20.53</v>
      </c>
      <c r="CZ120" s="181">
        <v>36.200000000000003</v>
      </c>
      <c r="DA120" s="183">
        <v>31.18</v>
      </c>
      <c r="DB120" s="183">
        <v>26.48</v>
      </c>
      <c r="DC120" s="183">
        <v>34.14</v>
      </c>
      <c r="DD120" s="183">
        <v>39.869999999999997</v>
      </c>
      <c r="DE120" s="183">
        <v>34.01</v>
      </c>
      <c r="DF120" s="183">
        <v>33.229999999999997</v>
      </c>
      <c r="DG120" s="181">
        <v>31.54</v>
      </c>
      <c r="DH120" s="181" t="s">
        <v>540</v>
      </c>
      <c r="DI120" s="183">
        <v>62.73</v>
      </c>
      <c r="DJ120" s="183">
        <v>60.95</v>
      </c>
      <c r="DK120" s="183">
        <v>66.28</v>
      </c>
      <c r="DL120" s="181" t="s">
        <v>540</v>
      </c>
      <c r="DM120" s="182">
        <v>59.47</v>
      </c>
      <c r="DN120" s="184">
        <v>52.08</v>
      </c>
      <c r="DO120" s="181" t="s">
        <v>540</v>
      </c>
    </row>
    <row r="121" spans="1:135" s="28" customFormat="1" ht="16.5" customHeight="1" x14ac:dyDescent="0.15">
      <c r="A121" s="69" t="s">
        <v>233</v>
      </c>
      <c r="DO121" s="387"/>
    </row>
    <row r="122" spans="1:135" s="28" customFormat="1" ht="16.5" customHeight="1" x14ac:dyDescent="0.15">
      <c r="A122" s="62" t="s">
        <v>275</v>
      </c>
      <c r="DO122" s="387"/>
    </row>
    <row r="123" spans="1:135" ht="16.5" customHeight="1" x14ac:dyDescent="0.2">
      <c r="A123" s="5"/>
    </row>
    <row r="124" spans="1:135" ht="16.5" customHeight="1" x14ac:dyDescent="0.2">
      <c r="A124" s="42" t="s">
        <v>327</v>
      </c>
    </row>
    <row r="125" spans="1:135" ht="16.5" customHeight="1" x14ac:dyDescent="0.2">
      <c r="A125" s="49" t="s">
        <v>671</v>
      </c>
    </row>
    <row r="126" spans="1:135" ht="16.5" customHeight="1" x14ac:dyDescent="0.2">
      <c r="A126" s="55" t="s">
        <v>622</v>
      </c>
    </row>
    <row r="127" spans="1:135" s="7" customFormat="1" ht="25.15" customHeight="1" x14ac:dyDescent="0.2">
      <c r="A127" s="109"/>
      <c r="B127" s="172" t="s">
        <v>423</v>
      </c>
      <c r="C127" s="173" t="s">
        <v>424</v>
      </c>
      <c r="D127" s="173" t="s">
        <v>425</v>
      </c>
      <c r="E127" s="173" t="s">
        <v>426</v>
      </c>
      <c r="F127" s="173" t="s">
        <v>427</v>
      </c>
      <c r="G127" s="173" t="s">
        <v>428</v>
      </c>
      <c r="H127" s="173" t="s">
        <v>429</v>
      </c>
      <c r="I127" s="173" t="s">
        <v>430</v>
      </c>
      <c r="J127" s="173" t="s">
        <v>431</v>
      </c>
      <c r="K127" s="173" t="s">
        <v>432</v>
      </c>
      <c r="L127" s="173" t="s">
        <v>433</v>
      </c>
      <c r="M127" s="173" t="s">
        <v>434</v>
      </c>
      <c r="N127" s="173" t="s">
        <v>435</v>
      </c>
      <c r="O127" s="172" t="s">
        <v>436</v>
      </c>
      <c r="P127" s="173" t="s">
        <v>437</v>
      </c>
      <c r="Q127" s="173" t="s">
        <v>438</v>
      </c>
      <c r="R127" s="173" t="s">
        <v>439</v>
      </c>
      <c r="S127" s="173" t="s">
        <v>440</v>
      </c>
      <c r="T127" s="173" t="s">
        <v>441</v>
      </c>
      <c r="U127" s="173" t="s">
        <v>442</v>
      </c>
      <c r="V127" s="173" t="s">
        <v>443</v>
      </c>
      <c r="W127" s="173" t="s">
        <v>444</v>
      </c>
      <c r="X127" s="172" t="s">
        <v>445</v>
      </c>
      <c r="Y127" s="173" t="s">
        <v>446</v>
      </c>
      <c r="Z127" s="173" t="s">
        <v>447</v>
      </c>
      <c r="AA127" s="173" t="s">
        <v>448</v>
      </c>
      <c r="AB127" s="173" t="s">
        <v>449</v>
      </c>
      <c r="AC127" s="172" t="s">
        <v>450</v>
      </c>
      <c r="AD127" s="173" t="s">
        <v>451</v>
      </c>
      <c r="AE127" s="173" t="s">
        <v>452</v>
      </c>
      <c r="AF127" s="173" t="s">
        <v>453</v>
      </c>
      <c r="AG127" s="173" t="s">
        <v>454</v>
      </c>
      <c r="AH127" s="173" t="s">
        <v>455</v>
      </c>
      <c r="AI127" s="173" t="s">
        <v>456</v>
      </c>
      <c r="AJ127" s="172" t="s">
        <v>457</v>
      </c>
      <c r="AK127" s="173" t="s">
        <v>458</v>
      </c>
      <c r="AL127" s="173" t="s">
        <v>459</v>
      </c>
      <c r="AM127" s="172" t="s">
        <v>460</v>
      </c>
      <c r="AN127" s="173" t="s">
        <v>461</v>
      </c>
      <c r="AO127" s="173" t="s">
        <v>462</v>
      </c>
      <c r="AP127" s="173" t="s">
        <v>463</v>
      </c>
      <c r="AQ127" s="173" t="s">
        <v>464</v>
      </c>
      <c r="AR127" s="173" t="s">
        <v>465</v>
      </c>
      <c r="AS127" s="173" t="s">
        <v>466</v>
      </c>
      <c r="AT127" s="173" t="s">
        <v>467</v>
      </c>
      <c r="AU127" s="173" t="s">
        <v>468</v>
      </c>
      <c r="AV127" s="173" t="s">
        <v>469</v>
      </c>
      <c r="AW127" s="173" t="s">
        <v>470</v>
      </c>
      <c r="AX127" s="172" t="s">
        <v>471</v>
      </c>
      <c r="AY127" s="173" t="s">
        <v>472</v>
      </c>
      <c r="AZ127" s="173" t="s">
        <v>473</v>
      </c>
      <c r="BA127" s="173" t="s">
        <v>474</v>
      </c>
      <c r="BB127" s="173" t="s">
        <v>475</v>
      </c>
      <c r="BC127" s="173" t="s">
        <v>476</v>
      </c>
      <c r="BD127" s="174" t="s">
        <v>477</v>
      </c>
      <c r="BE127" s="173" t="s">
        <v>478</v>
      </c>
      <c r="BF127" s="173" t="s">
        <v>479</v>
      </c>
      <c r="BG127" s="173" t="s">
        <v>480</v>
      </c>
      <c r="BH127" s="173" t="s">
        <v>481</v>
      </c>
      <c r="BI127" s="173" t="s">
        <v>482</v>
      </c>
      <c r="BJ127" s="173" t="s">
        <v>483</v>
      </c>
      <c r="BK127" s="173" t="s">
        <v>484</v>
      </c>
      <c r="BL127" s="173" t="s">
        <v>485</v>
      </c>
      <c r="BM127" s="172" t="s">
        <v>486</v>
      </c>
      <c r="BN127" s="173" t="s">
        <v>487</v>
      </c>
      <c r="BO127" s="173" t="s">
        <v>488</v>
      </c>
      <c r="BP127" s="173" t="s">
        <v>489</v>
      </c>
      <c r="BQ127" s="173" t="s">
        <v>490</v>
      </c>
      <c r="BR127" s="173" t="s">
        <v>491</v>
      </c>
      <c r="BS127" s="172" t="s">
        <v>492</v>
      </c>
      <c r="BT127" s="173" t="s">
        <v>493</v>
      </c>
      <c r="BU127" s="173" t="s">
        <v>494</v>
      </c>
      <c r="BV127" s="173" t="s">
        <v>495</v>
      </c>
      <c r="BW127" s="173" t="s">
        <v>496</v>
      </c>
      <c r="BX127" s="173" t="s">
        <v>497</v>
      </c>
      <c r="BY127" s="173" t="s">
        <v>498</v>
      </c>
      <c r="BZ127" s="173" t="s">
        <v>499</v>
      </c>
      <c r="CA127" s="173" t="s">
        <v>500</v>
      </c>
      <c r="CB127" s="173" t="s">
        <v>501</v>
      </c>
      <c r="CC127" s="173" t="s">
        <v>502</v>
      </c>
      <c r="CD127" s="173" t="s">
        <v>503</v>
      </c>
      <c r="CE127" s="173" t="s">
        <v>504</v>
      </c>
      <c r="CF127" s="172" t="s">
        <v>505</v>
      </c>
      <c r="CG127" s="173" t="s">
        <v>506</v>
      </c>
      <c r="CH127" s="173" t="s">
        <v>507</v>
      </c>
      <c r="CI127" s="173" t="s">
        <v>508</v>
      </c>
      <c r="CJ127" s="173" t="s">
        <v>509</v>
      </c>
      <c r="CK127" s="173" t="s">
        <v>510</v>
      </c>
      <c r="CL127" s="173" t="s">
        <v>511</v>
      </c>
      <c r="CM127" s="173" t="s">
        <v>512</v>
      </c>
      <c r="CN127" s="173" t="s">
        <v>513</v>
      </c>
      <c r="CO127" s="173" t="s">
        <v>514</v>
      </c>
      <c r="CP127" s="173" t="s">
        <v>515</v>
      </c>
      <c r="CQ127" s="173" t="s">
        <v>516</v>
      </c>
      <c r="CR127" s="173" t="s">
        <v>517</v>
      </c>
      <c r="CS127" s="173" t="s">
        <v>518</v>
      </c>
      <c r="CT127" s="172" t="s">
        <v>519</v>
      </c>
      <c r="CU127" s="173" t="s">
        <v>520</v>
      </c>
      <c r="CV127" s="173" t="s">
        <v>521</v>
      </c>
      <c r="CW127" s="173" t="s">
        <v>522</v>
      </c>
      <c r="CX127" s="173" t="s">
        <v>523</v>
      </c>
      <c r="CY127" s="173" t="s">
        <v>524</v>
      </c>
      <c r="CZ127" s="172" t="s">
        <v>525</v>
      </c>
      <c r="DA127" s="173" t="s">
        <v>526</v>
      </c>
      <c r="DB127" s="173" t="s">
        <v>527</v>
      </c>
      <c r="DC127" s="173" t="s">
        <v>528</v>
      </c>
      <c r="DD127" s="173" t="s">
        <v>529</v>
      </c>
      <c r="DE127" s="173" t="s">
        <v>530</v>
      </c>
      <c r="DF127" s="173" t="s">
        <v>531</v>
      </c>
      <c r="DG127" s="172" t="s">
        <v>532</v>
      </c>
      <c r="DH127" s="172" t="s">
        <v>533</v>
      </c>
      <c r="DI127" s="173" t="s">
        <v>534</v>
      </c>
      <c r="DJ127" s="173" t="s">
        <v>535</v>
      </c>
      <c r="DK127" s="173" t="s">
        <v>536</v>
      </c>
      <c r="DL127" s="172" t="s">
        <v>537</v>
      </c>
      <c r="DM127" s="173" t="s">
        <v>538</v>
      </c>
      <c r="DN127" s="175" t="s">
        <v>539</v>
      </c>
      <c r="DO127" s="172" t="s">
        <v>541</v>
      </c>
    </row>
    <row r="128" spans="1:135" s="28" customFormat="1" ht="16.5" customHeight="1" x14ac:dyDescent="0.15">
      <c r="A128" s="110" t="s">
        <v>307</v>
      </c>
      <c r="B128" s="306">
        <v>3295160</v>
      </c>
      <c r="C128" s="308">
        <v>248252</v>
      </c>
      <c r="D128" s="308">
        <v>158166</v>
      </c>
      <c r="E128" s="308">
        <v>139035</v>
      </c>
      <c r="F128" s="308">
        <v>66310</v>
      </c>
      <c r="G128" s="308">
        <v>214504</v>
      </c>
      <c r="H128" s="308">
        <v>508808</v>
      </c>
      <c r="I128" s="308">
        <v>320789</v>
      </c>
      <c r="J128" s="308">
        <v>98477</v>
      </c>
      <c r="K128" s="308">
        <v>284178</v>
      </c>
      <c r="L128" s="308">
        <v>745309</v>
      </c>
      <c r="M128" s="308">
        <v>183834</v>
      </c>
      <c r="N128" s="308">
        <v>327498</v>
      </c>
      <c r="O128" s="306">
        <v>1218290</v>
      </c>
      <c r="P128" s="308">
        <v>225228</v>
      </c>
      <c r="Q128" s="308">
        <v>226009</v>
      </c>
      <c r="R128" s="308">
        <v>113425</v>
      </c>
      <c r="S128" s="308">
        <v>98641</v>
      </c>
      <c r="T128" s="308">
        <v>101783</v>
      </c>
      <c r="U128" s="308">
        <v>245362</v>
      </c>
      <c r="V128" s="308">
        <v>148453</v>
      </c>
      <c r="W128" s="308">
        <v>59389</v>
      </c>
      <c r="X128" s="306">
        <v>1418370</v>
      </c>
      <c r="Y128" s="308">
        <v>264854</v>
      </c>
      <c r="Z128" s="308">
        <v>402006</v>
      </c>
      <c r="AA128" s="308">
        <v>424292</v>
      </c>
      <c r="AB128" s="308">
        <v>327218</v>
      </c>
      <c r="AC128" s="306">
        <v>1104087</v>
      </c>
      <c r="AD128" s="308">
        <v>138516</v>
      </c>
      <c r="AE128" s="308">
        <v>178002</v>
      </c>
      <c r="AF128" s="308">
        <v>102960</v>
      </c>
      <c r="AG128" s="308">
        <v>259117</v>
      </c>
      <c r="AH128" s="308">
        <v>144713</v>
      </c>
      <c r="AI128" s="308">
        <v>280779</v>
      </c>
      <c r="AJ128" s="306">
        <v>122411</v>
      </c>
      <c r="AK128" s="308">
        <v>56794</v>
      </c>
      <c r="AL128" s="308">
        <v>65617</v>
      </c>
      <c r="AM128" s="306">
        <v>2309488</v>
      </c>
      <c r="AN128" s="308">
        <v>118237</v>
      </c>
      <c r="AO128" s="308">
        <v>130978</v>
      </c>
      <c r="AP128" s="308">
        <v>237385</v>
      </c>
      <c r="AQ128" s="308">
        <v>79370</v>
      </c>
      <c r="AR128" s="308">
        <v>304609</v>
      </c>
      <c r="AS128" s="308">
        <v>80352</v>
      </c>
      <c r="AT128" s="308">
        <v>429770</v>
      </c>
      <c r="AU128" s="308">
        <v>451453</v>
      </c>
      <c r="AV128" s="308">
        <v>313578</v>
      </c>
      <c r="AW128" s="308">
        <v>163756</v>
      </c>
      <c r="AX128" s="306">
        <v>2401856</v>
      </c>
      <c r="AY128" s="308">
        <v>222630</v>
      </c>
      <c r="AZ128" s="308">
        <v>1033325</v>
      </c>
      <c r="BA128" s="308">
        <v>319763</v>
      </c>
      <c r="BB128" s="308">
        <v>593229</v>
      </c>
      <c r="BC128" s="308">
        <v>232909</v>
      </c>
      <c r="BD128" s="306">
        <v>4846044</v>
      </c>
      <c r="BE128" s="308">
        <v>1036464</v>
      </c>
      <c r="BF128" s="308">
        <v>523897</v>
      </c>
      <c r="BG128" s="308">
        <v>555986</v>
      </c>
      <c r="BH128" s="308">
        <v>488048</v>
      </c>
      <c r="BI128" s="308">
        <v>675608</v>
      </c>
      <c r="BJ128" s="308">
        <v>576222</v>
      </c>
      <c r="BK128" s="308">
        <v>545461</v>
      </c>
      <c r="BL128" s="308">
        <v>444358</v>
      </c>
      <c r="BM128" s="306">
        <v>1401679</v>
      </c>
      <c r="BN128" s="308">
        <v>291471</v>
      </c>
      <c r="BO128" s="308">
        <v>241790</v>
      </c>
      <c r="BP128" s="308">
        <v>218418</v>
      </c>
      <c r="BQ128" s="308">
        <v>124277</v>
      </c>
      <c r="BR128" s="308">
        <v>525723</v>
      </c>
      <c r="BS128" s="306">
        <v>2575240</v>
      </c>
      <c r="BT128" s="308">
        <v>154980</v>
      </c>
      <c r="BU128" s="308">
        <v>289839</v>
      </c>
      <c r="BV128" s="308">
        <v>108554</v>
      </c>
      <c r="BW128" s="308">
        <v>55749</v>
      </c>
      <c r="BX128" s="308">
        <v>185291</v>
      </c>
      <c r="BY128" s="308">
        <v>654527</v>
      </c>
      <c r="BZ128" s="308">
        <v>176392</v>
      </c>
      <c r="CA128" s="308">
        <v>144574</v>
      </c>
      <c r="CB128" s="308">
        <v>294963</v>
      </c>
      <c r="CC128" s="308">
        <v>160376</v>
      </c>
      <c r="CD128" s="308">
        <v>183662</v>
      </c>
      <c r="CE128" s="308">
        <v>166333</v>
      </c>
      <c r="CF128" s="306">
        <v>2483123</v>
      </c>
      <c r="CG128" s="308">
        <v>67488</v>
      </c>
      <c r="CH128" s="308">
        <v>160845</v>
      </c>
      <c r="CI128" s="308">
        <v>122450</v>
      </c>
      <c r="CJ128" s="308">
        <v>315112</v>
      </c>
      <c r="CK128" s="308">
        <v>552828</v>
      </c>
      <c r="CL128" s="308">
        <v>83774</v>
      </c>
      <c r="CM128" s="308">
        <v>482029</v>
      </c>
      <c r="CN128" s="308">
        <v>78700</v>
      </c>
      <c r="CO128" s="308">
        <v>32684</v>
      </c>
      <c r="CP128" s="308">
        <v>104038</v>
      </c>
      <c r="CQ128" s="308">
        <v>210746</v>
      </c>
      <c r="CR128" s="308">
        <v>166414</v>
      </c>
      <c r="CS128" s="308">
        <v>106015</v>
      </c>
      <c r="CT128" s="306">
        <v>1551029</v>
      </c>
      <c r="CU128" s="308">
        <v>568775</v>
      </c>
      <c r="CV128" s="308">
        <v>328495</v>
      </c>
      <c r="CW128" s="308">
        <v>127245</v>
      </c>
      <c r="CX128" s="308">
        <v>240369</v>
      </c>
      <c r="CY128" s="308">
        <v>286145</v>
      </c>
      <c r="CZ128" s="306">
        <v>2197474</v>
      </c>
      <c r="DA128" s="308">
        <v>72804</v>
      </c>
      <c r="DB128" s="308">
        <v>62861</v>
      </c>
      <c r="DC128" s="308">
        <v>513626</v>
      </c>
      <c r="DD128" s="308">
        <v>841195</v>
      </c>
      <c r="DE128" s="308">
        <v>470389</v>
      </c>
      <c r="DF128" s="308">
        <v>236599</v>
      </c>
      <c r="DG128" s="306">
        <v>26924251</v>
      </c>
      <c r="DH128" s="306" t="s">
        <v>540</v>
      </c>
      <c r="DI128" s="308" t="s">
        <v>540</v>
      </c>
      <c r="DJ128" s="308">
        <v>148503</v>
      </c>
      <c r="DK128" s="308" t="s">
        <v>540</v>
      </c>
      <c r="DL128" s="306" t="s">
        <v>540</v>
      </c>
      <c r="DM128" s="308">
        <v>294830</v>
      </c>
      <c r="DN128" s="309" t="s">
        <v>540</v>
      </c>
      <c r="DO128" s="306" t="s">
        <v>540</v>
      </c>
      <c r="DP128" s="6"/>
      <c r="DQ128" s="6"/>
      <c r="DR128" s="6"/>
      <c r="DS128" s="6"/>
      <c r="DT128" s="6"/>
      <c r="DU128" s="6"/>
      <c r="DV128" s="6"/>
      <c r="DW128" s="6"/>
      <c r="DX128" s="6"/>
      <c r="DY128" s="6"/>
      <c r="DZ128" s="6"/>
    </row>
    <row r="129" spans="1:133" s="28" customFormat="1" ht="16.5" customHeight="1" x14ac:dyDescent="0.2">
      <c r="A129" s="111" t="s">
        <v>742</v>
      </c>
      <c r="B129" s="264">
        <v>58.9</v>
      </c>
      <c r="C129" s="266">
        <v>60</v>
      </c>
      <c r="D129" s="266">
        <v>51.9</v>
      </c>
      <c r="E129" s="266">
        <v>52.5</v>
      </c>
      <c r="F129" s="266">
        <v>50.5</v>
      </c>
      <c r="G129" s="266">
        <v>54.1</v>
      </c>
      <c r="H129" s="266">
        <v>61.4</v>
      </c>
      <c r="I129" s="266">
        <v>53.2</v>
      </c>
      <c r="J129" s="266">
        <v>51</v>
      </c>
      <c r="K129" s="266">
        <v>58.1</v>
      </c>
      <c r="L129" s="266">
        <v>62.4</v>
      </c>
      <c r="M129" s="266">
        <v>63.3</v>
      </c>
      <c r="N129" s="266">
        <v>62.9</v>
      </c>
      <c r="O129" s="264">
        <v>57.3</v>
      </c>
      <c r="P129" s="266">
        <v>61.5</v>
      </c>
      <c r="Q129" s="266">
        <v>60.1</v>
      </c>
      <c r="R129" s="266">
        <v>57</v>
      </c>
      <c r="S129" s="266">
        <v>53.5</v>
      </c>
      <c r="T129" s="266">
        <v>52.1</v>
      </c>
      <c r="U129" s="266">
        <v>54.8</v>
      </c>
      <c r="V129" s="266">
        <v>56.8</v>
      </c>
      <c r="W129" s="266">
        <v>58.2</v>
      </c>
      <c r="X129" s="264">
        <v>56.6</v>
      </c>
      <c r="Y129" s="266">
        <v>54.7</v>
      </c>
      <c r="Z129" s="266">
        <v>56.4</v>
      </c>
      <c r="AA129" s="266">
        <v>58</v>
      </c>
      <c r="AB129" s="266">
        <v>56.6</v>
      </c>
      <c r="AC129" s="264">
        <v>58.5</v>
      </c>
      <c r="AD129" s="266">
        <v>55</v>
      </c>
      <c r="AE129" s="266">
        <v>61.4</v>
      </c>
      <c r="AF129" s="266">
        <v>51.8</v>
      </c>
      <c r="AG129" s="266">
        <v>58.2</v>
      </c>
      <c r="AH129" s="266">
        <v>57.6</v>
      </c>
      <c r="AI129" s="266">
        <v>61.6</v>
      </c>
      <c r="AJ129" s="264">
        <v>52.1</v>
      </c>
      <c r="AK129" s="266">
        <v>56.2</v>
      </c>
      <c r="AL129" s="266">
        <v>48.5</v>
      </c>
      <c r="AM129" s="264">
        <v>56.3</v>
      </c>
      <c r="AN129" s="266">
        <v>49.4</v>
      </c>
      <c r="AO129" s="266">
        <v>54.8</v>
      </c>
      <c r="AP129" s="266">
        <v>59.6</v>
      </c>
      <c r="AQ129" s="266">
        <v>52.1</v>
      </c>
      <c r="AR129" s="266">
        <v>54.3</v>
      </c>
      <c r="AS129" s="266">
        <v>51.8</v>
      </c>
      <c r="AT129" s="266">
        <v>51.5</v>
      </c>
      <c r="AU129" s="266">
        <v>61.6</v>
      </c>
      <c r="AV129" s="266">
        <v>62.3</v>
      </c>
      <c r="AW129" s="266">
        <v>51.4</v>
      </c>
      <c r="AX129" s="264">
        <v>52</v>
      </c>
      <c r="AY129" s="266">
        <v>50.6</v>
      </c>
      <c r="AZ129" s="266">
        <v>51.7</v>
      </c>
      <c r="BA129" s="266">
        <v>61.2</v>
      </c>
      <c r="BB129" s="266">
        <v>47.5</v>
      </c>
      <c r="BC129" s="266">
        <v>53.3</v>
      </c>
      <c r="BD129" s="264">
        <v>68.400000000000006</v>
      </c>
      <c r="BE129" s="266">
        <v>71.599999999999994</v>
      </c>
      <c r="BF129" s="266">
        <v>67.7</v>
      </c>
      <c r="BG129" s="266">
        <v>74.5</v>
      </c>
      <c r="BH129" s="266">
        <v>70.400000000000006</v>
      </c>
      <c r="BI129" s="266">
        <v>73.5</v>
      </c>
      <c r="BJ129" s="266">
        <v>53.1</v>
      </c>
      <c r="BK129" s="266">
        <v>67.2</v>
      </c>
      <c r="BL129" s="266">
        <v>65.400000000000006</v>
      </c>
      <c r="BM129" s="264">
        <v>56</v>
      </c>
      <c r="BN129" s="266">
        <v>56.6</v>
      </c>
      <c r="BO129" s="266">
        <v>59</v>
      </c>
      <c r="BP129" s="266">
        <v>52.8</v>
      </c>
      <c r="BQ129" s="266">
        <v>51.6</v>
      </c>
      <c r="BR129" s="266">
        <v>56.6</v>
      </c>
      <c r="BS129" s="264">
        <v>55.1</v>
      </c>
      <c r="BT129" s="265">
        <v>52.4</v>
      </c>
      <c r="BU129" s="266">
        <v>54.8</v>
      </c>
      <c r="BV129" s="266">
        <v>54.6</v>
      </c>
      <c r="BW129" s="266">
        <v>47.3</v>
      </c>
      <c r="BX129" s="266">
        <v>49.9</v>
      </c>
      <c r="BY129" s="266">
        <v>58.7</v>
      </c>
      <c r="BZ129" s="266">
        <v>56.2</v>
      </c>
      <c r="CA129" s="266">
        <v>49.6</v>
      </c>
      <c r="CB129" s="266">
        <v>57.6</v>
      </c>
      <c r="CC129" s="266">
        <v>52.7</v>
      </c>
      <c r="CD129" s="266">
        <v>54.3</v>
      </c>
      <c r="CE129" s="266">
        <v>54.6</v>
      </c>
      <c r="CF129" s="264">
        <v>52.8</v>
      </c>
      <c r="CG129" s="266">
        <v>48.1</v>
      </c>
      <c r="CH129" s="266">
        <v>46.1</v>
      </c>
      <c r="CI129" s="266">
        <v>52.6</v>
      </c>
      <c r="CJ129" s="266">
        <v>49.9</v>
      </c>
      <c r="CK129" s="266">
        <v>61.3</v>
      </c>
      <c r="CL129" s="266">
        <v>51.3</v>
      </c>
      <c r="CM129" s="266">
        <v>51.8</v>
      </c>
      <c r="CN129" s="266">
        <v>52.6</v>
      </c>
      <c r="CO129" s="266">
        <v>52.2</v>
      </c>
      <c r="CP129" s="266">
        <v>52.2</v>
      </c>
      <c r="CQ129" s="266">
        <v>48.5</v>
      </c>
      <c r="CR129" s="266">
        <v>50.4</v>
      </c>
      <c r="CS129" s="266">
        <v>49.2</v>
      </c>
      <c r="CT129" s="264">
        <v>56.1</v>
      </c>
      <c r="CU129" s="266">
        <v>59.3</v>
      </c>
      <c r="CV129" s="266">
        <v>53.1</v>
      </c>
      <c r="CW129" s="266">
        <v>53</v>
      </c>
      <c r="CX129" s="266">
        <v>55.6</v>
      </c>
      <c r="CY129" s="266">
        <v>55.2</v>
      </c>
      <c r="CZ129" s="264">
        <v>57.1</v>
      </c>
      <c r="DA129" s="266">
        <v>53.2</v>
      </c>
      <c r="DB129" s="266">
        <v>55.8</v>
      </c>
      <c r="DC129" s="266">
        <v>60.4</v>
      </c>
      <c r="DD129" s="266">
        <v>56.9</v>
      </c>
      <c r="DE129" s="266">
        <v>57.4</v>
      </c>
      <c r="DF129" s="266">
        <v>51.7</v>
      </c>
      <c r="DG129" s="264">
        <v>58.1</v>
      </c>
      <c r="DH129" s="264" t="s">
        <v>540</v>
      </c>
      <c r="DI129" s="265" t="s">
        <v>540</v>
      </c>
      <c r="DJ129" s="266">
        <v>39.700000000000003</v>
      </c>
      <c r="DK129" s="266" t="s">
        <v>540</v>
      </c>
      <c r="DL129" s="264" t="s">
        <v>540</v>
      </c>
      <c r="DM129" s="266">
        <v>33.700000000000003</v>
      </c>
      <c r="DN129" s="267" t="s">
        <v>540</v>
      </c>
      <c r="DO129" s="390" t="s">
        <v>540</v>
      </c>
      <c r="DP129" s="16"/>
      <c r="DQ129" s="16"/>
      <c r="DR129" s="16"/>
      <c r="DS129" s="16"/>
      <c r="DT129" s="16"/>
      <c r="DU129" s="16"/>
      <c r="DV129" s="16"/>
      <c r="DW129" s="16"/>
      <c r="DX129" s="16"/>
      <c r="DY129" s="16"/>
      <c r="DZ129" s="16"/>
      <c r="EA129" s="97"/>
      <c r="EB129" s="97"/>
      <c r="EC129" s="97"/>
    </row>
    <row r="130" spans="1:133" s="28" customFormat="1" ht="16.5" customHeight="1" x14ac:dyDescent="0.15">
      <c r="A130" s="111" t="s">
        <v>741</v>
      </c>
      <c r="B130" s="179">
        <v>21640</v>
      </c>
      <c r="C130" s="259">
        <v>21370</v>
      </c>
      <c r="D130" s="259">
        <v>18900</v>
      </c>
      <c r="E130" s="259">
        <v>19100</v>
      </c>
      <c r="F130" s="259">
        <v>17760</v>
      </c>
      <c r="G130" s="259">
        <v>20230</v>
      </c>
      <c r="H130" s="259">
        <v>22850</v>
      </c>
      <c r="I130" s="259">
        <v>20080</v>
      </c>
      <c r="J130" s="259">
        <v>18560</v>
      </c>
      <c r="K130" s="259">
        <v>21290</v>
      </c>
      <c r="L130" s="259">
        <v>23680</v>
      </c>
      <c r="M130" s="259">
        <v>20800</v>
      </c>
      <c r="N130" s="259">
        <v>20860</v>
      </c>
      <c r="O130" s="179">
        <v>19840</v>
      </c>
      <c r="P130" s="259">
        <v>21050</v>
      </c>
      <c r="Q130" s="259">
        <v>19270</v>
      </c>
      <c r="R130" s="259">
        <v>18900</v>
      </c>
      <c r="S130" s="259">
        <v>19020</v>
      </c>
      <c r="T130" s="259">
        <v>18720</v>
      </c>
      <c r="U130" s="259">
        <v>20020</v>
      </c>
      <c r="V130" s="259">
        <v>19600</v>
      </c>
      <c r="W130" s="259">
        <v>21590</v>
      </c>
      <c r="X130" s="179">
        <v>19850</v>
      </c>
      <c r="Y130" s="259">
        <v>19050</v>
      </c>
      <c r="Z130" s="259">
        <v>19330</v>
      </c>
      <c r="AA130" s="259">
        <v>21020</v>
      </c>
      <c r="AB130" s="259">
        <v>19230</v>
      </c>
      <c r="AC130" s="179">
        <v>21070</v>
      </c>
      <c r="AD130" s="259">
        <v>19910</v>
      </c>
      <c r="AE130" s="259">
        <v>21870</v>
      </c>
      <c r="AF130" s="259">
        <v>18900</v>
      </c>
      <c r="AG130" s="259">
        <v>21290</v>
      </c>
      <c r="AH130" s="259">
        <v>20480</v>
      </c>
      <c r="AI130" s="259">
        <v>21680</v>
      </c>
      <c r="AJ130" s="179">
        <v>18260</v>
      </c>
      <c r="AK130" s="259">
        <v>18380</v>
      </c>
      <c r="AL130" s="259">
        <v>18140</v>
      </c>
      <c r="AM130" s="179">
        <v>20590</v>
      </c>
      <c r="AN130" s="259">
        <v>19790</v>
      </c>
      <c r="AO130" s="259">
        <v>19550</v>
      </c>
      <c r="AP130" s="259">
        <v>21210</v>
      </c>
      <c r="AQ130" s="259">
        <v>19160</v>
      </c>
      <c r="AR130" s="259">
        <v>20620</v>
      </c>
      <c r="AS130" s="259">
        <v>19210</v>
      </c>
      <c r="AT130" s="259">
        <v>20060</v>
      </c>
      <c r="AU130" s="259">
        <v>21650</v>
      </c>
      <c r="AV130" s="259">
        <v>20780</v>
      </c>
      <c r="AW130" s="259">
        <v>19470</v>
      </c>
      <c r="AX130" s="179">
        <v>20750</v>
      </c>
      <c r="AY130" s="259">
        <v>19810</v>
      </c>
      <c r="AZ130" s="259">
        <v>21010</v>
      </c>
      <c r="BA130" s="259">
        <v>22880</v>
      </c>
      <c r="BB130" s="259">
        <v>19460</v>
      </c>
      <c r="BC130" s="259">
        <v>19970</v>
      </c>
      <c r="BD130" s="179">
        <v>28640</v>
      </c>
      <c r="BE130" s="259">
        <v>34470</v>
      </c>
      <c r="BF130" s="259">
        <v>24040</v>
      </c>
      <c r="BG130" s="259">
        <v>32630</v>
      </c>
      <c r="BH130" s="259">
        <v>26080</v>
      </c>
      <c r="BI130" s="259">
        <v>35170</v>
      </c>
      <c r="BJ130" s="259">
        <v>20260</v>
      </c>
      <c r="BK130" s="259">
        <v>25930</v>
      </c>
      <c r="BL130" s="259">
        <v>24190</v>
      </c>
      <c r="BM130" s="179">
        <v>20920</v>
      </c>
      <c r="BN130" s="259">
        <v>20060</v>
      </c>
      <c r="BO130" s="259">
        <v>21830</v>
      </c>
      <c r="BP130" s="259">
        <v>19960</v>
      </c>
      <c r="BQ130" s="259">
        <v>18740</v>
      </c>
      <c r="BR130" s="259">
        <v>21710</v>
      </c>
      <c r="BS130" s="179">
        <v>20020</v>
      </c>
      <c r="BT130" s="260">
        <v>19770</v>
      </c>
      <c r="BU130" s="259">
        <v>18870</v>
      </c>
      <c r="BV130" s="259">
        <v>19340</v>
      </c>
      <c r="BW130" s="259">
        <v>17880</v>
      </c>
      <c r="BX130" s="259">
        <v>18190</v>
      </c>
      <c r="BY130" s="259">
        <v>21430</v>
      </c>
      <c r="BZ130" s="259">
        <v>18760</v>
      </c>
      <c r="CA130" s="259">
        <v>18220</v>
      </c>
      <c r="CB130" s="259">
        <v>20660</v>
      </c>
      <c r="CC130" s="259">
        <v>20270</v>
      </c>
      <c r="CD130" s="259">
        <v>19790</v>
      </c>
      <c r="CE130" s="259">
        <v>19920</v>
      </c>
      <c r="CF130" s="179">
        <v>20320</v>
      </c>
      <c r="CG130" s="259">
        <v>18400</v>
      </c>
      <c r="CH130" s="259">
        <v>17610</v>
      </c>
      <c r="CI130" s="259">
        <v>18470</v>
      </c>
      <c r="CJ130" s="259">
        <v>19640</v>
      </c>
      <c r="CK130" s="259">
        <v>23920</v>
      </c>
      <c r="CL130" s="259">
        <v>19440</v>
      </c>
      <c r="CM130" s="259">
        <v>19590</v>
      </c>
      <c r="CN130" s="259">
        <v>18510</v>
      </c>
      <c r="CO130" s="259">
        <v>17030</v>
      </c>
      <c r="CP130" s="259">
        <v>18190</v>
      </c>
      <c r="CQ130" s="259">
        <v>17360</v>
      </c>
      <c r="CR130" s="259">
        <v>19430</v>
      </c>
      <c r="CS130" s="259">
        <v>19130</v>
      </c>
      <c r="CT130" s="179">
        <v>20310</v>
      </c>
      <c r="CU130" s="259">
        <v>21610</v>
      </c>
      <c r="CV130" s="259">
        <v>19610</v>
      </c>
      <c r="CW130" s="259">
        <v>19460</v>
      </c>
      <c r="CX130" s="259">
        <v>20260</v>
      </c>
      <c r="CY130" s="259">
        <v>18710</v>
      </c>
      <c r="CZ130" s="179">
        <v>20800</v>
      </c>
      <c r="DA130" s="259">
        <v>18750</v>
      </c>
      <c r="DB130" s="259">
        <v>17200</v>
      </c>
      <c r="DC130" s="259">
        <v>21450</v>
      </c>
      <c r="DD130" s="259">
        <v>21780</v>
      </c>
      <c r="DE130" s="259">
        <v>19390</v>
      </c>
      <c r="DF130" s="259">
        <v>19490</v>
      </c>
      <c r="DG130" s="179">
        <v>22460</v>
      </c>
      <c r="DH130" s="264" t="s">
        <v>540</v>
      </c>
      <c r="DI130" s="260">
        <v>20790</v>
      </c>
      <c r="DJ130" s="259">
        <v>20650</v>
      </c>
      <c r="DK130" s="259">
        <v>21060</v>
      </c>
      <c r="DL130" s="264" t="s">
        <v>540</v>
      </c>
      <c r="DM130" s="259">
        <v>19170</v>
      </c>
      <c r="DN130" s="180" t="s">
        <v>540</v>
      </c>
      <c r="DO130" s="179">
        <v>22420</v>
      </c>
      <c r="DP130" s="6"/>
      <c r="DQ130" s="6"/>
      <c r="DR130" s="6"/>
      <c r="DS130" s="6"/>
      <c r="DT130" s="6"/>
      <c r="DU130" s="6"/>
      <c r="DV130" s="6"/>
      <c r="DW130" s="6"/>
      <c r="DX130" s="6"/>
      <c r="DY130" s="6"/>
      <c r="DZ130" s="6"/>
      <c r="EA130" s="6"/>
    </row>
    <row r="131" spans="1:133" s="28" customFormat="1" ht="16.5" customHeight="1" x14ac:dyDescent="0.15">
      <c r="A131" s="112" t="s">
        <v>10</v>
      </c>
      <c r="B131" s="179">
        <v>17800</v>
      </c>
      <c r="C131" s="259">
        <v>17580</v>
      </c>
      <c r="D131" s="259">
        <v>15970</v>
      </c>
      <c r="E131" s="259">
        <v>15500</v>
      </c>
      <c r="F131" s="259">
        <v>15490</v>
      </c>
      <c r="G131" s="259">
        <v>16230</v>
      </c>
      <c r="H131" s="259">
        <v>18440</v>
      </c>
      <c r="I131" s="259">
        <v>16340</v>
      </c>
      <c r="J131" s="259">
        <v>15430</v>
      </c>
      <c r="K131" s="259">
        <v>17790</v>
      </c>
      <c r="L131" s="259">
        <v>19710</v>
      </c>
      <c r="M131" s="259">
        <v>16850</v>
      </c>
      <c r="N131" s="259">
        <v>17160</v>
      </c>
      <c r="O131" s="179">
        <v>16440</v>
      </c>
      <c r="P131" s="259">
        <v>17800</v>
      </c>
      <c r="Q131" s="259">
        <v>15780</v>
      </c>
      <c r="R131" s="259">
        <v>15510</v>
      </c>
      <c r="S131" s="259">
        <v>16230</v>
      </c>
      <c r="T131" s="259">
        <v>15670</v>
      </c>
      <c r="U131" s="259">
        <v>16330</v>
      </c>
      <c r="V131" s="259">
        <v>16540</v>
      </c>
      <c r="W131" s="259">
        <v>16710</v>
      </c>
      <c r="X131" s="179">
        <v>16620</v>
      </c>
      <c r="Y131" s="259">
        <v>16080</v>
      </c>
      <c r="Z131" s="259">
        <v>16220</v>
      </c>
      <c r="AA131" s="259">
        <v>17500</v>
      </c>
      <c r="AB131" s="259">
        <v>16150</v>
      </c>
      <c r="AC131" s="179">
        <v>17880</v>
      </c>
      <c r="AD131" s="259">
        <v>16770</v>
      </c>
      <c r="AE131" s="259">
        <v>18540</v>
      </c>
      <c r="AF131" s="259">
        <v>16500</v>
      </c>
      <c r="AG131" s="259">
        <v>17820</v>
      </c>
      <c r="AH131" s="259">
        <v>17430</v>
      </c>
      <c r="AI131" s="259">
        <v>18530</v>
      </c>
      <c r="AJ131" s="179">
        <v>15770</v>
      </c>
      <c r="AK131" s="259">
        <v>16100</v>
      </c>
      <c r="AL131" s="259">
        <v>15420</v>
      </c>
      <c r="AM131" s="179">
        <v>16960</v>
      </c>
      <c r="AN131" s="259">
        <v>16090</v>
      </c>
      <c r="AO131" s="259">
        <v>16540</v>
      </c>
      <c r="AP131" s="259">
        <v>17840</v>
      </c>
      <c r="AQ131" s="259">
        <v>16020</v>
      </c>
      <c r="AR131" s="259">
        <v>17200</v>
      </c>
      <c r="AS131" s="259">
        <v>15720</v>
      </c>
      <c r="AT131" s="259">
        <v>16080</v>
      </c>
      <c r="AU131" s="259">
        <v>17940</v>
      </c>
      <c r="AV131" s="259">
        <v>16780</v>
      </c>
      <c r="AW131" s="259">
        <v>16060</v>
      </c>
      <c r="AX131" s="179">
        <v>17180</v>
      </c>
      <c r="AY131" s="259">
        <v>16520</v>
      </c>
      <c r="AZ131" s="259">
        <v>17420</v>
      </c>
      <c r="BA131" s="259">
        <v>19080</v>
      </c>
      <c r="BB131" s="259">
        <v>15830</v>
      </c>
      <c r="BC131" s="259">
        <v>16600</v>
      </c>
      <c r="BD131" s="179">
        <v>24580</v>
      </c>
      <c r="BE131" s="259">
        <v>29110</v>
      </c>
      <c r="BF131" s="259">
        <v>20390</v>
      </c>
      <c r="BG131" s="259">
        <v>25770</v>
      </c>
      <c r="BH131" s="259">
        <v>22270</v>
      </c>
      <c r="BI131" s="259">
        <v>29900</v>
      </c>
      <c r="BJ131" s="259">
        <v>18650</v>
      </c>
      <c r="BK131" s="259">
        <v>22970</v>
      </c>
      <c r="BL131" s="259">
        <v>21240</v>
      </c>
      <c r="BM131" s="179">
        <v>17330</v>
      </c>
      <c r="BN131" s="259">
        <v>17010</v>
      </c>
      <c r="BO131" s="259">
        <v>18280</v>
      </c>
      <c r="BP131" s="259">
        <v>16370</v>
      </c>
      <c r="BQ131" s="259">
        <v>16060</v>
      </c>
      <c r="BR131" s="259">
        <v>17660</v>
      </c>
      <c r="BS131" s="179">
        <v>17030</v>
      </c>
      <c r="BT131" s="260">
        <v>16920</v>
      </c>
      <c r="BU131" s="259">
        <v>16040</v>
      </c>
      <c r="BV131" s="259">
        <v>16650</v>
      </c>
      <c r="BW131" s="259">
        <v>16090</v>
      </c>
      <c r="BX131" s="259">
        <v>15890</v>
      </c>
      <c r="BY131" s="259">
        <v>17990</v>
      </c>
      <c r="BZ131" s="259">
        <v>15860</v>
      </c>
      <c r="CA131" s="259">
        <v>15770</v>
      </c>
      <c r="CB131" s="259">
        <v>17060</v>
      </c>
      <c r="CC131" s="259">
        <v>17950</v>
      </c>
      <c r="CD131" s="259">
        <v>16790</v>
      </c>
      <c r="CE131" s="259">
        <v>17480</v>
      </c>
      <c r="CF131" s="179">
        <v>16960</v>
      </c>
      <c r="CG131" s="259">
        <v>15420</v>
      </c>
      <c r="CH131" s="259">
        <v>15270</v>
      </c>
      <c r="CI131" s="259">
        <v>15720</v>
      </c>
      <c r="CJ131" s="259">
        <v>16130</v>
      </c>
      <c r="CK131" s="259">
        <v>19430</v>
      </c>
      <c r="CL131" s="259">
        <v>16610</v>
      </c>
      <c r="CM131" s="259">
        <v>16630</v>
      </c>
      <c r="CN131" s="259">
        <v>15950</v>
      </c>
      <c r="CO131" s="259">
        <v>15180</v>
      </c>
      <c r="CP131" s="259">
        <v>15530</v>
      </c>
      <c r="CQ131" s="259">
        <v>15260</v>
      </c>
      <c r="CR131" s="259">
        <v>16390</v>
      </c>
      <c r="CS131" s="259">
        <v>15990</v>
      </c>
      <c r="CT131" s="179">
        <v>16810</v>
      </c>
      <c r="CU131" s="259">
        <v>17620</v>
      </c>
      <c r="CV131" s="259">
        <v>16360</v>
      </c>
      <c r="CW131" s="259">
        <v>16520</v>
      </c>
      <c r="CX131" s="259">
        <v>16950</v>
      </c>
      <c r="CY131" s="259">
        <v>15600</v>
      </c>
      <c r="CZ131" s="179">
        <v>17380</v>
      </c>
      <c r="DA131" s="259">
        <v>15630</v>
      </c>
      <c r="DB131" s="259">
        <v>14860</v>
      </c>
      <c r="DC131" s="259">
        <v>18290</v>
      </c>
      <c r="DD131" s="259">
        <v>17940</v>
      </c>
      <c r="DE131" s="259">
        <v>16370</v>
      </c>
      <c r="DF131" s="259">
        <v>16140</v>
      </c>
      <c r="DG131" s="179">
        <v>18890</v>
      </c>
      <c r="DH131" s="264" t="s">
        <v>540</v>
      </c>
      <c r="DI131" s="260">
        <v>19180</v>
      </c>
      <c r="DJ131" s="259">
        <v>18940</v>
      </c>
      <c r="DK131" s="259">
        <v>19380</v>
      </c>
      <c r="DL131" s="264" t="s">
        <v>540</v>
      </c>
      <c r="DM131" s="259">
        <v>17650</v>
      </c>
      <c r="DN131" s="180" t="s">
        <v>540</v>
      </c>
      <c r="DO131" s="179">
        <v>18890</v>
      </c>
      <c r="DP131" s="6"/>
      <c r="DQ131" s="6"/>
      <c r="DR131" s="6"/>
      <c r="DS131" s="6"/>
      <c r="DT131" s="6"/>
      <c r="DU131" s="6"/>
      <c r="DV131" s="6"/>
      <c r="DW131" s="6"/>
      <c r="DX131" s="6"/>
      <c r="DY131" s="6"/>
      <c r="DZ131" s="6"/>
      <c r="EA131" s="6"/>
    </row>
    <row r="132" spans="1:133" s="28" customFormat="1" ht="16.5" customHeight="1" x14ac:dyDescent="0.15">
      <c r="A132" s="112" t="s">
        <v>9</v>
      </c>
      <c r="B132" s="179">
        <v>24570</v>
      </c>
      <c r="C132" s="259">
        <v>24320</v>
      </c>
      <c r="D132" s="259">
        <v>21140</v>
      </c>
      <c r="E132" s="259">
        <v>21830</v>
      </c>
      <c r="F132" s="259">
        <v>19620</v>
      </c>
      <c r="G132" s="259">
        <v>23270</v>
      </c>
      <c r="H132" s="259">
        <v>26020</v>
      </c>
      <c r="I132" s="259">
        <v>22790</v>
      </c>
      <c r="J132" s="259">
        <v>20990</v>
      </c>
      <c r="K132" s="259">
        <v>23890</v>
      </c>
      <c r="L132" s="259">
        <v>26810</v>
      </c>
      <c r="M132" s="259">
        <v>23670</v>
      </c>
      <c r="N132" s="259">
        <v>23900</v>
      </c>
      <c r="O132" s="179">
        <v>22410</v>
      </c>
      <c r="P132" s="259">
        <v>23640</v>
      </c>
      <c r="Q132" s="259">
        <v>21980</v>
      </c>
      <c r="R132" s="259">
        <v>21450</v>
      </c>
      <c r="S132" s="259">
        <v>21150</v>
      </c>
      <c r="T132" s="259">
        <v>20970</v>
      </c>
      <c r="U132" s="259">
        <v>22700</v>
      </c>
      <c r="V132" s="259">
        <v>21890</v>
      </c>
      <c r="W132" s="259">
        <v>25000</v>
      </c>
      <c r="X132" s="179">
        <v>22390</v>
      </c>
      <c r="Y132" s="259">
        <v>21370</v>
      </c>
      <c r="Z132" s="259">
        <v>21890</v>
      </c>
      <c r="AA132" s="259">
        <v>23730</v>
      </c>
      <c r="AB132" s="259">
        <v>21640</v>
      </c>
      <c r="AC132" s="179">
        <v>23520</v>
      </c>
      <c r="AD132" s="259">
        <v>22260</v>
      </c>
      <c r="AE132" s="259">
        <v>24340</v>
      </c>
      <c r="AF132" s="259">
        <v>20760</v>
      </c>
      <c r="AG132" s="259">
        <v>24000</v>
      </c>
      <c r="AH132" s="259">
        <v>22840</v>
      </c>
      <c r="AI132" s="259">
        <v>24110</v>
      </c>
      <c r="AJ132" s="179">
        <v>20240</v>
      </c>
      <c r="AK132" s="259">
        <v>20200</v>
      </c>
      <c r="AL132" s="259">
        <v>20280</v>
      </c>
      <c r="AM132" s="179">
        <v>23350</v>
      </c>
      <c r="AN132" s="259">
        <v>22140</v>
      </c>
      <c r="AO132" s="259">
        <v>21890</v>
      </c>
      <c r="AP132" s="259">
        <v>23790</v>
      </c>
      <c r="AQ132" s="259">
        <v>21290</v>
      </c>
      <c r="AR132" s="259">
        <v>23260</v>
      </c>
      <c r="AS132" s="259">
        <v>21540</v>
      </c>
      <c r="AT132" s="259">
        <v>23110</v>
      </c>
      <c r="AU132" s="259">
        <v>24590</v>
      </c>
      <c r="AV132" s="259">
        <v>23940</v>
      </c>
      <c r="AW132" s="259">
        <v>21880</v>
      </c>
      <c r="AX132" s="179">
        <v>23140</v>
      </c>
      <c r="AY132" s="259">
        <v>21910</v>
      </c>
      <c r="AZ132" s="259">
        <v>23500</v>
      </c>
      <c r="BA132" s="259">
        <v>25610</v>
      </c>
      <c r="BB132" s="259">
        <v>21760</v>
      </c>
      <c r="BC132" s="259">
        <v>22180</v>
      </c>
      <c r="BD132" s="179">
        <v>31840</v>
      </c>
      <c r="BE132" s="259">
        <v>39200</v>
      </c>
      <c r="BF132" s="259">
        <v>26830</v>
      </c>
      <c r="BG132" s="259">
        <v>37840</v>
      </c>
      <c r="BH132" s="259">
        <v>28900</v>
      </c>
      <c r="BI132" s="259">
        <v>39650</v>
      </c>
      <c r="BJ132" s="259">
        <v>21390</v>
      </c>
      <c r="BK132" s="259">
        <v>28280</v>
      </c>
      <c r="BL132" s="259">
        <v>26400</v>
      </c>
      <c r="BM132" s="179">
        <v>23520</v>
      </c>
      <c r="BN132" s="259">
        <v>22440</v>
      </c>
      <c r="BO132" s="259">
        <v>24380</v>
      </c>
      <c r="BP132" s="259">
        <v>22540</v>
      </c>
      <c r="BQ132" s="259">
        <v>20790</v>
      </c>
      <c r="BR132" s="259">
        <v>24520</v>
      </c>
      <c r="BS132" s="179">
        <v>22400</v>
      </c>
      <c r="BT132" s="260">
        <v>21960</v>
      </c>
      <c r="BU132" s="259">
        <v>21180</v>
      </c>
      <c r="BV132" s="259">
        <v>21420</v>
      </c>
      <c r="BW132" s="259">
        <v>19290</v>
      </c>
      <c r="BX132" s="259">
        <v>20030</v>
      </c>
      <c r="BY132" s="259">
        <v>24240</v>
      </c>
      <c r="BZ132" s="259">
        <v>21000</v>
      </c>
      <c r="CA132" s="259">
        <v>20230</v>
      </c>
      <c r="CB132" s="259">
        <v>23560</v>
      </c>
      <c r="CC132" s="259">
        <v>22050</v>
      </c>
      <c r="CD132" s="259">
        <v>22130</v>
      </c>
      <c r="CE132" s="259">
        <v>21760</v>
      </c>
      <c r="CF132" s="179">
        <v>22990</v>
      </c>
      <c r="CG132" s="259">
        <v>20620</v>
      </c>
      <c r="CH132" s="259">
        <v>19450</v>
      </c>
      <c r="CI132" s="259">
        <v>20690</v>
      </c>
      <c r="CJ132" s="259">
        <v>22390</v>
      </c>
      <c r="CK132" s="259">
        <v>27310</v>
      </c>
      <c r="CL132" s="259">
        <v>21670</v>
      </c>
      <c r="CM132" s="259">
        <v>22030</v>
      </c>
      <c r="CN132" s="259">
        <v>20710</v>
      </c>
      <c r="CO132" s="259">
        <v>18690</v>
      </c>
      <c r="CP132" s="259">
        <v>20470</v>
      </c>
      <c r="CQ132" s="259">
        <v>19160</v>
      </c>
      <c r="CR132" s="259">
        <v>21940</v>
      </c>
      <c r="CS132" s="259">
        <v>21560</v>
      </c>
      <c r="CT132" s="179">
        <v>23000</v>
      </c>
      <c r="CU132" s="259">
        <v>24710</v>
      </c>
      <c r="CV132" s="259">
        <v>22160</v>
      </c>
      <c r="CW132" s="259">
        <v>21590</v>
      </c>
      <c r="CX132" s="259">
        <v>22720</v>
      </c>
      <c r="CY132" s="259">
        <v>21130</v>
      </c>
      <c r="CZ132" s="179">
        <v>23590</v>
      </c>
      <c r="DA132" s="259">
        <v>21290</v>
      </c>
      <c r="DB132" s="259">
        <v>19170</v>
      </c>
      <c r="DC132" s="259">
        <v>24160</v>
      </c>
      <c r="DD132" s="259">
        <v>24800</v>
      </c>
      <c r="DE132" s="259">
        <v>21990</v>
      </c>
      <c r="DF132" s="259">
        <v>22060</v>
      </c>
      <c r="DG132" s="179">
        <v>25210</v>
      </c>
      <c r="DH132" s="264" t="s">
        <v>540</v>
      </c>
      <c r="DI132" s="260">
        <v>22230</v>
      </c>
      <c r="DJ132" s="259">
        <v>22210</v>
      </c>
      <c r="DK132" s="259">
        <v>22080</v>
      </c>
      <c r="DL132" s="264" t="s">
        <v>540</v>
      </c>
      <c r="DM132" s="259">
        <v>20160</v>
      </c>
      <c r="DN132" s="180" t="s">
        <v>540</v>
      </c>
      <c r="DO132" s="179">
        <v>25140</v>
      </c>
      <c r="DP132" s="6"/>
      <c r="DQ132" s="6"/>
      <c r="DR132" s="6"/>
      <c r="DS132" s="6"/>
      <c r="DT132" s="6"/>
      <c r="DU132" s="6"/>
      <c r="DV132" s="6"/>
      <c r="DW132" s="6"/>
      <c r="DX132" s="6"/>
      <c r="DY132" s="6"/>
      <c r="DZ132" s="6"/>
      <c r="EA132" s="6"/>
    </row>
    <row r="133" spans="1:133" s="28" customFormat="1" ht="16.5" customHeight="1" x14ac:dyDescent="0.15">
      <c r="A133" s="112" t="s">
        <v>353</v>
      </c>
      <c r="B133" s="179">
        <v>41910</v>
      </c>
      <c r="C133" s="259">
        <v>41740</v>
      </c>
      <c r="D133" s="259">
        <v>37870</v>
      </c>
      <c r="E133" s="259">
        <v>39070</v>
      </c>
      <c r="F133" s="259">
        <v>36010</v>
      </c>
      <c r="G133" s="259">
        <v>40410</v>
      </c>
      <c r="H133" s="259">
        <v>41870</v>
      </c>
      <c r="I133" s="259">
        <v>39630</v>
      </c>
      <c r="J133" s="259">
        <v>36770</v>
      </c>
      <c r="K133" s="259">
        <v>40770</v>
      </c>
      <c r="L133" s="259">
        <v>43590</v>
      </c>
      <c r="M133" s="259">
        <v>41420</v>
      </c>
      <c r="N133" s="259">
        <v>41740</v>
      </c>
      <c r="O133" s="179">
        <v>39650</v>
      </c>
      <c r="P133" s="259">
        <v>40810</v>
      </c>
      <c r="Q133" s="259">
        <v>38710</v>
      </c>
      <c r="R133" s="259">
        <v>38200</v>
      </c>
      <c r="S133" s="259">
        <v>37590</v>
      </c>
      <c r="T133" s="259">
        <v>37970</v>
      </c>
      <c r="U133" s="259">
        <v>40240</v>
      </c>
      <c r="V133" s="259">
        <v>39350</v>
      </c>
      <c r="W133" s="259">
        <v>41660</v>
      </c>
      <c r="X133" s="179">
        <v>39540</v>
      </c>
      <c r="Y133" s="259">
        <v>38620</v>
      </c>
      <c r="Z133" s="259">
        <v>39160</v>
      </c>
      <c r="AA133" s="259">
        <v>39910</v>
      </c>
      <c r="AB133" s="259">
        <v>39850</v>
      </c>
      <c r="AC133" s="179">
        <v>41150</v>
      </c>
      <c r="AD133" s="259">
        <v>39080</v>
      </c>
      <c r="AE133" s="259">
        <v>42290</v>
      </c>
      <c r="AF133" s="259">
        <v>37340</v>
      </c>
      <c r="AG133" s="259">
        <v>41460</v>
      </c>
      <c r="AH133" s="259">
        <v>41340</v>
      </c>
      <c r="AI133" s="259">
        <v>41310</v>
      </c>
      <c r="AJ133" s="179">
        <v>36920</v>
      </c>
      <c r="AK133" s="259">
        <v>37280</v>
      </c>
      <c r="AL133" s="259">
        <v>36540</v>
      </c>
      <c r="AM133" s="179">
        <v>40630</v>
      </c>
      <c r="AN133" s="259">
        <v>39920</v>
      </c>
      <c r="AO133" s="259">
        <v>39530</v>
      </c>
      <c r="AP133" s="259">
        <v>41790</v>
      </c>
      <c r="AQ133" s="259">
        <v>37770</v>
      </c>
      <c r="AR133" s="259">
        <v>39600</v>
      </c>
      <c r="AS133" s="259">
        <v>38010</v>
      </c>
      <c r="AT133" s="259">
        <v>40470</v>
      </c>
      <c r="AU133" s="259">
        <v>41350</v>
      </c>
      <c r="AV133" s="259">
        <v>41370</v>
      </c>
      <c r="AW133" s="259">
        <v>38770</v>
      </c>
      <c r="AX133" s="179">
        <v>40370</v>
      </c>
      <c r="AY133" s="259">
        <v>39170</v>
      </c>
      <c r="AZ133" s="259">
        <v>40420</v>
      </c>
      <c r="BA133" s="259">
        <v>44660</v>
      </c>
      <c r="BB133" s="259">
        <v>39060</v>
      </c>
      <c r="BC133" s="259">
        <v>39200</v>
      </c>
      <c r="BD133" s="179">
        <v>50450</v>
      </c>
      <c r="BE133" s="259">
        <v>54080</v>
      </c>
      <c r="BF133" s="259">
        <v>43190</v>
      </c>
      <c r="BG133" s="259">
        <v>55170</v>
      </c>
      <c r="BH133" s="259">
        <v>45760</v>
      </c>
      <c r="BI133" s="259">
        <v>54670</v>
      </c>
      <c r="BJ133" s="259">
        <v>38560</v>
      </c>
      <c r="BK133" s="259">
        <v>45400</v>
      </c>
      <c r="BL133" s="259">
        <v>43850</v>
      </c>
      <c r="BM133" s="179">
        <v>41420</v>
      </c>
      <c r="BN133" s="259">
        <v>40140</v>
      </c>
      <c r="BO133" s="259">
        <v>42110</v>
      </c>
      <c r="BP133" s="259">
        <v>40140</v>
      </c>
      <c r="BQ133" s="259">
        <v>38600</v>
      </c>
      <c r="BR133" s="259">
        <v>42470</v>
      </c>
      <c r="BS133" s="179">
        <v>40140</v>
      </c>
      <c r="BT133" s="260">
        <v>39690</v>
      </c>
      <c r="BU133" s="259">
        <v>39170</v>
      </c>
      <c r="BV133" s="259">
        <v>38210</v>
      </c>
      <c r="BW133" s="259">
        <v>34240</v>
      </c>
      <c r="BX133" s="259">
        <v>36190</v>
      </c>
      <c r="BY133" s="259">
        <v>41240</v>
      </c>
      <c r="BZ133" s="259">
        <v>38990</v>
      </c>
      <c r="CA133" s="259">
        <v>37690</v>
      </c>
      <c r="CB133" s="259">
        <v>42050</v>
      </c>
      <c r="CC133" s="259">
        <v>40640</v>
      </c>
      <c r="CD133" s="259">
        <v>39090</v>
      </c>
      <c r="CE133" s="259">
        <v>38100</v>
      </c>
      <c r="CF133" s="179">
        <v>39860</v>
      </c>
      <c r="CG133" s="259">
        <v>35900</v>
      </c>
      <c r="CH133" s="259">
        <v>35410</v>
      </c>
      <c r="CI133" s="259">
        <v>36230</v>
      </c>
      <c r="CJ133" s="259">
        <v>39270</v>
      </c>
      <c r="CK133" s="259">
        <v>42040</v>
      </c>
      <c r="CL133" s="259">
        <v>38780</v>
      </c>
      <c r="CM133" s="259">
        <v>38730</v>
      </c>
      <c r="CN133" s="259">
        <v>37010</v>
      </c>
      <c r="CO133" s="259">
        <v>32350</v>
      </c>
      <c r="CP133" s="259">
        <v>36270</v>
      </c>
      <c r="CQ133" s="259">
        <v>36220</v>
      </c>
      <c r="CR133" s="259">
        <v>38680</v>
      </c>
      <c r="CS133" s="259">
        <v>38650</v>
      </c>
      <c r="CT133" s="179">
        <v>39890</v>
      </c>
      <c r="CU133" s="259">
        <v>40330</v>
      </c>
      <c r="CV133" s="259">
        <v>39290</v>
      </c>
      <c r="CW133" s="259">
        <v>40270</v>
      </c>
      <c r="CX133" s="259">
        <v>39980</v>
      </c>
      <c r="CY133" s="259">
        <v>38550</v>
      </c>
      <c r="CZ133" s="179">
        <v>41480</v>
      </c>
      <c r="DA133" s="259">
        <v>37560</v>
      </c>
      <c r="DB133" s="259">
        <v>34550</v>
      </c>
      <c r="DC133" s="259">
        <v>42390</v>
      </c>
      <c r="DD133" s="259">
        <v>42180</v>
      </c>
      <c r="DE133" s="259">
        <v>39860</v>
      </c>
      <c r="DF133" s="259">
        <v>39950</v>
      </c>
      <c r="DG133" s="179">
        <v>44620</v>
      </c>
      <c r="DH133" s="264" t="s">
        <v>540</v>
      </c>
      <c r="DI133" s="260">
        <v>45970</v>
      </c>
      <c r="DJ133" s="259">
        <v>45570</v>
      </c>
      <c r="DK133" s="259">
        <v>46900</v>
      </c>
      <c r="DL133" s="264" t="s">
        <v>540</v>
      </c>
      <c r="DM133" s="259">
        <v>43460</v>
      </c>
      <c r="DN133" s="180" t="s">
        <v>540</v>
      </c>
      <c r="DO133" s="179">
        <v>44620</v>
      </c>
      <c r="DP133" s="6"/>
      <c r="DQ133" s="6"/>
      <c r="DR133" s="6"/>
      <c r="DS133" s="6"/>
      <c r="DT133" s="6"/>
      <c r="DU133" s="6"/>
      <c r="DV133" s="6"/>
      <c r="DW133" s="6"/>
      <c r="DX133" s="6"/>
      <c r="DY133" s="6"/>
      <c r="DZ133" s="6"/>
      <c r="EA133" s="6"/>
    </row>
    <row r="134" spans="1:133" s="28" customFormat="1" ht="16.5" customHeight="1" x14ac:dyDescent="0.15">
      <c r="A134" s="112" t="s">
        <v>354</v>
      </c>
      <c r="B134" s="179">
        <v>24090</v>
      </c>
      <c r="C134" s="259">
        <v>24670</v>
      </c>
      <c r="D134" s="259">
        <v>23030</v>
      </c>
      <c r="E134" s="259">
        <v>23460</v>
      </c>
      <c r="F134" s="259">
        <v>21930</v>
      </c>
      <c r="G134" s="259">
        <v>23870</v>
      </c>
      <c r="H134" s="259">
        <v>24710</v>
      </c>
      <c r="I134" s="259">
        <v>23500</v>
      </c>
      <c r="J134" s="259">
        <v>22140</v>
      </c>
      <c r="K134" s="259">
        <v>24030</v>
      </c>
      <c r="L134" s="259">
        <v>24270</v>
      </c>
      <c r="M134" s="259">
        <v>23850</v>
      </c>
      <c r="N134" s="259">
        <v>24180</v>
      </c>
      <c r="O134" s="179">
        <v>23570</v>
      </c>
      <c r="P134" s="259">
        <v>24000</v>
      </c>
      <c r="Q134" s="259">
        <v>22710</v>
      </c>
      <c r="R134" s="259">
        <v>23530</v>
      </c>
      <c r="S134" s="259">
        <v>23290</v>
      </c>
      <c r="T134" s="259">
        <v>22540</v>
      </c>
      <c r="U134" s="259">
        <v>24120</v>
      </c>
      <c r="V134" s="259">
        <v>23990</v>
      </c>
      <c r="W134" s="259">
        <v>23890</v>
      </c>
      <c r="X134" s="179">
        <v>23160</v>
      </c>
      <c r="Y134" s="259">
        <v>23010</v>
      </c>
      <c r="Z134" s="259">
        <v>22760</v>
      </c>
      <c r="AA134" s="259">
        <v>23510</v>
      </c>
      <c r="AB134" s="259">
        <v>23210</v>
      </c>
      <c r="AC134" s="179">
        <v>24450</v>
      </c>
      <c r="AD134" s="259">
        <v>23780</v>
      </c>
      <c r="AE134" s="259">
        <v>24940</v>
      </c>
      <c r="AF134" s="259">
        <v>23580</v>
      </c>
      <c r="AG134" s="259">
        <v>23980</v>
      </c>
      <c r="AH134" s="259">
        <v>24320</v>
      </c>
      <c r="AI134" s="259">
        <v>25020</v>
      </c>
      <c r="AJ134" s="179">
        <v>25100</v>
      </c>
      <c r="AK134" s="259">
        <v>24840</v>
      </c>
      <c r="AL134" s="259">
        <v>25350</v>
      </c>
      <c r="AM134" s="179">
        <v>24130</v>
      </c>
      <c r="AN134" s="259">
        <v>24070</v>
      </c>
      <c r="AO134" s="259">
        <v>23980</v>
      </c>
      <c r="AP134" s="259">
        <v>24470</v>
      </c>
      <c r="AQ134" s="259">
        <v>23210</v>
      </c>
      <c r="AR134" s="259">
        <v>23880</v>
      </c>
      <c r="AS134" s="259">
        <v>23540</v>
      </c>
      <c r="AT134" s="259">
        <v>24260</v>
      </c>
      <c r="AU134" s="259">
        <v>24270</v>
      </c>
      <c r="AV134" s="259">
        <v>24230</v>
      </c>
      <c r="AW134" s="259">
        <v>23740</v>
      </c>
      <c r="AX134" s="179">
        <v>23230</v>
      </c>
      <c r="AY134" s="259">
        <v>24040</v>
      </c>
      <c r="AZ134" s="259">
        <v>23580</v>
      </c>
      <c r="BA134" s="259">
        <v>25840</v>
      </c>
      <c r="BB134" s="259">
        <v>23620</v>
      </c>
      <c r="BC134" s="259">
        <v>23670</v>
      </c>
      <c r="BD134" s="179">
        <v>26660</v>
      </c>
      <c r="BE134" s="259">
        <v>27310</v>
      </c>
      <c r="BF134" s="259">
        <v>26360</v>
      </c>
      <c r="BG134" s="259">
        <v>28130</v>
      </c>
      <c r="BH134" s="259">
        <v>26630</v>
      </c>
      <c r="BI134" s="259">
        <v>27810</v>
      </c>
      <c r="BJ134" s="259">
        <v>24230</v>
      </c>
      <c r="BK134" s="259">
        <v>25940</v>
      </c>
      <c r="BL134" s="259">
        <v>26090</v>
      </c>
      <c r="BM134" s="179">
        <v>24740</v>
      </c>
      <c r="BN134" s="259">
        <v>23450</v>
      </c>
      <c r="BO134" s="259">
        <v>25660</v>
      </c>
      <c r="BP134" s="259">
        <v>24310</v>
      </c>
      <c r="BQ134" s="259">
        <v>22720</v>
      </c>
      <c r="BR134" s="259">
        <v>25410</v>
      </c>
      <c r="BS134" s="179">
        <v>23410</v>
      </c>
      <c r="BT134" s="260">
        <v>23540</v>
      </c>
      <c r="BU134" s="259">
        <v>22750</v>
      </c>
      <c r="BV134" s="259">
        <v>23510</v>
      </c>
      <c r="BW134" s="259">
        <v>22110</v>
      </c>
      <c r="BX134" s="259">
        <v>22510</v>
      </c>
      <c r="BY134" s="259">
        <v>23790</v>
      </c>
      <c r="BZ134" s="259">
        <v>23140</v>
      </c>
      <c r="CA134" s="259">
        <v>22820</v>
      </c>
      <c r="CB134" s="259">
        <v>23650</v>
      </c>
      <c r="CC134" s="259">
        <v>23630</v>
      </c>
      <c r="CD134" s="259">
        <v>23550</v>
      </c>
      <c r="CE134" s="259">
        <v>23230</v>
      </c>
      <c r="CF134" s="179">
        <v>23070</v>
      </c>
      <c r="CG134" s="259">
        <v>22340</v>
      </c>
      <c r="CH134" s="259">
        <v>22210</v>
      </c>
      <c r="CI134" s="259">
        <v>22370</v>
      </c>
      <c r="CJ134" s="259">
        <v>23590</v>
      </c>
      <c r="CK134" s="259">
        <v>23840</v>
      </c>
      <c r="CL134" s="259">
        <v>22630</v>
      </c>
      <c r="CM134" s="259">
        <v>22810</v>
      </c>
      <c r="CN134" s="259">
        <v>22480</v>
      </c>
      <c r="CO134" s="259">
        <v>21040</v>
      </c>
      <c r="CP134" s="259">
        <v>22570</v>
      </c>
      <c r="CQ134" s="259">
        <v>21500</v>
      </c>
      <c r="CR134" s="259">
        <v>22790</v>
      </c>
      <c r="CS134" s="259">
        <v>23460</v>
      </c>
      <c r="CT134" s="179">
        <v>23150</v>
      </c>
      <c r="CU134" s="259">
        <v>23300</v>
      </c>
      <c r="CV134" s="259">
        <v>22760</v>
      </c>
      <c r="CW134" s="259">
        <v>23270</v>
      </c>
      <c r="CX134" s="259">
        <v>23780</v>
      </c>
      <c r="CY134" s="259">
        <v>22610</v>
      </c>
      <c r="CZ134" s="179">
        <v>23900</v>
      </c>
      <c r="DA134" s="259">
        <v>22810</v>
      </c>
      <c r="DB134" s="259">
        <v>21250</v>
      </c>
      <c r="DC134" s="259">
        <v>24300</v>
      </c>
      <c r="DD134" s="259">
        <v>24340</v>
      </c>
      <c r="DE134" s="259">
        <v>23100</v>
      </c>
      <c r="DF134" s="259">
        <v>23490</v>
      </c>
      <c r="DG134" s="179">
        <v>24420</v>
      </c>
      <c r="DH134" s="264" t="s">
        <v>540</v>
      </c>
      <c r="DI134" s="260">
        <v>25430</v>
      </c>
      <c r="DJ134" s="259">
        <v>24900</v>
      </c>
      <c r="DK134" s="259">
        <v>27170</v>
      </c>
      <c r="DL134" s="264" t="s">
        <v>540</v>
      </c>
      <c r="DM134" s="259">
        <v>23790</v>
      </c>
      <c r="DN134" s="180" t="s">
        <v>540</v>
      </c>
      <c r="DO134" s="179">
        <v>24430</v>
      </c>
      <c r="DP134" s="6"/>
      <c r="DQ134" s="6"/>
      <c r="DR134" s="6"/>
      <c r="DS134" s="6"/>
      <c r="DT134" s="6"/>
      <c r="DU134" s="6"/>
      <c r="DV134" s="6"/>
      <c r="DW134" s="6"/>
      <c r="DX134" s="6"/>
      <c r="DY134" s="6"/>
      <c r="DZ134" s="6"/>
      <c r="EA134" s="6"/>
    </row>
    <row r="135" spans="1:133" s="28" customFormat="1" ht="16.5" customHeight="1" x14ac:dyDescent="0.15">
      <c r="A135" s="112" t="s">
        <v>355</v>
      </c>
      <c r="B135" s="179">
        <v>15050</v>
      </c>
      <c r="C135" s="259">
        <v>15480</v>
      </c>
      <c r="D135" s="259">
        <v>14370</v>
      </c>
      <c r="E135" s="259">
        <v>13880</v>
      </c>
      <c r="F135" s="259">
        <v>14340</v>
      </c>
      <c r="G135" s="259">
        <v>14430</v>
      </c>
      <c r="H135" s="259">
        <v>15410</v>
      </c>
      <c r="I135" s="259">
        <v>14770</v>
      </c>
      <c r="J135" s="259">
        <v>14240</v>
      </c>
      <c r="K135" s="259">
        <v>15050</v>
      </c>
      <c r="L135" s="259">
        <v>15580</v>
      </c>
      <c r="M135" s="259">
        <v>14700</v>
      </c>
      <c r="N135" s="259">
        <v>14710</v>
      </c>
      <c r="O135" s="179">
        <v>14620</v>
      </c>
      <c r="P135" s="259">
        <v>15360</v>
      </c>
      <c r="Q135" s="259">
        <v>13980</v>
      </c>
      <c r="R135" s="259">
        <v>14030</v>
      </c>
      <c r="S135" s="259">
        <v>14400</v>
      </c>
      <c r="T135" s="259">
        <v>14150</v>
      </c>
      <c r="U135" s="259">
        <v>14730</v>
      </c>
      <c r="V135" s="259">
        <v>15000</v>
      </c>
      <c r="W135" s="259">
        <v>14620</v>
      </c>
      <c r="X135" s="179">
        <v>14540</v>
      </c>
      <c r="Y135" s="259">
        <v>14480</v>
      </c>
      <c r="Z135" s="259">
        <v>14140</v>
      </c>
      <c r="AA135" s="259">
        <v>15040</v>
      </c>
      <c r="AB135" s="259">
        <v>14340</v>
      </c>
      <c r="AC135" s="179">
        <v>15480</v>
      </c>
      <c r="AD135" s="259">
        <v>15070</v>
      </c>
      <c r="AE135" s="259">
        <v>16250</v>
      </c>
      <c r="AF135" s="259">
        <v>14800</v>
      </c>
      <c r="AG135" s="259">
        <v>15120</v>
      </c>
      <c r="AH135" s="259">
        <v>15360</v>
      </c>
      <c r="AI135" s="259">
        <v>15760</v>
      </c>
      <c r="AJ135" s="179">
        <v>13990</v>
      </c>
      <c r="AK135" s="259">
        <v>14220</v>
      </c>
      <c r="AL135" s="259">
        <v>13750</v>
      </c>
      <c r="AM135" s="179">
        <v>14860</v>
      </c>
      <c r="AN135" s="259">
        <v>14400</v>
      </c>
      <c r="AO135" s="259">
        <v>14730</v>
      </c>
      <c r="AP135" s="259">
        <v>15480</v>
      </c>
      <c r="AQ135" s="259">
        <v>14720</v>
      </c>
      <c r="AR135" s="259">
        <v>14690</v>
      </c>
      <c r="AS135" s="259">
        <v>14420</v>
      </c>
      <c r="AT135" s="259">
        <v>14330</v>
      </c>
      <c r="AU135" s="259">
        <v>15380</v>
      </c>
      <c r="AV135" s="259">
        <v>14820</v>
      </c>
      <c r="AW135" s="259">
        <v>14520</v>
      </c>
      <c r="AX135" s="179">
        <v>14790</v>
      </c>
      <c r="AY135" s="259">
        <v>15010</v>
      </c>
      <c r="AZ135" s="259">
        <v>14820</v>
      </c>
      <c r="BA135" s="259">
        <v>16450</v>
      </c>
      <c r="BB135" s="259">
        <v>14460</v>
      </c>
      <c r="BC135" s="259">
        <v>14780</v>
      </c>
      <c r="BD135" s="179">
        <v>17070</v>
      </c>
      <c r="BE135" s="259">
        <v>17250</v>
      </c>
      <c r="BF135" s="259">
        <v>16930</v>
      </c>
      <c r="BG135" s="259">
        <v>17930</v>
      </c>
      <c r="BH135" s="259">
        <v>17330</v>
      </c>
      <c r="BI135" s="259">
        <v>18300</v>
      </c>
      <c r="BJ135" s="259">
        <v>15470</v>
      </c>
      <c r="BK135" s="259">
        <v>16770</v>
      </c>
      <c r="BL135" s="259">
        <v>16890</v>
      </c>
      <c r="BM135" s="179">
        <v>15080</v>
      </c>
      <c r="BN135" s="259">
        <v>14800</v>
      </c>
      <c r="BO135" s="259">
        <v>15850</v>
      </c>
      <c r="BP135" s="259">
        <v>14640</v>
      </c>
      <c r="BQ135" s="259">
        <v>14590</v>
      </c>
      <c r="BR135" s="259">
        <v>15180</v>
      </c>
      <c r="BS135" s="179">
        <v>14770</v>
      </c>
      <c r="BT135" s="260">
        <v>14950</v>
      </c>
      <c r="BU135" s="259">
        <v>14250</v>
      </c>
      <c r="BV135" s="259">
        <v>14740</v>
      </c>
      <c r="BW135" s="259">
        <v>14440</v>
      </c>
      <c r="BX135" s="259">
        <v>14240</v>
      </c>
      <c r="BY135" s="259">
        <v>15050</v>
      </c>
      <c r="BZ135" s="259">
        <v>14360</v>
      </c>
      <c r="CA135" s="259">
        <v>14390</v>
      </c>
      <c r="CB135" s="259">
        <v>14850</v>
      </c>
      <c r="CC135" s="259">
        <v>15580</v>
      </c>
      <c r="CD135" s="259">
        <v>14650</v>
      </c>
      <c r="CE135" s="259">
        <v>14930</v>
      </c>
      <c r="CF135" s="179">
        <v>14290</v>
      </c>
      <c r="CG135" s="259">
        <v>13930</v>
      </c>
      <c r="CH135" s="259">
        <v>13640</v>
      </c>
      <c r="CI135" s="259">
        <v>14160</v>
      </c>
      <c r="CJ135" s="259">
        <v>14060</v>
      </c>
      <c r="CK135" s="259">
        <v>15180</v>
      </c>
      <c r="CL135" s="259">
        <v>14950</v>
      </c>
      <c r="CM135" s="259">
        <v>13900</v>
      </c>
      <c r="CN135" s="259">
        <v>13940</v>
      </c>
      <c r="CO135" s="259">
        <v>13900</v>
      </c>
      <c r="CP135" s="259">
        <v>13990</v>
      </c>
      <c r="CQ135" s="259">
        <v>13790</v>
      </c>
      <c r="CR135" s="259">
        <v>14330</v>
      </c>
      <c r="CS135" s="259">
        <v>14440</v>
      </c>
      <c r="CT135" s="179">
        <v>14880</v>
      </c>
      <c r="CU135" s="259">
        <v>15040</v>
      </c>
      <c r="CV135" s="259">
        <v>14830</v>
      </c>
      <c r="CW135" s="259">
        <v>15200</v>
      </c>
      <c r="CX135" s="259">
        <v>15110</v>
      </c>
      <c r="CY135" s="259">
        <v>14290</v>
      </c>
      <c r="CZ135" s="179">
        <v>14630</v>
      </c>
      <c r="DA135" s="259">
        <v>13680</v>
      </c>
      <c r="DB135" s="259">
        <v>13180</v>
      </c>
      <c r="DC135" s="259">
        <v>15230</v>
      </c>
      <c r="DD135" s="259">
        <v>14730</v>
      </c>
      <c r="DE135" s="259">
        <v>14250</v>
      </c>
      <c r="DF135" s="259">
        <v>14220</v>
      </c>
      <c r="DG135" s="179">
        <v>15310</v>
      </c>
      <c r="DH135" s="264" t="s">
        <v>540</v>
      </c>
      <c r="DI135" s="260">
        <v>16550</v>
      </c>
      <c r="DJ135" s="259">
        <v>16170</v>
      </c>
      <c r="DK135" s="259">
        <v>15600</v>
      </c>
      <c r="DL135" s="264" t="s">
        <v>540</v>
      </c>
      <c r="DM135" s="259">
        <v>15370</v>
      </c>
      <c r="DN135" s="180" t="s">
        <v>540</v>
      </c>
      <c r="DO135" s="179">
        <v>15320</v>
      </c>
      <c r="DP135" s="6"/>
      <c r="DQ135" s="6"/>
      <c r="DR135" s="6"/>
      <c r="DS135" s="6"/>
      <c r="DT135" s="6"/>
      <c r="DU135" s="6"/>
      <c r="DV135" s="6"/>
      <c r="DW135" s="6"/>
      <c r="DX135" s="6"/>
      <c r="DY135" s="6"/>
      <c r="DZ135" s="6"/>
      <c r="EA135" s="6"/>
      <c r="EB135" s="6"/>
      <c r="EC135" s="6"/>
    </row>
    <row r="136" spans="1:133" s="28" customFormat="1" ht="16.5" customHeight="1" x14ac:dyDescent="0.15">
      <c r="A136" s="113" t="s">
        <v>356</v>
      </c>
      <c r="B136" s="255">
        <v>17490</v>
      </c>
      <c r="C136" s="310">
        <v>17660</v>
      </c>
      <c r="D136" s="310">
        <v>17120</v>
      </c>
      <c r="E136" s="310">
        <v>16730</v>
      </c>
      <c r="F136" s="310">
        <v>16180</v>
      </c>
      <c r="G136" s="310">
        <v>16650</v>
      </c>
      <c r="H136" s="310">
        <v>17850</v>
      </c>
      <c r="I136" s="310">
        <v>17340</v>
      </c>
      <c r="J136" s="310">
        <v>16900</v>
      </c>
      <c r="K136" s="310">
        <v>17750</v>
      </c>
      <c r="L136" s="310">
        <v>17160</v>
      </c>
      <c r="M136" s="310">
        <v>18290</v>
      </c>
      <c r="N136" s="310">
        <v>18380</v>
      </c>
      <c r="O136" s="255">
        <v>17090</v>
      </c>
      <c r="P136" s="310">
        <v>17460</v>
      </c>
      <c r="Q136" s="310">
        <v>16390</v>
      </c>
      <c r="R136" s="310">
        <v>16710</v>
      </c>
      <c r="S136" s="310">
        <v>17170</v>
      </c>
      <c r="T136" s="310">
        <v>16660</v>
      </c>
      <c r="U136" s="310">
        <v>17650</v>
      </c>
      <c r="V136" s="310">
        <v>17100</v>
      </c>
      <c r="W136" s="310">
        <v>17400</v>
      </c>
      <c r="X136" s="255">
        <v>16680</v>
      </c>
      <c r="Y136" s="310">
        <v>16420</v>
      </c>
      <c r="Z136" s="310">
        <v>16520</v>
      </c>
      <c r="AA136" s="310">
        <v>16970</v>
      </c>
      <c r="AB136" s="310">
        <v>16660</v>
      </c>
      <c r="AC136" s="255">
        <v>17370</v>
      </c>
      <c r="AD136" s="310">
        <v>17270</v>
      </c>
      <c r="AE136" s="310">
        <v>17880</v>
      </c>
      <c r="AF136" s="310">
        <v>16910</v>
      </c>
      <c r="AG136" s="310">
        <v>17170</v>
      </c>
      <c r="AH136" s="310">
        <v>17280</v>
      </c>
      <c r="AI136" s="310">
        <v>17400</v>
      </c>
      <c r="AJ136" s="255">
        <v>15780</v>
      </c>
      <c r="AK136" s="310">
        <v>15890</v>
      </c>
      <c r="AL136" s="310">
        <v>15670</v>
      </c>
      <c r="AM136" s="255">
        <v>17690</v>
      </c>
      <c r="AN136" s="310">
        <v>18040</v>
      </c>
      <c r="AO136" s="310">
        <v>17050</v>
      </c>
      <c r="AP136" s="310">
        <v>17910</v>
      </c>
      <c r="AQ136" s="310">
        <v>17650</v>
      </c>
      <c r="AR136" s="310">
        <v>17400</v>
      </c>
      <c r="AS136" s="310">
        <v>17620</v>
      </c>
      <c r="AT136" s="310">
        <v>17280</v>
      </c>
      <c r="AU136" s="310">
        <v>18000</v>
      </c>
      <c r="AV136" s="310">
        <v>17950</v>
      </c>
      <c r="AW136" s="310">
        <v>17660</v>
      </c>
      <c r="AX136" s="255">
        <v>17020</v>
      </c>
      <c r="AY136" s="310">
        <v>17890</v>
      </c>
      <c r="AZ136" s="310">
        <v>16910</v>
      </c>
      <c r="BA136" s="310">
        <v>18470</v>
      </c>
      <c r="BB136" s="310">
        <v>17460</v>
      </c>
      <c r="BC136" s="310">
        <v>17590</v>
      </c>
      <c r="BD136" s="255">
        <v>18350</v>
      </c>
      <c r="BE136" s="310">
        <v>19240</v>
      </c>
      <c r="BF136" s="310">
        <v>18720</v>
      </c>
      <c r="BG136" s="310">
        <v>20190</v>
      </c>
      <c r="BH136" s="310">
        <v>18550</v>
      </c>
      <c r="BI136" s="310">
        <v>20360</v>
      </c>
      <c r="BJ136" s="310">
        <v>16040</v>
      </c>
      <c r="BK136" s="310">
        <v>17740</v>
      </c>
      <c r="BL136" s="310">
        <v>17860</v>
      </c>
      <c r="BM136" s="255">
        <v>18080</v>
      </c>
      <c r="BN136" s="310">
        <v>17260</v>
      </c>
      <c r="BO136" s="310">
        <v>18410</v>
      </c>
      <c r="BP136" s="310">
        <v>17530</v>
      </c>
      <c r="BQ136" s="310">
        <v>16980</v>
      </c>
      <c r="BR136" s="310">
        <v>18810</v>
      </c>
      <c r="BS136" s="255">
        <v>16770</v>
      </c>
      <c r="BT136" s="311">
        <v>17340</v>
      </c>
      <c r="BU136" s="310">
        <v>16760</v>
      </c>
      <c r="BV136" s="310">
        <v>16810</v>
      </c>
      <c r="BW136" s="310">
        <v>16150</v>
      </c>
      <c r="BX136" s="310">
        <v>16380</v>
      </c>
      <c r="BY136" s="310">
        <v>16880</v>
      </c>
      <c r="BZ136" s="310">
        <v>16480</v>
      </c>
      <c r="CA136" s="310">
        <v>15680</v>
      </c>
      <c r="CB136" s="310">
        <v>17270</v>
      </c>
      <c r="CC136" s="310">
        <v>16530</v>
      </c>
      <c r="CD136" s="310">
        <v>17070</v>
      </c>
      <c r="CE136" s="310">
        <v>16810</v>
      </c>
      <c r="CF136" s="255">
        <v>16200</v>
      </c>
      <c r="CG136" s="310">
        <v>16850</v>
      </c>
      <c r="CH136" s="310">
        <v>15250</v>
      </c>
      <c r="CI136" s="310">
        <v>16850</v>
      </c>
      <c r="CJ136" s="310">
        <v>16480</v>
      </c>
      <c r="CK136" s="310">
        <v>16990</v>
      </c>
      <c r="CL136" s="310">
        <v>15970</v>
      </c>
      <c r="CM136" s="310">
        <v>15460</v>
      </c>
      <c r="CN136" s="310">
        <v>16190</v>
      </c>
      <c r="CO136" s="310">
        <v>15820</v>
      </c>
      <c r="CP136" s="310">
        <v>16560</v>
      </c>
      <c r="CQ136" s="310">
        <v>14850</v>
      </c>
      <c r="CR136" s="310">
        <v>16510</v>
      </c>
      <c r="CS136" s="310">
        <v>16040</v>
      </c>
      <c r="CT136" s="255">
        <v>17230</v>
      </c>
      <c r="CU136" s="310">
        <v>17540</v>
      </c>
      <c r="CV136" s="310">
        <v>16800</v>
      </c>
      <c r="CW136" s="310">
        <v>17010</v>
      </c>
      <c r="CX136" s="310">
        <v>17600</v>
      </c>
      <c r="CY136" s="310">
        <v>17040</v>
      </c>
      <c r="CZ136" s="255">
        <v>16650</v>
      </c>
      <c r="DA136" s="310">
        <v>16360</v>
      </c>
      <c r="DB136" s="310">
        <v>16100</v>
      </c>
      <c r="DC136" s="310">
        <v>16930</v>
      </c>
      <c r="DD136" s="310">
        <v>16920</v>
      </c>
      <c r="DE136" s="310">
        <v>16310</v>
      </c>
      <c r="DF136" s="310">
        <v>16030</v>
      </c>
      <c r="DG136" s="255">
        <v>17350</v>
      </c>
      <c r="DH136" s="255" t="s">
        <v>540</v>
      </c>
      <c r="DI136" s="311">
        <v>15970</v>
      </c>
      <c r="DJ136" s="310">
        <v>16470</v>
      </c>
      <c r="DK136" s="310">
        <v>15160</v>
      </c>
      <c r="DL136" s="255" t="s">
        <v>540</v>
      </c>
      <c r="DM136" s="310">
        <v>15600</v>
      </c>
      <c r="DN136" s="256" t="s">
        <v>540</v>
      </c>
      <c r="DO136" s="255">
        <v>17330</v>
      </c>
      <c r="DP136" s="6"/>
      <c r="DQ136" s="6"/>
      <c r="DR136" s="6"/>
      <c r="DS136" s="6"/>
      <c r="DT136" s="6"/>
      <c r="DU136" s="6"/>
      <c r="DV136" s="6"/>
      <c r="DW136" s="6"/>
      <c r="DX136" s="6"/>
      <c r="DY136" s="6"/>
      <c r="DZ136" s="6"/>
      <c r="EA136" s="6"/>
      <c r="EB136" s="6"/>
      <c r="EC136" s="6"/>
    </row>
    <row r="137" spans="1:133" s="63" customFormat="1" ht="28.5" customHeight="1" x14ac:dyDescent="0.15">
      <c r="A137" s="77" t="s">
        <v>740</v>
      </c>
      <c r="B137" s="287"/>
      <c r="C137" s="312"/>
      <c r="D137" s="312"/>
      <c r="E137" s="312"/>
      <c r="F137" s="312"/>
      <c r="G137" s="312"/>
      <c r="H137" s="312"/>
      <c r="I137" s="312"/>
      <c r="J137" s="312"/>
      <c r="K137" s="312"/>
      <c r="L137" s="312"/>
      <c r="M137" s="312"/>
      <c r="N137" s="312"/>
      <c r="O137" s="287"/>
      <c r="P137" s="312"/>
      <c r="Q137" s="312"/>
      <c r="R137" s="312"/>
      <c r="S137" s="312"/>
      <c r="T137" s="312"/>
      <c r="U137" s="312"/>
      <c r="V137" s="312"/>
      <c r="W137" s="312"/>
      <c r="X137" s="287"/>
      <c r="Y137" s="312"/>
      <c r="Z137" s="312"/>
      <c r="AA137" s="312"/>
      <c r="AB137" s="312"/>
      <c r="AC137" s="287"/>
      <c r="AD137" s="312"/>
      <c r="AE137" s="312"/>
      <c r="AF137" s="312"/>
      <c r="AG137" s="312"/>
      <c r="AH137" s="312"/>
      <c r="AI137" s="312"/>
      <c r="AJ137" s="287"/>
      <c r="AK137" s="312"/>
      <c r="AL137" s="312"/>
      <c r="AM137" s="287"/>
      <c r="AN137" s="312"/>
      <c r="AO137" s="312"/>
      <c r="AP137" s="312"/>
      <c r="AQ137" s="312"/>
      <c r="AR137" s="312"/>
      <c r="AS137" s="312"/>
      <c r="AT137" s="312"/>
      <c r="AU137" s="312"/>
      <c r="AV137" s="312"/>
      <c r="AW137" s="312"/>
      <c r="AX137" s="287"/>
      <c r="AY137" s="312"/>
      <c r="AZ137" s="312"/>
      <c r="BA137" s="312"/>
      <c r="BB137" s="312"/>
      <c r="BC137" s="312"/>
      <c r="BD137" s="287"/>
      <c r="BE137" s="312"/>
      <c r="BF137" s="312"/>
      <c r="BG137" s="312"/>
      <c r="BH137" s="312"/>
      <c r="BI137" s="312"/>
      <c r="BJ137" s="312"/>
      <c r="BK137" s="312"/>
      <c r="BL137" s="312"/>
      <c r="BM137" s="287"/>
      <c r="BN137" s="312"/>
      <c r="BO137" s="312"/>
      <c r="BP137" s="312"/>
      <c r="BQ137" s="312"/>
      <c r="BR137" s="312"/>
      <c r="BS137" s="287"/>
      <c r="BT137" s="312"/>
      <c r="BU137" s="312"/>
      <c r="BV137" s="312"/>
      <c r="BW137" s="312"/>
      <c r="BX137" s="312"/>
      <c r="BY137" s="312"/>
      <c r="BZ137" s="312"/>
      <c r="CA137" s="312"/>
      <c r="CB137" s="312"/>
      <c r="CC137" s="312"/>
      <c r="CD137" s="312"/>
      <c r="CE137" s="312"/>
      <c r="CF137" s="287"/>
      <c r="CG137" s="312"/>
      <c r="CH137" s="312"/>
      <c r="CI137" s="312"/>
      <c r="CJ137" s="312"/>
      <c r="CK137" s="312"/>
      <c r="CL137" s="312"/>
      <c r="CM137" s="312"/>
      <c r="CN137" s="312"/>
      <c r="CO137" s="312"/>
      <c r="CP137" s="312"/>
      <c r="CQ137" s="312"/>
      <c r="CR137" s="312"/>
      <c r="CS137" s="312"/>
      <c r="CT137" s="287"/>
      <c r="CU137" s="312"/>
      <c r="CV137" s="312"/>
      <c r="CW137" s="312"/>
      <c r="CX137" s="312"/>
      <c r="CY137" s="312"/>
      <c r="CZ137" s="287"/>
      <c r="DA137" s="312"/>
      <c r="DB137" s="312"/>
      <c r="DC137" s="312"/>
      <c r="DD137" s="312"/>
      <c r="DE137" s="312"/>
      <c r="DF137" s="312"/>
      <c r="DG137" s="287"/>
      <c r="DH137" s="287"/>
      <c r="DI137" s="312"/>
      <c r="DJ137" s="312"/>
      <c r="DK137" s="312"/>
      <c r="DL137" s="287"/>
      <c r="DM137" s="312"/>
      <c r="DN137" s="313"/>
      <c r="DO137" s="287"/>
      <c r="DP137" s="65"/>
      <c r="DQ137" s="65"/>
      <c r="DR137" s="65"/>
      <c r="DS137" s="65"/>
      <c r="DT137" s="65"/>
      <c r="DU137" s="65"/>
      <c r="DV137" s="65"/>
      <c r="DW137" s="65"/>
      <c r="DX137" s="65"/>
      <c r="DY137" s="65"/>
      <c r="DZ137" s="65"/>
      <c r="EA137" s="65"/>
      <c r="EB137" s="65"/>
      <c r="EC137" s="65"/>
    </row>
    <row r="138" spans="1:133" s="28" customFormat="1" ht="16.5" customHeight="1" x14ac:dyDescent="0.15">
      <c r="A138" s="62"/>
      <c r="DO138" s="387"/>
    </row>
    <row r="139" spans="1:133" ht="16.5" customHeight="1" x14ac:dyDescent="0.2">
      <c r="A139" s="42" t="s">
        <v>254</v>
      </c>
      <c r="B139" s="168"/>
      <c r="C139" s="168"/>
      <c r="D139" s="168"/>
      <c r="E139" s="168"/>
      <c r="F139" s="168"/>
    </row>
    <row r="140" spans="1:133" ht="16.5" customHeight="1" x14ac:dyDescent="0.2">
      <c r="A140" s="9" t="s">
        <v>375</v>
      </c>
      <c r="B140" s="63"/>
      <c r="C140" s="168"/>
      <c r="D140" s="168"/>
      <c r="E140" s="168"/>
      <c r="F140" s="168"/>
    </row>
    <row r="141" spans="1:133" ht="16.5" customHeight="1" x14ac:dyDescent="0.2">
      <c r="A141" s="55" t="s">
        <v>301</v>
      </c>
    </row>
    <row r="142" spans="1:133" s="7" customFormat="1" ht="25.15" customHeight="1" x14ac:dyDescent="0.2">
      <c r="A142" s="109"/>
      <c r="B142" s="172" t="s">
        <v>423</v>
      </c>
      <c r="C142" s="173" t="s">
        <v>424</v>
      </c>
      <c r="D142" s="173" t="s">
        <v>425</v>
      </c>
      <c r="E142" s="173" t="s">
        <v>426</v>
      </c>
      <c r="F142" s="173" t="s">
        <v>427</v>
      </c>
      <c r="G142" s="173" t="s">
        <v>428</v>
      </c>
      <c r="H142" s="173" t="s">
        <v>429</v>
      </c>
      <c r="I142" s="173" t="s">
        <v>430</v>
      </c>
      <c r="J142" s="173" t="s">
        <v>431</v>
      </c>
      <c r="K142" s="173" t="s">
        <v>432</v>
      </c>
      <c r="L142" s="173" t="s">
        <v>433</v>
      </c>
      <c r="M142" s="173" t="s">
        <v>434</v>
      </c>
      <c r="N142" s="173" t="s">
        <v>435</v>
      </c>
      <c r="O142" s="172" t="s">
        <v>436</v>
      </c>
      <c r="P142" s="173" t="s">
        <v>437</v>
      </c>
      <c r="Q142" s="173" t="s">
        <v>438</v>
      </c>
      <c r="R142" s="173" t="s">
        <v>439</v>
      </c>
      <c r="S142" s="173" t="s">
        <v>440</v>
      </c>
      <c r="T142" s="173" t="s">
        <v>441</v>
      </c>
      <c r="U142" s="173" t="s">
        <v>442</v>
      </c>
      <c r="V142" s="173" t="s">
        <v>443</v>
      </c>
      <c r="W142" s="173" t="s">
        <v>444</v>
      </c>
      <c r="X142" s="172" t="s">
        <v>445</v>
      </c>
      <c r="Y142" s="173" t="s">
        <v>446</v>
      </c>
      <c r="Z142" s="173" t="s">
        <v>447</v>
      </c>
      <c r="AA142" s="173" t="s">
        <v>448</v>
      </c>
      <c r="AB142" s="173" t="s">
        <v>449</v>
      </c>
      <c r="AC142" s="172" t="s">
        <v>450</v>
      </c>
      <c r="AD142" s="173" t="s">
        <v>451</v>
      </c>
      <c r="AE142" s="173" t="s">
        <v>452</v>
      </c>
      <c r="AF142" s="173" t="s">
        <v>453</v>
      </c>
      <c r="AG142" s="173" t="s">
        <v>454</v>
      </c>
      <c r="AH142" s="173" t="s">
        <v>455</v>
      </c>
      <c r="AI142" s="173" t="s">
        <v>456</v>
      </c>
      <c r="AJ142" s="172" t="s">
        <v>457</v>
      </c>
      <c r="AK142" s="173" t="s">
        <v>458</v>
      </c>
      <c r="AL142" s="173" t="s">
        <v>459</v>
      </c>
      <c r="AM142" s="172" t="s">
        <v>460</v>
      </c>
      <c r="AN142" s="173" t="s">
        <v>461</v>
      </c>
      <c r="AO142" s="173" t="s">
        <v>462</v>
      </c>
      <c r="AP142" s="173" t="s">
        <v>463</v>
      </c>
      <c r="AQ142" s="173" t="s">
        <v>464</v>
      </c>
      <c r="AR142" s="173" t="s">
        <v>465</v>
      </c>
      <c r="AS142" s="173" t="s">
        <v>466</v>
      </c>
      <c r="AT142" s="173" t="s">
        <v>467</v>
      </c>
      <c r="AU142" s="173" t="s">
        <v>468</v>
      </c>
      <c r="AV142" s="173" t="s">
        <v>469</v>
      </c>
      <c r="AW142" s="173" t="s">
        <v>470</v>
      </c>
      <c r="AX142" s="172" t="s">
        <v>471</v>
      </c>
      <c r="AY142" s="173" t="s">
        <v>472</v>
      </c>
      <c r="AZ142" s="173" t="s">
        <v>473</v>
      </c>
      <c r="BA142" s="173" t="s">
        <v>474</v>
      </c>
      <c r="BB142" s="173" t="s">
        <v>475</v>
      </c>
      <c r="BC142" s="173" t="s">
        <v>476</v>
      </c>
      <c r="BD142" s="174" t="s">
        <v>477</v>
      </c>
      <c r="BE142" s="173" t="s">
        <v>478</v>
      </c>
      <c r="BF142" s="173" t="s">
        <v>479</v>
      </c>
      <c r="BG142" s="173" t="s">
        <v>480</v>
      </c>
      <c r="BH142" s="173" t="s">
        <v>481</v>
      </c>
      <c r="BI142" s="173" t="s">
        <v>482</v>
      </c>
      <c r="BJ142" s="173" t="s">
        <v>483</v>
      </c>
      <c r="BK142" s="173" t="s">
        <v>484</v>
      </c>
      <c r="BL142" s="173" t="s">
        <v>485</v>
      </c>
      <c r="BM142" s="172" t="s">
        <v>486</v>
      </c>
      <c r="BN142" s="173" t="s">
        <v>487</v>
      </c>
      <c r="BO142" s="173" t="s">
        <v>488</v>
      </c>
      <c r="BP142" s="173" t="s">
        <v>489</v>
      </c>
      <c r="BQ142" s="173" t="s">
        <v>490</v>
      </c>
      <c r="BR142" s="173" t="s">
        <v>491</v>
      </c>
      <c r="BS142" s="172" t="s">
        <v>492</v>
      </c>
      <c r="BT142" s="173" t="s">
        <v>493</v>
      </c>
      <c r="BU142" s="173" t="s">
        <v>494</v>
      </c>
      <c r="BV142" s="173" t="s">
        <v>495</v>
      </c>
      <c r="BW142" s="173" t="s">
        <v>496</v>
      </c>
      <c r="BX142" s="173" t="s">
        <v>497</v>
      </c>
      <c r="BY142" s="173" t="s">
        <v>498</v>
      </c>
      <c r="BZ142" s="173" t="s">
        <v>499</v>
      </c>
      <c r="CA142" s="173" t="s">
        <v>500</v>
      </c>
      <c r="CB142" s="173" t="s">
        <v>501</v>
      </c>
      <c r="CC142" s="173" t="s">
        <v>502</v>
      </c>
      <c r="CD142" s="173" t="s">
        <v>503</v>
      </c>
      <c r="CE142" s="173" t="s">
        <v>504</v>
      </c>
      <c r="CF142" s="172" t="s">
        <v>505</v>
      </c>
      <c r="CG142" s="173" t="s">
        <v>506</v>
      </c>
      <c r="CH142" s="173" t="s">
        <v>507</v>
      </c>
      <c r="CI142" s="173" t="s">
        <v>508</v>
      </c>
      <c r="CJ142" s="173" t="s">
        <v>509</v>
      </c>
      <c r="CK142" s="173" t="s">
        <v>510</v>
      </c>
      <c r="CL142" s="173" t="s">
        <v>511</v>
      </c>
      <c r="CM142" s="173" t="s">
        <v>512</v>
      </c>
      <c r="CN142" s="173" t="s">
        <v>513</v>
      </c>
      <c r="CO142" s="173" t="s">
        <v>514</v>
      </c>
      <c r="CP142" s="173" t="s">
        <v>515</v>
      </c>
      <c r="CQ142" s="173" t="s">
        <v>516</v>
      </c>
      <c r="CR142" s="173" t="s">
        <v>517</v>
      </c>
      <c r="CS142" s="173" t="s">
        <v>518</v>
      </c>
      <c r="CT142" s="172" t="s">
        <v>519</v>
      </c>
      <c r="CU142" s="173" t="s">
        <v>520</v>
      </c>
      <c r="CV142" s="173" t="s">
        <v>521</v>
      </c>
      <c r="CW142" s="173" t="s">
        <v>522</v>
      </c>
      <c r="CX142" s="173" t="s">
        <v>523</v>
      </c>
      <c r="CY142" s="173" t="s">
        <v>524</v>
      </c>
      <c r="CZ142" s="172" t="s">
        <v>525</v>
      </c>
      <c r="DA142" s="173" t="s">
        <v>526</v>
      </c>
      <c r="DB142" s="173" t="s">
        <v>527</v>
      </c>
      <c r="DC142" s="173" t="s">
        <v>528</v>
      </c>
      <c r="DD142" s="173" t="s">
        <v>529</v>
      </c>
      <c r="DE142" s="173" t="s">
        <v>530</v>
      </c>
      <c r="DF142" s="173" t="s">
        <v>531</v>
      </c>
      <c r="DG142" s="172" t="s">
        <v>532</v>
      </c>
      <c r="DH142" s="172" t="s">
        <v>533</v>
      </c>
      <c r="DI142" s="173" t="s">
        <v>534</v>
      </c>
      <c r="DJ142" s="173" t="s">
        <v>535</v>
      </c>
      <c r="DK142" s="173" t="s">
        <v>536</v>
      </c>
      <c r="DL142" s="172" t="s">
        <v>537</v>
      </c>
      <c r="DM142" s="173" t="s">
        <v>538</v>
      </c>
      <c r="DN142" s="175" t="s">
        <v>539</v>
      </c>
      <c r="DO142" s="172" t="s">
        <v>541</v>
      </c>
    </row>
    <row r="143" spans="1:133" s="28" customFormat="1" ht="16.5" customHeight="1" x14ac:dyDescent="0.15">
      <c r="A143" s="92" t="s">
        <v>273</v>
      </c>
      <c r="B143" s="317"/>
      <c r="C143" s="318"/>
      <c r="D143" s="318"/>
      <c r="E143" s="318"/>
      <c r="F143" s="318"/>
      <c r="G143" s="318"/>
      <c r="H143" s="318"/>
      <c r="I143" s="318"/>
      <c r="J143" s="318"/>
      <c r="K143" s="318"/>
      <c r="L143" s="318"/>
      <c r="M143" s="318"/>
      <c r="N143" s="318"/>
      <c r="O143" s="317"/>
      <c r="P143" s="318"/>
      <c r="Q143" s="318"/>
      <c r="R143" s="318"/>
      <c r="S143" s="318"/>
      <c r="T143" s="318"/>
      <c r="U143" s="318"/>
      <c r="V143" s="318"/>
      <c r="W143" s="318"/>
      <c r="X143" s="317"/>
      <c r="Y143" s="318"/>
      <c r="Z143" s="318"/>
      <c r="AA143" s="318"/>
      <c r="AB143" s="318"/>
      <c r="AC143" s="317"/>
      <c r="AD143" s="318"/>
      <c r="AE143" s="318"/>
      <c r="AF143" s="318"/>
      <c r="AG143" s="318"/>
      <c r="AH143" s="318"/>
      <c r="AI143" s="318"/>
      <c r="AJ143" s="317"/>
      <c r="AK143" s="318"/>
      <c r="AL143" s="318"/>
      <c r="AM143" s="317"/>
      <c r="AN143" s="318"/>
      <c r="AO143" s="318"/>
      <c r="AP143" s="318"/>
      <c r="AQ143" s="318"/>
      <c r="AR143" s="318"/>
      <c r="AS143" s="318"/>
      <c r="AT143" s="318"/>
      <c r="AU143" s="318"/>
      <c r="AV143" s="318"/>
      <c r="AW143" s="318"/>
      <c r="AX143" s="317"/>
      <c r="AY143" s="318"/>
      <c r="AZ143" s="318"/>
      <c r="BA143" s="318"/>
      <c r="BB143" s="318"/>
      <c r="BC143" s="318"/>
      <c r="BD143" s="317"/>
      <c r="BE143" s="318"/>
      <c r="BF143" s="318"/>
      <c r="BG143" s="318"/>
      <c r="BH143" s="318"/>
      <c r="BI143" s="318"/>
      <c r="BJ143" s="318"/>
      <c r="BK143" s="318"/>
      <c r="BL143" s="318"/>
      <c r="BM143" s="317"/>
      <c r="BN143" s="318"/>
      <c r="BO143" s="318"/>
      <c r="BP143" s="318"/>
      <c r="BQ143" s="318"/>
      <c r="BR143" s="318"/>
      <c r="BS143" s="317"/>
      <c r="BT143" s="318"/>
      <c r="BU143" s="318"/>
      <c r="BV143" s="318"/>
      <c r="BW143" s="318"/>
      <c r="BX143" s="318"/>
      <c r="BY143" s="318"/>
      <c r="BZ143" s="318"/>
      <c r="CA143" s="318"/>
      <c r="CB143" s="318"/>
      <c r="CC143" s="318"/>
      <c r="CD143" s="318"/>
      <c r="CE143" s="318"/>
      <c r="CF143" s="317"/>
      <c r="CG143" s="318"/>
      <c r="CH143" s="318"/>
      <c r="CI143" s="318"/>
      <c r="CJ143" s="318"/>
      <c r="CK143" s="308"/>
      <c r="CL143" s="318"/>
      <c r="CM143" s="318"/>
      <c r="CN143" s="318"/>
      <c r="CO143" s="318"/>
      <c r="CP143" s="318"/>
      <c r="CQ143" s="318"/>
      <c r="CR143" s="318"/>
      <c r="CS143" s="318"/>
      <c r="CT143" s="317"/>
      <c r="CU143" s="318"/>
      <c r="CV143" s="318"/>
      <c r="CW143" s="318"/>
      <c r="CX143" s="318"/>
      <c r="CY143" s="318"/>
      <c r="CZ143" s="317"/>
      <c r="DA143" s="318"/>
      <c r="DB143" s="318"/>
      <c r="DC143" s="318"/>
      <c r="DD143" s="318"/>
      <c r="DE143" s="318"/>
      <c r="DF143" s="318"/>
      <c r="DG143" s="317"/>
      <c r="DH143" s="317"/>
      <c r="DI143" s="318"/>
      <c r="DJ143" s="318"/>
      <c r="DK143" s="318"/>
      <c r="DL143" s="317"/>
      <c r="DM143" s="318"/>
      <c r="DN143" s="309"/>
      <c r="DO143" s="317"/>
      <c r="DP143" s="6"/>
      <c r="DQ143" s="6"/>
      <c r="DR143" s="6"/>
      <c r="DS143" s="6"/>
      <c r="DT143" s="6"/>
      <c r="DU143" s="6"/>
      <c r="DV143" s="6"/>
      <c r="DW143" s="6"/>
      <c r="DX143" s="6"/>
      <c r="DY143" s="6"/>
      <c r="DZ143" s="6"/>
      <c r="EA143" s="6"/>
      <c r="EB143" s="6"/>
      <c r="EC143" s="33"/>
    </row>
    <row r="144" spans="1:133" s="28" customFormat="1" ht="16.5" customHeight="1" x14ac:dyDescent="0.15">
      <c r="A144" s="93" t="s">
        <v>270</v>
      </c>
      <c r="B144" s="179"/>
      <c r="C144" s="259"/>
      <c r="D144" s="259"/>
      <c r="E144" s="259"/>
      <c r="F144" s="259"/>
      <c r="G144" s="259"/>
      <c r="H144" s="259"/>
      <c r="I144" s="259"/>
      <c r="J144" s="259"/>
      <c r="K144" s="259"/>
      <c r="L144" s="259"/>
      <c r="M144" s="259"/>
      <c r="N144" s="259"/>
      <c r="O144" s="179"/>
      <c r="P144" s="259"/>
      <c r="Q144" s="259"/>
      <c r="R144" s="259"/>
      <c r="S144" s="259"/>
      <c r="T144" s="259"/>
      <c r="U144" s="259"/>
      <c r="V144" s="259"/>
      <c r="W144" s="259"/>
      <c r="X144" s="179"/>
      <c r="Y144" s="259"/>
      <c r="Z144" s="259"/>
      <c r="AA144" s="259"/>
      <c r="AB144" s="259"/>
      <c r="AC144" s="179"/>
      <c r="AD144" s="259"/>
      <c r="AE144" s="259"/>
      <c r="AF144" s="259"/>
      <c r="AG144" s="259"/>
      <c r="AH144" s="259"/>
      <c r="AI144" s="259"/>
      <c r="AJ144" s="179"/>
      <c r="AK144" s="259"/>
      <c r="AL144" s="259"/>
      <c r="AM144" s="179"/>
      <c r="AN144" s="259"/>
      <c r="AO144" s="259"/>
      <c r="AP144" s="259"/>
      <c r="AQ144" s="259"/>
      <c r="AR144" s="259"/>
      <c r="AS144" s="259"/>
      <c r="AT144" s="259"/>
      <c r="AU144" s="259"/>
      <c r="AV144" s="259"/>
      <c r="AW144" s="259"/>
      <c r="AX144" s="179"/>
      <c r="AY144" s="259"/>
      <c r="AZ144" s="259"/>
      <c r="BA144" s="259"/>
      <c r="BB144" s="259"/>
      <c r="BC144" s="259"/>
      <c r="BD144" s="179"/>
      <c r="BE144" s="259"/>
      <c r="BF144" s="259"/>
      <c r="BG144" s="259"/>
      <c r="BH144" s="259"/>
      <c r="BI144" s="259"/>
      <c r="BJ144" s="259"/>
      <c r="BK144" s="259"/>
      <c r="BL144" s="259"/>
      <c r="BM144" s="179"/>
      <c r="BN144" s="259"/>
      <c r="BO144" s="259"/>
      <c r="BP144" s="259"/>
      <c r="BQ144" s="259"/>
      <c r="BR144" s="259"/>
      <c r="BS144" s="179"/>
      <c r="BT144" s="260"/>
      <c r="BU144" s="259"/>
      <c r="BV144" s="259"/>
      <c r="BW144" s="259"/>
      <c r="BX144" s="259"/>
      <c r="BY144" s="259"/>
      <c r="BZ144" s="259"/>
      <c r="CA144" s="259"/>
      <c r="CB144" s="259"/>
      <c r="CC144" s="259"/>
      <c r="CD144" s="259"/>
      <c r="CE144" s="259"/>
      <c r="CF144" s="179"/>
      <c r="CG144" s="259"/>
      <c r="CH144" s="259"/>
      <c r="CI144" s="259"/>
      <c r="CJ144" s="259"/>
      <c r="CK144" s="259"/>
      <c r="CL144" s="259"/>
      <c r="CM144" s="259"/>
      <c r="CN144" s="259"/>
      <c r="CO144" s="259"/>
      <c r="CP144" s="259"/>
      <c r="CQ144" s="259"/>
      <c r="CR144" s="259"/>
      <c r="CS144" s="259"/>
      <c r="CT144" s="179"/>
      <c r="CU144" s="259"/>
      <c r="CV144" s="259"/>
      <c r="CW144" s="259"/>
      <c r="CX144" s="259"/>
      <c r="CY144" s="259"/>
      <c r="CZ144" s="179"/>
      <c r="DA144" s="259"/>
      <c r="DB144" s="259"/>
      <c r="DC144" s="259"/>
      <c r="DD144" s="259"/>
      <c r="DE144" s="259"/>
      <c r="DF144" s="259"/>
      <c r="DG144" s="179"/>
      <c r="DH144" s="264"/>
      <c r="DI144" s="260"/>
      <c r="DJ144" s="259"/>
      <c r="DK144" s="259"/>
      <c r="DL144" s="264"/>
      <c r="DM144" s="259"/>
      <c r="DN144" s="180"/>
      <c r="DO144" s="179"/>
      <c r="DP144" s="6"/>
      <c r="DQ144" s="6"/>
      <c r="DR144" s="6"/>
      <c r="DS144" s="6"/>
      <c r="DT144" s="6"/>
      <c r="DU144" s="6"/>
      <c r="DV144" s="6"/>
      <c r="DW144" s="6"/>
      <c r="DX144" s="6"/>
      <c r="DY144" s="6"/>
      <c r="DZ144" s="6"/>
      <c r="EA144" s="6"/>
      <c r="EB144" s="6"/>
    </row>
    <row r="145" spans="1:132" s="28" customFormat="1" ht="16.5" customHeight="1" x14ac:dyDescent="0.15">
      <c r="A145" s="94">
        <v>2008</v>
      </c>
      <c r="B145" s="179">
        <f t="shared" ref="B145:B147" si="117">SUM(C145:N145)</f>
        <v>19295</v>
      </c>
      <c r="C145" s="259">
        <v>1334</v>
      </c>
      <c r="D145" s="259">
        <v>1327</v>
      </c>
      <c r="E145" s="259">
        <v>695</v>
      </c>
      <c r="F145" s="259">
        <v>310</v>
      </c>
      <c r="G145" s="259">
        <v>1311</v>
      </c>
      <c r="H145" s="259">
        <v>2803</v>
      </c>
      <c r="I145" s="259">
        <v>2143</v>
      </c>
      <c r="J145" s="259">
        <v>641</v>
      </c>
      <c r="K145" s="259">
        <v>1700</v>
      </c>
      <c r="L145" s="259">
        <v>4530</v>
      </c>
      <c r="M145" s="259">
        <v>1049</v>
      </c>
      <c r="N145" s="259">
        <v>1452</v>
      </c>
      <c r="O145" s="179">
        <f t="shared" ref="O145:O147" si="118">SUM(P145:W145)</f>
        <v>9347</v>
      </c>
      <c r="P145" s="259">
        <v>1783</v>
      </c>
      <c r="Q145" s="259">
        <v>1438</v>
      </c>
      <c r="R145" s="259">
        <v>794</v>
      </c>
      <c r="S145" s="259">
        <v>1022</v>
      </c>
      <c r="T145" s="259">
        <v>752</v>
      </c>
      <c r="U145" s="259">
        <v>1850</v>
      </c>
      <c r="V145" s="259">
        <v>1239</v>
      </c>
      <c r="W145" s="259">
        <v>469</v>
      </c>
      <c r="X145" s="179">
        <f t="shared" ref="X145:X147" si="119">SUM(Y145:AB145)</f>
        <v>8069</v>
      </c>
      <c r="Y145" s="259">
        <v>1485</v>
      </c>
      <c r="Z145" s="259">
        <v>2244</v>
      </c>
      <c r="AA145" s="259">
        <v>2735</v>
      </c>
      <c r="AB145" s="259">
        <v>1605</v>
      </c>
      <c r="AC145" s="179">
        <f t="shared" ref="AC145:AC147" si="120">SUM(AD145:AI145)</f>
        <v>8040</v>
      </c>
      <c r="AD145" s="259">
        <v>1169</v>
      </c>
      <c r="AE145" s="259">
        <v>1309</v>
      </c>
      <c r="AF145" s="259">
        <v>869</v>
      </c>
      <c r="AG145" s="259">
        <v>1951</v>
      </c>
      <c r="AH145" s="259">
        <v>802</v>
      </c>
      <c r="AI145" s="259">
        <v>1940</v>
      </c>
      <c r="AJ145" s="179">
        <f t="shared" ref="AJ145:AJ147" si="121">SUM(AK145:AL145)</f>
        <v>550</v>
      </c>
      <c r="AK145" s="259">
        <v>261</v>
      </c>
      <c r="AL145" s="259">
        <v>289</v>
      </c>
      <c r="AM145" s="179">
        <f t="shared" ref="AM145:AM147" si="122">SUM(AN145:AW145)</f>
        <v>17567</v>
      </c>
      <c r="AN145" s="259">
        <v>1064</v>
      </c>
      <c r="AO145" s="259">
        <v>1220</v>
      </c>
      <c r="AP145" s="259">
        <v>2208</v>
      </c>
      <c r="AQ145" s="259">
        <v>826</v>
      </c>
      <c r="AR145" s="259">
        <v>3159</v>
      </c>
      <c r="AS145" s="259">
        <v>841</v>
      </c>
      <c r="AT145" s="259">
        <v>2253</v>
      </c>
      <c r="AU145" s="259">
        <v>2255</v>
      </c>
      <c r="AV145" s="259">
        <v>2323</v>
      </c>
      <c r="AW145" s="259">
        <v>1418</v>
      </c>
      <c r="AX145" s="179">
        <f t="shared" ref="AX145:AX147" si="123">SUM(AY145:BC145)</f>
        <v>25683</v>
      </c>
      <c r="AY145" s="259">
        <v>3006</v>
      </c>
      <c r="AZ145" s="259">
        <v>11252</v>
      </c>
      <c r="BA145" s="259">
        <v>2870</v>
      </c>
      <c r="BB145" s="259">
        <v>6569</v>
      </c>
      <c r="BC145" s="259">
        <v>1986</v>
      </c>
      <c r="BD145" s="179">
        <f t="shared" ref="BD145:BD147" si="124">SUM(BE145:BL145)</f>
        <v>30603</v>
      </c>
      <c r="BE145" s="259">
        <v>4421</v>
      </c>
      <c r="BF145" s="259">
        <v>4160</v>
      </c>
      <c r="BG145" s="259">
        <v>3417</v>
      </c>
      <c r="BH145" s="259">
        <v>2779</v>
      </c>
      <c r="BI145" s="259">
        <v>4083</v>
      </c>
      <c r="BJ145" s="259">
        <v>4680</v>
      </c>
      <c r="BK145" s="259">
        <v>3745</v>
      </c>
      <c r="BL145" s="259">
        <v>3318</v>
      </c>
      <c r="BM145" s="179">
        <f t="shared" ref="BM145:BM147" si="125">SUM(BN145:BR145)</f>
        <v>13245</v>
      </c>
      <c r="BN145" s="259">
        <v>2302</v>
      </c>
      <c r="BO145" s="259">
        <v>2319</v>
      </c>
      <c r="BP145" s="259">
        <v>1876</v>
      </c>
      <c r="BQ145" s="259">
        <v>978</v>
      </c>
      <c r="BR145" s="259">
        <v>5770</v>
      </c>
      <c r="BS145" s="179">
        <f t="shared" ref="BS145:BS147" si="126">SUM(BT145:CE145)</f>
        <v>17583</v>
      </c>
      <c r="BT145" s="260">
        <v>1207</v>
      </c>
      <c r="BU145" s="259">
        <v>1617</v>
      </c>
      <c r="BV145" s="259">
        <v>802</v>
      </c>
      <c r="BW145" s="259">
        <v>477</v>
      </c>
      <c r="BX145" s="259">
        <v>1288</v>
      </c>
      <c r="BY145" s="259">
        <v>4009</v>
      </c>
      <c r="BZ145" s="259">
        <v>1084</v>
      </c>
      <c r="CA145" s="259">
        <v>1307</v>
      </c>
      <c r="CB145" s="259">
        <v>2041</v>
      </c>
      <c r="CC145" s="259">
        <v>1139</v>
      </c>
      <c r="CD145" s="259">
        <v>1243</v>
      </c>
      <c r="CE145" s="259">
        <v>1369</v>
      </c>
      <c r="CF145" s="179">
        <f t="shared" ref="CF145:CF147" si="127">SUM(CG145:CS145)</f>
        <v>14060</v>
      </c>
      <c r="CG145" s="259">
        <v>360</v>
      </c>
      <c r="CH145" s="259">
        <v>1020</v>
      </c>
      <c r="CI145" s="259">
        <v>446</v>
      </c>
      <c r="CJ145" s="259">
        <v>1999</v>
      </c>
      <c r="CK145" s="259">
        <v>2659</v>
      </c>
      <c r="CL145" s="259">
        <v>458</v>
      </c>
      <c r="CM145" s="259">
        <v>2844</v>
      </c>
      <c r="CN145" s="259">
        <v>512</v>
      </c>
      <c r="CO145" s="259">
        <v>127</v>
      </c>
      <c r="CP145" s="259">
        <v>574</v>
      </c>
      <c r="CQ145" s="259">
        <v>1381</v>
      </c>
      <c r="CR145" s="259">
        <v>991</v>
      </c>
      <c r="CS145" s="259">
        <v>689</v>
      </c>
      <c r="CT145" s="179">
        <f t="shared" ref="CT145:CT147" si="128">SUM(CU145:CY145)</f>
        <v>8983</v>
      </c>
      <c r="CU145" s="259">
        <v>2748</v>
      </c>
      <c r="CV145" s="259">
        <v>2031</v>
      </c>
      <c r="CW145" s="259">
        <v>877</v>
      </c>
      <c r="CX145" s="259">
        <v>1887</v>
      </c>
      <c r="CY145" s="259">
        <v>1440</v>
      </c>
      <c r="CZ145" s="179">
        <f t="shared" ref="CZ145:CZ147" si="129">SUM(DA145:DF145)</f>
        <v>15460</v>
      </c>
      <c r="DA145" s="259">
        <v>453</v>
      </c>
      <c r="DB145" s="259">
        <v>331</v>
      </c>
      <c r="DC145" s="259">
        <v>2762</v>
      </c>
      <c r="DD145" s="259">
        <v>6334</v>
      </c>
      <c r="DE145" s="259">
        <v>3482</v>
      </c>
      <c r="DF145" s="259">
        <v>2098</v>
      </c>
      <c r="DG145" s="179">
        <f t="shared" ref="DG145:DG147" si="130">AM145+BS145+B145+O145+X145+AC145+AJ145+BD145+CF145+AX145+BM145+CT145+CZ145</f>
        <v>188485</v>
      </c>
      <c r="DH145" s="264">
        <f t="shared" ref="DH145:DH147" si="131">SUM(DI145:DK145)</f>
        <v>916</v>
      </c>
      <c r="DI145" s="260">
        <v>349</v>
      </c>
      <c r="DJ145" s="259">
        <v>350</v>
      </c>
      <c r="DK145" s="259">
        <v>217</v>
      </c>
      <c r="DL145" s="264">
        <f t="shared" ref="DL145:DL147" si="132">SUM(DM145:DN145)</f>
        <v>761</v>
      </c>
      <c r="DM145" s="259">
        <v>757</v>
      </c>
      <c r="DN145" s="180">
        <v>4</v>
      </c>
      <c r="DO145" s="179">
        <f t="shared" ref="DO145:DO147" si="133">DG145+DH145+DL145</f>
        <v>190162</v>
      </c>
      <c r="DP145" s="6"/>
      <c r="DQ145" s="6"/>
      <c r="DR145" s="6"/>
      <c r="DS145" s="6"/>
      <c r="DT145" s="6"/>
      <c r="DU145" s="6"/>
      <c r="DV145" s="6"/>
      <c r="DW145" s="6"/>
      <c r="DX145" s="6"/>
      <c r="DY145" s="6"/>
      <c r="DZ145" s="6"/>
      <c r="EA145" s="6"/>
      <c r="EB145" s="6"/>
    </row>
    <row r="146" spans="1:132" s="28" customFormat="1" ht="16.5" customHeight="1" x14ac:dyDescent="0.15">
      <c r="A146" s="94">
        <v>2014</v>
      </c>
      <c r="B146" s="179">
        <f t="shared" si="117"/>
        <v>25408</v>
      </c>
      <c r="C146" s="259">
        <v>2029</v>
      </c>
      <c r="D146" s="259">
        <v>1715</v>
      </c>
      <c r="E146" s="259">
        <v>731</v>
      </c>
      <c r="F146" s="259">
        <v>467</v>
      </c>
      <c r="G146" s="259">
        <v>1482</v>
      </c>
      <c r="H146" s="259">
        <v>4032</v>
      </c>
      <c r="I146" s="259">
        <v>2856</v>
      </c>
      <c r="J146" s="259">
        <v>765</v>
      </c>
      <c r="K146" s="259">
        <v>1978</v>
      </c>
      <c r="L146" s="259">
        <v>6227</v>
      </c>
      <c r="M146" s="259">
        <v>1367</v>
      </c>
      <c r="N146" s="259">
        <v>1759</v>
      </c>
      <c r="O146" s="179">
        <f t="shared" si="118"/>
        <v>11837</v>
      </c>
      <c r="P146" s="259">
        <v>2080</v>
      </c>
      <c r="Q146" s="259">
        <v>1940</v>
      </c>
      <c r="R146" s="259">
        <v>990</v>
      </c>
      <c r="S146" s="259">
        <v>1185</v>
      </c>
      <c r="T146" s="259">
        <v>858</v>
      </c>
      <c r="U146" s="259">
        <v>2477</v>
      </c>
      <c r="V146" s="259">
        <v>1624</v>
      </c>
      <c r="W146" s="259">
        <v>683</v>
      </c>
      <c r="X146" s="179">
        <f t="shared" si="119"/>
        <v>10435</v>
      </c>
      <c r="Y146" s="259">
        <v>1922</v>
      </c>
      <c r="Z146" s="259">
        <v>2909</v>
      </c>
      <c r="AA146" s="259">
        <v>3373</v>
      </c>
      <c r="AB146" s="259">
        <v>2231</v>
      </c>
      <c r="AC146" s="179">
        <f t="shared" si="120"/>
        <v>10573</v>
      </c>
      <c r="AD146" s="259">
        <v>1519</v>
      </c>
      <c r="AE146" s="259">
        <v>1823</v>
      </c>
      <c r="AF146" s="259">
        <v>1191</v>
      </c>
      <c r="AG146" s="259">
        <v>2272</v>
      </c>
      <c r="AH146" s="259">
        <v>1130</v>
      </c>
      <c r="AI146" s="259">
        <v>2638</v>
      </c>
      <c r="AJ146" s="179">
        <f t="shared" si="121"/>
        <v>692</v>
      </c>
      <c r="AK146" s="259">
        <v>392</v>
      </c>
      <c r="AL146" s="259">
        <v>300</v>
      </c>
      <c r="AM146" s="179">
        <f t="shared" si="122"/>
        <v>20740</v>
      </c>
      <c r="AN146" s="259">
        <v>1044</v>
      </c>
      <c r="AO146" s="259">
        <v>1369</v>
      </c>
      <c r="AP146" s="259">
        <v>2742</v>
      </c>
      <c r="AQ146" s="259">
        <v>875</v>
      </c>
      <c r="AR146" s="259">
        <v>3340</v>
      </c>
      <c r="AS146" s="259">
        <v>832</v>
      </c>
      <c r="AT146" s="259">
        <v>2867</v>
      </c>
      <c r="AU146" s="259">
        <v>3042</v>
      </c>
      <c r="AV146" s="259">
        <v>2659</v>
      </c>
      <c r="AW146" s="259">
        <v>1970</v>
      </c>
      <c r="AX146" s="179">
        <f t="shared" si="123"/>
        <v>31930</v>
      </c>
      <c r="AY146" s="259">
        <v>3223</v>
      </c>
      <c r="AZ146" s="259">
        <v>14595</v>
      </c>
      <c r="BA146" s="259">
        <v>3318</v>
      </c>
      <c r="BB146" s="259">
        <v>8226</v>
      </c>
      <c r="BC146" s="259">
        <v>2568</v>
      </c>
      <c r="BD146" s="179">
        <f t="shared" si="124"/>
        <v>32691</v>
      </c>
      <c r="BE146" s="259">
        <v>4563</v>
      </c>
      <c r="BF146" s="259">
        <v>4521</v>
      </c>
      <c r="BG146" s="259">
        <v>3719</v>
      </c>
      <c r="BH146" s="259">
        <v>3568</v>
      </c>
      <c r="BI146" s="259">
        <v>3886</v>
      </c>
      <c r="BJ146" s="259">
        <v>4974</v>
      </c>
      <c r="BK146" s="259">
        <v>3574</v>
      </c>
      <c r="BL146" s="259">
        <v>3886</v>
      </c>
      <c r="BM146" s="179">
        <f t="shared" si="125"/>
        <v>15815</v>
      </c>
      <c r="BN146" s="259">
        <v>2976</v>
      </c>
      <c r="BO146" s="259">
        <v>2990</v>
      </c>
      <c r="BP146" s="259">
        <v>2046</v>
      </c>
      <c r="BQ146" s="259">
        <v>1282</v>
      </c>
      <c r="BR146" s="259">
        <v>6521</v>
      </c>
      <c r="BS146" s="179">
        <f t="shared" si="126"/>
        <v>21880</v>
      </c>
      <c r="BT146" s="260">
        <v>1353</v>
      </c>
      <c r="BU146" s="259">
        <v>2473</v>
      </c>
      <c r="BV146" s="259">
        <v>822</v>
      </c>
      <c r="BW146" s="259">
        <v>633</v>
      </c>
      <c r="BX146" s="259">
        <v>1592</v>
      </c>
      <c r="BY146" s="259">
        <v>5173</v>
      </c>
      <c r="BZ146" s="259">
        <v>1514</v>
      </c>
      <c r="CA146" s="259">
        <v>1788</v>
      </c>
      <c r="CB146" s="259">
        <v>2019</v>
      </c>
      <c r="CC146" s="259">
        <v>1422</v>
      </c>
      <c r="CD146" s="259">
        <v>1685</v>
      </c>
      <c r="CE146" s="259">
        <v>1406</v>
      </c>
      <c r="CF146" s="179">
        <f t="shared" si="127"/>
        <v>18220</v>
      </c>
      <c r="CG146" s="259">
        <v>502</v>
      </c>
      <c r="CH146" s="259">
        <v>1472</v>
      </c>
      <c r="CI146" s="259">
        <v>570</v>
      </c>
      <c r="CJ146" s="259">
        <v>2217</v>
      </c>
      <c r="CK146" s="259">
        <v>3921</v>
      </c>
      <c r="CL146" s="259">
        <v>679</v>
      </c>
      <c r="CM146" s="259">
        <v>3482</v>
      </c>
      <c r="CN146" s="259">
        <v>610</v>
      </c>
      <c r="CO146" s="259">
        <v>146</v>
      </c>
      <c r="CP146" s="259">
        <v>762</v>
      </c>
      <c r="CQ146" s="259">
        <v>1621</v>
      </c>
      <c r="CR146" s="259">
        <v>1323</v>
      </c>
      <c r="CS146" s="259">
        <v>915</v>
      </c>
      <c r="CT146" s="179">
        <f t="shared" si="128"/>
        <v>12388</v>
      </c>
      <c r="CU146" s="259">
        <v>3973</v>
      </c>
      <c r="CV146" s="259">
        <v>2731</v>
      </c>
      <c r="CW146" s="259">
        <v>1051</v>
      </c>
      <c r="CX146" s="259">
        <v>2660</v>
      </c>
      <c r="CY146" s="259">
        <v>1973</v>
      </c>
      <c r="CZ146" s="179">
        <f t="shared" si="129"/>
        <v>18355</v>
      </c>
      <c r="DA146" s="259">
        <v>598</v>
      </c>
      <c r="DB146" s="259">
        <v>417</v>
      </c>
      <c r="DC146" s="259">
        <v>3939</v>
      </c>
      <c r="DD146" s="259">
        <v>7489</v>
      </c>
      <c r="DE146" s="259">
        <v>3912</v>
      </c>
      <c r="DF146" s="259">
        <v>2000</v>
      </c>
      <c r="DG146" s="179">
        <f t="shared" si="130"/>
        <v>230964</v>
      </c>
      <c r="DH146" s="264">
        <f t="shared" si="131"/>
        <v>1038</v>
      </c>
      <c r="DI146" s="260">
        <v>305</v>
      </c>
      <c r="DJ146" s="259">
        <v>539</v>
      </c>
      <c r="DK146" s="259">
        <v>194</v>
      </c>
      <c r="DL146" s="264">
        <f t="shared" si="132"/>
        <v>1312</v>
      </c>
      <c r="DM146" s="259">
        <v>1301</v>
      </c>
      <c r="DN146" s="180">
        <v>11</v>
      </c>
      <c r="DO146" s="179">
        <f t="shared" si="133"/>
        <v>233314</v>
      </c>
      <c r="DP146" s="6"/>
      <c r="DQ146" s="6"/>
      <c r="DR146" s="6"/>
      <c r="DS146" s="6"/>
      <c r="DT146" s="6"/>
      <c r="DU146" s="6"/>
      <c r="DV146" s="6"/>
      <c r="DW146" s="6"/>
      <c r="DX146" s="6"/>
      <c r="DY146" s="6"/>
      <c r="DZ146" s="6"/>
      <c r="EA146" s="6"/>
      <c r="EB146" s="6"/>
    </row>
    <row r="147" spans="1:132" s="28" customFormat="1" ht="16.5" customHeight="1" x14ac:dyDescent="0.15">
      <c r="A147" s="94">
        <v>2015</v>
      </c>
      <c r="B147" s="179">
        <f t="shared" si="117"/>
        <v>24110</v>
      </c>
      <c r="C147" s="259">
        <v>1918</v>
      </c>
      <c r="D147" s="259">
        <v>1589</v>
      </c>
      <c r="E147" s="259">
        <v>768</v>
      </c>
      <c r="F147" s="259">
        <v>406</v>
      </c>
      <c r="G147" s="259">
        <v>1343</v>
      </c>
      <c r="H147" s="259">
        <v>3913</v>
      </c>
      <c r="I147" s="259">
        <v>2650</v>
      </c>
      <c r="J147" s="259">
        <v>725</v>
      </c>
      <c r="K147" s="259">
        <v>1903</v>
      </c>
      <c r="L147" s="259">
        <v>5906</v>
      </c>
      <c r="M147" s="259">
        <v>1306</v>
      </c>
      <c r="N147" s="259">
        <v>1683</v>
      </c>
      <c r="O147" s="179">
        <f t="shared" si="118"/>
        <v>10912</v>
      </c>
      <c r="P147" s="259">
        <v>1975</v>
      </c>
      <c r="Q147" s="259">
        <v>1739</v>
      </c>
      <c r="R147" s="259">
        <v>892</v>
      </c>
      <c r="S147" s="259">
        <v>1146</v>
      </c>
      <c r="T147" s="259">
        <v>774</v>
      </c>
      <c r="U147" s="259">
        <v>2215</v>
      </c>
      <c r="V147" s="259">
        <v>1542</v>
      </c>
      <c r="W147" s="259">
        <v>629</v>
      </c>
      <c r="X147" s="179">
        <f t="shared" si="119"/>
        <v>10059</v>
      </c>
      <c r="Y147" s="259">
        <v>1789</v>
      </c>
      <c r="Z147" s="259">
        <v>2753</v>
      </c>
      <c r="AA147" s="259">
        <v>3203</v>
      </c>
      <c r="AB147" s="259">
        <v>2314</v>
      </c>
      <c r="AC147" s="179">
        <f t="shared" si="120"/>
        <v>10198</v>
      </c>
      <c r="AD147" s="259">
        <v>1458</v>
      </c>
      <c r="AE147" s="259">
        <v>1738</v>
      </c>
      <c r="AF147" s="259">
        <v>993</v>
      </c>
      <c r="AG147" s="259">
        <v>2155</v>
      </c>
      <c r="AH147" s="259">
        <v>1219</v>
      </c>
      <c r="AI147" s="259">
        <v>2635</v>
      </c>
      <c r="AJ147" s="179">
        <f t="shared" si="121"/>
        <v>744</v>
      </c>
      <c r="AK147" s="259">
        <v>419</v>
      </c>
      <c r="AL147" s="259">
        <v>325</v>
      </c>
      <c r="AM147" s="179">
        <f t="shared" si="122"/>
        <v>19100</v>
      </c>
      <c r="AN147" s="259">
        <v>941</v>
      </c>
      <c r="AO147" s="259">
        <v>1295</v>
      </c>
      <c r="AP147" s="259">
        <v>2644</v>
      </c>
      <c r="AQ147" s="259">
        <v>754</v>
      </c>
      <c r="AR147" s="259">
        <v>3067</v>
      </c>
      <c r="AS147" s="259">
        <v>754</v>
      </c>
      <c r="AT147" s="259">
        <v>2863</v>
      </c>
      <c r="AU147" s="259">
        <v>2741</v>
      </c>
      <c r="AV147" s="259">
        <v>2324</v>
      </c>
      <c r="AW147" s="259">
        <v>1717</v>
      </c>
      <c r="AX147" s="179">
        <f t="shared" si="123"/>
        <v>29441</v>
      </c>
      <c r="AY147" s="259">
        <v>2881</v>
      </c>
      <c r="AZ147" s="259">
        <v>13293</v>
      </c>
      <c r="BA147" s="259">
        <v>3210</v>
      </c>
      <c r="BB147" s="259">
        <v>7593</v>
      </c>
      <c r="BC147" s="259">
        <v>2464</v>
      </c>
      <c r="BD147" s="179">
        <f t="shared" si="124"/>
        <v>29541</v>
      </c>
      <c r="BE147" s="259">
        <v>4161</v>
      </c>
      <c r="BF147" s="259">
        <v>4106</v>
      </c>
      <c r="BG147" s="259">
        <v>3292</v>
      </c>
      <c r="BH147" s="259">
        <v>3184</v>
      </c>
      <c r="BI147" s="259">
        <v>3567</v>
      </c>
      <c r="BJ147" s="259">
        <v>4559</v>
      </c>
      <c r="BK147" s="259">
        <v>3247</v>
      </c>
      <c r="BL147" s="259">
        <v>3425</v>
      </c>
      <c r="BM147" s="179">
        <f t="shared" si="125"/>
        <v>15221</v>
      </c>
      <c r="BN147" s="259">
        <v>2992</v>
      </c>
      <c r="BO147" s="259">
        <v>2754</v>
      </c>
      <c r="BP147" s="259">
        <v>1871</v>
      </c>
      <c r="BQ147" s="259">
        <v>1230</v>
      </c>
      <c r="BR147" s="259">
        <v>6374</v>
      </c>
      <c r="BS147" s="179">
        <f t="shared" si="126"/>
        <v>21048</v>
      </c>
      <c r="BT147" s="260">
        <v>1259</v>
      </c>
      <c r="BU147" s="259">
        <v>2342</v>
      </c>
      <c r="BV147" s="259">
        <v>800</v>
      </c>
      <c r="BW147" s="259">
        <v>557</v>
      </c>
      <c r="BX147" s="259">
        <v>1625</v>
      </c>
      <c r="BY147" s="259">
        <v>5248</v>
      </c>
      <c r="BZ147" s="259">
        <v>1511</v>
      </c>
      <c r="CA147" s="259">
        <v>1602</v>
      </c>
      <c r="CB147" s="259">
        <v>1945</v>
      </c>
      <c r="CC147" s="259">
        <v>1278</v>
      </c>
      <c r="CD147" s="259">
        <v>1580</v>
      </c>
      <c r="CE147" s="259">
        <v>1301</v>
      </c>
      <c r="CF147" s="179">
        <f t="shared" si="127"/>
        <v>17575</v>
      </c>
      <c r="CG147" s="259">
        <v>460</v>
      </c>
      <c r="CH147" s="259">
        <v>1365</v>
      </c>
      <c r="CI147" s="259">
        <v>546</v>
      </c>
      <c r="CJ147" s="259">
        <v>2071</v>
      </c>
      <c r="CK147" s="259">
        <v>3814</v>
      </c>
      <c r="CL147" s="259">
        <v>644</v>
      </c>
      <c r="CM147" s="259">
        <v>3352</v>
      </c>
      <c r="CN147" s="259">
        <v>574</v>
      </c>
      <c r="CO147" s="259">
        <v>128</v>
      </c>
      <c r="CP147" s="259">
        <v>706</v>
      </c>
      <c r="CQ147" s="259">
        <v>1667</v>
      </c>
      <c r="CR147" s="259">
        <v>1328</v>
      </c>
      <c r="CS147" s="259">
        <v>920</v>
      </c>
      <c r="CT147" s="179">
        <f t="shared" si="128"/>
        <v>11484</v>
      </c>
      <c r="CU147" s="259">
        <v>3663</v>
      </c>
      <c r="CV147" s="259">
        <v>2491</v>
      </c>
      <c r="CW147" s="259">
        <v>1019</v>
      </c>
      <c r="CX147" s="259">
        <v>2357</v>
      </c>
      <c r="CY147" s="259">
        <v>1954</v>
      </c>
      <c r="CZ147" s="179">
        <f t="shared" si="129"/>
        <v>17907</v>
      </c>
      <c r="DA147" s="259">
        <v>507</v>
      </c>
      <c r="DB147" s="259">
        <v>419</v>
      </c>
      <c r="DC147" s="259">
        <v>3693</v>
      </c>
      <c r="DD147" s="259">
        <v>7323</v>
      </c>
      <c r="DE147" s="259">
        <v>3877</v>
      </c>
      <c r="DF147" s="259">
        <v>2088</v>
      </c>
      <c r="DG147" s="179">
        <f t="shared" si="130"/>
        <v>217340</v>
      </c>
      <c r="DH147" s="264">
        <f t="shared" si="131"/>
        <v>1042</v>
      </c>
      <c r="DI147" s="260">
        <v>315</v>
      </c>
      <c r="DJ147" s="259">
        <v>521</v>
      </c>
      <c r="DK147" s="259">
        <v>206</v>
      </c>
      <c r="DL147" s="264">
        <f t="shared" si="132"/>
        <v>1196</v>
      </c>
      <c r="DM147" s="259">
        <v>1187</v>
      </c>
      <c r="DN147" s="180">
        <v>9</v>
      </c>
      <c r="DO147" s="179">
        <f t="shared" si="133"/>
        <v>219578</v>
      </c>
      <c r="DP147" s="6"/>
      <c r="DQ147" s="6"/>
      <c r="DR147" s="6"/>
      <c r="DS147" s="6"/>
      <c r="DT147" s="6"/>
      <c r="DU147" s="6"/>
      <c r="DV147" s="6"/>
      <c r="DW147" s="6"/>
      <c r="DX147" s="6"/>
      <c r="DY147" s="6"/>
      <c r="DZ147" s="6"/>
      <c r="EA147" s="6"/>
      <c r="EB147" s="6"/>
    </row>
    <row r="148" spans="1:132" s="28" customFormat="1" ht="16.5" customHeight="1" x14ac:dyDescent="0.15">
      <c r="A148" s="93" t="s">
        <v>271</v>
      </c>
      <c r="B148" s="179"/>
      <c r="C148" s="259"/>
      <c r="D148" s="259"/>
      <c r="E148" s="259"/>
      <c r="F148" s="259"/>
      <c r="G148" s="259"/>
      <c r="H148" s="259"/>
      <c r="I148" s="259"/>
      <c r="J148" s="259"/>
      <c r="K148" s="259"/>
      <c r="L148" s="259"/>
      <c r="M148" s="259"/>
      <c r="N148" s="259"/>
      <c r="O148" s="179"/>
      <c r="P148" s="259"/>
      <c r="Q148" s="259"/>
      <c r="R148" s="259"/>
      <c r="S148" s="259"/>
      <c r="T148" s="259"/>
      <c r="U148" s="259"/>
      <c r="V148" s="259"/>
      <c r="W148" s="259"/>
      <c r="X148" s="179"/>
      <c r="Y148" s="259"/>
      <c r="Z148" s="259"/>
      <c r="AA148" s="259"/>
      <c r="AB148" s="259"/>
      <c r="AC148" s="179"/>
      <c r="AD148" s="259"/>
      <c r="AE148" s="259"/>
      <c r="AF148" s="259"/>
      <c r="AG148" s="259"/>
      <c r="AH148" s="259"/>
      <c r="AI148" s="259"/>
      <c r="AJ148" s="179"/>
      <c r="AK148" s="259"/>
      <c r="AL148" s="259"/>
      <c r="AM148" s="179"/>
      <c r="AN148" s="259"/>
      <c r="AO148" s="259"/>
      <c r="AP148" s="259"/>
      <c r="AQ148" s="259"/>
      <c r="AR148" s="259"/>
      <c r="AS148" s="259"/>
      <c r="AT148" s="259"/>
      <c r="AU148" s="259"/>
      <c r="AV148" s="259"/>
      <c r="AW148" s="259"/>
      <c r="AX148" s="179"/>
      <c r="AY148" s="259"/>
      <c r="AZ148" s="259"/>
      <c r="BA148" s="259"/>
      <c r="BB148" s="259"/>
      <c r="BC148" s="259"/>
      <c r="BD148" s="179"/>
      <c r="BE148" s="259"/>
      <c r="BF148" s="259"/>
      <c r="BG148" s="259"/>
      <c r="BH148" s="259"/>
      <c r="BI148" s="259"/>
      <c r="BJ148" s="259"/>
      <c r="BK148" s="259"/>
      <c r="BL148" s="259"/>
      <c r="BM148" s="179"/>
      <c r="BN148" s="259"/>
      <c r="BO148" s="259"/>
      <c r="BP148" s="259"/>
      <c r="BQ148" s="259"/>
      <c r="BR148" s="259"/>
      <c r="BS148" s="179"/>
      <c r="BT148" s="260"/>
      <c r="BU148" s="259"/>
      <c r="BV148" s="259"/>
      <c r="BW148" s="259"/>
      <c r="BX148" s="259"/>
      <c r="BY148" s="259"/>
      <c r="BZ148" s="259"/>
      <c r="CA148" s="259"/>
      <c r="CB148" s="259"/>
      <c r="CC148" s="259"/>
      <c r="CD148" s="259"/>
      <c r="CE148" s="259"/>
      <c r="CF148" s="179"/>
      <c r="CG148" s="259"/>
      <c r="CH148" s="259"/>
      <c r="CI148" s="259"/>
      <c r="CJ148" s="259"/>
      <c r="CK148" s="259"/>
      <c r="CL148" s="259"/>
      <c r="CM148" s="259"/>
      <c r="CN148" s="259"/>
      <c r="CO148" s="259"/>
      <c r="CP148" s="259"/>
      <c r="CQ148" s="259"/>
      <c r="CR148" s="259"/>
      <c r="CS148" s="259"/>
      <c r="CT148" s="179"/>
      <c r="CU148" s="259"/>
      <c r="CV148" s="259"/>
      <c r="CW148" s="259"/>
      <c r="CX148" s="259"/>
      <c r="CY148" s="259"/>
      <c r="CZ148" s="179"/>
      <c r="DA148" s="259"/>
      <c r="DB148" s="259"/>
      <c r="DC148" s="259"/>
      <c r="DD148" s="259"/>
      <c r="DE148" s="259"/>
      <c r="DF148" s="259"/>
      <c r="DG148" s="179"/>
      <c r="DH148" s="264"/>
      <c r="DI148" s="260"/>
      <c r="DJ148" s="259"/>
      <c r="DK148" s="259"/>
      <c r="DL148" s="264"/>
      <c r="DM148" s="259"/>
      <c r="DN148" s="180"/>
      <c r="DO148" s="179"/>
      <c r="DP148" s="6"/>
      <c r="DQ148" s="6"/>
      <c r="DR148" s="6"/>
      <c r="DS148" s="6"/>
      <c r="DT148" s="6"/>
      <c r="DU148" s="6"/>
      <c r="DV148" s="6"/>
      <c r="DW148" s="6"/>
      <c r="DX148" s="6"/>
      <c r="DY148" s="6"/>
      <c r="DZ148" s="6"/>
      <c r="EA148" s="6"/>
      <c r="EB148" s="6"/>
    </row>
    <row r="149" spans="1:132" s="28" customFormat="1" ht="16.5" customHeight="1" x14ac:dyDescent="0.15">
      <c r="A149" s="94">
        <v>2008</v>
      </c>
      <c r="B149" s="179">
        <f t="shared" ref="B149:B151" si="134">SUM(C149:N149)</f>
        <v>17721</v>
      </c>
      <c r="C149" s="259">
        <v>1118</v>
      </c>
      <c r="D149" s="259">
        <v>1113</v>
      </c>
      <c r="E149" s="259">
        <v>610</v>
      </c>
      <c r="F149" s="259">
        <v>287</v>
      </c>
      <c r="G149" s="259">
        <v>1147</v>
      </c>
      <c r="H149" s="259">
        <v>2497</v>
      </c>
      <c r="I149" s="259">
        <v>1875</v>
      </c>
      <c r="J149" s="259">
        <v>593</v>
      </c>
      <c r="K149" s="259">
        <v>1490</v>
      </c>
      <c r="L149" s="259">
        <v>4750</v>
      </c>
      <c r="M149" s="259">
        <v>969</v>
      </c>
      <c r="N149" s="259">
        <v>1272</v>
      </c>
      <c r="O149" s="179">
        <f t="shared" ref="O149:O151" si="135">SUM(P149:W149)</f>
        <v>8110</v>
      </c>
      <c r="P149" s="259">
        <v>1575</v>
      </c>
      <c r="Q149" s="259">
        <v>1109</v>
      </c>
      <c r="R149" s="259">
        <v>701</v>
      </c>
      <c r="S149" s="259">
        <v>920</v>
      </c>
      <c r="T149" s="259">
        <v>591</v>
      </c>
      <c r="U149" s="259">
        <v>1722</v>
      </c>
      <c r="V149" s="259">
        <v>1055</v>
      </c>
      <c r="W149" s="259">
        <v>437</v>
      </c>
      <c r="X149" s="179">
        <f t="shared" ref="X149:X151" si="136">SUM(Y149:AB149)</f>
        <v>7250</v>
      </c>
      <c r="Y149" s="259">
        <v>1291</v>
      </c>
      <c r="Z149" s="259">
        <v>2066</v>
      </c>
      <c r="AA149" s="259">
        <v>2409</v>
      </c>
      <c r="AB149" s="259">
        <v>1484</v>
      </c>
      <c r="AC149" s="179">
        <f t="shared" ref="AC149:AC151" si="137">SUM(AD149:AI149)</f>
        <v>6716</v>
      </c>
      <c r="AD149" s="259">
        <v>1031</v>
      </c>
      <c r="AE149" s="259">
        <v>1148</v>
      </c>
      <c r="AF149" s="259">
        <v>744</v>
      </c>
      <c r="AG149" s="259">
        <v>1521</v>
      </c>
      <c r="AH149" s="259">
        <v>648</v>
      </c>
      <c r="AI149" s="259">
        <v>1624</v>
      </c>
      <c r="AJ149" s="179">
        <f t="shared" ref="AJ149:AJ151" si="138">SUM(AK149:AL149)</f>
        <v>442</v>
      </c>
      <c r="AK149" s="259">
        <v>196</v>
      </c>
      <c r="AL149" s="259">
        <v>246</v>
      </c>
      <c r="AM149" s="179">
        <f t="shared" ref="AM149:AM151" si="139">SUM(AN149:AW149)</f>
        <v>15407</v>
      </c>
      <c r="AN149" s="259">
        <v>972</v>
      </c>
      <c r="AO149" s="259">
        <v>1087</v>
      </c>
      <c r="AP149" s="259">
        <v>1945</v>
      </c>
      <c r="AQ149" s="259">
        <v>743</v>
      </c>
      <c r="AR149" s="259">
        <v>2695</v>
      </c>
      <c r="AS149" s="259">
        <v>664</v>
      </c>
      <c r="AT149" s="259">
        <v>2077</v>
      </c>
      <c r="AU149" s="259">
        <v>2002</v>
      </c>
      <c r="AV149" s="259">
        <v>1999</v>
      </c>
      <c r="AW149" s="259">
        <v>1223</v>
      </c>
      <c r="AX149" s="179">
        <f t="shared" ref="AX149:AX151" si="140">SUM(AY149:BC149)</f>
        <v>21740</v>
      </c>
      <c r="AY149" s="259">
        <v>2499</v>
      </c>
      <c r="AZ149" s="259">
        <v>9680</v>
      </c>
      <c r="BA149" s="259">
        <v>2539</v>
      </c>
      <c r="BB149" s="259">
        <v>5544</v>
      </c>
      <c r="BC149" s="259">
        <v>1478</v>
      </c>
      <c r="BD149" s="179">
        <f t="shared" ref="BD149:BD151" si="141">SUM(BE149:BL149)</f>
        <v>25313</v>
      </c>
      <c r="BE149" s="259">
        <v>3976</v>
      </c>
      <c r="BF149" s="259">
        <v>3388</v>
      </c>
      <c r="BG149" s="259">
        <v>2651</v>
      </c>
      <c r="BH149" s="259">
        <v>2267</v>
      </c>
      <c r="BI149" s="259">
        <v>3215</v>
      </c>
      <c r="BJ149" s="259">
        <v>3891</v>
      </c>
      <c r="BK149" s="259">
        <v>3010</v>
      </c>
      <c r="BL149" s="259">
        <v>2915</v>
      </c>
      <c r="BM149" s="179">
        <f t="shared" ref="BM149:BM151" si="142">SUM(BN149:BR149)</f>
        <v>11589</v>
      </c>
      <c r="BN149" s="259">
        <v>1988</v>
      </c>
      <c r="BO149" s="259">
        <v>1935</v>
      </c>
      <c r="BP149" s="259">
        <v>1672</v>
      </c>
      <c r="BQ149" s="259">
        <v>758</v>
      </c>
      <c r="BR149" s="259">
        <v>5236</v>
      </c>
      <c r="BS149" s="179">
        <f t="shared" ref="BS149:BS151" si="143">SUM(BT149:CE149)</f>
        <v>14432</v>
      </c>
      <c r="BT149" s="260">
        <v>1050</v>
      </c>
      <c r="BU149" s="259">
        <v>1349</v>
      </c>
      <c r="BV149" s="259">
        <v>684</v>
      </c>
      <c r="BW149" s="259">
        <v>403</v>
      </c>
      <c r="BX149" s="259">
        <v>1106</v>
      </c>
      <c r="BY149" s="259">
        <v>2974</v>
      </c>
      <c r="BZ149" s="259">
        <v>937</v>
      </c>
      <c r="CA149" s="259">
        <v>1145</v>
      </c>
      <c r="CB149" s="259">
        <v>1628</v>
      </c>
      <c r="CC149" s="259">
        <v>956</v>
      </c>
      <c r="CD149" s="259">
        <v>1080</v>
      </c>
      <c r="CE149" s="259">
        <v>1120</v>
      </c>
      <c r="CF149" s="179">
        <f t="shared" ref="CF149:CF151" si="144">SUM(CG149:CS149)</f>
        <v>11983</v>
      </c>
      <c r="CG149" s="259">
        <v>327</v>
      </c>
      <c r="CH149" s="259">
        <v>845</v>
      </c>
      <c r="CI149" s="259">
        <v>356</v>
      </c>
      <c r="CJ149" s="259">
        <v>1612</v>
      </c>
      <c r="CK149" s="259">
        <v>2239</v>
      </c>
      <c r="CL149" s="259">
        <v>407</v>
      </c>
      <c r="CM149" s="259">
        <v>2566</v>
      </c>
      <c r="CN149" s="259">
        <v>434</v>
      </c>
      <c r="CO149" s="259">
        <v>115</v>
      </c>
      <c r="CP149" s="259">
        <v>490</v>
      </c>
      <c r="CQ149" s="259">
        <v>1187</v>
      </c>
      <c r="CR149" s="259">
        <v>823</v>
      </c>
      <c r="CS149" s="259">
        <v>582</v>
      </c>
      <c r="CT149" s="179">
        <f t="shared" ref="CT149:CT151" si="145">SUM(CU149:CY149)</f>
        <v>7884</v>
      </c>
      <c r="CU149" s="259">
        <v>2570</v>
      </c>
      <c r="CV149" s="259">
        <v>1777</v>
      </c>
      <c r="CW149" s="259">
        <v>715</v>
      </c>
      <c r="CX149" s="259">
        <v>1601</v>
      </c>
      <c r="CY149" s="259">
        <v>1221</v>
      </c>
      <c r="CZ149" s="179">
        <f t="shared" ref="CZ149:CZ151" si="146">SUM(DA149:DF149)</f>
        <v>12446</v>
      </c>
      <c r="DA149" s="259">
        <v>395</v>
      </c>
      <c r="DB149" s="259">
        <v>301</v>
      </c>
      <c r="DC149" s="259">
        <v>2050</v>
      </c>
      <c r="DD149" s="259">
        <v>4922</v>
      </c>
      <c r="DE149" s="259">
        <v>3040</v>
      </c>
      <c r="DF149" s="259">
        <v>1738</v>
      </c>
      <c r="DG149" s="179">
        <f t="shared" ref="DG149:DG151" si="147">AM149+BS149+B149+O149+X149+AC149+AJ149+BD149+CF149+AX149+BM149+CT149+CZ149</f>
        <v>161033</v>
      </c>
      <c r="DH149" s="264">
        <f t="shared" ref="DH149:DH151" si="148">SUM(DI149:DK149)</f>
        <v>711</v>
      </c>
      <c r="DI149" s="260">
        <v>291</v>
      </c>
      <c r="DJ149" s="259">
        <v>248</v>
      </c>
      <c r="DK149" s="259">
        <v>172</v>
      </c>
      <c r="DL149" s="264">
        <f t="shared" ref="DL149:DL151" si="149">SUM(DM149:DN149)</f>
        <v>556</v>
      </c>
      <c r="DM149" s="259">
        <v>555</v>
      </c>
      <c r="DN149" s="180">
        <v>1</v>
      </c>
      <c r="DO149" s="179">
        <f t="shared" ref="DO149:DO151" si="150">DG149+DH149+DL149</f>
        <v>162300</v>
      </c>
      <c r="DP149" s="6"/>
      <c r="DQ149" s="6"/>
      <c r="DR149" s="6"/>
      <c r="DS149" s="6"/>
      <c r="DT149" s="6"/>
      <c r="DU149" s="6"/>
      <c r="DV149" s="6"/>
      <c r="DW149" s="6"/>
      <c r="DX149" s="6"/>
      <c r="DY149" s="6"/>
      <c r="DZ149" s="6"/>
      <c r="EA149" s="6"/>
      <c r="EB149" s="6"/>
    </row>
    <row r="150" spans="1:132" s="28" customFormat="1" ht="16.5" customHeight="1" x14ac:dyDescent="0.15">
      <c r="A150" s="94">
        <v>2014</v>
      </c>
      <c r="B150" s="179">
        <f t="shared" si="134"/>
        <v>23079</v>
      </c>
      <c r="C150" s="259">
        <v>1849</v>
      </c>
      <c r="D150" s="259">
        <v>1583</v>
      </c>
      <c r="E150" s="259">
        <v>648</v>
      </c>
      <c r="F150" s="259">
        <v>434</v>
      </c>
      <c r="G150" s="259">
        <v>1342</v>
      </c>
      <c r="H150" s="259">
        <v>3670</v>
      </c>
      <c r="I150" s="259">
        <v>2550</v>
      </c>
      <c r="J150" s="259">
        <v>703</v>
      </c>
      <c r="K150" s="259">
        <v>1890</v>
      </c>
      <c r="L150" s="259">
        <v>5615</v>
      </c>
      <c r="M150" s="259">
        <v>1203</v>
      </c>
      <c r="N150" s="259">
        <v>1592</v>
      </c>
      <c r="O150" s="179">
        <f t="shared" si="135"/>
        <v>10455</v>
      </c>
      <c r="P150" s="259">
        <v>1877</v>
      </c>
      <c r="Q150" s="259">
        <v>1714</v>
      </c>
      <c r="R150" s="259">
        <v>804</v>
      </c>
      <c r="S150" s="259">
        <v>1073</v>
      </c>
      <c r="T150" s="259">
        <v>720</v>
      </c>
      <c r="U150" s="259">
        <v>2246</v>
      </c>
      <c r="V150" s="259">
        <v>1433</v>
      </c>
      <c r="W150" s="259">
        <v>588</v>
      </c>
      <c r="X150" s="179">
        <f t="shared" si="136"/>
        <v>9666</v>
      </c>
      <c r="Y150" s="259">
        <v>1819</v>
      </c>
      <c r="Z150" s="259">
        <v>2693</v>
      </c>
      <c r="AA150" s="259">
        <v>3189</v>
      </c>
      <c r="AB150" s="259">
        <v>1965</v>
      </c>
      <c r="AC150" s="179">
        <f t="shared" si="137"/>
        <v>9622</v>
      </c>
      <c r="AD150" s="259">
        <v>1210</v>
      </c>
      <c r="AE150" s="259">
        <v>1795</v>
      </c>
      <c r="AF150" s="259">
        <v>1086</v>
      </c>
      <c r="AG150" s="259">
        <v>2087</v>
      </c>
      <c r="AH150" s="259">
        <v>1057</v>
      </c>
      <c r="AI150" s="259">
        <v>2387</v>
      </c>
      <c r="AJ150" s="179">
        <f t="shared" si="138"/>
        <v>589</v>
      </c>
      <c r="AK150" s="259">
        <v>313</v>
      </c>
      <c r="AL150" s="259">
        <v>276</v>
      </c>
      <c r="AM150" s="179">
        <f t="shared" si="139"/>
        <v>18692</v>
      </c>
      <c r="AN150" s="259">
        <v>985</v>
      </c>
      <c r="AO150" s="259">
        <v>1251</v>
      </c>
      <c r="AP150" s="259">
        <v>2426</v>
      </c>
      <c r="AQ150" s="259">
        <v>790</v>
      </c>
      <c r="AR150" s="259">
        <v>3092</v>
      </c>
      <c r="AS150" s="259">
        <v>713</v>
      </c>
      <c r="AT150" s="259">
        <v>2488</v>
      </c>
      <c r="AU150" s="259">
        <v>2640</v>
      </c>
      <c r="AV150" s="259">
        <v>2525</v>
      </c>
      <c r="AW150" s="259">
        <v>1782</v>
      </c>
      <c r="AX150" s="179">
        <f t="shared" si="140"/>
        <v>28517</v>
      </c>
      <c r="AY150" s="259">
        <v>2893</v>
      </c>
      <c r="AZ150" s="259">
        <v>12900</v>
      </c>
      <c r="BA150" s="259">
        <v>2915</v>
      </c>
      <c r="BB150" s="259">
        <v>7582</v>
      </c>
      <c r="BC150" s="259">
        <v>2227</v>
      </c>
      <c r="BD150" s="179">
        <f t="shared" si="141"/>
        <v>27981</v>
      </c>
      <c r="BE150" s="259">
        <v>3860</v>
      </c>
      <c r="BF150" s="259">
        <v>4190</v>
      </c>
      <c r="BG150" s="259">
        <v>3105</v>
      </c>
      <c r="BH150" s="259">
        <v>2956</v>
      </c>
      <c r="BI150" s="259">
        <v>2950</v>
      </c>
      <c r="BJ150" s="259">
        <v>4295</v>
      </c>
      <c r="BK150" s="259">
        <v>3015</v>
      </c>
      <c r="BL150" s="259">
        <v>3610</v>
      </c>
      <c r="BM150" s="179">
        <f t="shared" si="142"/>
        <v>14541</v>
      </c>
      <c r="BN150" s="259">
        <v>2710</v>
      </c>
      <c r="BO150" s="259">
        <v>2709</v>
      </c>
      <c r="BP150" s="259">
        <v>1889</v>
      </c>
      <c r="BQ150" s="259">
        <v>1271</v>
      </c>
      <c r="BR150" s="259">
        <v>5962</v>
      </c>
      <c r="BS150" s="179">
        <f t="shared" si="143"/>
        <v>19331</v>
      </c>
      <c r="BT150" s="260">
        <v>1126</v>
      </c>
      <c r="BU150" s="259">
        <v>2215</v>
      </c>
      <c r="BV150" s="259">
        <v>682</v>
      </c>
      <c r="BW150" s="259">
        <v>557</v>
      </c>
      <c r="BX150" s="259">
        <v>1513</v>
      </c>
      <c r="BY150" s="259">
        <v>4444</v>
      </c>
      <c r="BZ150" s="259">
        <v>1341</v>
      </c>
      <c r="CA150" s="259">
        <v>1641</v>
      </c>
      <c r="CB150" s="259">
        <v>1859</v>
      </c>
      <c r="CC150" s="259">
        <v>1306</v>
      </c>
      <c r="CD150" s="259">
        <v>1421</v>
      </c>
      <c r="CE150" s="259">
        <v>1226</v>
      </c>
      <c r="CF150" s="179">
        <f t="shared" si="144"/>
        <v>16436</v>
      </c>
      <c r="CG150" s="259">
        <v>484</v>
      </c>
      <c r="CH150" s="259">
        <v>1233</v>
      </c>
      <c r="CI150" s="259">
        <v>525</v>
      </c>
      <c r="CJ150" s="259">
        <v>2055</v>
      </c>
      <c r="CK150" s="259">
        <v>3310</v>
      </c>
      <c r="CL150" s="259">
        <v>586</v>
      </c>
      <c r="CM150" s="259">
        <v>3213</v>
      </c>
      <c r="CN150" s="259">
        <v>589</v>
      </c>
      <c r="CO150" s="259">
        <v>142</v>
      </c>
      <c r="CP150" s="259">
        <v>727</v>
      </c>
      <c r="CQ150" s="259">
        <v>1470</v>
      </c>
      <c r="CR150" s="259">
        <v>1217</v>
      </c>
      <c r="CS150" s="259">
        <v>885</v>
      </c>
      <c r="CT150" s="179">
        <f t="shared" si="145"/>
        <v>10933</v>
      </c>
      <c r="CU150" s="259">
        <v>3534</v>
      </c>
      <c r="CV150" s="259">
        <v>2453</v>
      </c>
      <c r="CW150" s="259">
        <v>884</v>
      </c>
      <c r="CX150" s="259">
        <v>2376</v>
      </c>
      <c r="CY150" s="259">
        <v>1686</v>
      </c>
      <c r="CZ150" s="179">
        <f t="shared" si="146"/>
        <v>15974</v>
      </c>
      <c r="DA150" s="259">
        <v>534</v>
      </c>
      <c r="DB150" s="259">
        <v>386</v>
      </c>
      <c r="DC150" s="259">
        <v>3343</v>
      </c>
      <c r="DD150" s="259">
        <v>6492</v>
      </c>
      <c r="DE150" s="259">
        <v>3434</v>
      </c>
      <c r="DF150" s="259">
        <v>1785</v>
      </c>
      <c r="DG150" s="179">
        <f t="shared" si="147"/>
        <v>205816</v>
      </c>
      <c r="DH150" s="264">
        <f t="shared" si="148"/>
        <v>864</v>
      </c>
      <c r="DI150" s="260">
        <v>249</v>
      </c>
      <c r="DJ150" s="259">
        <v>426</v>
      </c>
      <c r="DK150" s="259">
        <v>189</v>
      </c>
      <c r="DL150" s="264">
        <f t="shared" si="149"/>
        <v>1013</v>
      </c>
      <c r="DM150" s="259">
        <v>1004</v>
      </c>
      <c r="DN150" s="180">
        <v>9</v>
      </c>
      <c r="DO150" s="179">
        <f t="shared" si="150"/>
        <v>207693</v>
      </c>
      <c r="DP150" s="6"/>
      <c r="DQ150" s="6"/>
      <c r="DR150" s="6"/>
      <c r="DS150" s="6"/>
      <c r="DT150" s="6"/>
      <c r="DU150" s="6"/>
      <c r="DV150" s="6"/>
      <c r="DW150" s="6"/>
      <c r="DX150" s="6"/>
      <c r="DY150" s="6"/>
      <c r="DZ150" s="6"/>
      <c r="EA150" s="6"/>
      <c r="EB150" s="6"/>
    </row>
    <row r="151" spans="1:132" s="28" customFormat="1" ht="16.5" customHeight="1" x14ac:dyDescent="0.15">
      <c r="A151" s="94">
        <v>2015</v>
      </c>
      <c r="B151" s="179">
        <f t="shared" si="134"/>
        <v>21857</v>
      </c>
      <c r="C151" s="259">
        <v>1736</v>
      </c>
      <c r="D151" s="259">
        <v>1521</v>
      </c>
      <c r="E151" s="259">
        <v>712</v>
      </c>
      <c r="F151" s="259">
        <v>384</v>
      </c>
      <c r="G151" s="259">
        <v>1226</v>
      </c>
      <c r="H151" s="259">
        <v>3626</v>
      </c>
      <c r="I151" s="259">
        <v>2476</v>
      </c>
      <c r="J151" s="259">
        <v>635</v>
      </c>
      <c r="K151" s="259">
        <v>1646</v>
      </c>
      <c r="L151" s="259">
        <v>5234</v>
      </c>
      <c r="M151" s="259">
        <v>1171</v>
      </c>
      <c r="N151" s="259">
        <v>1490</v>
      </c>
      <c r="O151" s="179">
        <f t="shared" si="135"/>
        <v>10480</v>
      </c>
      <c r="P151" s="259">
        <v>1812</v>
      </c>
      <c r="Q151" s="259">
        <v>1767</v>
      </c>
      <c r="R151" s="259">
        <v>921</v>
      </c>
      <c r="S151" s="259">
        <v>1048</v>
      </c>
      <c r="T151" s="259">
        <v>766</v>
      </c>
      <c r="U151" s="259">
        <v>2205</v>
      </c>
      <c r="V151" s="259">
        <v>1376</v>
      </c>
      <c r="W151" s="259">
        <v>585</v>
      </c>
      <c r="X151" s="179">
        <f t="shared" si="136"/>
        <v>9272</v>
      </c>
      <c r="Y151" s="259">
        <v>1663</v>
      </c>
      <c r="Z151" s="259">
        <v>2635</v>
      </c>
      <c r="AA151" s="259">
        <v>2948</v>
      </c>
      <c r="AB151" s="259">
        <v>2026</v>
      </c>
      <c r="AC151" s="179">
        <f t="shared" si="137"/>
        <v>9519</v>
      </c>
      <c r="AD151" s="259">
        <v>1467</v>
      </c>
      <c r="AE151" s="259">
        <v>1633</v>
      </c>
      <c r="AF151" s="259">
        <v>905</v>
      </c>
      <c r="AG151" s="259">
        <v>1938</v>
      </c>
      <c r="AH151" s="259">
        <v>1060</v>
      </c>
      <c r="AI151" s="259">
        <v>2516</v>
      </c>
      <c r="AJ151" s="179">
        <f t="shared" si="138"/>
        <v>632</v>
      </c>
      <c r="AK151" s="259">
        <v>361</v>
      </c>
      <c r="AL151" s="259">
        <v>271</v>
      </c>
      <c r="AM151" s="179">
        <f t="shared" si="139"/>
        <v>17480</v>
      </c>
      <c r="AN151" s="259">
        <v>884</v>
      </c>
      <c r="AO151" s="259">
        <v>1178</v>
      </c>
      <c r="AP151" s="259">
        <v>2419</v>
      </c>
      <c r="AQ151" s="259">
        <v>665</v>
      </c>
      <c r="AR151" s="259">
        <v>2760</v>
      </c>
      <c r="AS151" s="259">
        <v>636</v>
      </c>
      <c r="AT151" s="259">
        <v>2773</v>
      </c>
      <c r="AU151" s="259">
        <v>2552</v>
      </c>
      <c r="AV151" s="259">
        <v>2103</v>
      </c>
      <c r="AW151" s="259">
        <v>1510</v>
      </c>
      <c r="AX151" s="179">
        <f t="shared" si="140"/>
        <v>26430</v>
      </c>
      <c r="AY151" s="259">
        <v>2660</v>
      </c>
      <c r="AZ151" s="259">
        <v>11839</v>
      </c>
      <c r="BA151" s="259">
        <v>2858</v>
      </c>
      <c r="BB151" s="259">
        <v>6830</v>
      </c>
      <c r="BC151" s="259">
        <v>2243</v>
      </c>
      <c r="BD151" s="179">
        <f t="shared" si="141"/>
        <v>26485</v>
      </c>
      <c r="BE151" s="259">
        <v>3605</v>
      </c>
      <c r="BF151" s="259">
        <v>3612</v>
      </c>
      <c r="BG151" s="259">
        <v>3031</v>
      </c>
      <c r="BH151" s="259">
        <v>3081</v>
      </c>
      <c r="BI151" s="259">
        <v>3087</v>
      </c>
      <c r="BJ151" s="259">
        <v>4283</v>
      </c>
      <c r="BK151" s="259">
        <v>2826</v>
      </c>
      <c r="BL151" s="259">
        <v>2960</v>
      </c>
      <c r="BM151" s="179">
        <f t="shared" si="142"/>
        <v>13854</v>
      </c>
      <c r="BN151" s="259">
        <v>2773</v>
      </c>
      <c r="BO151" s="259">
        <v>2481</v>
      </c>
      <c r="BP151" s="259">
        <v>1701</v>
      </c>
      <c r="BQ151" s="259">
        <v>1123</v>
      </c>
      <c r="BR151" s="259">
        <v>5776</v>
      </c>
      <c r="BS151" s="179">
        <f t="shared" si="143"/>
        <v>19681</v>
      </c>
      <c r="BT151" s="260">
        <v>1131</v>
      </c>
      <c r="BU151" s="259">
        <v>2180</v>
      </c>
      <c r="BV151" s="259">
        <v>735</v>
      </c>
      <c r="BW151" s="259">
        <v>487</v>
      </c>
      <c r="BX151" s="259">
        <v>1509</v>
      </c>
      <c r="BY151" s="259">
        <v>4916</v>
      </c>
      <c r="BZ151" s="259">
        <v>1391</v>
      </c>
      <c r="CA151" s="259">
        <v>1556</v>
      </c>
      <c r="CB151" s="259">
        <v>1778</v>
      </c>
      <c r="CC151" s="259">
        <v>1144</v>
      </c>
      <c r="CD151" s="259">
        <v>1544</v>
      </c>
      <c r="CE151" s="259">
        <v>1310</v>
      </c>
      <c r="CF151" s="179">
        <f t="shared" si="144"/>
        <v>15969</v>
      </c>
      <c r="CG151" s="259">
        <v>433</v>
      </c>
      <c r="CH151" s="259">
        <v>1247</v>
      </c>
      <c r="CI151" s="259">
        <v>514</v>
      </c>
      <c r="CJ151" s="259">
        <v>1877</v>
      </c>
      <c r="CK151" s="259">
        <v>3528</v>
      </c>
      <c r="CL151" s="259">
        <v>571</v>
      </c>
      <c r="CM151" s="259">
        <v>3009</v>
      </c>
      <c r="CN151" s="259">
        <v>558</v>
      </c>
      <c r="CO151" s="259">
        <v>109</v>
      </c>
      <c r="CP151" s="259">
        <v>631</v>
      </c>
      <c r="CQ151" s="259">
        <v>1510</v>
      </c>
      <c r="CR151" s="259">
        <v>1222</v>
      </c>
      <c r="CS151" s="259">
        <v>760</v>
      </c>
      <c r="CT151" s="179">
        <f t="shared" si="145"/>
        <v>10485</v>
      </c>
      <c r="CU151" s="259">
        <v>3489</v>
      </c>
      <c r="CV151" s="259">
        <v>2302</v>
      </c>
      <c r="CW151" s="259">
        <v>930</v>
      </c>
      <c r="CX151" s="259">
        <v>2016</v>
      </c>
      <c r="CY151" s="259">
        <v>1748</v>
      </c>
      <c r="CZ151" s="179">
        <f t="shared" si="146"/>
        <v>15715</v>
      </c>
      <c r="DA151" s="259">
        <v>492</v>
      </c>
      <c r="DB151" s="259">
        <v>367</v>
      </c>
      <c r="DC151" s="259">
        <v>3248</v>
      </c>
      <c r="DD151" s="259">
        <v>6301</v>
      </c>
      <c r="DE151" s="259">
        <v>3447</v>
      </c>
      <c r="DF151" s="259">
        <v>1860</v>
      </c>
      <c r="DG151" s="179">
        <f t="shared" si="147"/>
        <v>197859</v>
      </c>
      <c r="DH151" s="264">
        <f t="shared" si="148"/>
        <v>1000</v>
      </c>
      <c r="DI151" s="260">
        <v>290</v>
      </c>
      <c r="DJ151" s="259">
        <v>515</v>
      </c>
      <c r="DK151" s="259">
        <v>195</v>
      </c>
      <c r="DL151" s="264">
        <f t="shared" si="149"/>
        <v>957</v>
      </c>
      <c r="DM151" s="259">
        <v>954</v>
      </c>
      <c r="DN151" s="180">
        <v>3</v>
      </c>
      <c r="DO151" s="179">
        <f t="shared" si="150"/>
        <v>199816</v>
      </c>
      <c r="DP151" s="6"/>
      <c r="DQ151" s="6"/>
      <c r="DR151" s="6"/>
      <c r="DS151" s="6"/>
      <c r="DT151" s="6"/>
      <c r="DU151" s="6"/>
      <c r="DV151" s="6"/>
      <c r="DW151" s="6"/>
      <c r="DX151" s="6"/>
      <c r="DY151" s="6"/>
      <c r="DZ151" s="6"/>
      <c r="EA151" s="6"/>
      <c r="EB151" s="6"/>
    </row>
    <row r="152" spans="1:132" s="28" customFormat="1" ht="16.5" customHeight="1" x14ac:dyDescent="0.15">
      <c r="A152" s="93" t="s">
        <v>272</v>
      </c>
      <c r="B152" s="179"/>
      <c r="C152" s="259"/>
      <c r="D152" s="259"/>
      <c r="E152" s="259"/>
      <c r="F152" s="259"/>
      <c r="G152" s="259"/>
      <c r="H152" s="259"/>
      <c r="I152" s="259"/>
      <c r="J152" s="259"/>
      <c r="K152" s="259"/>
      <c r="L152" s="259"/>
      <c r="M152" s="259"/>
      <c r="N152" s="259"/>
      <c r="O152" s="179"/>
      <c r="P152" s="259"/>
      <c r="Q152" s="259"/>
      <c r="R152" s="259"/>
      <c r="S152" s="259"/>
      <c r="T152" s="259"/>
      <c r="U152" s="259"/>
      <c r="V152" s="259"/>
      <c r="W152" s="259"/>
      <c r="X152" s="179"/>
      <c r="Y152" s="259"/>
      <c r="Z152" s="259"/>
      <c r="AA152" s="259"/>
      <c r="AB152" s="259"/>
      <c r="AC152" s="179"/>
      <c r="AD152" s="259"/>
      <c r="AE152" s="259"/>
      <c r="AF152" s="259"/>
      <c r="AG152" s="259"/>
      <c r="AH152" s="259"/>
      <c r="AI152" s="259"/>
      <c r="AJ152" s="179"/>
      <c r="AK152" s="259"/>
      <c r="AL152" s="259"/>
      <c r="AM152" s="179"/>
      <c r="AN152" s="259"/>
      <c r="AO152" s="259"/>
      <c r="AP152" s="259"/>
      <c r="AQ152" s="259"/>
      <c r="AR152" s="259"/>
      <c r="AS152" s="259"/>
      <c r="AT152" s="259"/>
      <c r="AU152" s="259"/>
      <c r="AV152" s="259"/>
      <c r="AW152" s="259"/>
      <c r="AX152" s="179"/>
      <c r="AY152" s="259"/>
      <c r="AZ152" s="259"/>
      <c r="BA152" s="259"/>
      <c r="BB152" s="259"/>
      <c r="BC152" s="259"/>
      <c r="BD152" s="179"/>
      <c r="BE152" s="259"/>
      <c r="BF152" s="259"/>
      <c r="BG152" s="259"/>
      <c r="BH152" s="259"/>
      <c r="BI152" s="259"/>
      <c r="BJ152" s="259"/>
      <c r="BK152" s="259"/>
      <c r="BL152" s="259"/>
      <c r="BM152" s="179"/>
      <c r="BN152" s="259"/>
      <c r="BO152" s="259"/>
      <c r="BP152" s="259"/>
      <c r="BQ152" s="259"/>
      <c r="BR152" s="259"/>
      <c r="BS152" s="179"/>
      <c r="BT152" s="260"/>
      <c r="BU152" s="259"/>
      <c r="BV152" s="259"/>
      <c r="BW152" s="259"/>
      <c r="BX152" s="259"/>
      <c r="BY152" s="259"/>
      <c r="BZ152" s="259"/>
      <c r="CA152" s="259"/>
      <c r="CB152" s="259"/>
      <c r="CC152" s="259"/>
      <c r="CD152" s="259"/>
      <c r="CE152" s="259"/>
      <c r="CF152" s="179"/>
      <c r="CG152" s="259"/>
      <c r="CH152" s="259"/>
      <c r="CI152" s="259"/>
      <c r="CJ152" s="259"/>
      <c r="CK152" s="259"/>
      <c r="CL152" s="259"/>
      <c r="CM152" s="259"/>
      <c r="CN152" s="259"/>
      <c r="CO152" s="259"/>
      <c r="CP152" s="259"/>
      <c r="CQ152" s="259"/>
      <c r="CR152" s="259"/>
      <c r="CS152" s="259"/>
      <c r="CT152" s="179"/>
      <c r="CU152" s="259"/>
      <c r="CV152" s="259"/>
      <c r="CW152" s="259"/>
      <c r="CX152" s="259"/>
      <c r="CY152" s="259"/>
      <c r="CZ152" s="179"/>
      <c r="DA152" s="259"/>
      <c r="DB152" s="259"/>
      <c r="DC152" s="259"/>
      <c r="DD152" s="259"/>
      <c r="DE152" s="259"/>
      <c r="DF152" s="259"/>
      <c r="DG152" s="179"/>
      <c r="DH152" s="264"/>
      <c r="DI152" s="260"/>
      <c r="DJ152" s="259"/>
      <c r="DK152" s="259"/>
      <c r="DL152" s="264"/>
      <c r="DM152" s="259"/>
      <c r="DN152" s="180"/>
      <c r="DO152" s="179"/>
      <c r="DP152" s="6"/>
      <c r="DQ152" s="6"/>
      <c r="DR152" s="6"/>
      <c r="DS152" s="6"/>
      <c r="DT152" s="6"/>
      <c r="DU152" s="6"/>
      <c r="DV152" s="6"/>
      <c r="DW152" s="6"/>
      <c r="DX152" s="6"/>
      <c r="DY152" s="6"/>
      <c r="DZ152" s="6"/>
      <c r="EA152" s="6"/>
      <c r="EB152" s="6"/>
    </row>
    <row r="153" spans="1:132" s="11" customFormat="1" ht="16.5" customHeight="1" x14ac:dyDescent="0.2">
      <c r="A153" s="94">
        <v>2008</v>
      </c>
      <c r="B153" s="261">
        <f>B149/B145*100</f>
        <v>91.842446229593151</v>
      </c>
      <c r="C153" s="262">
        <f t="shared" ref="C153:BN153" si="151">C149/C145*100</f>
        <v>83.80809595202399</v>
      </c>
      <c r="D153" s="262">
        <f t="shared" si="151"/>
        <v>83.873398643556897</v>
      </c>
      <c r="E153" s="262">
        <f t="shared" si="151"/>
        <v>87.769784172661872</v>
      </c>
      <c r="F153" s="262">
        <f t="shared" si="151"/>
        <v>92.58064516129032</v>
      </c>
      <c r="G153" s="262">
        <f t="shared" si="151"/>
        <v>87.490465293668947</v>
      </c>
      <c r="H153" s="262">
        <f t="shared" si="151"/>
        <v>89.083125222975383</v>
      </c>
      <c r="I153" s="262">
        <f t="shared" si="151"/>
        <v>87.49416705552963</v>
      </c>
      <c r="J153" s="262">
        <f t="shared" si="151"/>
        <v>92.511700468018716</v>
      </c>
      <c r="K153" s="262">
        <f t="shared" si="151"/>
        <v>87.647058823529406</v>
      </c>
      <c r="L153" s="262">
        <f t="shared" si="151"/>
        <v>104.85651214128036</v>
      </c>
      <c r="M153" s="262">
        <f t="shared" si="151"/>
        <v>92.373689227836024</v>
      </c>
      <c r="N153" s="262">
        <f t="shared" si="151"/>
        <v>87.603305785123965</v>
      </c>
      <c r="O153" s="261">
        <f t="shared" si="151"/>
        <v>86.765807210869795</v>
      </c>
      <c r="P153" s="262">
        <f t="shared" si="151"/>
        <v>88.334268087492987</v>
      </c>
      <c r="Q153" s="262">
        <f t="shared" si="151"/>
        <v>77.121001390820581</v>
      </c>
      <c r="R153" s="262">
        <f t="shared" si="151"/>
        <v>88.287153652392945</v>
      </c>
      <c r="S153" s="262">
        <f t="shared" si="151"/>
        <v>90.019569471624266</v>
      </c>
      <c r="T153" s="262">
        <f t="shared" si="151"/>
        <v>78.590425531914903</v>
      </c>
      <c r="U153" s="262">
        <f t="shared" si="151"/>
        <v>93.081081081081081</v>
      </c>
      <c r="V153" s="262">
        <f t="shared" si="151"/>
        <v>85.149313962873279</v>
      </c>
      <c r="W153" s="262">
        <f t="shared" si="151"/>
        <v>93.176972281449892</v>
      </c>
      <c r="X153" s="261">
        <f t="shared" si="151"/>
        <v>89.850043375883004</v>
      </c>
      <c r="Y153" s="262">
        <f t="shared" si="151"/>
        <v>86.936026936026934</v>
      </c>
      <c r="Z153" s="262">
        <f t="shared" si="151"/>
        <v>92.067736185383239</v>
      </c>
      <c r="AA153" s="262">
        <f t="shared" si="151"/>
        <v>88.080438756855571</v>
      </c>
      <c r="AB153" s="262">
        <f t="shared" si="151"/>
        <v>92.46105919003115</v>
      </c>
      <c r="AC153" s="261">
        <f t="shared" si="151"/>
        <v>83.53233830845771</v>
      </c>
      <c r="AD153" s="262">
        <f t="shared" si="151"/>
        <v>88.195038494439686</v>
      </c>
      <c r="AE153" s="262">
        <f t="shared" si="151"/>
        <v>87.700534759358277</v>
      </c>
      <c r="AF153" s="262">
        <f t="shared" si="151"/>
        <v>85.615650172612206</v>
      </c>
      <c r="AG153" s="262">
        <f t="shared" si="151"/>
        <v>77.960020502306506</v>
      </c>
      <c r="AH153" s="262">
        <f t="shared" si="151"/>
        <v>80.798004987531172</v>
      </c>
      <c r="AI153" s="262">
        <f t="shared" si="151"/>
        <v>83.711340206185568</v>
      </c>
      <c r="AJ153" s="261">
        <f t="shared" si="151"/>
        <v>80.36363636363636</v>
      </c>
      <c r="AK153" s="262">
        <f t="shared" si="151"/>
        <v>75.095785440613028</v>
      </c>
      <c r="AL153" s="262">
        <f t="shared" si="151"/>
        <v>85.121107266435985</v>
      </c>
      <c r="AM153" s="261">
        <f t="shared" si="151"/>
        <v>87.704218136278243</v>
      </c>
      <c r="AN153" s="262">
        <f t="shared" si="151"/>
        <v>91.353383458646618</v>
      </c>
      <c r="AO153" s="262">
        <f t="shared" si="151"/>
        <v>89.098360655737707</v>
      </c>
      <c r="AP153" s="262">
        <f t="shared" si="151"/>
        <v>88.088768115942031</v>
      </c>
      <c r="AQ153" s="262">
        <f t="shared" si="151"/>
        <v>89.951573849878926</v>
      </c>
      <c r="AR153" s="262">
        <f t="shared" si="151"/>
        <v>85.311807534029754</v>
      </c>
      <c r="AS153" s="262">
        <f t="shared" si="151"/>
        <v>78.953626634958383</v>
      </c>
      <c r="AT153" s="262">
        <f t="shared" si="151"/>
        <v>92.188193519751437</v>
      </c>
      <c r="AU153" s="262">
        <f t="shared" si="151"/>
        <v>88.780487804878049</v>
      </c>
      <c r="AV153" s="262">
        <f t="shared" si="151"/>
        <v>86.052518295307792</v>
      </c>
      <c r="AW153" s="262">
        <f t="shared" si="151"/>
        <v>86.248236953455574</v>
      </c>
      <c r="AX153" s="261">
        <f t="shared" si="151"/>
        <v>84.647432153564623</v>
      </c>
      <c r="AY153" s="262">
        <f t="shared" si="151"/>
        <v>83.133732534930132</v>
      </c>
      <c r="AZ153" s="262">
        <f t="shared" si="151"/>
        <v>86.029150373266972</v>
      </c>
      <c r="BA153" s="262">
        <f t="shared" si="151"/>
        <v>88.466898954703836</v>
      </c>
      <c r="BB153" s="262">
        <f t="shared" si="151"/>
        <v>84.396407367940327</v>
      </c>
      <c r="BC153" s="262">
        <f t="shared" si="151"/>
        <v>74.420946626384691</v>
      </c>
      <c r="BD153" s="261">
        <f t="shared" si="151"/>
        <v>82.714112995457967</v>
      </c>
      <c r="BE153" s="262">
        <f t="shared" si="151"/>
        <v>89.934403980999775</v>
      </c>
      <c r="BF153" s="262">
        <f t="shared" si="151"/>
        <v>81.442307692307693</v>
      </c>
      <c r="BG153" s="262">
        <f t="shared" si="151"/>
        <v>77.582674860989172</v>
      </c>
      <c r="BH153" s="262">
        <f t="shared" si="151"/>
        <v>81.576106513134221</v>
      </c>
      <c r="BI153" s="262">
        <f t="shared" si="151"/>
        <v>78.741121724222381</v>
      </c>
      <c r="BJ153" s="262">
        <f t="shared" si="151"/>
        <v>83.141025641025649</v>
      </c>
      <c r="BK153" s="262">
        <f t="shared" si="151"/>
        <v>80.373831775700936</v>
      </c>
      <c r="BL153" s="262">
        <f t="shared" si="151"/>
        <v>87.8541289933695</v>
      </c>
      <c r="BM153" s="261">
        <f t="shared" si="151"/>
        <v>87.497168742921858</v>
      </c>
      <c r="BN153" s="262">
        <f t="shared" si="151"/>
        <v>86.359687228496966</v>
      </c>
      <c r="BO153" s="262">
        <f t="shared" ref="BO153:DO153" si="152">BO149/BO145*100</f>
        <v>83.441138421733513</v>
      </c>
      <c r="BP153" s="262">
        <f t="shared" si="152"/>
        <v>89.125799573560769</v>
      </c>
      <c r="BQ153" s="262">
        <f t="shared" si="152"/>
        <v>77.505112474437638</v>
      </c>
      <c r="BR153" s="262">
        <f t="shared" si="152"/>
        <v>90.745233968804158</v>
      </c>
      <c r="BS153" s="261">
        <f t="shared" si="152"/>
        <v>82.079281123812777</v>
      </c>
      <c r="BT153" s="263">
        <f t="shared" si="152"/>
        <v>86.99254349627175</v>
      </c>
      <c r="BU153" s="262">
        <f t="shared" si="152"/>
        <v>83.426097711811991</v>
      </c>
      <c r="BV153" s="262">
        <f t="shared" si="152"/>
        <v>85.286783042394006</v>
      </c>
      <c r="BW153" s="262">
        <f t="shared" si="152"/>
        <v>84.486373165618446</v>
      </c>
      <c r="BX153" s="262">
        <f t="shared" si="152"/>
        <v>85.869565217391312</v>
      </c>
      <c r="BY153" s="262">
        <f t="shared" si="152"/>
        <v>74.18308805188326</v>
      </c>
      <c r="BZ153" s="262">
        <f t="shared" si="152"/>
        <v>86.439114391143917</v>
      </c>
      <c r="CA153" s="262">
        <f t="shared" si="152"/>
        <v>87.605202754399386</v>
      </c>
      <c r="CB153" s="262">
        <f t="shared" si="152"/>
        <v>79.764821166095061</v>
      </c>
      <c r="CC153" s="262">
        <f t="shared" si="152"/>
        <v>83.9332748024583</v>
      </c>
      <c r="CD153" s="262">
        <f t="shared" si="152"/>
        <v>86.886564762670957</v>
      </c>
      <c r="CE153" s="262">
        <f t="shared" si="152"/>
        <v>81.811541271000735</v>
      </c>
      <c r="CF153" s="261">
        <f t="shared" si="152"/>
        <v>85.2275960170697</v>
      </c>
      <c r="CG153" s="262">
        <f t="shared" si="152"/>
        <v>90.833333333333329</v>
      </c>
      <c r="CH153" s="262">
        <f t="shared" si="152"/>
        <v>82.843137254901961</v>
      </c>
      <c r="CI153" s="262">
        <f t="shared" si="152"/>
        <v>79.820627802690581</v>
      </c>
      <c r="CJ153" s="262">
        <f t="shared" si="152"/>
        <v>80.640320160080037</v>
      </c>
      <c r="CK153" s="262">
        <f t="shared" si="152"/>
        <v>84.204588191049268</v>
      </c>
      <c r="CL153" s="262">
        <f t="shared" si="152"/>
        <v>88.864628820960704</v>
      </c>
      <c r="CM153" s="262">
        <f t="shared" si="152"/>
        <v>90.225035161744032</v>
      </c>
      <c r="CN153" s="262">
        <f t="shared" si="152"/>
        <v>84.765625</v>
      </c>
      <c r="CO153" s="262">
        <f t="shared" si="152"/>
        <v>90.551181102362193</v>
      </c>
      <c r="CP153" s="262">
        <f t="shared" si="152"/>
        <v>85.365853658536579</v>
      </c>
      <c r="CQ153" s="262">
        <f t="shared" si="152"/>
        <v>85.952208544532951</v>
      </c>
      <c r="CR153" s="262">
        <f t="shared" si="152"/>
        <v>83.047426841574165</v>
      </c>
      <c r="CS153" s="262">
        <f t="shared" si="152"/>
        <v>84.470246734397676</v>
      </c>
      <c r="CT153" s="261">
        <f t="shared" si="152"/>
        <v>87.765779806300799</v>
      </c>
      <c r="CU153" s="262">
        <f t="shared" si="152"/>
        <v>93.522561863173209</v>
      </c>
      <c r="CV153" s="262">
        <f t="shared" si="152"/>
        <v>87.493845396356477</v>
      </c>
      <c r="CW153" s="262">
        <f t="shared" si="152"/>
        <v>81.527936145952111</v>
      </c>
      <c r="CX153" s="262">
        <f t="shared" si="152"/>
        <v>84.843667196608379</v>
      </c>
      <c r="CY153" s="262">
        <f t="shared" si="152"/>
        <v>84.791666666666671</v>
      </c>
      <c r="CZ153" s="261">
        <f t="shared" si="152"/>
        <v>80.504527813712812</v>
      </c>
      <c r="DA153" s="262">
        <f t="shared" si="152"/>
        <v>87.196467991169982</v>
      </c>
      <c r="DB153" s="262">
        <f t="shared" si="152"/>
        <v>90.936555891238669</v>
      </c>
      <c r="DC153" s="262">
        <f t="shared" si="152"/>
        <v>74.221578566256341</v>
      </c>
      <c r="DD153" s="262">
        <f t="shared" si="152"/>
        <v>77.707609725292073</v>
      </c>
      <c r="DE153" s="262">
        <f t="shared" si="152"/>
        <v>87.306145893164839</v>
      </c>
      <c r="DF153" s="262">
        <f t="shared" si="152"/>
        <v>82.840800762631076</v>
      </c>
      <c r="DG153" s="261">
        <f t="shared" si="152"/>
        <v>85.435445791442291</v>
      </c>
      <c r="DH153" s="261">
        <f t="shared" si="152"/>
        <v>77.620087336244538</v>
      </c>
      <c r="DI153" s="263">
        <f t="shared" si="152"/>
        <v>83.381088825214903</v>
      </c>
      <c r="DJ153" s="262">
        <f t="shared" si="152"/>
        <v>70.857142857142847</v>
      </c>
      <c r="DK153" s="262">
        <f t="shared" si="152"/>
        <v>79.262672811059915</v>
      </c>
      <c r="DL153" s="264">
        <f t="shared" si="152"/>
        <v>73.061760840998687</v>
      </c>
      <c r="DM153" s="262">
        <f t="shared" si="152"/>
        <v>73.315719947159835</v>
      </c>
      <c r="DN153" s="267">
        <f t="shared" si="152"/>
        <v>25</v>
      </c>
      <c r="DO153" s="389">
        <f t="shared" si="152"/>
        <v>85.34828199114439</v>
      </c>
    </row>
    <row r="154" spans="1:132" s="11" customFormat="1" ht="16.5" customHeight="1" x14ac:dyDescent="0.2">
      <c r="A154" s="94">
        <v>2014</v>
      </c>
      <c r="B154" s="261">
        <f>B150/B146*100</f>
        <v>90.833595717884137</v>
      </c>
      <c r="C154" s="262">
        <f t="shared" ref="C154:BN154" si="153">C150/C146*100</f>
        <v>91.128634795465743</v>
      </c>
      <c r="D154" s="262">
        <f t="shared" si="153"/>
        <v>92.303206997084558</v>
      </c>
      <c r="E154" s="262">
        <f t="shared" si="153"/>
        <v>88.645690834473328</v>
      </c>
      <c r="F154" s="262">
        <f t="shared" si="153"/>
        <v>92.933618843683092</v>
      </c>
      <c r="G154" s="262">
        <f t="shared" si="153"/>
        <v>90.553306342780033</v>
      </c>
      <c r="H154" s="262">
        <f t="shared" si="153"/>
        <v>91.021825396825392</v>
      </c>
      <c r="I154" s="262">
        <f t="shared" si="153"/>
        <v>89.285714285714292</v>
      </c>
      <c r="J154" s="262">
        <f t="shared" si="153"/>
        <v>91.895424836601308</v>
      </c>
      <c r="K154" s="262">
        <f t="shared" si="153"/>
        <v>95.551061678463086</v>
      </c>
      <c r="L154" s="262">
        <f t="shared" si="153"/>
        <v>90.171832343022317</v>
      </c>
      <c r="M154" s="262">
        <f t="shared" si="153"/>
        <v>88.002926115581573</v>
      </c>
      <c r="N154" s="262">
        <f t="shared" si="153"/>
        <v>90.505969300739054</v>
      </c>
      <c r="O154" s="261">
        <f t="shared" si="153"/>
        <v>88.324744445383118</v>
      </c>
      <c r="P154" s="262">
        <f t="shared" si="153"/>
        <v>90.240384615384613</v>
      </c>
      <c r="Q154" s="262">
        <f t="shared" si="153"/>
        <v>88.350515463917517</v>
      </c>
      <c r="R154" s="262">
        <f t="shared" si="153"/>
        <v>81.212121212121218</v>
      </c>
      <c r="S154" s="262">
        <f t="shared" si="153"/>
        <v>90.548523206751057</v>
      </c>
      <c r="T154" s="262">
        <f t="shared" si="153"/>
        <v>83.91608391608392</v>
      </c>
      <c r="U154" s="262">
        <f t="shared" si="153"/>
        <v>90.67420266451353</v>
      </c>
      <c r="V154" s="262">
        <f t="shared" si="153"/>
        <v>88.238916256157637</v>
      </c>
      <c r="W154" s="262">
        <f t="shared" si="153"/>
        <v>86.090775988286978</v>
      </c>
      <c r="X154" s="261">
        <f t="shared" si="153"/>
        <v>92.630570196454244</v>
      </c>
      <c r="Y154" s="262">
        <f t="shared" si="153"/>
        <v>94.640998959417274</v>
      </c>
      <c r="Z154" s="262">
        <f t="shared" si="153"/>
        <v>92.574767961498793</v>
      </c>
      <c r="AA154" s="262">
        <f t="shared" si="153"/>
        <v>94.544915505484724</v>
      </c>
      <c r="AB154" s="262">
        <f t="shared" si="153"/>
        <v>88.077095472882121</v>
      </c>
      <c r="AC154" s="261">
        <f t="shared" si="153"/>
        <v>91.005391090513569</v>
      </c>
      <c r="AD154" s="262">
        <f t="shared" si="153"/>
        <v>79.657669519420665</v>
      </c>
      <c r="AE154" s="262">
        <f t="shared" si="153"/>
        <v>98.46407021393307</v>
      </c>
      <c r="AF154" s="262">
        <f t="shared" si="153"/>
        <v>91.183879093198996</v>
      </c>
      <c r="AG154" s="262">
        <f t="shared" si="153"/>
        <v>91.857394366197184</v>
      </c>
      <c r="AH154" s="262">
        <f t="shared" si="153"/>
        <v>93.539823008849552</v>
      </c>
      <c r="AI154" s="262">
        <f t="shared" si="153"/>
        <v>90.485216072782421</v>
      </c>
      <c r="AJ154" s="261">
        <f t="shared" si="153"/>
        <v>85.115606936416185</v>
      </c>
      <c r="AK154" s="262">
        <f t="shared" si="153"/>
        <v>79.846938775510196</v>
      </c>
      <c r="AL154" s="262">
        <f t="shared" si="153"/>
        <v>92</v>
      </c>
      <c r="AM154" s="261">
        <f t="shared" si="153"/>
        <v>90.125361620057859</v>
      </c>
      <c r="AN154" s="262">
        <f t="shared" si="153"/>
        <v>94.348659003831415</v>
      </c>
      <c r="AO154" s="262">
        <f t="shared" si="153"/>
        <v>91.380569758948141</v>
      </c>
      <c r="AP154" s="262">
        <f t="shared" si="153"/>
        <v>88.475565280816923</v>
      </c>
      <c r="AQ154" s="262">
        <f t="shared" si="153"/>
        <v>90.285714285714278</v>
      </c>
      <c r="AR154" s="262">
        <f t="shared" si="153"/>
        <v>92.574850299401206</v>
      </c>
      <c r="AS154" s="262">
        <f t="shared" si="153"/>
        <v>85.697115384615387</v>
      </c>
      <c r="AT154" s="262">
        <f t="shared" si="153"/>
        <v>86.780606906173702</v>
      </c>
      <c r="AU154" s="262">
        <f t="shared" si="153"/>
        <v>86.785009861932934</v>
      </c>
      <c r="AV154" s="262">
        <f t="shared" si="153"/>
        <v>94.960511470477627</v>
      </c>
      <c r="AW154" s="262">
        <f t="shared" si="153"/>
        <v>90.456852791878177</v>
      </c>
      <c r="AX154" s="261">
        <f t="shared" si="153"/>
        <v>89.310992796742866</v>
      </c>
      <c r="AY154" s="262">
        <f t="shared" si="153"/>
        <v>89.761092150170654</v>
      </c>
      <c r="AZ154" s="262">
        <f t="shared" si="153"/>
        <v>88.386433710174714</v>
      </c>
      <c r="BA154" s="262">
        <f t="shared" si="153"/>
        <v>87.8541289933695</v>
      </c>
      <c r="BB154" s="262">
        <f t="shared" si="153"/>
        <v>92.171164600048627</v>
      </c>
      <c r="BC154" s="262">
        <f t="shared" si="153"/>
        <v>86.721183800623052</v>
      </c>
      <c r="BD154" s="261">
        <f t="shared" si="153"/>
        <v>85.592364871065428</v>
      </c>
      <c r="BE154" s="262">
        <f t="shared" si="153"/>
        <v>84.593469208853818</v>
      </c>
      <c r="BF154" s="262">
        <f t="shared" si="153"/>
        <v>92.678610926786106</v>
      </c>
      <c r="BG154" s="262">
        <f t="shared" si="153"/>
        <v>83.490185533745631</v>
      </c>
      <c r="BH154" s="262">
        <f t="shared" si="153"/>
        <v>82.847533632286996</v>
      </c>
      <c r="BI154" s="262">
        <f t="shared" si="153"/>
        <v>75.913535769428719</v>
      </c>
      <c r="BJ154" s="262">
        <f t="shared" si="153"/>
        <v>86.349014877362279</v>
      </c>
      <c r="BK154" s="262">
        <f t="shared" si="153"/>
        <v>84.359261331841068</v>
      </c>
      <c r="BL154" s="262">
        <f t="shared" si="153"/>
        <v>92.897581060216154</v>
      </c>
      <c r="BM154" s="261">
        <f t="shared" si="153"/>
        <v>91.944356623458745</v>
      </c>
      <c r="BN154" s="262">
        <f t="shared" si="153"/>
        <v>91.061827956989248</v>
      </c>
      <c r="BO154" s="262">
        <f t="shared" ref="BO154:DO154" si="154">BO150/BO146*100</f>
        <v>90.602006688963215</v>
      </c>
      <c r="BP154" s="262">
        <f t="shared" si="154"/>
        <v>92.326490713587489</v>
      </c>
      <c r="BQ154" s="262">
        <f t="shared" si="154"/>
        <v>99.141965678627145</v>
      </c>
      <c r="BR154" s="262">
        <f t="shared" si="154"/>
        <v>91.427695138782397</v>
      </c>
      <c r="BS154" s="261">
        <f t="shared" si="154"/>
        <v>88.350091407678249</v>
      </c>
      <c r="BT154" s="263">
        <f t="shared" si="154"/>
        <v>83.222468588322258</v>
      </c>
      <c r="BU154" s="262">
        <f t="shared" si="154"/>
        <v>89.567327133036798</v>
      </c>
      <c r="BV154" s="262">
        <f t="shared" si="154"/>
        <v>82.968369829683695</v>
      </c>
      <c r="BW154" s="262">
        <f t="shared" si="154"/>
        <v>87.993680884676138</v>
      </c>
      <c r="BX154" s="262">
        <f t="shared" si="154"/>
        <v>95.037688442211049</v>
      </c>
      <c r="BY154" s="262">
        <f t="shared" si="154"/>
        <v>85.907597138990909</v>
      </c>
      <c r="BZ154" s="262">
        <f t="shared" si="154"/>
        <v>88.573315719947161</v>
      </c>
      <c r="CA154" s="262">
        <f t="shared" si="154"/>
        <v>91.77852348993288</v>
      </c>
      <c r="CB154" s="262">
        <f t="shared" si="154"/>
        <v>92.075284794452699</v>
      </c>
      <c r="CC154" s="262">
        <f t="shared" si="154"/>
        <v>91.842475386779185</v>
      </c>
      <c r="CD154" s="262">
        <f t="shared" si="154"/>
        <v>84.332344213649861</v>
      </c>
      <c r="CE154" s="262">
        <f t="shared" si="154"/>
        <v>87.197724039829311</v>
      </c>
      <c r="CF154" s="261">
        <f t="shared" si="154"/>
        <v>90.208562019758503</v>
      </c>
      <c r="CG154" s="262">
        <f t="shared" si="154"/>
        <v>96.414342629482078</v>
      </c>
      <c r="CH154" s="262">
        <f t="shared" si="154"/>
        <v>83.763586956521735</v>
      </c>
      <c r="CI154" s="262">
        <f t="shared" si="154"/>
        <v>92.10526315789474</v>
      </c>
      <c r="CJ154" s="262">
        <f t="shared" si="154"/>
        <v>92.692828146143441</v>
      </c>
      <c r="CK154" s="262">
        <f t="shared" si="154"/>
        <v>84.417240499872477</v>
      </c>
      <c r="CL154" s="262">
        <f t="shared" si="154"/>
        <v>86.303387334315175</v>
      </c>
      <c r="CM154" s="262">
        <f t="shared" si="154"/>
        <v>92.27455485353245</v>
      </c>
      <c r="CN154" s="262">
        <f t="shared" si="154"/>
        <v>96.557377049180332</v>
      </c>
      <c r="CO154" s="262">
        <f t="shared" si="154"/>
        <v>97.260273972602747</v>
      </c>
      <c r="CP154" s="262">
        <f t="shared" si="154"/>
        <v>95.406824146981634</v>
      </c>
      <c r="CQ154" s="262">
        <f t="shared" si="154"/>
        <v>90.684762492288712</v>
      </c>
      <c r="CR154" s="262">
        <f t="shared" si="154"/>
        <v>91.987906273620553</v>
      </c>
      <c r="CS154" s="262">
        <f t="shared" si="154"/>
        <v>96.721311475409834</v>
      </c>
      <c r="CT154" s="261">
        <f t="shared" si="154"/>
        <v>88.254762673555049</v>
      </c>
      <c r="CU154" s="262">
        <f t="shared" si="154"/>
        <v>88.950415303297262</v>
      </c>
      <c r="CV154" s="262">
        <f t="shared" si="154"/>
        <v>89.820578542658367</v>
      </c>
      <c r="CW154" s="262">
        <f t="shared" si="154"/>
        <v>84.110371075166512</v>
      </c>
      <c r="CX154" s="262">
        <f t="shared" si="154"/>
        <v>89.323308270676691</v>
      </c>
      <c r="CY154" s="262">
        <f t="shared" si="154"/>
        <v>85.453623922959963</v>
      </c>
      <c r="CZ154" s="261">
        <f t="shared" si="154"/>
        <v>87.028057749931904</v>
      </c>
      <c r="DA154" s="262">
        <f t="shared" si="154"/>
        <v>89.297658862876247</v>
      </c>
      <c r="DB154" s="262">
        <f t="shared" si="154"/>
        <v>92.565947242206235</v>
      </c>
      <c r="DC154" s="262">
        <f t="shared" si="154"/>
        <v>84.869256156384864</v>
      </c>
      <c r="DD154" s="262">
        <f t="shared" si="154"/>
        <v>86.687141140339165</v>
      </c>
      <c r="DE154" s="262">
        <f t="shared" si="154"/>
        <v>87.781186094069525</v>
      </c>
      <c r="DF154" s="262">
        <f t="shared" si="154"/>
        <v>89.25</v>
      </c>
      <c r="DG154" s="261">
        <f t="shared" si="154"/>
        <v>89.111723039088346</v>
      </c>
      <c r="DH154" s="261">
        <f t="shared" si="154"/>
        <v>83.236994219653184</v>
      </c>
      <c r="DI154" s="263">
        <f t="shared" si="154"/>
        <v>81.639344262295083</v>
      </c>
      <c r="DJ154" s="262">
        <f t="shared" si="154"/>
        <v>79.035250463821896</v>
      </c>
      <c r="DK154" s="262">
        <f t="shared" si="154"/>
        <v>97.422680412371136</v>
      </c>
      <c r="DL154" s="264">
        <f t="shared" si="154"/>
        <v>77.21036585365853</v>
      </c>
      <c r="DM154" s="262">
        <f t="shared" si="154"/>
        <v>77.171406610299769</v>
      </c>
      <c r="DN154" s="267">
        <f t="shared" si="154"/>
        <v>81.818181818181827</v>
      </c>
      <c r="DO154" s="389">
        <f t="shared" si="154"/>
        <v>89.018661546242413</v>
      </c>
    </row>
    <row r="155" spans="1:132" s="11" customFormat="1" ht="16.5" customHeight="1" x14ac:dyDescent="0.2">
      <c r="A155" s="95">
        <v>2015</v>
      </c>
      <c r="B155" s="278">
        <f>B151/B147*100</f>
        <v>90.655329738697631</v>
      </c>
      <c r="C155" s="279">
        <f t="shared" ref="C155:BN155" si="155">C151/C147*100</f>
        <v>90.510948905109487</v>
      </c>
      <c r="D155" s="279">
        <f t="shared" si="155"/>
        <v>95.720578980490885</v>
      </c>
      <c r="E155" s="279">
        <f t="shared" si="155"/>
        <v>92.708333333333343</v>
      </c>
      <c r="F155" s="279">
        <f t="shared" si="155"/>
        <v>94.581280788177338</v>
      </c>
      <c r="G155" s="279">
        <f t="shared" si="155"/>
        <v>91.288160833953839</v>
      </c>
      <c r="H155" s="279">
        <f t="shared" si="155"/>
        <v>92.665474060822888</v>
      </c>
      <c r="I155" s="279">
        <f t="shared" si="155"/>
        <v>93.433962264150935</v>
      </c>
      <c r="J155" s="279">
        <f t="shared" si="155"/>
        <v>87.586206896551715</v>
      </c>
      <c r="K155" s="279">
        <f t="shared" si="155"/>
        <v>86.495007882291119</v>
      </c>
      <c r="L155" s="279">
        <f t="shared" si="155"/>
        <v>88.621740602776839</v>
      </c>
      <c r="M155" s="279">
        <f t="shared" si="155"/>
        <v>89.663093415007651</v>
      </c>
      <c r="N155" s="279">
        <f t="shared" si="155"/>
        <v>88.532382650029703</v>
      </c>
      <c r="O155" s="278">
        <f t="shared" si="155"/>
        <v>96.041055718475079</v>
      </c>
      <c r="P155" s="279">
        <f t="shared" si="155"/>
        <v>91.74683544303798</v>
      </c>
      <c r="Q155" s="279">
        <f t="shared" si="155"/>
        <v>101.61012075905693</v>
      </c>
      <c r="R155" s="279">
        <f t="shared" si="155"/>
        <v>103.25112107623318</v>
      </c>
      <c r="S155" s="279">
        <f t="shared" si="155"/>
        <v>91.448516579406629</v>
      </c>
      <c r="T155" s="279">
        <f t="shared" si="155"/>
        <v>98.966408268733858</v>
      </c>
      <c r="U155" s="279">
        <f t="shared" si="155"/>
        <v>99.548532731376966</v>
      </c>
      <c r="V155" s="279">
        <f t="shared" si="155"/>
        <v>89.234760051880684</v>
      </c>
      <c r="W155" s="279">
        <f t="shared" si="155"/>
        <v>93.004769475357705</v>
      </c>
      <c r="X155" s="278">
        <f t="shared" si="155"/>
        <v>92.176160652152305</v>
      </c>
      <c r="Y155" s="279">
        <f t="shared" si="155"/>
        <v>92.956959195081041</v>
      </c>
      <c r="Z155" s="279">
        <f t="shared" si="155"/>
        <v>95.71376679985471</v>
      </c>
      <c r="AA155" s="279">
        <f t="shared" si="155"/>
        <v>92.038713705900719</v>
      </c>
      <c r="AB155" s="279">
        <f t="shared" si="155"/>
        <v>87.554019014693168</v>
      </c>
      <c r="AC155" s="278">
        <f t="shared" si="155"/>
        <v>93.341831731712105</v>
      </c>
      <c r="AD155" s="279">
        <f t="shared" si="155"/>
        <v>100.61728395061729</v>
      </c>
      <c r="AE155" s="279">
        <f t="shared" si="155"/>
        <v>93.958573072497117</v>
      </c>
      <c r="AF155" s="279">
        <f t="shared" si="155"/>
        <v>91.13796576032226</v>
      </c>
      <c r="AG155" s="279">
        <f t="shared" si="155"/>
        <v>89.930394431554532</v>
      </c>
      <c r="AH155" s="279">
        <f t="shared" si="155"/>
        <v>86.956521739130437</v>
      </c>
      <c r="AI155" s="279">
        <f t="shared" si="155"/>
        <v>95.483870967741936</v>
      </c>
      <c r="AJ155" s="278">
        <f t="shared" si="155"/>
        <v>84.946236559139791</v>
      </c>
      <c r="AK155" s="279">
        <f t="shared" si="155"/>
        <v>86.157517899761331</v>
      </c>
      <c r="AL155" s="279">
        <f t="shared" si="155"/>
        <v>83.384615384615373</v>
      </c>
      <c r="AM155" s="278">
        <f t="shared" si="155"/>
        <v>91.518324607329845</v>
      </c>
      <c r="AN155" s="279">
        <f t="shared" si="155"/>
        <v>93.94261424017003</v>
      </c>
      <c r="AO155" s="279">
        <f t="shared" si="155"/>
        <v>90.965250965250959</v>
      </c>
      <c r="AP155" s="279">
        <f t="shared" si="155"/>
        <v>91.490166414523443</v>
      </c>
      <c r="AQ155" s="279">
        <f t="shared" si="155"/>
        <v>88.196286472148543</v>
      </c>
      <c r="AR155" s="279">
        <f t="shared" si="155"/>
        <v>89.990218454515812</v>
      </c>
      <c r="AS155" s="279">
        <f t="shared" si="155"/>
        <v>84.350132625994704</v>
      </c>
      <c r="AT155" s="279">
        <f t="shared" si="155"/>
        <v>96.856444289207118</v>
      </c>
      <c r="AU155" s="279">
        <f t="shared" si="155"/>
        <v>93.104706311565124</v>
      </c>
      <c r="AV155" s="279">
        <f t="shared" si="155"/>
        <v>90.490533562822719</v>
      </c>
      <c r="AW155" s="279">
        <f t="shared" si="155"/>
        <v>87.944088526499712</v>
      </c>
      <c r="AX155" s="278">
        <f t="shared" si="155"/>
        <v>89.772765870724498</v>
      </c>
      <c r="AY155" s="279">
        <f t="shared" si="155"/>
        <v>92.329052412356816</v>
      </c>
      <c r="AZ155" s="279">
        <f t="shared" si="155"/>
        <v>89.061912284661105</v>
      </c>
      <c r="BA155" s="279">
        <f t="shared" si="155"/>
        <v>89.034267912772592</v>
      </c>
      <c r="BB155" s="279">
        <f t="shared" si="155"/>
        <v>89.951270907414724</v>
      </c>
      <c r="BC155" s="279">
        <f t="shared" si="155"/>
        <v>91.030844155844164</v>
      </c>
      <c r="BD155" s="278">
        <f t="shared" si="155"/>
        <v>89.6550556853187</v>
      </c>
      <c r="BE155" s="279">
        <f t="shared" si="155"/>
        <v>86.637827445325641</v>
      </c>
      <c r="BF155" s="279">
        <f t="shared" si="155"/>
        <v>87.968826108134436</v>
      </c>
      <c r="BG155" s="279">
        <f t="shared" si="155"/>
        <v>92.071688942891853</v>
      </c>
      <c r="BH155" s="279">
        <f t="shared" si="155"/>
        <v>96.765075376884425</v>
      </c>
      <c r="BI155" s="279">
        <f t="shared" si="155"/>
        <v>86.543313708999165</v>
      </c>
      <c r="BJ155" s="279">
        <f t="shared" si="155"/>
        <v>93.946040798420711</v>
      </c>
      <c r="BK155" s="279">
        <f t="shared" si="155"/>
        <v>87.034185401909454</v>
      </c>
      <c r="BL155" s="279">
        <f t="shared" si="155"/>
        <v>86.423357664233578</v>
      </c>
      <c r="BM155" s="278">
        <f t="shared" si="155"/>
        <v>91.018986925957563</v>
      </c>
      <c r="BN155" s="279">
        <f t="shared" si="155"/>
        <v>92.680481283422452</v>
      </c>
      <c r="BO155" s="279">
        <f t="shared" ref="BO155:DO155" si="156">BO151/BO147*100</f>
        <v>90.087145969498906</v>
      </c>
      <c r="BP155" s="279">
        <f t="shared" si="156"/>
        <v>90.913949759486897</v>
      </c>
      <c r="BQ155" s="279">
        <f t="shared" si="156"/>
        <v>91.300813008130078</v>
      </c>
      <c r="BR155" s="279">
        <f t="shared" si="156"/>
        <v>90.618136178224034</v>
      </c>
      <c r="BS155" s="278">
        <f t="shared" si="156"/>
        <v>93.505321170657538</v>
      </c>
      <c r="BT155" s="280">
        <f t="shared" si="156"/>
        <v>89.833200953137421</v>
      </c>
      <c r="BU155" s="279">
        <f t="shared" si="156"/>
        <v>93.082835183603763</v>
      </c>
      <c r="BV155" s="279">
        <f t="shared" si="156"/>
        <v>91.875</v>
      </c>
      <c r="BW155" s="279">
        <f t="shared" si="156"/>
        <v>87.432675044883297</v>
      </c>
      <c r="BX155" s="279">
        <f t="shared" si="156"/>
        <v>92.861538461538458</v>
      </c>
      <c r="BY155" s="279">
        <f t="shared" si="156"/>
        <v>93.673780487804876</v>
      </c>
      <c r="BZ155" s="279">
        <f t="shared" si="156"/>
        <v>92.058239576439448</v>
      </c>
      <c r="CA155" s="279">
        <f t="shared" si="156"/>
        <v>97.128589263420722</v>
      </c>
      <c r="CB155" s="279">
        <f t="shared" si="156"/>
        <v>91.413881748071972</v>
      </c>
      <c r="CC155" s="279">
        <f t="shared" si="156"/>
        <v>89.514866979655721</v>
      </c>
      <c r="CD155" s="279">
        <f t="shared" si="156"/>
        <v>97.721518987341767</v>
      </c>
      <c r="CE155" s="279">
        <f t="shared" si="156"/>
        <v>100.69177555726365</v>
      </c>
      <c r="CF155" s="278">
        <f t="shared" si="156"/>
        <v>90.862019914651498</v>
      </c>
      <c r="CG155" s="279">
        <f t="shared" si="156"/>
        <v>94.130434782608702</v>
      </c>
      <c r="CH155" s="279">
        <f t="shared" si="156"/>
        <v>91.355311355311358</v>
      </c>
      <c r="CI155" s="279">
        <f t="shared" si="156"/>
        <v>94.139194139194132</v>
      </c>
      <c r="CJ155" s="279">
        <f t="shared" si="156"/>
        <v>90.632544664413331</v>
      </c>
      <c r="CK155" s="279">
        <f t="shared" si="156"/>
        <v>92.501310959622444</v>
      </c>
      <c r="CL155" s="279">
        <f t="shared" si="156"/>
        <v>88.664596273291934</v>
      </c>
      <c r="CM155" s="279">
        <f t="shared" si="156"/>
        <v>89.767303102625291</v>
      </c>
      <c r="CN155" s="279">
        <f t="shared" si="156"/>
        <v>97.21254355400697</v>
      </c>
      <c r="CO155" s="279">
        <f t="shared" si="156"/>
        <v>85.15625</v>
      </c>
      <c r="CP155" s="279">
        <f t="shared" si="156"/>
        <v>89.376770538243619</v>
      </c>
      <c r="CQ155" s="279">
        <f t="shared" si="156"/>
        <v>90.581883623275345</v>
      </c>
      <c r="CR155" s="279">
        <f t="shared" si="156"/>
        <v>92.018072289156621</v>
      </c>
      <c r="CS155" s="279">
        <f t="shared" si="156"/>
        <v>82.608695652173907</v>
      </c>
      <c r="CT155" s="278">
        <f t="shared" si="156"/>
        <v>91.300940438871464</v>
      </c>
      <c r="CU155" s="279">
        <f t="shared" si="156"/>
        <v>95.249795249795255</v>
      </c>
      <c r="CV155" s="279">
        <f t="shared" si="156"/>
        <v>92.412685668406255</v>
      </c>
      <c r="CW155" s="279">
        <f t="shared" si="156"/>
        <v>91.265947006869482</v>
      </c>
      <c r="CX155" s="279">
        <f t="shared" si="156"/>
        <v>85.532456512515907</v>
      </c>
      <c r="CY155" s="279">
        <f t="shared" si="156"/>
        <v>89.457523029682704</v>
      </c>
      <c r="CZ155" s="278">
        <f t="shared" si="156"/>
        <v>87.75897693639358</v>
      </c>
      <c r="DA155" s="279">
        <f t="shared" si="156"/>
        <v>97.041420118343197</v>
      </c>
      <c r="DB155" s="279">
        <f t="shared" si="156"/>
        <v>87.58949880668257</v>
      </c>
      <c r="DC155" s="279">
        <f t="shared" si="156"/>
        <v>87.950176008665039</v>
      </c>
      <c r="DD155" s="279">
        <f t="shared" si="156"/>
        <v>86.04397105011607</v>
      </c>
      <c r="DE155" s="279">
        <f t="shared" si="156"/>
        <v>88.908950219241675</v>
      </c>
      <c r="DF155" s="279">
        <f t="shared" si="156"/>
        <v>89.080459770114942</v>
      </c>
      <c r="DG155" s="278">
        <f t="shared" si="156"/>
        <v>91.036624643415848</v>
      </c>
      <c r="DH155" s="278">
        <f t="shared" si="156"/>
        <v>95.969289827255281</v>
      </c>
      <c r="DI155" s="280">
        <f t="shared" si="156"/>
        <v>92.063492063492063</v>
      </c>
      <c r="DJ155" s="279">
        <f t="shared" si="156"/>
        <v>98.848368522072931</v>
      </c>
      <c r="DK155" s="279">
        <f t="shared" si="156"/>
        <v>94.660194174757279</v>
      </c>
      <c r="DL155" s="281">
        <f t="shared" si="156"/>
        <v>80.016722408026752</v>
      </c>
      <c r="DM155" s="279">
        <f t="shared" si="156"/>
        <v>80.37068239258636</v>
      </c>
      <c r="DN155" s="284">
        <f t="shared" si="156"/>
        <v>33.333333333333329</v>
      </c>
      <c r="DO155" s="278">
        <f t="shared" si="156"/>
        <v>91.000009108380624</v>
      </c>
    </row>
    <row r="156" spans="1:132" s="28" customFormat="1" ht="16.5" customHeight="1" x14ac:dyDescent="0.15">
      <c r="A156" s="62" t="s">
        <v>276</v>
      </c>
      <c r="DO156" s="387"/>
    </row>
    <row r="157" spans="1:132" s="11" customFormat="1" ht="16.5" customHeight="1" x14ac:dyDescent="0.2">
      <c r="A157" s="66"/>
    </row>
    <row r="158" spans="1:132" s="11" customFormat="1" ht="16.5" customHeight="1" x14ac:dyDescent="0.2">
      <c r="A158" s="42" t="s">
        <v>255</v>
      </c>
    </row>
    <row r="159" spans="1:132" s="11" customFormat="1" ht="16.5" customHeight="1" x14ac:dyDescent="0.2">
      <c r="A159" s="9" t="s">
        <v>284</v>
      </c>
    </row>
    <row r="160" spans="1:132" s="11" customFormat="1" ht="24" customHeight="1" x14ac:dyDescent="0.2">
      <c r="A160" s="167" t="s">
        <v>302</v>
      </c>
    </row>
    <row r="161" spans="1:134" s="7" customFormat="1" ht="25.15" customHeight="1" x14ac:dyDescent="0.2">
      <c r="A161" s="70"/>
      <c r="B161" s="172" t="s">
        <v>423</v>
      </c>
      <c r="C161" s="173" t="s">
        <v>424</v>
      </c>
      <c r="D161" s="173" t="s">
        <v>425</v>
      </c>
      <c r="E161" s="173" t="s">
        <v>426</v>
      </c>
      <c r="F161" s="173" t="s">
        <v>427</v>
      </c>
      <c r="G161" s="173" t="s">
        <v>428</v>
      </c>
      <c r="H161" s="173" t="s">
        <v>429</v>
      </c>
      <c r="I161" s="173" t="s">
        <v>430</v>
      </c>
      <c r="J161" s="173" t="s">
        <v>431</v>
      </c>
      <c r="K161" s="173" t="s">
        <v>432</v>
      </c>
      <c r="L161" s="173" t="s">
        <v>433</v>
      </c>
      <c r="M161" s="173" t="s">
        <v>434</v>
      </c>
      <c r="N161" s="173" t="s">
        <v>435</v>
      </c>
      <c r="O161" s="172" t="s">
        <v>436</v>
      </c>
      <c r="P161" s="173" t="s">
        <v>437</v>
      </c>
      <c r="Q161" s="173" t="s">
        <v>438</v>
      </c>
      <c r="R161" s="173" t="s">
        <v>439</v>
      </c>
      <c r="S161" s="173" t="s">
        <v>440</v>
      </c>
      <c r="T161" s="173" t="s">
        <v>441</v>
      </c>
      <c r="U161" s="173" t="s">
        <v>442</v>
      </c>
      <c r="V161" s="173" t="s">
        <v>443</v>
      </c>
      <c r="W161" s="173" t="s">
        <v>444</v>
      </c>
      <c r="X161" s="172" t="s">
        <v>445</v>
      </c>
      <c r="Y161" s="173" t="s">
        <v>446</v>
      </c>
      <c r="Z161" s="173" t="s">
        <v>447</v>
      </c>
      <c r="AA161" s="173" t="s">
        <v>448</v>
      </c>
      <c r="AB161" s="173" t="s">
        <v>449</v>
      </c>
      <c r="AC161" s="172" t="s">
        <v>450</v>
      </c>
      <c r="AD161" s="173" t="s">
        <v>451</v>
      </c>
      <c r="AE161" s="173" t="s">
        <v>452</v>
      </c>
      <c r="AF161" s="173" t="s">
        <v>453</v>
      </c>
      <c r="AG161" s="173" t="s">
        <v>454</v>
      </c>
      <c r="AH161" s="173" t="s">
        <v>455</v>
      </c>
      <c r="AI161" s="173" t="s">
        <v>456</v>
      </c>
      <c r="AJ161" s="172" t="s">
        <v>457</v>
      </c>
      <c r="AK161" s="173" t="s">
        <v>458</v>
      </c>
      <c r="AL161" s="173" t="s">
        <v>459</v>
      </c>
      <c r="AM161" s="172" t="s">
        <v>460</v>
      </c>
      <c r="AN161" s="173" t="s">
        <v>461</v>
      </c>
      <c r="AO161" s="173" t="s">
        <v>462</v>
      </c>
      <c r="AP161" s="173" t="s">
        <v>463</v>
      </c>
      <c r="AQ161" s="173" t="s">
        <v>464</v>
      </c>
      <c r="AR161" s="173" t="s">
        <v>465</v>
      </c>
      <c r="AS161" s="173" t="s">
        <v>466</v>
      </c>
      <c r="AT161" s="173" t="s">
        <v>467</v>
      </c>
      <c r="AU161" s="173" t="s">
        <v>468</v>
      </c>
      <c r="AV161" s="173" t="s">
        <v>469</v>
      </c>
      <c r="AW161" s="173" t="s">
        <v>470</v>
      </c>
      <c r="AX161" s="172" t="s">
        <v>471</v>
      </c>
      <c r="AY161" s="173" t="s">
        <v>472</v>
      </c>
      <c r="AZ161" s="173" t="s">
        <v>473</v>
      </c>
      <c r="BA161" s="173" t="s">
        <v>474</v>
      </c>
      <c r="BB161" s="173" t="s">
        <v>475</v>
      </c>
      <c r="BC161" s="173" t="s">
        <v>476</v>
      </c>
      <c r="BD161" s="174" t="s">
        <v>477</v>
      </c>
      <c r="BE161" s="173" t="s">
        <v>478</v>
      </c>
      <c r="BF161" s="173" t="s">
        <v>479</v>
      </c>
      <c r="BG161" s="173" t="s">
        <v>480</v>
      </c>
      <c r="BH161" s="173" t="s">
        <v>481</v>
      </c>
      <c r="BI161" s="173" t="s">
        <v>482</v>
      </c>
      <c r="BJ161" s="173" t="s">
        <v>483</v>
      </c>
      <c r="BK161" s="173" t="s">
        <v>484</v>
      </c>
      <c r="BL161" s="173" t="s">
        <v>485</v>
      </c>
      <c r="BM161" s="172" t="s">
        <v>486</v>
      </c>
      <c r="BN161" s="173" t="s">
        <v>487</v>
      </c>
      <c r="BO161" s="173" t="s">
        <v>488</v>
      </c>
      <c r="BP161" s="173" t="s">
        <v>489</v>
      </c>
      <c r="BQ161" s="173" t="s">
        <v>490</v>
      </c>
      <c r="BR161" s="173" t="s">
        <v>491</v>
      </c>
      <c r="BS161" s="172" t="s">
        <v>492</v>
      </c>
      <c r="BT161" s="173" t="s">
        <v>493</v>
      </c>
      <c r="BU161" s="173" t="s">
        <v>494</v>
      </c>
      <c r="BV161" s="173" t="s">
        <v>495</v>
      </c>
      <c r="BW161" s="173" t="s">
        <v>496</v>
      </c>
      <c r="BX161" s="173" t="s">
        <v>497</v>
      </c>
      <c r="BY161" s="173" t="s">
        <v>498</v>
      </c>
      <c r="BZ161" s="173" t="s">
        <v>499</v>
      </c>
      <c r="CA161" s="173" t="s">
        <v>500</v>
      </c>
      <c r="CB161" s="173" t="s">
        <v>501</v>
      </c>
      <c r="CC161" s="173" t="s">
        <v>502</v>
      </c>
      <c r="CD161" s="173" t="s">
        <v>503</v>
      </c>
      <c r="CE161" s="173" t="s">
        <v>504</v>
      </c>
      <c r="CF161" s="172" t="s">
        <v>505</v>
      </c>
      <c r="CG161" s="173" t="s">
        <v>506</v>
      </c>
      <c r="CH161" s="173" t="s">
        <v>507</v>
      </c>
      <c r="CI161" s="173" t="s">
        <v>508</v>
      </c>
      <c r="CJ161" s="173" t="s">
        <v>509</v>
      </c>
      <c r="CK161" s="173" t="s">
        <v>510</v>
      </c>
      <c r="CL161" s="173" t="s">
        <v>511</v>
      </c>
      <c r="CM161" s="173" t="s">
        <v>512</v>
      </c>
      <c r="CN161" s="173" t="s">
        <v>513</v>
      </c>
      <c r="CO161" s="173" t="s">
        <v>514</v>
      </c>
      <c r="CP161" s="173" t="s">
        <v>515</v>
      </c>
      <c r="CQ161" s="173" t="s">
        <v>516</v>
      </c>
      <c r="CR161" s="173" t="s">
        <v>517</v>
      </c>
      <c r="CS161" s="173" t="s">
        <v>518</v>
      </c>
      <c r="CT161" s="172" t="s">
        <v>519</v>
      </c>
      <c r="CU161" s="173" t="s">
        <v>520</v>
      </c>
      <c r="CV161" s="173" t="s">
        <v>521</v>
      </c>
      <c r="CW161" s="173" t="s">
        <v>522</v>
      </c>
      <c r="CX161" s="173" t="s">
        <v>523</v>
      </c>
      <c r="CY161" s="173" t="s">
        <v>524</v>
      </c>
      <c r="CZ161" s="172" t="s">
        <v>525</v>
      </c>
      <c r="DA161" s="173" t="s">
        <v>526</v>
      </c>
      <c r="DB161" s="173" t="s">
        <v>527</v>
      </c>
      <c r="DC161" s="173" t="s">
        <v>528</v>
      </c>
      <c r="DD161" s="173" t="s">
        <v>529</v>
      </c>
      <c r="DE161" s="173" t="s">
        <v>530</v>
      </c>
      <c r="DF161" s="173" t="s">
        <v>531</v>
      </c>
      <c r="DG161" s="172" t="s">
        <v>532</v>
      </c>
      <c r="DH161" s="172" t="s">
        <v>533</v>
      </c>
      <c r="DI161" s="173" t="s">
        <v>534</v>
      </c>
      <c r="DJ161" s="173" t="s">
        <v>535</v>
      </c>
      <c r="DK161" s="173" t="s">
        <v>536</v>
      </c>
      <c r="DL161" s="172" t="s">
        <v>537</v>
      </c>
      <c r="DM161" s="173" t="s">
        <v>538</v>
      </c>
      <c r="DN161" s="175" t="s">
        <v>539</v>
      </c>
      <c r="DO161" s="172" t="s">
        <v>541</v>
      </c>
    </row>
    <row r="162" spans="1:134" s="36" customFormat="1" ht="16.5" customHeight="1" x14ac:dyDescent="0.15">
      <c r="A162" s="114" t="s">
        <v>390</v>
      </c>
      <c r="B162" s="306"/>
      <c r="C162" s="308"/>
      <c r="D162" s="308"/>
      <c r="E162" s="308"/>
      <c r="F162" s="308"/>
      <c r="G162" s="308"/>
      <c r="H162" s="308"/>
      <c r="I162" s="308"/>
      <c r="J162" s="308"/>
      <c r="K162" s="308"/>
      <c r="L162" s="308"/>
      <c r="M162" s="308"/>
      <c r="N162" s="308"/>
      <c r="O162" s="306"/>
      <c r="P162" s="308"/>
      <c r="Q162" s="308"/>
      <c r="R162" s="308"/>
      <c r="S162" s="308"/>
      <c r="T162" s="308"/>
      <c r="U162" s="308"/>
      <c r="V162" s="308"/>
      <c r="W162" s="308"/>
      <c r="X162" s="306"/>
      <c r="Y162" s="308"/>
      <c r="Z162" s="308"/>
      <c r="AA162" s="308"/>
      <c r="AB162" s="308"/>
      <c r="AC162" s="306"/>
      <c r="AD162" s="308"/>
      <c r="AE162" s="308"/>
      <c r="AF162" s="308"/>
      <c r="AG162" s="308"/>
      <c r="AH162" s="308"/>
      <c r="AI162" s="308"/>
      <c r="AJ162" s="306"/>
      <c r="AK162" s="308"/>
      <c r="AL162" s="308"/>
      <c r="AM162" s="306"/>
      <c r="AN162" s="308"/>
      <c r="AO162" s="308"/>
      <c r="AP162" s="308"/>
      <c r="AQ162" s="308"/>
      <c r="AR162" s="308"/>
      <c r="AS162" s="308"/>
      <c r="AT162" s="308"/>
      <c r="AU162" s="308"/>
      <c r="AV162" s="308"/>
      <c r="AW162" s="308"/>
      <c r="AX162" s="306"/>
      <c r="AY162" s="308"/>
      <c r="AZ162" s="308"/>
      <c r="BA162" s="308"/>
      <c r="BB162" s="308"/>
      <c r="BC162" s="308"/>
      <c r="BD162" s="306"/>
      <c r="BE162" s="308"/>
      <c r="BF162" s="308"/>
      <c r="BG162" s="308"/>
      <c r="BH162" s="308"/>
      <c r="BI162" s="308"/>
      <c r="BJ162" s="308"/>
      <c r="BK162" s="308"/>
      <c r="BL162" s="308"/>
      <c r="BM162" s="306"/>
      <c r="BN162" s="308"/>
      <c r="BO162" s="308"/>
      <c r="BP162" s="308"/>
      <c r="BQ162" s="308"/>
      <c r="BR162" s="308"/>
      <c r="BS162" s="306"/>
      <c r="BT162" s="308"/>
      <c r="BU162" s="308"/>
      <c r="BV162" s="308"/>
      <c r="BW162" s="308"/>
      <c r="BX162" s="308"/>
      <c r="BY162" s="308"/>
      <c r="BZ162" s="308"/>
      <c r="CA162" s="308"/>
      <c r="CB162" s="308"/>
      <c r="CC162" s="308"/>
      <c r="CD162" s="308"/>
      <c r="CE162" s="308"/>
      <c r="CF162" s="306"/>
      <c r="CG162" s="308"/>
      <c r="CH162" s="308"/>
      <c r="CI162" s="308"/>
      <c r="CJ162" s="308"/>
      <c r="CK162" s="308"/>
      <c r="CL162" s="308"/>
      <c r="CM162" s="308"/>
      <c r="CN162" s="308"/>
      <c r="CO162" s="308"/>
      <c r="CP162" s="308"/>
      <c r="CQ162" s="308"/>
      <c r="CR162" s="308"/>
      <c r="CS162" s="308"/>
      <c r="CT162" s="306"/>
      <c r="CU162" s="308"/>
      <c r="CV162" s="308"/>
      <c r="CW162" s="308"/>
      <c r="CX162" s="308"/>
      <c r="CY162" s="308"/>
      <c r="CZ162" s="306"/>
      <c r="DA162" s="308"/>
      <c r="DB162" s="308"/>
      <c r="DC162" s="308"/>
      <c r="DD162" s="308"/>
      <c r="DE162" s="308"/>
      <c r="DF162" s="308"/>
      <c r="DG162" s="306"/>
      <c r="DH162" s="306"/>
      <c r="DI162" s="308"/>
      <c r="DJ162" s="308"/>
      <c r="DK162" s="308"/>
      <c r="DL162" s="306"/>
      <c r="DM162" s="308"/>
      <c r="DN162" s="309"/>
      <c r="DO162" s="306"/>
      <c r="DP162" s="6"/>
      <c r="DQ162" s="6"/>
      <c r="DR162" s="6"/>
      <c r="DS162" s="6"/>
      <c r="DT162" s="6"/>
      <c r="DU162" s="6"/>
      <c r="DV162" s="6"/>
      <c r="DW162" s="6"/>
      <c r="DX162" s="6"/>
      <c r="DY162" s="6"/>
      <c r="DZ162" s="6"/>
    </row>
    <row r="163" spans="1:134" s="36" customFormat="1" ht="16.5" customHeight="1" x14ac:dyDescent="0.15">
      <c r="A163" s="115" t="s">
        <v>277</v>
      </c>
      <c r="B163" s="300">
        <f t="shared" ref="B163" si="157">SUM(C163:N163)</f>
        <v>652.70000000000005</v>
      </c>
      <c r="C163" s="302">
        <v>44.7</v>
      </c>
      <c r="D163" s="302">
        <v>28.9</v>
      </c>
      <c r="E163" s="302">
        <v>31</v>
      </c>
      <c r="F163" s="302">
        <v>8.3000000000000007</v>
      </c>
      <c r="G163" s="302">
        <v>51</v>
      </c>
      <c r="H163" s="302">
        <v>99.9</v>
      </c>
      <c r="I163" s="302">
        <v>65.599999999999994</v>
      </c>
      <c r="J163" s="302">
        <v>17</v>
      </c>
      <c r="K163" s="302">
        <v>53.8</v>
      </c>
      <c r="L163" s="302">
        <v>158</v>
      </c>
      <c r="M163" s="302">
        <v>34.9</v>
      </c>
      <c r="N163" s="302">
        <v>59.6</v>
      </c>
      <c r="O163" s="300">
        <f t="shared" ref="O163" si="158">SUM(P163:W163)</f>
        <v>219.29999999999998</v>
      </c>
      <c r="P163" s="302">
        <v>42</v>
      </c>
      <c r="Q163" s="302">
        <v>42.5</v>
      </c>
      <c r="R163" s="302">
        <v>18.100000000000001</v>
      </c>
      <c r="S163" s="302">
        <v>14.5</v>
      </c>
      <c r="T163" s="302">
        <v>18.399999999999999</v>
      </c>
      <c r="U163" s="302">
        <v>44.6</v>
      </c>
      <c r="V163" s="302">
        <v>27</v>
      </c>
      <c r="W163" s="302">
        <v>12.2</v>
      </c>
      <c r="X163" s="300">
        <f t="shared" ref="X163" si="159">SUM(Y163:AB163)</f>
        <v>271.3</v>
      </c>
      <c r="Y163" s="302">
        <v>49.7</v>
      </c>
      <c r="Z163" s="302">
        <v>74.7</v>
      </c>
      <c r="AA163" s="302">
        <v>83.9</v>
      </c>
      <c r="AB163" s="302">
        <v>63</v>
      </c>
      <c r="AC163" s="300">
        <f t="shared" ref="AC163" si="160">SUM(AD163:AI163)</f>
        <v>221</v>
      </c>
      <c r="AD163" s="302">
        <v>25.6</v>
      </c>
      <c r="AE163" s="302">
        <v>36.4</v>
      </c>
      <c r="AF163" s="302">
        <v>18.3</v>
      </c>
      <c r="AG163" s="302">
        <v>53</v>
      </c>
      <c r="AH163" s="302">
        <v>26.7</v>
      </c>
      <c r="AI163" s="302">
        <v>61</v>
      </c>
      <c r="AJ163" s="300">
        <f t="shared" ref="AJ163" si="161">SUM(AK163:AL163)</f>
        <v>19.899999999999999</v>
      </c>
      <c r="AK163" s="302">
        <v>9.1999999999999993</v>
      </c>
      <c r="AL163" s="302">
        <v>10.7</v>
      </c>
      <c r="AM163" s="300">
        <f t="shared" ref="AM163" si="162">SUM(AN163:AW163)</f>
        <v>471.1</v>
      </c>
      <c r="AN163" s="302">
        <v>25.5</v>
      </c>
      <c r="AO163" s="302">
        <v>31.2</v>
      </c>
      <c r="AP163" s="302">
        <v>48.8</v>
      </c>
      <c r="AQ163" s="302">
        <v>14.1</v>
      </c>
      <c r="AR163" s="302">
        <v>59.5</v>
      </c>
      <c r="AS163" s="302">
        <v>14.7</v>
      </c>
      <c r="AT163" s="302">
        <v>89.7</v>
      </c>
      <c r="AU163" s="302">
        <v>92.3</v>
      </c>
      <c r="AV163" s="302">
        <v>62.8</v>
      </c>
      <c r="AW163" s="302">
        <v>32.5</v>
      </c>
      <c r="AX163" s="300">
        <f t="shared" ref="AX163" si="163">SUM(AY163:BC163)</f>
        <v>602.5</v>
      </c>
      <c r="AY163" s="302">
        <v>57.5</v>
      </c>
      <c r="AZ163" s="302">
        <v>275.39999999999998</v>
      </c>
      <c r="BA163" s="302">
        <v>71.8</v>
      </c>
      <c r="BB163" s="302">
        <v>141.69999999999999</v>
      </c>
      <c r="BC163" s="302">
        <v>56.1</v>
      </c>
      <c r="BD163" s="300">
        <f t="shared" ref="BD163" si="164">SUM(BE163:BL163)</f>
        <v>995.39999999999986</v>
      </c>
      <c r="BE163" s="302">
        <v>205</v>
      </c>
      <c r="BF163" s="302">
        <v>101.6</v>
      </c>
      <c r="BG163" s="302">
        <v>97.7</v>
      </c>
      <c r="BH163" s="302">
        <v>90</v>
      </c>
      <c r="BI163" s="302">
        <v>116.1</v>
      </c>
      <c r="BJ163" s="302">
        <v>169.9</v>
      </c>
      <c r="BK163" s="302">
        <v>109.8</v>
      </c>
      <c r="BL163" s="302">
        <v>105.3</v>
      </c>
      <c r="BM163" s="300">
        <f t="shared" ref="BM163" si="165">SUM(BN163:BR163)</f>
        <v>295.89999999999998</v>
      </c>
      <c r="BN163" s="302">
        <v>59.8</v>
      </c>
      <c r="BO163" s="302">
        <v>54.9</v>
      </c>
      <c r="BP163" s="302">
        <v>35.799999999999997</v>
      </c>
      <c r="BQ163" s="302">
        <v>21.8</v>
      </c>
      <c r="BR163" s="302">
        <v>123.6</v>
      </c>
      <c r="BS163" s="300">
        <f t="shared" ref="BS163" si="166">SUM(BT163:CE163)</f>
        <v>513.90000000000009</v>
      </c>
      <c r="BT163" s="303">
        <v>31.2</v>
      </c>
      <c r="BU163" s="302">
        <v>58.3</v>
      </c>
      <c r="BV163" s="302">
        <v>17.7</v>
      </c>
      <c r="BW163" s="302">
        <v>8.6999999999999993</v>
      </c>
      <c r="BX163" s="302">
        <v>34.200000000000003</v>
      </c>
      <c r="BY163" s="302">
        <v>153.1</v>
      </c>
      <c r="BZ163" s="302">
        <v>36.299999999999997</v>
      </c>
      <c r="CA163" s="302">
        <v>29.2</v>
      </c>
      <c r="CB163" s="302">
        <v>54.2</v>
      </c>
      <c r="CC163" s="302">
        <v>28.6</v>
      </c>
      <c r="CD163" s="302">
        <v>33.6</v>
      </c>
      <c r="CE163" s="302">
        <v>28.8</v>
      </c>
      <c r="CF163" s="300">
        <f t="shared" ref="CF163" si="167">SUM(CG163:CS163)</f>
        <v>576.80000000000007</v>
      </c>
      <c r="CG163" s="302">
        <v>14.7</v>
      </c>
      <c r="CH163" s="302">
        <v>37.700000000000003</v>
      </c>
      <c r="CI163" s="302">
        <v>18.3</v>
      </c>
      <c r="CJ163" s="302">
        <v>78.400000000000006</v>
      </c>
      <c r="CK163" s="302">
        <v>133.4</v>
      </c>
      <c r="CL163" s="302">
        <v>13.7</v>
      </c>
      <c r="CM163" s="302">
        <v>128.5</v>
      </c>
      <c r="CN163" s="302">
        <v>13.9</v>
      </c>
      <c r="CO163" s="302">
        <v>4.3</v>
      </c>
      <c r="CP163" s="302">
        <v>20</v>
      </c>
      <c r="CQ163" s="302">
        <v>53.6</v>
      </c>
      <c r="CR163" s="302">
        <v>34.200000000000003</v>
      </c>
      <c r="CS163" s="302">
        <v>26.1</v>
      </c>
      <c r="CT163" s="300">
        <f t="shared" ref="CT163" si="168">SUM(CU163:CY163)</f>
        <v>324.3</v>
      </c>
      <c r="CU163" s="302">
        <v>121.3</v>
      </c>
      <c r="CV163" s="302">
        <v>75.900000000000006</v>
      </c>
      <c r="CW163" s="302">
        <v>20.9</v>
      </c>
      <c r="CX163" s="302">
        <v>51.5</v>
      </c>
      <c r="CY163" s="302">
        <v>54.7</v>
      </c>
      <c r="CZ163" s="300">
        <f t="shared" ref="CZ163" si="169">SUM(DA163:DF163)</f>
        <v>494.90000000000003</v>
      </c>
      <c r="DA163" s="302">
        <v>16.3</v>
      </c>
      <c r="DB163" s="302">
        <v>13.7</v>
      </c>
      <c r="DC163" s="302">
        <v>102</v>
      </c>
      <c r="DD163" s="302">
        <v>207.1</v>
      </c>
      <c r="DE163" s="302">
        <v>94</v>
      </c>
      <c r="DF163" s="302">
        <v>61.8</v>
      </c>
      <c r="DG163" s="300">
        <f t="shared" ref="DG163" si="170">AM163+BS163+B163+O163+X163+AC163+AJ163+BD163+CF163+AX163+BM163+CT163+CZ163</f>
        <v>5659</v>
      </c>
      <c r="DH163" s="300">
        <f t="shared" ref="DH163" si="171">SUM(DI163:DK163)</f>
        <v>146</v>
      </c>
      <c r="DI163" s="303">
        <v>66.2</v>
      </c>
      <c r="DJ163" s="302">
        <v>54</v>
      </c>
      <c r="DK163" s="302">
        <v>25.8</v>
      </c>
      <c r="DL163" s="300">
        <f t="shared" ref="DL163" si="172">SUM(DM163:DN163)</f>
        <v>163.6</v>
      </c>
      <c r="DM163" s="302">
        <v>163.6</v>
      </c>
      <c r="DN163" s="301" t="s">
        <v>540</v>
      </c>
      <c r="DO163" s="300">
        <f>DG163+DH163+DM163</f>
        <v>5968.6</v>
      </c>
      <c r="DP163" s="6"/>
      <c r="DQ163" s="6"/>
      <c r="DR163" s="6"/>
      <c r="DS163" s="6"/>
      <c r="DT163" s="6"/>
      <c r="DU163" s="6"/>
      <c r="DV163" s="6"/>
      <c r="DW163" s="6"/>
      <c r="DX163" s="6"/>
      <c r="DY163" s="6"/>
      <c r="DZ163" s="6"/>
      <c r="EA163" s="6"/>
      <c r="EB163" s="28"/>
      <c r="EC163" s="28"/>
      <c r="ED163" s="28"/>
    </row>
    <row r="164" spans="1:134" s="36" customFormat="1" ht="16.5" customHeight="1" x14ac:dyDescent="0.15">
      <c r="A164" s="115" t="s">
        <v>278</v>
      </c>
      <c r="B164" s="300">
        <f t="shared" ref="B164:B165" si="173">SUM(C164:N164)</f>
        <v>388.7</v>
      </c>
      <c r="C164" s="302">
        <v>25.5</v>
      </c>
      <c r="D164" s="302">
        <v>17.399999999999999</v>
      </c>
      <c r="E164" s="302">
        <v>17.8</v>
      </c>
      <c r="F164" s="302">
        <v>4.4000000000000004</v>
      </c>
      <c r="G164" s="302">
        <v>29.6</v>
      </c>
      <c r="H164" s="302">
        <v>59.8</v>
      </c>
      <c r="I164" s="302">
        <v>38</v>
      </c>
      <c r="J164" s="302">
        <v>9.1999999999999993</v>
      </c>
      <c r="K164" s="302">
        <v>30.5</v>
      </c>
      <c r="L164" s="302">
        <v>97.9</v>
      </c>
      <c r="M164" s="302">
        <v>21.2</v>
      </c>
      <c r="N164" s="302">
        <v>37.4</v>
      </c>
      <c r="O164" s="300">
        <f t="shared" ref="O164:O165" si="174">SUM(P164:W164)</f>
        <v>123.50000000000001</v>
      </c>
      <c r="P164" s="302">
        <v>22.9</v>
      </c>
      <c r="Q164" s="302">
        <v>25.3</v>
      </c>
      <c r="R164" s="302">
        <v>9.6999999999999993</v>
      </c>
      <c r="S164" s="302">
        <v>8.4</v>
      </c>
      <c r="T164" s="302">
        <v>10.7</v>
      </c>
      <c r="U164" s="302">
        <v>23.5</v>
      </c>
      <c r="V164" s="302">
        <v>15.6</v>
      </c>
      <c r="W164" s="302">
        <v>7.4</v>
      </c>
      <c r="X164" s="300">
        <f t="shared" ref="X164:X165" si="175">SUM(Y164:AB164)</f>
        <v>146.6</v>
      </c>
      <c r="Y164" s="302">
        <v>27</v>
      </c>
      <c r="Z164" s="302">
        <v>40.9</v>
      </c>
      <c r="AA164" s="302">
        <v>44.6</v>
      </c>
      <c r="AB164" s="302">
        <v>34.1</v>
      </c>
      <c r="AC164" s="300">
        <f t="shared" ref="AC164:AC165" si="176">SUM(AD164:AI164)</f>
        <v>125.7</v>
      </c>
      <c r="AD164" s="302">
        <v>15.8</v>
      </c>
      <c r="AE164" s="302">
        <v>21.6</v>
      </c>
      <c r="AF164" s="302">
        <v>10.5</v>
      </c>
      <c r="AG164" s="302">
        <v>29.2</v>
      </c>
      <c r="AH164" s="302">
        <v>14.3</v>
      </c>
      <c r="AI164" s="302">
        <v>34.299999999999997</v>
      </c>
      <c r="AJ164" s="300">
        <f t="shared" ref="AJ164:AJ165" si="177">SUM(AK164:AL164)</f>
        <v>15</v>
      </c>
      <c r="AK164" s="302">
        <v>7</v>
      </c>
      <c r="AL164" s="302">
        <v>8</v>
      </c>
      <c r="AM164" s="300">
        <f t="shared" ref="AM164:AM165" si="178">SUM(AN164:AW164)</f>
        <v>284.10000000000002</v>
      </c>
      <c r="AN164" s="302">
        <v>15.6</v>
      </c>
      <c r="AO164" s="302">
        <v>18.5</v>
      </c>
      <c r="AP164" s="302">
        <v>25.6</v>
      </c>
      <c r="AQ164" s="302">
        <v>7.8</v>
      </c>
      <c r="AR164" s="302">
        <v>38</v>
      </c>
      <c r="AS164" s="302">
        <v>9</v>
      </c>
      <c r="AT164" s="302">
        <v>56.7</v>
      </c>
      <c r="AU164" s="302">
        <v>54.6</v>
      </c>
      <c r="AV164" s="302">
        <v>38.700000000000003</v>
      </c>
      <c r="AW164" s="302">
        <v>19.600000000000001</v>
      </c>
      <c r="AX164" s="300">
        <f t="shared" ref="AX164:AX165" si="179">SUM(AY164:BC164)</f>
        <v>381</v>
      </c>
      <c r="AY164" s="302">
        <v>35.6</v>
      </c>
      <c r="AZ164" s="302">
        <v>181.5</v>
      </c>
      <c r="BA164" s="302">
        <v>44</v>
      </c>
      <c r="BB164" s="302">
        <v>86.9</v>
      </c>
      <c r="BC164" s="302">
        <v>33</v>
      </c>
      <c r="BD164" s="300">
        <f t="shared" ref="BD164:BD165" si="180">SUM(BE164:BL164)</f>
        <v>677.39999999999986</v>
      </c>
      <c r="BE164" s="302">
        <v>134.19999999999999</v>
      </c>
      <c r="BF164" s="302">
        <v>66.599999999999994</v>
      </c>
      <c r="BG164" s="302">
        <v>66</v>
      </c>
      <c r="BH164" s="302">
        <v>59.2</v>
      </c>
      <c r="BI164" s="302">
        <v>81</v>
      </c>
      <c r="BJ164" s="302">
        <v>120.7</v>
      </c>
      <c r="BK164" s="302">
        <v>76.8</v>
      </c>
      <c r="BL164" s="302">
        <v>72.900000000000006</v>
      </c>
      <c r="BM164" s="300">
        <f t="shared" ref="BM164:BM165" si="181">SUM(BN164:BR164)</f>
        <v>171.2</v>
      </c>
      <c r="BN164" s="302">
        <v>33.6</v>
      </c>
      <c r="BO164" s="302">
        <v>31.5</v>
      </c>
      <c r="BP164" s="302">
        <v>19.3</v>
      </c>
      <c r="BQ164" s="302">
        <v>12.6</v>
      </c>
      <c r="BR164" s="302">
        <v>74.2</v>
      </c>
      <c r="BS164" s="300">
        <f t="shared" ref="BS164:BS165" si="182">SUM(BT164:CE164)</f>
        <v>289.19999999999993</v>
      </c>
      <c r="BT164" s="303">
        <v>17.8</v>
      </c>
      <c r="BU164" s="302">
        <v>32.700000000000003</v>
      </c>
      <c r="BV164" s="302">
        <v>9.5</v>
      </c>
      <c r="BW164" s="302">
        <v>5.2</v>
      </c>
      <c r="BX164" s="302">
        <v>19.899999999999999</v>
      </c>
      <c r="BY164" s="302">
        <v>90.1</v>
      </c>
      <c r="BZ164" s="302">
        <v>19.2</v>
      </c>
      <c r="CA164" s="302">
        <v>16</v>
      </c>
      <c r="CB164" s="302">
        <v>30.1</v>
      </c>
      <c r="CC164" s="302">
        <v>14.6</v>
      </c>
      <c r="CD164" s="302">
        <v>17.399999999999999</v>
      </c>
      <c r="CE164" s="302">
        <v>16.7</v>
      </c>
      <c r="CF164" s="300">
        <f t="shared" ref="CF164:CF165" si="183">SUM(CG164:CS164)</f>
        <v>357.49999999999994</v>
      </c>
      <c r="CG164" s="302">
        <v>9.6</v>
      </c>
      <c r="CH164" s="302">
        <v>23.5</v>
      </c>
      <c r="CI164" s="302">
        <v>10.5</v>
      </c>
      <c r="CJ164" s="302">
        <v>51.1</v>
      </c>
      <c r="CK164" s="302">
        <v>79.2</v>
      </c>
      <c r="CL164" s="302">
        <v>7.5</v>
      </c>
      <c r="CM164" s="302">
        <v>83.4</v>
      </c>
      <c r="CN164" s="302">
        <v>8.1999999999999993</v>
      </c>
      <c r="CO164" s="302">
        <v>2.4</v>
      </c>
      <c r="CP164" s="302">
        <v>12.4</v>
      </c>
      <c r="CQ164" s="302">
        <v>34.200000000000003</v>
      </c>
      <c r="CR164" s="302">
        <v>20.8</v>
      </c>
      <c r="CS164" s="302">
        <v>14.7</v>
      </c>
      <c r="CT164" s="300">
        <f t="shared" ref="CT164:CT165" si="184">SUM(CU164:CY164)</f>
        <v>167</v>
      </c>
      <c r="CU164" s="302">
        <v>64</v>
      </c>
      <c r="CV164" s="302">
        <v>38.299999999999997</v>
      </c>
      <c r="CW164" s="302">
        <v>10.4</v>
      </c>
      <c r="CX164" s="302">
        <v>27.6</v>
      </c>
      <c r="CY164" s="302">
        <v>26.7</v>
      </c>
      <c r="CZ164" s="300">
        <f t="shared" ref="CZ164:CZ165" si="185">SUM(DA164:DF164)</f>
        <v>320.39999999999998</v>
      </c>
      <c r="DA164" s="302">
        <v>10</v>
      </c>
      <c r="DB164" s="302">
        <v>7.8</v>
      </c>
      <c r="DC164" s="302">
        <v>67.8</v>
      </c>
      <c r="DD164" s="302">
        <v>138.30000000000001</v>
      </c>
      <c r="DE164" s="302">
        <v>59</v>
      </c>
      <c r="DF164" s="302">
        <v>37.5</v>
      </c>
      <c r="DG164" s="300">
        <f t="shared" ref="DG164:DG165" si="186">AM164+BS164+B164+O164+X164+AC164+AJ164+BD164+CF164+AX164+BM164+CT164+CZ164</f>
        <v>3447.2999999999997</v>
      </c>
      <c r="DH164" s="300">
        <f t="shared" ref="DH164:DH165" si="187">SUM(DI164:DK164)</f>
        <v>125.10000000000001</v>
      </c>
      <c r="DI164" s="303">
        <v>57.5</v>
      </c>
      <c r="DJ164" s="302">
        <v>44.4</v>
      </c>
      <c r="DK164" s="302">
        <v>23.2</v>
      </c>
      <c r="DL164" s="300">
        <f t="shared" ref="DL164:DL165" si="188">SUM(DM164:DN164)</f>
        <v>137.1</v>
      </c>
      <c r="DM164" s="302">
        <v>137.1</v>
      </c>
      <c r="DN164" s="301" t="s">
        <v>540</v>
      </c>
      <c r="DO164" s="300">
        <f>DG164+DH164+DM164</f>
        <v>3709.4999999999995</v>
      </c>
      <c r="DP164" s="6"/>
      <c r="DQ164" s="6"/>
      <c r="DR164" s="6"/>
      <c r="DS164" s="6"/>
      <c r="DT164" s="6"/>
      <c r="DU164" s="6"/>
      <c r="DV164" s="6"/>
      <c r="DW164" s="6"/>
      <c r="DX164" s="6"/>
      <c r="DY164" s="6"/>
      <c r="DZ164" s="6"/>
      <c r="EA164" s="6"/>
      <c r="EB164" s="28"/>
      <c r="EC164" s="28"/>
      <c r="ED164" s="28"/>
    </row>
    <row r="165" spans="1:134" s="28" customFormat="1" ht="16.5" customHeight="1" x14ac:dyDescent="0.15">
      <c r="A165" s="115" t="s">
        <v>279</v>
      </c>
      <c r="B165" s="300">
        <f t="shared" si="173"/>
        <v>271.8</v>
      </c>
      <c r="C165" s="302">
        <v>17.8</v>
      </c>
      <c r="D165" s="302">
        <v>14.3</v>
      </c>
      <c r="E165" s="302">
        <v>14.1</v>
      </c>
      <c r="F165" s="302">
        <v>3.5</v>
      </c>
      <c r="G165" s="302">
        <v>22.5</v>
      </c>
      <c r="H165" s="302">
        <v>40.1</v>
      </c>
      <c r="I165" s="302">
        <v>29.3</v>
      </c>
      <c r="J165" s="302">
        <v>7.7</v>
      </c>
      <c r="K165" s="302">
        <v>25</v>
      </c>
      <c r="L165" s="302">
        <v>65</v>
      </c>
      <c r="M165" s="302">
        <v>11.3</v>
      </c>
      <c r="N165" s="302">
        <v>21.2</v>
      </c>
      <c r="O165" s="300">
        <f t="shared" si="174"/>
        <v>98.300000000000011</v>
      </c>
      <c r="P165" s="302">
        <v>19.100000000000001</v>
      </c>
      <c r="Q165" s="302">
        <v>18.3</v>
      </c>
      <c r="R165" s="302">
        <v>7.6</v>
      </c>
      <c r="S165" s="302">
        <v>6.6</v>
      </c>
      <c r="T165" s="302">
        <v>8.4</v>
      </c>
      <c r="U165" s="302">
        <v>20.6</v>
      </c>
      <c r="V165" s="302">
        <v>12.3</v>
      </c>
      <c r="W165" s="302">
        <v>5.4</v>
      </c>
      <c r="X165" s="300">
        <f t="shared" si="175"/>
        <v>121.60000000000001</v>
      </c>
      <c r="Y165" s="302">
        <v>22.6</v>
      </c>
      <c r="Z165" s="302">
        <v>34.299999999999997</v>
      </c>
      <c r="AA165" s="302">
        <v>36.5</v>
      </c>
      <c r="AB165" s="302">
        <v>28.2</v>
      </c>
      <c r="AC165" s="300">
        <f t="shared" si="176"/>
        <v>103.79999999999998</v>
      </c>
      <c r="AD165" s="302">
        <v>12.6</v>
      </c>
      <c r="AE165" s="302">
        <v>17</v>
      </c>
      <c r="AF165" s="302">
        <v>8.6999999999999993</v>
      </c>
      <c r="AG165" s="302">
        <v>23.8</v>
      </c>
      <c r="AH165" s="302">
        <v>12.8</v>
      </c>
      <c r="AI165" s="302">
        <v>28.9</v>
      </c>
      <c r="AJ165" s="300">
        <f t="shared" si="177"/>
        <v>7</v>
      </c>
      <c r="AK165" s="302">
        <v>3.1</v>
      </c>
      <c r="AL165" s="302">
        <v>3.9</v>
      </c>
      <c r="AM165" s="300">
        <f t="shared" si="178"/>
        <v>217.10000000000002</v>
      </c>
      <c r="AN165" s="302">
        <v>12.7</v>
      </c>
      <c r="AO165" s="302">
        <v>14.6</v>
      </c>
      <c r="AP165" s="302">
        <v>22.1</v>
      </c>
      <c r="AQ165" s="302">
        <v>6.4</v>
      </c>
      <c r="AR165" s="302">
        <v>27.6</v>
      </c>
      <c r="AS165" s="302">
        <v>6.9</v>
      </c>
      <c r="AT165" s="302">
        <v>40.4</v>
      </c>
      <c r="AU165" s="302">
        <v>42.4</v>
      </c>
      <c r="AV165" s="302">
        <v>27.9</v>
      </c>
      <c r="AW165" s="302">
        <v>16.100000000000001</v>
      </c>
      <c r="AX165" s="300">
        <f t="shared" si="179"/>
        <v>285.2</v>
      </c>
      <c r="AY165" s="302">
        <v>29</v>
      </c>
      <c r="AZ165" s="302">
        <v>127.5</v>
      </c>
      <c r="BA165" s="302">
        <v>33.1</v>
      </c>
      <c r="BB165" s="302">
        <v>68.099999999999994</v>
      </c>
      <c r="BC165" s="302">
        <v>27.5</v>
      </c>
      <c r="BD165" s="300">
        <f t="shared" si="180"/>
        <v>426.2</v>
      </c>
      <c r="BE165" s="302">
        <v>98</v>
      </c>
      <c r="BF165" s="302">
        <v>40.9</v>
      </c>
      <c r="BG165" s="302">
        <v>40.799999999999997</v>
      </c>
      <c r="BH165" s="302">
        <v>34.5</v>
      </c>
      <c r="BI165" s="302">
        <v>50.2</v>
      </c>
      <c r="BJ165" s="302">
        <v>72.3</v>
      </c>
      <c r="BK165" s="302">
        <v>46.6</v>
      </c>
      <c r="BL165" s="302">
        <v>42.9</v>
      </c>
      <c r="BM165" s="300">
        <f t="shared" si="181"/>
        <v>137</v>
      </c>
      <c r="BN165" s="302">
        <v>26.5</v>
      </c>
      <c r="BO165" s="302">
        <v>26.2</v>
      </c>
      <c r="BP165" s="302">
        <v>16.100000000000001</v>
      </c>
      <c r="BQ165" s="302">
        <v>9.8000000000000007</v>
      </c>
      <c r="BR165" s="302">
        <v>58.4</v>
      </c>
      <c r="BS165" s="300">
        <f t="shared" si="182"/>
        <v>229.49999999999997</v>
      </c>
      <c r="BT165" s="303">
        <v>14.5</v>
      </c>
      <c r="BU165" s="302">
        <v>26.1</v>
      </c>
      <c r="BV165" s="302">
        <v>8</v>
      </c>
      <c r="BW165" s="302">
        <v>4</v>
      </c>
      <c r="BX165" s="302">
        <v>15.5</v>
      </c>
      <c r="BY165" s="302">
        <v>67</v>
      </c>
      <c r="BZ165" s="302">
        <v>15.7</v>
      </c>
      <c r="CA165" s="302">
        <v>13.5</v>
      </c>
      <c r="CB165" s="302">
        <v>23.4</v>
      </c>
      <c r="CC165" s="302">
        <v>13.2</v>
      </c>
      <c r="CD165" s="302">
        <v>14.9</v>
      </c>
      <c r="CE165" s="302">
        <v>13.7</v>
      </c>
      <c r="CF165" s="300">
        <f t="shared" si="183"/>
        <v>254</v>
      </c>
      <c r="CG165" s="302">
        <v>6.1</v>
      </c>
      <c r="CH165" s="302">
        <v>17.3</v>
      </c>
      <c r="CI165" s="302">
        <v>7.7</v>
      </c>
      <c r="CJ165" s="302">
        <v>35.5</v>
      </c>
      <c r="CK165" s="302">
        <v>57</v>
      </c>
      <c r="CL165" s="302">
        <v>5.8</v>
      </c>
      <c r="CM165" s="302">
        <v>57</v>
      </c>
      <c r="CN165" s="302">
        <v>6.2</v>
      </c>
      <c r="CO165" s="302">
        <v>1.7</v>
      </c>
      <c r="CP165" s="302">
        <v>8.6</v>
      </c>
      <c r="CQ165" s="302">
        <v>24.8</v>
      </c>
      <c r="CR165" s="302">
        <v>14.9</v>
      </c>
      <c r="CS165" s="302">
        <v>11.4</v>
      </c>
      <c r="CT165" s="300">
        <f t="shared" si="184"/>
        <v>148.69999999999999</v>
      </c>
      <c r="CU165" s="302">
        <v>53.9</v>
      </c>
      <c r="CV165" s="302">
        <v>36.1</v>
      </c>
      <c r="CW165" s="302">
        <v>9.3000000000000007</v>
      </c>
      <c r="CX165" s="302">
        <v>24.2</v>
      </c>
      <c r="CY165" s="302">
        <v>25.2</v>
      </c>
      <c r="CZ165" s="300">
        <f t="shared" si="185"/>
        <v>214.3</v>
      </c>
      <c r="DA165" s="302">
        <v>7.5</v>
      </c>
      <c r="DB165" s="302">
        <v>5.9</v>
      </c>
      <c r="DC165" s="302">
        <v>42.6</v>
      </c>
      <c r="DD165" s="302">
        <v>90.7</v>
      </c>
      <c r="DE165" s="302">
        <v>39.799999999999997</v>
      </c>
      <c r="DF165" s="302">
        <v>27.8</v>
      </c>
      <c r="DG165" s="300">
        <f t="shared" si="186"/>
        <v>2514.5</v>
      </c>
      <c r="DH165" s="300">
        <f t="shared" si="187"/>
        <v>73.199999999999989</v>
      </c>
      <c r="DI165" s="303">
        <v>37.6</v>
      </c>
      <c r="DJ165" s="302">
        <v>27</v>
      </c>
      <c r="DK165" s="302">
        <v>8.6</v>
      </c>
      <c r="DL165" s="300">
        <f t="shared" si="188"/>
        <v>89.6</v>
      </c>
      <c r="DM165" s="302">
        <v>89.6</v>
      </c>
      <c r="DN165" s="301" t="s">
        <v>540</v>
      </c>
      <c r="DO165" s="300">
        <f>DG165+DH165+DM165</f>
        <v>2677.2999999999997</v>
      </c>
      <c r="DP165" s="6"/>
      <c r="DQ165" s="6"/>
      <c r="DR165" s="6"/>
      <c r="DS165" s="6"/>
      <c r="DT165" s="6"/>
      <c r="DU165" s="6"/>
      <c r="DV165" s="6"/>
      <c r="DW165" s="6"/>
      <c r="DX165" s="6"/>
      <c r="DY165" s="6"/>
      <c r="DZ165" s="6"/>
      <c r="EA165" s="6"/>
    </row>
    <row r="166" spans="1:134" s="28" customFormat="1" ht="16.5" customHeight="1" x14ac:dyDescent="0.2">
      <c r="A166" s="115" t="s">
        <v>230</v>
      </c>
      <c r="B166" s="300">
        <v>52.421084891204416</v>
      </c>
      <c r="C166" s="302">
        <v>53.691275167785236</v>
      </c>
      <c r="D166" s="302">
        <v>52.595155709342556</v>
      </c>
      <c r="E166" s="302">
        <v>52.580645161290327</v>
      </c>
      <c r="F166" s="302">
        <v>55.421686746987945</v>
      </c>
      <c r="G166" s="302">
        <v>53.529411764705884</v>
      </c>
      <c r="H166" s="302">
        <v>53.253253253253249</v>
      </c>
      <c r="I166" s="302">
        <v>51.829268292682926</v>
      </c>
      <c r="J166" s="302">
        <v>54.117647058823529</v>
      </c>
      <c r="K166" s="302">
        <v>53.159851301115246</v>
      </c>
      <c r="L166" s="302">
        <v>50.253164556962027</v>
      </c>
      <c r="M166" s="302">
        <v>55.014326647564474</v>
      </c>
      <c r="N166" s="302">
        <v>52.348993288590606</v>
      </c>
      <c r="O166" s="300">
        <v>52.552415679124884</v>
      </c>
      <c r="P166" s="302">
        <v>53.333333333333336</v>
      </c>
      <c r="Q166" s="302">
        <v>51.058823529411768</v>
      </c>
      <c r="R166" s="302">
        <v>53.038674033149171</v>
      </c>
      <c r="S166" s="302">
        <v>51.724137931034484</v>
      </c>
      <c r="T166" s="302">
        <v>53.260869565217398</v>
      </c>
      <c r="U166" s="302">
        <v>53.587443946188337</v>
      </c>
      <c r="V166" s="302">
        <v>52.222222222222229</v>
      </c>
      <c r="W166" s="302">
        <v>50.819672131147541</v>
      </c>
      <c r="X166" s="300">
        <v>53.687315634218294</v>
      </c>
      <c r="Y166" s="302">
        <v>53.722334004024141</v>
      </c>
      <c r="Z166" s="302">
        <v>53.279785809906286</v>
      </c>
      <c r="AA166" s="302">
        <v>53.516090584028596</v>
      </c>
      <c r="AB166" s="302">
        <v>54.444444444444443</v>
      </c>
      <c r="AC166" s="300">
        <v>52.443438914027155</v>
      </c>
      <c r="AD166" s="302">
        <v>51.953125</v>
      </c>
      <c r="AE166" s="302">
        <v>53.571428571428569</v>
      </c>
      <c r="AF166" s="302">
        <v>50.819672131147541</v>
      </c>
      <c r="AG166" s="302">
        <v>53.018867924528301</v>
      </c>
      <c r="AH166" s="302">
        <v>51.310861423220977</v>
      </c>
      <c r="AI166" s="302">
        <v>52.295081967213108</v>
      </c>
      <c r="AJ166" s="300">
        <v>54</v>
      </c>
      <c r="AK166" s="302">
        <v>54.34782608695653</v>
      </c>
      <c r="AL166" s="302">
        <v>54.205607476635521</v>
      </c>
      <c r="AM166" s="300">
        <v>50.35039286472712</v>
      </c>
      <c r="AN166" s="302">
        <v>49.803921568627445</v>
      </c>
      <c r="AO166" s="302">
        <v>52.884615384615387</v>
      </c>
      <c r="AP166" s="302">
        <v>51.229508196721319</v>
      </c>
      <c r="AQ166" s="302">
        <v>53.191489361702125</v>
      </c>
      <c r="AR166" s="302">
        <v>48.571428571428569</v>
      </c>
      <c r="AS166" s="302">
        <v>52.380952380952387</v>
      </c>
      <c r="AT166" s="302">
        <v>50.613154960981042</v>
      </c>
      <c r="AU166" s="302">
        <v>50.162513542795232</v>
      </c>
      <c r="AV166" s="302">
        <v>48.885350318471339</v>
      </c>
      <c r="AW166" s="302">
        <v>50.769230769230766</v>
      </c>
      <c r="AX166" s="300">
        <v>49.684699634915361</v>
      </c>
      <c r="AY166" s="302">
        <v>50.260869565217391</v>
      </c>
      <c r="AZ166" s="302">
        <v>48.874364560639073</v>
      </c>
      <c r="BA166" s="302">
        <v>51.949860724233979</v>
      </c>
      <c r="BB166" s="302">
        <v>49.400141143260413</v>
      </c>
      <c r="BC166" s="302">
        <v>50.980392156862742</v>
      </c>
      <c r="BD166" s="300">
        <v>50.040184850311434</v>
      </c>
      <c r="BE166" s="302">
        <v>49.560975609756099</v>
      </c>
      <c r="BF166" s="302">
        <v>52.165354330708666</v>
      </c>
      <c r="BG166" s="302">
        <v>50.767656090071647</v>
      </c>
      <c r="BH166" s="302">
        <v>51.111111111111107</v>
      </c>
      <c r="BI166" s="302">
        <v>51.076658053402234</v>
      </c>
      <c r="BJ166" s="302">
        <v>47.557386698057677</v>
      </c>
      <c r="BK166" s="302">
        <v>49.908925318761383</v>
      </c>
      <c r="BL166" s="302">
        <v>50.332383665716996</v>
      </c>
      <c r="BM166" s="300">
        <v>52.247380871916192</v>
      </c>
      <c r="BN166" s="302">
        <v>51.83946488294314</v>
      </c>
      <c r="BO166" s="302">
        <v>53.734061930783241</v>
      </c>
      <c r="BP166" s="302">
        <v>54.469273743016764</v>
      </c>
      <c r="BQ166" s="302">
        <v>51.376146788990816</v>
      </c>
      <c r="BR166" s="302">
        <v>51.213592233009706</v>
      </c>
      <c r="BS166" s="300">
        <v>53.873102374464779</v>
      </c>
      <c r="BT166" s="303">
        <v>53.846153846153854</v>
      </c>
      <c r="BU166" s="302">
        <v>54.373927958833626</v>
      </c>
      <c r="BV166" s="302">
        <v>54.802259887005647</v>
      </c>
      <c r="BW166" s="302">
        <v>51.724137931034484</v>
      </c>
      <c r="BX166" s="302">
        <v>53.508771929824562</v>
      </c>
      <c r="BY166" s="302">
        <v>54.016982364467673</v>
      </c>
      <c r="BZ166" s="302">
        <v>55.647382920110203</v>
      </c>
      <c r="CA166" s="302">
        <v>53.082191780821915</v>
      </c>
      <c r="CB166" s="302">
        <v>54.428044280442798</v>
      </c>
      <c r="CC166" s="302">
        <v>53.4965034965035</v>
      </c>
      <c r="CD166" s="302">
        <v>52.678571428571416</v>
      </c>
      <c r="CE166" s="302">
        <v>52.083333333333336</v>
      </c>
      <c r="CF166" s="300">
        <v>51.993758668515952</v>
      </c>
      <c r="CG166" s="302">
        <v>53.061224489795919</v>
      </c>
      <c r="CH166" s="302">
        <v>52.785145888594151</v>
      </c>
      <c r="CI166" s="302">
        <v>54.644808743169392</v>
      </c>
      <c r="CJ166" s="302">
        <v>50.510204081632651</v>
      </c>
      <c r="CK166" s="302">
        <v>53.598200899550221</v>
      </c>
      <c r="CL166" s="302">
        <v>54.014598540145982</v>
      </c>
      <c r="CM166" s="302">
        <v>49.961089494163424</v>
      </c>
      <c r="CN166" s="302">
        <v>53.237410071942449</v>
      </c>
      <c r="CO166" s="302">
        <v>53.488372093023251</v>
      </c>
      <c r="CP166" s="302">
        <v>52.5</v>
      </c>
      <c r="CQ166" s="302">
        <v>50.186567164179095</v>
      </c>
      <c r="CR166" s="302">
        <v>53.508771929824562</v>
      </c>
      <c r="CS166" s="302">
        <v>54.78927203065134</v>
      </c>
      <c r="CT166" s="300">
        <v>54.623921085080148</v>
      </c>
      <c r="CU166" s="302">
        <v>53.503709810387477</v>
      </c>
      <c r="CV166" s="302">
        <v>55.204216073781289</v>
      </c>
      <c r="CW166" s="302">
        <v>54.066985645933016</v>
      </c>
      <c r="CX166" s="302">
        <v>54.368932038834949</v>
      </c>
      <c r="CY166" s="302">
        <v>56.672760511882991</v>
      </c>
      <c r="CZ166" s="300">
        <v>51.020408163265309</v>
      </c>
      <c r="DA166" s="302">
        <v>52.147239263803677</v>
      </c>
      <c r="DB166" s="302">
        <v>51.824817518248182</v>
      </c>
      <c r="DC166" s="302">
        <v>50.882352941176464</v>
      </c>
      <c r="DD166" s="302">
        <v>49.975857073877357</v>
      </c>
      <c r="DE166" s="302">
        <v>52.765957446808507</v>
      </c>
      <c r="DF166" s="302">
        <v>51.618122977346282</v>
      </c>
      <c r="DG166" s="300">
        <v>51.692084754448899</v>
      </c>
      <c r="DH166" s="300">
        <v>57.9</v>
      </c>
      <c r="DI166" s="303">
        <v>57.552870090634443</v>
      </c>
      <c r="DJ166" s="302">
        <v>58.333333333333336</v>
      </c>
      <c r="DK166" s="302">
        <v>57.751937984496124</v>
      </c>
      <c r="DL166" s="300" t="s">
        <v>540</v>
      </c>
      <c r="DM166" s="302">
        <v>51.772616136919311</v>
      </c>
      <c r="DN166" s="301" t="s">
        <v>540</v>
      </c>
      <c r="DO166" s="300">
        <v>51.845584169696565</v>
      </c>
      <c r="DP166" s="16"/>
      <c r="DQ166" s="16"/>
      <c r="DR166" s="16"/>
      <c r="DS166" s="16"/>
      <c r="DT166" s="16"/>
      <c r="DU166" s="16"/>
      <c r="DV166" s="16"/>
      <c r="DW166" s="16"/>
      <c r="DX166" s="16"/>
      <c r="DY166" s="16"/>
      <c r="DZ166" s="16"/>
    </row>
    <row r="167" spans="1:134" s="28" customFormat="1" ht="16.5" customHeight="1" x14ac:dyDescent="0.2">
      <c r="A167" s="115" t="s">
        <v>154</v>
      </c>
      <c r="B167" s="300">
        <v>14.051486362243335</v>
      </c>
      <c r="C167" s="302">
        <v>14.765100671140937</v>
      </c>
      <c r="D167" s="302">
        <v>14.53287197231834</v>
      </c>
      <c r="E167" s="302">
        <v>14.516129032258066</v>
      </c>
      <c r="F167" s="302">
        <v>14.457831325301203</v>
      </c>
      <c r="G167" s="302">
        <v>14.313725490196077</v>
      </c>
      <c r="H167" s="302">
        <v>15.015015015015015</v>
      </c>
      <c r="I167" s="302">
        <v>15.701219512195125</v>
      </c>
      <c r="J167" s="302">
        <v>15.294117647058824</v>
      </c>
      <c r="K167" s="302">
        <v>14.312267657992567</v>
      </c>
      <c r="L167" s="302">
        <v>13.101265822784811</v>
      </c>
      <c r="M167" s="302">
        <v>13.180515759312319</v>
      </c>
      <c r="N167" s="302">
        <v>11.577181208053691</v>
      </c>
      <c r="O167" s="300">
        <v>14.858705560619873</v>
      </c>
      <c r="P167" s="302">
        <v>14.523809523809522</v>
      </c>
      <c r="Q167" s="302">
        <v>13.647058823529413</v>
      </c>
      <c r="R167" s="302">
        <v>15.469613259668504</v>
      </c>
      <c r="S167" s="302">
        <v>15.86206896551724</v>
      </c>
      <c r="T167" s="302">
        <v>15.760869565217392</v>
      </c>
      <c r="U167" s="302">
        <v>15.022421524663676</v>
      </c>
      <c r="V167" s="302">
        <v>15.185185185185185</v>
      </c>
      <c r="W167" s="302">
        <v>14.754098360655741</v>
      </c>
      <c r="X167" s="300">
        <v>15.081120943952802</v>
      </c>
      <c r="Y167" s="302">
        <v>14.88933601609658</v>
      </c>
      <c r="Z167" s="302">
        <v>14.993306559571618</v>
      </c>
      <c r="AA167" s="302">
        <v>15.613825983313468</v>
      </c>
      <c r="AB167" s="302">
        <v>14.444444444444443</v>
      </c>
      <c r="AC167" s="300">
        <v>15.294117647058822</v>
      </c>
      <c r="AD167" s="302">
        <v>14.843749999999996</v>
      </c>
      <c r="AE167" s="302">
        <v>14.835164835164838</v>
      </c>
      <c r="AF167" s="302">
        <v>15.846994535519125</v>
      </c>
      <c r="AG167" s="302">
        <v>15.660377358490567</v>
      </c>
      <c r="AH167" s="302">
        <v>15.355805243445692</v>
      </c>
      <c r="AI167" s="302">
        <v>15.245901639344265</v>
      </c>
      <c r="AJ167" s="300">
        <v>13</v>
      </c>
      <c r="AK167" s="302">
        <v>13.043478260869565</v>
      </c>
      <c r="AL167" s="302">
        <v>13.084112149532709</v>
      </c>
      <c r="AM167" s="300">
        <v>14.249309832236143</v>
      </c>
      <c r="AN167" s="302">
        <v>14.901960784313726</v>
      </c>
      <c r="AO167" s="302">
        <v>13.782051282051283</v>
      </c>
      <c r="AP167" s="302">
        <v>14.549180327868852</v>
      </c>
      <c r="AQ167" s="302">
        <v>14.893617021276597</v>
      </c>
      <c r="AR167" s="302">
        <v>14.45378151260504</v>
      </c>
      <c r="AS167" s="302">
        <v>15.646258503401361</v>
      </c>
      <c r="AT167" s="302">
        <v>14.046822742474916</v>
      </c>
      <c r="AU167" s="302">
        <v>13.759479956663053</v>
      </c>
      <c r="AV167" s="302">
        <v>13.535031847133757</v>
      </c>
      <c r="AW167" s="302">
        <v>15.692307692307692</v>
      </c>
      <c r="AX167" s="300">
        <v>16.627945569200133</v>
      </c>
      <c r="AY167" s="302">
        <v>16.695652173913043</v>
      </c>
      <c r="AZ167" s="302">
        <v>15.758896151053015</v>
      </c>
      <c r="BA167" s="302">
        <v>16.016713091922004</v>
      </c>
      <c r="BB167" s="302">
        <v>18.489767113620324</v>
      </c>
      <c r="BC167" s="302">
        <v>16.934046345811051</v>
      </c>
      <c r="BD167" s="300">
        <v>9.9557966646574236</v>
      </c>
      <c r="BE167" s="302">
        <v>6.2439024390243913</v>
      </c>
      <c r="BF167" s="302">
        <v>13.976377952755906</v>
      </c>
      <c r="BG167" s="302">
        <v>10.951893551688842</v>
      </c>
      <c r="BH167" s="302">
        <v>12.444444444444445</v>
      </c>
      <c r="BI167" s="302">
        <v>7.9242032730404821</v>
      </c>
      <c r="BJ167" s="302">
        <v>10.123602118893466</v>
      </c>
      <c r="BK167" s="302">
        <v>10.10928961748634</v>
      </c>
      <c r="BL167" s="302">
        <v>12.060778727445394</v>
      </c>
      <c r="BM167" s="300">
        <v>16.796214937478883</v>
      </c>
      <c r="BN167" s="302">
        <v>15.719063545150503</v>
      </c>
      <c r="BO167" s="302">
        <v>16.211293260473589</v>
      </c>
      <c r="BP167" s="302">
        <v>17.318435754189945</v>
      </c>
      <c r="BQ167" s="302">
        <v>17.431192660550458</v>
      </c>
      <c r="BR167" s="302">
        <v>17.394822006472495</v>
      </c>
      <c r="BS167" s="300">
        <v>14.032697547683922</v>
      </c>
      <c r="BT167" s="303">
        <v>14.423076923076925</v>
      </c>
      <c r="BU167" s="302">
        <v>14.236706689536879</v>
      </c>
      <c r="BV167" s="302">
        <v>14.689265536723164</v>
      </c>
      <c r="BW167" s="302">
        <v>13.793103448275861</v>
      </c>
      <c r="BX167" s="302">
        <v>14.035087719298245</v>
      </c>
      <c r="BY167" s="302">
        <v>13.585891574134553</v>
      </c>
      <c r="BZ167" s="302">
        <v>13.223140495867769</v>
      </c>
      <c r="CA167" s="302">
        <v>13.356164383561644</v>
      </c>
      <c r="CB167" s="302">
        <v>13.09963099630996</v>
      </c>
      <c r="CC167" s="302">
        <v>16.08391608391608</v>
      </c>
      <c r="CD167" s="302">
        <v>15.773809523809524</v>
      </c>
      <c r="CE167" s="302">
        <v>14.930555555555555</v>
      </c>
      <c r="CF167" s="300">
        <v>13.73092926490985</v>
      </c>
      <c r="CG167" s="302">
        <v>12.925170068027212</v>
      </c>
      <c r="CH167" s="302">
        <v>13.527851458885939</v>
      </c>
      <c r="CI167" s="302">
        <v>15.300546448087429</v>
      </c>
      <c r="CJ167" s="302">
        <v>13.647959183673466</v>
      </c>
      <c r="CK167" s="302">
        <v>13.418290854572712</v>
      </c>
      <c r="CL167" s="302">
        <v>13.868613138686131</v>
      </c>
      <c r="CM167" s="302">
        <v>13.696498054474709</v>
      </c>
      <c r="CN167" s="302">
        <v>12.230215827338128</v>
      </c>
      <c r="CO167" s="302">
        <v>16.279069767441857</v>
      </c>
      <c r="CP167" s="302">
        <v>13.999999999999998</v>
      </c>
      <c r="CQ167" s="302">
        <v>13.619402985074627</v>
      </c>
      <c r="CR167" s="302">
        <v>15.204678362573098</v>
      </c>
      <c r="CS167" s="302">
        <v>14.17624521072797</v>
      </c>
      <c r="CT167" s="300">
        <v>16.18372379778052</v>
      </c>
      <c r="CU167" s="302">
        <v>15.08656224237428</v>
      </c>
      <c r="CV167" s="302">
        <v>16.469038208168641</v>
      </c>
      <c r="CW167" s="302">
        <v>18.181818181818183</v>
      </c>
      <c r="CX167" s="302">
        <v>17.475728155339805</v>
      </c>
      <c r="CY167" s="302">
        <v>16.270566727605118</v>
      </c>
      <c r="CZ167" s="300">
        <v>12.649020004041223</v>
      </c>
      <c r="DA167" s="302">
        <v>12.883435582822086</v>
      </c>
      <c r="DB167" s="302">
        <v>12.408759124087592</v>
      </c>
      <c r="DC167" s="302">
        <v>10.784313725490197</v>
      </c>
      <c r="DD167" s="302">
        <v>12.795750845002415</v>
      </c>
      <c r="DE167" s="302">
        <v>13.723404255319149</v>
      </c>
      <c r="DF167" s="302">
        <v>13.592233009708741</v>
      </c>
      <c r="DG167" s="300">
        <v>13.856539487868238</v>
      </c>
      <c r="DH167" s="300">
        <v>12.1</v>
      </c>
      <c r="DI167" s="303">
        <v>11.631419939577039</v>
      </c>
      <c r="DJ167" s="302">
        <v>11.111111111111111</v>
      </c>
      <c r="DK167" s="302">
        <v>15.11627906976744</v>
      </c>
      <c r="DL167" s="300" t="s">
        <v>540</v>
      </c>
      <c r="DM167" s="302">
        <v>13.569682151589241</v>
      </c>
      <c r="DN167" s="301" t="s">
        <v>540</v>
      </c>
      <c r="DO167" s="300">
        <v>13.806276494144059</v>
      </c>
      <c r="DP167" s="16"/>
      <c r="DQ167" s="16"/>
      <c r="DR167" s="16"/>
      <c r="DS167" s="16"/>
      <c r="DT167" s="16"/>
      <c r="DU167" s="16"/>
      <c r="DV167" s="16"/>
      <c r="DW167" s="16"/>
      <c r="DX167" s="16"/>
      <c r="DY167" s="16"/>
      <c r="DZ167" s="16"/>
    </row>
    <row r="168" spans="1:134" s="28" customFormat="1" ht="16.5" customHeight="1" x14ac:dyDescent="0.2">
      <c r="A168" s="115" t="s">
        <v>155</v>
      </c>
      <c r="B168" s="300">
        <v>23.689855960772295</v>
      </c>
      <c r="C168" s="302">
        <v>23.48993288590604</v>
      </c>
      <c r="D168" s="302">
        <v>28.373702422145325</v>
      </c>
      <c r="E168" s="302">
        <v>26.7741935483871</v>
      </c>
      <c r="F168" s="302">
        <v>30.120481927710841</v>
      </c>
      <c r="G168" s="302">
        <v>25.098039215686274</v>
      </c>
      <c r="H168" s="302">
        <v>23.023023023023022</v>
      </c>
      <c r="I168" s="302">
        <v>24.695121951219512</v>
      </c>
      <c r="J168" s="302">
        <v>28.235294117647058</v>
      </c>
      <c r="K168" s="302">
        <v>23.605947955390334</v>
      </c>
      <c r="L168" s="302">
        <v>21.012658227848103</v>
      </c>
      <c r="M168" s="302">
        <v>24.068767908309457</v>
      </c>
      <c r="N168" s="302">
        <v>23.48993288590604</v>
      </c>
      <c r="O168" s="300">
        <v>25.66089334548769</v>
      </c>
      <c r="P168" s="302">
        <v>24.047619047619044</v>
      </c>
      <c r="Q168" s="302">
        <v>24.47058823529412</v>
      </c>
      <c r="R168" s="302">
        <v>26.519337016574585</v>
      </c>
      <c r="S168" s="302">
        <v>28.275862068965512</v>
      </c>
      <c r="T168" s="302">
        <v>26.086956521739129</v>
      </c>
      <c r="U168" s="302">
        <v>27.130044843049326</v>
      </c>
      <c r="V168" s="302">
        <v>25.555555555555561</v>
      </c>
      <c r="W168" s="302">
        <v>25.409836065573771</v>
      </c>
      <c r="X168" s="300">
        <v>23.672566371681416</v>
      </c>
      <c r="Y168" s="302">
        <v>25.95573440643863</v>
      </c>
      <c r="Z168" s="302">
        <v>24.497991967871485</v>
      </c>
      <c r="AA168" s="302">
        <v>20.143027413587603</v>
      </c>
      <c r="AB168" s="302">
        <v>25.555555555555561</v>
      </c>
      <c r="AC168" s="300">
        <v>24.524886877828056</v>
      </c>
      <c r="AD168" s="302">
        <v>27.34375</v>
      </c>
      <c r="AE168" s="302">
        <v>24.175824175824179</v>
      </c>
      <c r="AF168" s="302">
        <v>27.322404371584696</v>
      </c>
      <c r="AG168" s="302">
        <v>23.39622641509434</v>
      </c>
      <c r="AH168" s="302">
        <v>26.591760299625467</v>
      </c>
      <c r="AI168" s="302">
        <v>22.622950819672134</v>
      </c>
      <c r="AJ168" s="300">
        <v>27.999999999999996</v>
      </c>
      <c r="AK168" s="302">
        <v>28.260869565217394</v>
      </c>
      <c r="AL168" s="302">
        <v>28.037383177570096</v>
      </c>
      <c r="AM168" s="300">
        <v>25.01592694839669</v>
      </c>
      <c r="AN168" s="302">
        <v>26.274509803921571</v>
      </c>
      <c r="AO168" s="302">
        <v>24.679487179487182</v>
      </c>
      <c r="AP168" s="302">
        <v>22.336065573770494</v>
      </c>
      <c r="AQ168" s="302">
        <v>26.241134751773053</v>
      </c>
      <c r="AR168" s="302">
        <v>23.361344537815125</v>
      </c>
      <c r="AS168" s="302">
        <v>26.530612244897959</v>
      </c>
      <c r="AT168" s="302">
        <v>25.975473801560756</v>
      </c>
      <c r="AU168" s="302">
        <v>23.835319609967499</v>
      </c>
      <c r="AV168" s="302">
        <v>26.273885350318473</v>
      </c>
      <c r="AW168" s="302">
        <v>28.61538461538462</v>
      </c>
      <c r="AX168" s="300">
        <v>22.054430799867241</v>
      </c>
      <c r="AY168" s="302">
        <v>24.173913043478262</v>
      </c>
      <c r="AZ168" s="302">
        <v>21.568627450980394</v>
      </c>
      <c r="BA168" s="302">
        <v>22.701949860724234</v>
      </c>
      <c r="BB168" s="302">
        <v>21.45377558221595</v>
      </c>
      <c r="BC168" s="302">
        <v>22.994652406417114</v>
      </c>
      <c r="BD168" s="300">
        <v>25.567611010648989</v>
      </c>
      <c r="BE168" s="302">
        <v>27.512195121951216</v>
      </c>
      <c r="BF168" s="302">
        <v>23.425196850393704</v>
      </c>
      <c r="BG168" s="302">
        <v>25.383828045035823</v>
      </c>
      <c r="BH168" s="302">
        <v>23.333333333333332</v>
      </c>
      <c r="BI168" s="302">
        <v>27.390180878552972</v>
      </c>
      <c r="BJ168" s="302">
        <v>25.1912889935256</v>
      </c>
      <c r="BK168" s="302">
        <v>25.591985428051007</v>
      </c>
      <c r="BL168" s="302">
        <v>24.501424501424506</v>
      </c>
      <c r="BM168" s="300">
        <v>23.521459952686719</v>
      </c>
      <c r="BN168" s="302">
        <v>23.244147157190636</v>
      </c>
      <c r="BO168" s="302">
        <v>24.408014571949</v>
      </c>
      <c r="BP168" s="302">
        <v>25.418994413407823</v>
      </c>
      <c r="BQ168" s="302">
        <v>25.229357798165136</v>
      </c>
      <c r="BR168" s="302">
        <v>22.491909385113271</v>
      </c>
      <c r="BS168" s="300">
        <v>25.14597119501752</v>
      </c>
      <c r="BT168" s="303">
        <v>26.282051282051285</v>
      </c>
      <c r="BU168" s="302">
        <v>27.444253859348201</v>
      </c>
      <c r="BV168" s="302">
        <v>27.118644067796609</v>
      </c>
      <c r="BW168" s="302">
        <v>31.034482758620697</v>
      </c>
      <c r="BX168" s="302">
        <v>28.654970760233915</v>
      </c>
      <c r="BY168" s="302">
        <v>22.534291312867406</v>
      </c>
      <c r="BZ168" s="302">
        <v>26.446280991735538</v>
      </c>
      <c r="CA168" s="302">
        <v>26.712328767123289</v>
      </c>
      <c r="CB168" s="302">
        <v>25.645756457564573</v>
      </c>
      <c r="CC168" s="302">
        <v>24.825174825174823</v>
      </c>
      <c r="CD168" s="302">
        <v>23.214285714285712</v>
      </c>
      <c r="CE168" s="302">
        <v>23.958333333333336</v>
      </c>
      <c r="CF168" s="300">
        <v>25.156033287101248</v>
      </c>
      <c r="CG168" s="302">
        <v>28.571428571428577</v>
      </c>
      <c r="CH168" s="302">
        <v>28.116710875331563</v>
      </c>
      <c r="CI168" s="302">
        <v>26.229508196721309</v>
      </c>
      <c r="CJ168" s="302">
        <v>26.913265306122447</v>
      </c>
      <c r="CK168" s="302">
        <v>21.81409295352324</v>
      </c>
      <c r="CL168" s="302">
        <v>29.92700729927007</v>
      </c>
      <c r="CM168" s="302">
        <v>23.891050583657584</v>
      </c>
      <c r="CN168" s="302">
        <v>30.215827338129497</v>
      </c>
      <c r="CO168" s="302">
        <v>25.581395348837212</v>
      </c>
      <c r="CP168" s="302">
        <v>28.999999999999996</v>
      </c>
      <c r="CQ168" s="302">
        <v>26.679104477611943</v>
      </c>
      <c r="CR168" s="302">
        <v>26.023391812865498</v>
      </c>
      <c r="CS168" s="302">
        <v>23.371647509578541</v>
      </c>
      <c r="CT168" s="300">
        <v>22.934648581997539</v>
      </c>
      <c r="CU168" s="302">
        <v>21.269579554822755</v>
      </c>
      <c r="CV168" s="302">
        <v>23.320158102766797</v>
      </c>
      <c r="CW168" s="302">
        <v>21.5311004784689</v>
      </c>
      <c r="CX168" s="302">
        <v>23.106796116504853</v>
      </c>
      <c r="CY168" s="302">
        <v>26.508226691042047</v>
      </c>
      <c r="CZ168" s="300">
        <v>26.247726813497678</v>
      </c>
      <c r="DA168" s="302">
        <v>28.220858895705518</v>
      </c>
      <c r="DB168" s="302">
        <v>24.817518248175183</v>
      </c>
      <c r="DC168" s="302">
        <v>28.627450980392155</v>
      </c>
      <c r="DD168" s="302">
        <v>24.722356349589571</v>
      </c>
      <c r="DE168" s="302">
        <v>27.340425531914892</v>
      </c>
      <c r="DF168" s="302">
        <v>25.5663430420712</v>
      </c>
      <c r="DG168" s="300">
        <v>24.53390354675102</v>
      </c>
      <c r="DH168" s="300">
        <v>29.7</v>
      </c>
      <c r="DI168" s="303">
        <v>30.362537764350456</v>
      </c>
      <c r="DJ168" s="302">
        <v>32.407407407407405</v>
      </c>
      <c r="DK168" s="302">
        <v>22.093023255813954</v>
      </c>
      <c r="DL168" s="300" t="s">
        <v>540</v>
      </c>
      <c r="DM168" s="302">
        <v>25.366748166259168</v>
      </c>
      <c r="DN168" s="301" t="s">
        <v>540</v>
      </c>
      <c r="DO168" s="300">
        <v>24.680394752274516</v>
      </c>
      <c r="DP168" s="16"/>
      <c r="DQ168" s="16"/>
      <c r="DR168" s="16"/>
      <c r="DS168" s="16"/>
      <c r="DT168" s="16"/>
      <c r="DU168" s="16"/>
      <c r="DV168" s="16"/>
      <c r="DW168" s="16"/>
      <c r="DX168" s="16"/>
      <c r="DY168" s="16"/>
      <c r="DZ168" s="16"/>
    </row>
    <row r="169" spans="1:134" s="28" customFormat="1" ht="16.5" customHeight="1" x14ac:dyDescent="0.2">
      <c r="A169" s="112" t="s">
        <v>743</v>
      </c>
      <c r="B169" s="464">
        <v>8.6</v>
      </c>
      <c r="C169" s="302">
        <v>7.3</v>
      </c>
      <c r="D169" s="302">
        <v>10.5</v>
      </c>
      <c r="E169" s="302">
        <v>10.7</v>
      </c>
      <c r="F169" s="302">
        <v>6.2</v>
      </c>
      <c r="G169" s="302">
        <v>11</v>
      </c>
      <c r="H169" s="302">
        <v>8.3000000000000007</v>
      </c>
      <c r="I169" s="302">
        <v>9.8000000000000007</v>
      </c>
      <c r="J169" s="302">
        <v>8.1</v>
      </c>
      <c r="K169" s="302">
        <v>8.6999999999999993</v>
      </c>
      <c r="L169" s="302">
        <v>8.8000000000000007</v>
      </c>
      <c r="M169" s="302">
        <v>7.7</v>
      </c>
      <c r="N169" s="302">
        <v>7.2</v>
      </c>
      <c r="O169" s="300">
        <v>8.8000000000000007</v>
      </c>
      <c r="P169" s="302">
        <v>8.1</v>
      </c>
      <c r="Q169" s="302">
        <v>9</v>
      </c>
      <c r="R169" s="302">
        <v>7.3</v>
      </c>
      <c r="S169" s="302">
        <v>9</v>
      </c>
      <c r="T169" s="302">
        <v>9.3000000000000007</v>
      </c>
      <c r="U169" s="302">
        <v>8.8000000000000007</v>
      </c>
      <c r="V169" s="302">
        <v>9.5</v>
      </c>
      <c r="W169" s="302">
        <v>10.6</v>
      </c>
      <c r="X169" s="300">
        <v>8.5</v>
      </c>
      <c r="Y169" s="302">
        <v>9</v>
      </c>
      <c r="Z169" s="302">
        <v>8.9</v>
      </c>
      <c r="AA169" s="302">
        <v>7.8</v>
      </c>
      <c r="AB169" s="302">
        <v>9</v>
      </c>
      <c r="AC169" s="300">
        <v>9.4</v>
      </c>
      <c r="AD169" s="302">
        <v>10.3</v>
      </c>
      <c r="AE169" s="302">
        <v>9.4</v>
      </c>
      <c r="AF169" s="302">
        <v>9.8000000000000007</v>
      </c>
      <c r="AG169" s="302">
        <v>9</v>
      </c>
      <c r="AH169" s="302">
        <v>8.5</v>
      </c>
      <c r="AI169" s="302">
        <v>9.6</v>
      </c>
      <c r="AJ169" s="300">
        <v>10.5</v>
      </c>
      <c r="AK169" s="302">
        <v>9.9</v>
      </c>
      <c r="AL169" s="302">
        <v>11.1</v>
      </c>
      <c r="AM169" s="300">
        <v>9.8000000000000007</v>
      </c>
      <c r="AN169" s="302">
        <v>11.9</v>
      </c>
      <c r="AO169" s="302">
        <v>12.8</v>
      </c>
      <c r="AP169" s="302">
        <v>9.4</v>
      </c>
      <c r="AQ169" s="302">
        <v>9.1</v>
      </c>
      <c r="AR169" s="302">
        <v>9.8000000000000007</v>
      </c>
      <c r="AS169" s="302">
        <v>9.6</v>
      </c>
      <c r="AT169" s="302">
        <v>10.1</v>
      </c>
      <c r="AU169" s="302">
        <v>8.6</v>
      </c>
      <c r="AV169" s="302">
        <v>9.6</v>
      </c>
      <c r="AW169" s="302">
        <v>10.8</v>
      </c>
      <c r="AX169" s="300">
        <v>12.1</v>
      </c>
      <c r="AY169" s="302">
        <v>13.8</v>
      </c>
      <c r="AZ169" s="302">
        <v>12.5</v>
      </c>
      <c r="BA169" s="302">
        <v>10</v>
      </c>
      <c r="BB169" s="302">
        <v>12.2</v>
      </c>
      <c r="BC169" s="302">
        <v>11.7</v>
      </c>
      <c r="BD169" s="300">
        <v>8.6</v>
      </c>
      <c r="BE169" s="302">
        <v>7.8</v>
      </c>
      <c r="BF169" s="302">
        <v>7.9</v>
      </c>
      <c r="BG169" s="302">
        <v>7.4</v>
      </c>
      <c r="BH169" s="302">
        <v>7.7</v>
      </c>
      <c r="BI169" s="302">
        <v>7.5</v>
      </c>
      <c r="BJ169" s="302">
        <v>12.7</v>
      </c>
      <c r="BK169" s="302">
        <v>8.8000000000000007</v>
      </c>
      <c r="BL169" s="302">
        <v>10</v>
      </c>
      <c r="BM169" s="300">
        <v>10</v>
      </c>
      <c r="BN169" s="302">
        <v>9.3000000000000007</v>
      </c>
      <c r="BO169" s="302">
        <v>10.3</v>
      </c>
      <c r="BP169" s="302">
        <v>8</v>
      </c>
      <c r="BQ169" s="302">
        <v>9.1</v>
      </c>
      <c r="BR169" s="302">
        <v>11.1</v>
      </c>
      <c r="BS169" s="300">
        <v>9.4</v>
      </c>
      <c r="BT169" s="303">
        <v>9.6</v>
      </c>
      <c r="BU169" s="302">
        <v>10.3</v>
      </c>
      <c r="BV169" s="302">
        <v>8.1</v>
      </c>
      <c r="BW169" s="302">
        <v>9.1</v>
      </c>
      <c r="BX169" s="302">
        <v>10.5</v>
      </c>
      <c r="BY169" s="302">
        <v>9.9</v>
      </c>
      <c r="BZ169" s="302">
        <v>9.6</v>
      </c>
      <c r="CA169" s="302">
        <v>10</v>
      </c>
      <c r="CB169" s="302">
        <v>8.3000000000000007</v>
      </c>
      <c r="CC169" s="302">
        <v>7.8</v>
      </c>
      <c r="CD169" s="302">
        <v>8.1</v>
      </c>
      <c r="CE169" s="302">
        <v>9.5</v>
      </c>
      <c r="CF169" s="300">
        <v>11.7</v>
      </c>
      <c r="CG169" s="302">
        <v>12</v>
      </c>
      <c r="CH169" s="302">
        <v>13.3</v>
      </c>
      <c r="CI169" s="302">
        <v>7.4</v>
      </c>
      <c r="CJ169" s="302">
        <v>13.5</v>
      </c>
      <c r="CK169" s="302">
        <v>9.9</v>
      </c>
      <c r="CL169" s="302">
        <v>7.8</v>
      </c>
      <c r="CM169" s="302">
        <v>13.9</v>
      </c>
      <c r="CN169" s="302">
        <v>9.3000000000000007</v>
      </c>
      <c r="CO169" s="302">
        <v>6.2</v>
      </c>
      <c r="CP169" s="302">
        <v>11.2</v>
      </c>
      <c r="CQ169" s="302">
        <v>15.3</v>
      </c>
      <c r="CR169" s="302">
        <v>10.5</v>
      </c>
      <c r="CS169" s="302">
        <v>11.4</v>
      </c>
      <c r="CT169" s="300">
        <v>8.4</v>
      </c>
      <c r="CU169" s="302">
        <v>8.1999999999999993</v>
      </c>
      <c r="CV169" s="302">
        <v>9.1</v>
      </c>
      <c r="CW169" s="302">
        <v>6.6</v>
      </c>
      <c r="CX169" s="302">
        <v>9.5</v>
      </c>
      <c r="CY169" s="302">
        <v>7.7</v>
      </c>
      <c r="CZ169" s="300">
        <v>11.4</v>
      </c>
      <c r="DA169" s="302">
        <v>11.6</v>
      </c>
      <c r="DB169" s="302">
        <v>9.1999999999999993</v>
      </c>
      <c r="DC169" s="302">
        <v>10.6</v>
      </c>
      <c r="DD169" s="302">
        <v>11.9</v>
      </c>
      <c r="DE169" s="302">
        <v>11.1</v>
      </c>
      <c r="DF169" s="302">
        <v>12.8</v>
      </c>
      <c r="DG169" s="300">
        <v>9.6999999999999993</v>
      </c>
      <c r="DH169" s="300" t="s">
        <v>540</v>
      </c>
      <c r="DI169" s="303" t="s">
        <v>540</v>
      </c>
      <c r="DJ169" s="302" t="s">
        <v>540</v>
      </c>
      <c r="DK169" s="302" t="s">
        <v>540</v>
      </c>
      <c r="DL169" s="300" t="s">
        <v>540</v>
      </c>
      <c r="DM169" s="302" t="s">
        <v>540</v>
      </c>
      <c r="DN169" s="301" t="s">
        <v>540</v>
      </c>
      <c r="DO169" s="300" t="s">
        <v>540</v>
      </c>
      <c r="DP169" s="16"/>
      <c r="DQ169" s="16"/>
      <c r="DR169" s="16"/>
      <c r="DS169" s="16"/>
      <c r="DT169" s="16"/>
      <c r="DU169" s="16"/>
      <c r="DV169" s="16"/>
      <c r="DW169" s="16"/>
      <c r="DX169" s="16"/>
      <c r="DY169" s="16"/>
      <c r="DZ169" s="16"/>
    </row>
    <row r="170" spans="1:134" ht="11.25" x14ac:dyDescent="0.2">
      <c r="A170" s="424" t="s">
        <v>704</v>
      </c>
      <c r="B170" s="465"/>
      <c r="C170" s="466"/>
      <c r="D170" s="466"/>
      <c r="E170" s="466"/>
      <c r="F170" s="466"/>
      <c r="G170" s="466"/>
      <c r="H170" s="466"/>
      <c r="I170" s="466"/>
      <c r="J170" s="466"/>
      <c r="K170" s="466"/>
      <c r="L170" s="466"/>
      <c r="M170" s="466"/>
      <c r="N170" s="466"/>
      <c r="O170" s="465"/>
      <c r="P170" s="466"/>
      <c r="Q170" s="466"/>
      <c r="R170" s="466"/>
      <c r="S170" s="466"/>
      <c r="T170" s="466"/>
      <c r="U170" s="466"/>
      <c r="V170" s="466"/>
      <c r="W170" s="466"/>
      <c r="X170" s="465"/>
      <c r="Y170" s="466"/>
      <c r="Z170" s="466"/>
      <c r="AA170" s="466"/>
      <c r="AB170" s="466"/>
      <c r="AC170" s="465"/>
      <c r="AD170" s="466"/>
      <c r="AE170" s="466"/>
      <c r="AF170" s="466"/>
      <c r="AG170" s="466"/>
      <c r="AH170" s="466"/>
      <c r="AI170" s="466"/>
      <c r="AJ170" s="465"/>
      <c r="AK170" s="466"/>
      <c r="AL170" s="466"/>
      <c r="AM170" s="465"/>
      <c r="AN170" s="466"/>
      <c r="AO170" s="466"/>
      <c r="AP170" s="466"/>
      <c r="AQ170" s="466"/>
      <c r="AR170" s="466"/>
      <c r="AS170" s="466"/>
      <c r="AT170" s="466"/>
      <c r="AU170" s="466"/>
      <c r="AV170" s="466"/>
      <c r="AW170" s="466"/>
      <c r="AX170" s="465"/>
      <c r="AY170" s="466"/>
      <c r="AZ170" s="466"/>
      <c r="BA170" s="466"/>
      <c r="BB170" s="466"/>
      <c r="BC170" s="466"/>
      <c r="BD170" s="465"/>
      <c r="BE170" s="466"/>
      <c r="BF170" s="466"/>
      <c r="BG170" s="466"/>
      <c r="BH170" s="466"/>
      <c r="BI170" s="466"/>
      <c r="BJ170" s="466"/>
      <c r="BK170" s="466"/>
      <c r="BL170" s="466"/>
      <c r="BM170" s="465"/>
      <c r="BN170" s="466"/>
      <c r="BO170" s="466"/>
      <c r="BP170" s="466"/>
      <c r="BQ170" s="466"/>
      <c r="BR170" s="466"/>
      <c r="BS170" s="465"/>
      <c r="BT170" s="467"/>
      <c r="BU170" s="466"/>
      <c r="BV170" s="466"/>
      <c r="BW170" s="466"/>
      <c r="BX170" s="466"/>
      <c r="BY170" s="466"/>
      <c r="BZ170" s="466"/>
      <c r="CA170" s="466"/>
      <c r="CB170" s="466"/>
      <c r="CC170" s="466"/>
      <c r="CD170" s="466"/>
      <c r="CE170" s="466"/>
      <c r="CF170" s="465"/>
      <c r="CG170" s="466"/>
      <c r="CH170" s="466"/>
      <c r="CI170" s="466"/>
      <c r="CJ170" s="466"/>
      <c r="CK170" s="466"/>
      <c r="CL170" s="466"/>
      <c r="CM170" s="466"/>
      <c r="CN170" s="466"/>
      <c r="CO170" s="466"/>
      <c r="CP170" s="466"/>
      <c r="CQ170" s="466"/>
      <c r="CR170" s="466"/>
      <c r="CS170" s="466"/>
      <c r="CT170" s="465"/>
      <c r="CU170" s="466"/>
      <c r="CV170" s="466"/>
      <c r="CW170" s="466"/>
      <c r="CX170" s="466"/>
      <c r="CY170" s="466"/>
      <c r="CZ170" s="465"/>
      <c r="DA170" s="466"/>
      <c r="DB170" s="466"/>
      <c r="DC170" s="466"/>
      <c r="DD170" s="466"/>
      <c r="DE170" s="466"/>
      <c r="DF170" s="466"/>
      <c r="DG170" s="465"/>
      <c r="DH170" s="464"/>
      <c r="DI170" s="295"/>
      <c r="DJ170" s="290"/>
      <c r="DK170" s="290"/>
      <c r="DL170" s="464"/>
      <c r="DM170" s="290"/>
      <c r="DN170" s="468"/>
      <c r="DO170" s="465"/>
      <c r="DP170" s="6"/>
      <c r="DQ170" s="6"/>
      <c r="DR170" s="6"/>
      <c r="DS170" s="6"/>
      <c r="DT170" s="6"/>
      <c r="DU170" s="6"/>
      <c r="DV170" s="6"/>
      <c r="DW170" s="6"/>
      <c r="DX170" s="6"/>
      <c r="DY170" s="6"/>
      <c r="DZ170" s="6"/>
      <c r="EA170" s="6"/>
      <c r="EB170" s="6"/>
      <c r="EC170" s="6"/>
    </row>
    <row r="171" spans="1:134" s="28" customFormat="1" ht="16.5" customHeight="1" x14ac:dyDescent="0.15">
      <c r="A171" s="425" t="s">
        <v>287</v>
      </c>
      <c r="B171" s="469"/>
      <c r="C171" s="470"/>
      <c r="D171" s="470"/>
      <c r="E171" s="470"/>
      <c r="F171" s="470"/>
      <c r="G171" s="470"/>
      <c r="H171" s="470"/>
      <c r="I171" s="470"/>
      <c r="J171" s="470"/>
      <c r="K171" s="470"/>
      <c r="L171" s="470"/>
      <c r="M171" s="470"/>
      <c r="N171" s="470"/>
      <c r="O171" s="469"/>
      <c r="P171" s="470"/>
      <c r="Q171" s="470"/>
      <c r="R171" s="470"/>
      <c r="S171" s="470"/>
      <c r="T171" s="470"/>
      <c r="U171" s="470"/>
      <c r="V171" s="470"/>
      <c r="W171" s="470"/>
      <c r="X171" s="469"/>
      <c r="Y171" s="470"/>
      <c r="Z171" s="470"/>
      <c r="AA171" s="470"/>
      <c r="AB171" s="470"/>
      <c r="AC171" s="469"/>
      <c r="AD171" s="470"/>
      <c r="AE171" s="470"/>
      <c r="AF171" s="470"/>
      <c r="AG171" s="470"/>
      <c r="AH171" s="470"/>
      <c r="AI171" s="470"/>
      <c r="AJ171" s="469"/>
      <c r="AK171" s="470"/>
      <c r="AL171" s="470"/>
      <c r="AM171" s="469"/>
      <c r="AN171" s="470"/>
      <c r="AO171" s="470"/>
      <c r="AP171" s="470"/>
      <c r="AQ171" s="470"/>
      <c r="AR171" s="470"/>
      <c r="AS171" s="470"/>
      <c r="AT171" s="470"/>
      <c r="AU171" s="470"/>
      <c r="AV171" s="470"/>
      <c r="AW171" s="470"/>
      <c r="AX171" s="469"/>
      <c r="AY171" s="470"/>
      <c r="AZ171" s="470"/>
      <c r="BA171" s="470"/>
      <c r="BB171" s="470"/>
      <c r="BC171" s="470"/>
      <c r="BD171" s="469"/>
      <c r="BE171" s="470"/>
      <c r="BF171" s="470"/>
      <c r="BG171" s="470"/>
      <c r="BH171" s="470"/>
      <c r="BI171" s="470"/>
      <c r="BJ171" s="470"/>
      <c r="BK171" s="470"/>
      <c r="BL171" s="470"/>
      <c r="BM171" s="469"/>
      <c r="BN171" s="470"/>
      <c r="BO171" s="470"/>
      <c r="BP171" s="470"/>
      <c r="BQ171" s="470"/>
      <c r="BR171" s="470"/>
      <c r="BS171" s="469"/>
      <c r="BT171" s="471"/>
      <c r="BU171" s="470"/>
      <c r="BV171" s="470"/>
      <c r="BW171" s="470"/>
      <c r="BX171" s="470"/>
      <c r="BY171" s="470"/>
      <c r="BZ171" s="470"/>
      <c r="CA171" s="470"/>
      <c r="CB171" s="470"/>
      <c r="CC171" s="470"/>
      <c r="CD171" s="470"/>
      <c r="CE171" s="470"/>
      <c r="CF171" s="469"/>
      <c r="CG171" s="470"/>
      <c r="CH171" s="470"/>
      <c r="CI171" s="470"/>
      <c r="CJ171" s="470"/>
      <c r="CK171" s="470"/>
      <c r="CL171" s="470"/>
      <c r="CM171" s="470"/>
      <c r="CN171" s="470"/>
      <c r="CO171" s="470"/>
      <c r="CP171" s="470"/>
      <c r="CQ171" s="470"/>
      <c r="CR171" s="470"/>
      <c r="CS171" s="470"/>
      <c r="CT171" s="469"/>
      <c r="CU171" s="470"/>
      <c r="CV171" s="470"/>
      <c r="CW171" s="470"/>
      <c r="CX171" s="470"/>
      <c r="CY171" s="470"/>
      <c r="CZ171" s="469"/>
      <c r="DA171" s="470"/>
      <c r="DB171" s="470"/>
      <c r="DC171" s="470"/>
      <c r="DD171" s="470"/>
      <c r="DE171" s="470"/>
      <c r="DF171" s="470"/>
      <c r="DG171" s="469"/>
      <c r="DH171" s="469"/>
      <c r="DI171" s="471"/>
      <c r="DJ171" s="470"/>
      <c r="DK171" s="470"/>
      <c r="DL171" s="469"/>
      <c r="DM171" s="470"/>
      <c r="DN171" s="381"/>
      <c r="DO171" s="469"/>
    </row>
    <row r="172" spans="1:134" s="28" customFormat="1" ht="16.5" customHeight="1" x14ac:dyDescent="0.15">
      <c r="A172" s="426" t="s">
        <v>257</v>
      </c>
      <c r="B172" s="469"/>
      <c r="C172" s="470"/>
      <c r="D172" s="470"/>
      <c r="E172" s="470"/>
      <c r="F172" s="470"/>
      <c r="G172" s="470"/>
      <c r="H172" s="470"/>
      <c r="I172" s="470"/>
      <c r="J172" s="470"/>
      <c r="K172" s="470"/>
      <c r="L172" s="470"/>
      <c r="M172" s="470"/>
      <c r="N172" s="470"/>
      <c r="O172" s="469"/>
      <c r="P172" s="470"/>
      <c r="Q172" s="470"/>
      <c r="R172" s="470"/>
      <c r="S172" s="470"/>
      <c r="T172" s="470"/>
      <c r="U172" s="470"/>
      <c r="V172" s="470"/>
      <c r="W172" s="470"/>
      <c r="X172" s="469"/>
      <c r="Y172" s="470"/>
      <c r="Z172" s="470"/>
      <c r="AA172" s="470"/>
      <c r="AB172" s="470"/>
      <c r="AC172" s="469"/>
      <c r="AD172" s="470"/>
      <c r="AE172" s="470"/>
      <c r="AF172" s="470"/>
      <c r="AG172" s="470"/>
      <c r="AH172" s="470"/>
      <c r="AI172" s="470"/>
      <c r="AJ172" s="469"/>
      <c r="AK172" s="470"/>
      <c r="AL172" s="470"/>
      <c r="AM172" s="469"/>
      <c r="AN172" s="470"/>
      <c r="AO172" s="470"/>
      <c r="AP172" s="470"/>
      <c r="AQ172" s="470"/>
      <c r="AR172" s="470"/>
      <c r="AS172" s="470"/>
      <c r="AT172" s="470"/>
      <c r="AU172" s="470"/>
      <c r="AV172" s="470"/>
      <c r="AW172" s="470"/>
      <c r="AX172" s="469"/>
      <c r="AY172" s="470"/>
      <c r="AZ172" s="470"/>
      <c r="BA172" s="470"/>
      <c r="BB172" s="470"/>
      <c r="BC172" s="470"/>
      <c r="BD172" s="469"/>
      <c r="BE172" s="470"/>
      <c r="BF172" s="470"/>
      <c r="BG172" s="470"/>
      <c r="BH172" s="470"/>
      <c r="BI172" s="470"/>
      <c r="BJ172" s="470"/>
      <c r="BK172" s="470"/>
      <c r="BL172" s="470"/>
      <c r="BM172" s="469"/>
      <c r="BN172" s="470"/>
      <c r="BO172" s="470"/>
      <c r="BP172" s="470"/>
      <c r="BQ172" s="470"/>
      <c r="BR172" s="470"/>
      <c r="BS172" s="469"/>
      <c r="BT172" s="471"/>
      <c r="BU172" s="470"/>
      <c r="BV172" s="470"/>
      <c r="BW172" s="470"/>
      <c r="BX172" s="470"/>
      <c r="BY172" s="470"/>
      <c r="BZ172" s="470"/>
      <c r="CA172" s="470"/>
      <c r="CB172" s="470"/>
      <c r="CC172" s="470"/>
      <c r="CD172" s="470"/>
      <c r="CE172" s="470"/>
      <c r="CF172" s="469"/>
      <c r="CG172" s="470"/>
      <c r="CH172" s="470"/>
      <c r="CI172" s="470"/>
      <c r="CJ172" s="470"/>
      <c r="CK172" s="470"/>
      <c r="CL172" s="470"/>
      <c r="CM172" s="470"/>
      <c r="CN172" s="470"/>
      <c r="CO172" s="470"/>
      <c r="CP172" s="470"/>
      <c r="CQ172" s="470"/>
      <c r="CR172" s="470"/>
      <c r="CS172" s="470"/>
      <c r="CT172" s="469"/>
      <c r="CU172" s="470"/>
      <c r="CV172" s="470"/>
      <c r="CW172" s="470"/>
      <c r="CX172" s="470"/>
      <c r="CY172" s="470"/>
      <c r="CZ172" s="469"/>
      <c r="DA172" s="470"/>
      <c r="DB172" s="470"/>
      <c r="DC172" s="470"/>
      <c r="DD172" s="470"/>
      <c r="DE172" s="470"/>
      <c r="DF172" s="470"/>
      <c r="DG172" s="469"/>
      <c r="DH172" s="469"/>
      <c r="DI172" s="471"/>
      <c r="DJ172" s="470"/>
      <c r="DK172" s="470"/>
      <c r="DL172" s="469"/>
      <c r="DM172" s="470"/>
      <c r="DN172" s="381"/>
      <c r="DO172" s="469"/>
    </row>
    <row r="173" spans="1:134" s="28" customFormat="1" ht="16.5" customHeight="1" x14ac:dyDescent="0.15">
      <c r="A173" s="427" t="s">
        <v>702</v>
      </c>
      <c r="B173" s="187">
        <v>34600</v>
      </c>
      <c r="C173" s="472" t="s">
        <v>540</v>
      </c>
      <c r="D173" s="472" t="s">
        <v>540</v>
      </c>
      <c r="E173" s="472" t="s">
        <v>540</v>
      </c>
      <c r="F173" s="472" t="s">
        <v>540</v>
      </c>
      <c r="G173" s="472" t="s">
        <v>540</v>
      </c>
      <c r="H173" s="472" t="s">
        <v>540</v>
      </c>
      <c r="I173" s="472" t="s">
        <v>540</v>
      </c>
      <c r="J173" s="472" t="s">
        <v>540</v>
      </c>
      <c r="K173" s="472" t="s">
        <v>540</v>
      </c>
      <c r="L173" s="472" t="s">
        <v>540</v>
      </c>
      <c r="M173" s="472" t="s">
        <v>540</v>
      </c>
      <c r="N173" s="472" t="s">
        <v>540</v>
      </c>
      <c r="O173" s="187">
        <v>14900</v>
      </c>
      <c r="P173" s="472" t="s">
        <v>540</v>
      </c>
      <c r="Q173" s="472" t="s">
        <v>540</v>
      </c>
      <c r="R173" s="472" t="s">
        <v>540</v>
      </c>
      <c r="S173" s="472" t="s">
        <v>540</v>
      </c>
      <c r="T173" s="472" t="s">
        <v>540</v>
      </c>
      <c r="U173" s="472" t="s">
        <v>540</v>
      </c>
      <c r="V173" s="472" t="s">
        <v>540</v>
      </c>
      <c r="W173" s="472" t="s">
        <v>540</v>
      </c>
      <c r="X173" s="187">
        <v>8500</v>
      </c>
      <c r="Y173" s="472" t="s">
        <v>540</v>
      </c>
      <c r="Z173" s="472" t="s">
        <v>540</v>
      </c>
      <c r="AA173" s="472" t="s">
        <v>540</v>
      </c>
      <c r="AB173" s="472" t="s">
        <v>540</v>
      </c>
      <c r="AC173" s="187">
        <v>12800</v>
      </c>
      <c r="AD173" s="472" t="s">
        <v>540</v>
      </c>
      <c r="AE173" s="472" t="s">
        <v>540</v>
      </c>
      <c r="AF173" s="472" t="s">
        <v>540</v>
      </c>
      <c r="AG173" s="472" t="s">
        <v>540</v>
      </c>
      <c r="AH173" s="472" t="s">
        <v>540</v>
      </c>
      <c r="AI173" s="472" t="s">
        <v>540</v>
      </c>
      <c r="AJ173" s="187">
        <v>300</v>
      </c>
      <c r="AK173" s="472" t="s">
        <v>540</v>
      </c>
      <c r="AL173" s="472" t="s">
        <v>540</v>
      </c>
      <c r="AM173" s="187">
        <v>39300</v>
      </c>
      <c r="AN173" s="472" t="s">
        <v>540</v>
      </c>
      <c r="AO173" s="472" t="s">
        <v>540</v>
      </c>
      <c r="AP173" s="472" t="s">
        <v>540</v>
      </c>
      <c r="AQ173" s="472" t="s">
        <v>540</v>
      </c>
      <c r="AR173" s="472" t="s">
        <v>540</v>
      </c>
      <c r="AS173" s="472" t="s">
        <v>540</v>
      </c>
      <c r="AT173" s="472" t="s">
        <v>540</v>
      </c>
      <c r="AU173" s="472" t="s">
        <v>540</v>
      </c>
      <c r="AV173" s="472" t="s">
        <v>540</v>
      </c>
      <c r="AW173" s="472" t="s">
        <v>540</v>
      </c>
      <c r="AX173" s="187">
        <v>55500</v>
      </c>
      <c r="AY173" s="472" t="s">
        <v>540</v>
      </c>
      <c r="AZ173" s="472" t="s">
        <v>540</v>
      </c>
      <c r="BA173" s="472" t="s">
        <v>540</v>
      </c>
      <c r="BB173" s="472" t="s">
        <v>540</v>
      </c>
      <c r="BC173" s="472" t="s">
        <v>540</v>
      </c>
      <c r="BD173" s="187">
        <v>100400</v>
      </c>
      <c r="BE173" s="472" t="s">
        <v>540</v>
      </c>
      <c r="BF173" s="472" t="s">
        <v>540</v>
      </c>
      <c r="BG173" s="472" t="s">
        <v>540</v>
      </c>
      <c r="BH173" s="472" t="s">
        <v>540</v>
      </c>
      <c r="BI173" s="472" t="s">
        <v>540</v>
      </c>
      <c r="BJ173" s="472" t="s">
        <v>540</v>
      </c>
      <c r="BK173" s="472" t="s">
        <v>540</v>
      </c>
      <c r="BL173" s="472" t="s">
        <v>540</v>
      </c>
      <c r="BM173" s="187">
        <v>18100</v>
      </c>
      <c r="BN173" s="472" t="s">
        <v>540</v>
      </c>
      <c r="BO173" s="472" t="s">
        <v>540</v>
      </c>
      <c r="BP173" s="472" t="s">
        <v>540</v>
      </c>
      <c r="BQ173" s="472" t="s">
        <v>540</v>
      </c>
      <c r="BR173" s="472" t="s">
        <v>540</v>
      </c>
      <c r="BS173" s="187">
        <v>20400</v>
      </c>
      <c r="BT173" s="473" t="s">
        <v>540</v>
      </c>
      <c r="BU173" s="472" t="s">
        <v>540</v>
      </c>
      <c r="BV173" s="472" t="s">
        <v>540</v>
      </c>
      <c r="BW173" s="472" t="s">
        <v>540</v>
      </c>
      <c r="BX173" s="472" t="s">
        <v>540</v>
      </c>
      <c r="BY173" s="472" t="s">
        <v>540</v>
      </c>
      <c r="BZ173" s="472" t="s">
        <v>540</v>
      </c>
      <c r="CA173" s="472" t="s">
        <v>540</v>
      </c>
      <c r="CB173" s="472" t="s">
        <v>540</v>
      </c>
      <c r="CC173" s="472" t="s">
        <v>540</v>
      </c>
      <c r="CD173" s="472" t="s">
        <v>540</v>
      </c>
      <c r="CE173" s="472" t="s">
        <v>540</v>
      </c>
      <c r="CF173" s="187">
        <v>22900</v>
      </c>
      <c r="CG173" s="472" t="s">
        <v>540</v>
      </c>
      <c r="CH173" s="472" t="s">
        <v>540</v>
      </c>
      <c r="CI173" s="472" t="s">
        <v>540</v>
      </c>
      <c r="CJ173" s="472" t="s">
        <v>540</v>
      </c>
      <c r="CK173" s="472" t="s">
        <v>540</v>
      </c>
      <c r="CL173" s="472" t="s">
        <v>540</v>
      </c>
      <c r="CM173" s="472" t="s">
        <v>540</v>
      </c>
      <c r="CN173" s="472" t="s">
        <v>540</v>
      </c>
      <c r="CO173" s="472" t="s">
        <v>540</v>
      </c>
      <c r="CP173" s="472" t="s">
        <v>540</v>
      </c>
      <c r="CQ173" s="472" t="s">
        <v>540</v>
      </c>
      <c r="CR173" s="472" t="s">
        <v>540</v>
      </c>
      <c r="CS173" s="472" t="s">
        <v>540</v>
      </c>
      <c r="CT173" s="187">
        <v>15600</v>
      </c>
      <c r="CU173" s="472" t="s">
        <v>540</v>
      </c>
      <c r="CV173" s="472" t="s">
        <v>540</v>
      </c>
      <c r="CW173" s="472" t="s">
        <v>540</v>
      </c>
      <c r="CX173" s="472" t="s">
        <v>540</v>
      </c>
      <c r="CY173" s="472" t="s">
        <v>540</v>
      </c>
      <c r="CZ173" s="187">
        <v>40100</v>
      </c>
      <c r="DA173" s="472" t="s">
        <v>540</v>
      </c>
      <c r="DB173" s="472" t="s">
        <v>540</v>
      </c>
      <c r="DC173" s="472" t="s">
        <v>540</v>
      </c>
      <c r="DD173" s="472" t="s">
        <v>540</v>
      </c>
      <c r="DE173" s="472" t="s">
        <v>540</v>
      </c>
      <c r="DF173" s="472" t="s">
        <v>540</v>
      </c>
      <c r="DG173" s="187">
        <v>383400</v>
      </c>
      <c r="DH173" s="187" t="s">
        <v>540</v>
      </c>
      <c r="DI173" s="472" t="s">
        <v>540</v>
      </c>
      <c r="DJ173" s="472" t="s">
        <v>540</v>
      </c>
      <c r="DK173" s="472" t="s">
        <v>540</v>
      </c>
      <c r="DL173" s="187" t="s">
        <v>540</v>
      </c>
      <c r="DM173" s="472" t="s">
        <v>540</v>
      </c>
      <c r="DN173" s="355" t="s">
        <v>540</v>
      </c>
      <c r="DO173" s="187" t="s">
        <v>540</v>
      </c>
    </row>
    <row r="174" spans="1:134" s="28" customFormat="1" ht="16.5" customHeight="1" x14ac:dyDescent="0.15">
      <c r="A174" s="427" t="s">
        <v>258</v>
      </c>
      <c r="B174" s="187">
        <v>36300</v>
      </c>
      <c r="C174" s="472" t="s">
        <v>540</v>
      </c>
      <c r="D174" s="472" t="s">
        <v>540</v>
      </c>
      <c r="E174" s="472" t="s">
        <v>540</v>
      </c>
      <c r="F174" s="472" t="s">
        <v>540</v>
      </c>
      <c r="G174" s="472" t="s">
        <v>540</v>
      </c>
      <c r="H174" s="472" t="s">
        <v>540</v>
      </c>
      <c r="I174" s="472" t="s">
        <v>540</v>
      </c>
      <c r="J174" s="472" t="s">
        <v>540</v>
      </c>
      <c r="K174" s="472" t="s">
        <v>540</v>
      </c>
      <c r="L174" s="472" t="s">
        <v>540</v>
      </c>
      <c r="M174" s="472" t="s">
        <v>540</v>
      </c>
      <c r="N174" s="472" t="s">
        <v>540</v>
      </c>
      <c r="O174" s="187">
        <v>15200</v>
      </c>
      <c r="P174" s="472" t="s">
        <v>540</v>
      </c>
      <c r="Q174" s="472" t="s">
        <v>540</v>
      </c>
      <c r="R174" s="472" t="s">
        <v>540</v>
      </c>
      <c r="S174" s="472" t="s">
        <v>540</v>
      </c>
      <c r="T174" s="472" t="s">
        <v>540</v>
      </c>
      <c r="U174" s="472" t="s">
        <v>540</v>
      </c>
      <c r="V174" s="472" t="s">
        <v>540</v>
      </c>
      <c r="W174" s="472" t="s">
        <v>540</v>
      </c>
      <c r="X174" s="187">
        <v>8900</v>
      </c>
      <c r="Y174" s="472" t="s">
        <v>540</v>
      </c>
      <c r="Z174" s="472" t="s">
        <v>540</v>
      </c>
      <c r="AA174" s="472" t="s">
        <v>540</v>
      </c>
      <c r="AB174" s="472" t="s">
        <v>540</v>
      </c>
      <c r="AC174" s="187">
        <v>13200</v>
      </c>
      <c r="AD174" s="472" t="s">
        <v>540</v>
      </c>
      <c r="AE174" s="472" t="s">
        <v>540</v>
      </c>
      <c r="AF174" s="472" t="s">
        <v>540</v>
      </c>
      <c r="AG174" s="472" t="s">
        <v>540</v>
      </c>
      <c r="AH174" s="472" t="s">
        <v>540</v>
      </c>
      <c r="AI174" s="472" t="s">
        <v>540</v>
      </c>
      <c r="AJ174" s="187">
        <v>300</v>
      </c>
      <c r="AK174" s="472" t="s">
        <v>540</v>
      </c>
      <c r="AL174" s="472" t="s">
        <v>540</v>
      </c>
      <c r="AM174" s="187">
        <v>40600</v>
      </c>
      <c r="AN174" s="472" t="s">
        <v>540</v>
      </c>
      <c r="AO174" s="472" t="s">
        <v>540</v>
      </c>
      <c r="AP174" s="472" t="s">
        <v>540</v>
      </c>
      <c r="AQ174" s="472" t="s">
        <v>540</v>
      </c>
      <c r="AR174" s="472" t="s">
        <v>540</v>
      </c>
      <c r="AS174" s="472" t="s">
        <v>540</v>
      </c>
      <c r="AT174" s="472" t="s">
        <v>540</v>
      </c>
      <c r="AU174" s="472" t="s">
        <v>540</v>
      </c>
      <c r="AV174" s="472" t="s">
        <v>540</v>
      </c>
      <c r="AW174" s="472" t="s">
        <v>540</v>
      </c>
      <c r="AX174" s="187">
        <v>56600</v>
      </c>
      <c r="AY174" s="472" t="s">
        <v>540</v>
      </c>
      <c r="AZ174" s="472" t="s">
        <v>540</v>
      </c>
      <c r="BA174" s="472" t="s">
        <v>540</v>
      </c>
      <c r="BB174" s="472" t="s">
        <v>540</v>
      </c>
      <c r="BC174" s="472" t="s">
        <v>540</v>
      </c>
      <c r="BD174" s="187">
        <v>105800</v>
      </c>
      <c r="BE174" s="472" t="s">
        <v>540</v>
      </c>
      <c r="BF174" s="472" t="s">
        <v>540</v>
      </c>
      <c r="BG174" s="472" t="s">
        <v>540</v>
      </c>
      <c r="BH174" s="472" t="s">
        <v>540</v>
      </c>
      <c r="BI174" s="472" t="s">
        <v>540</v>
      </c>
      <c r="BJ174" s="472" t="s">
        <v>540</v>
      </c>
      <c r="BK174" s="472" t="s">
        <v>540</v>
      </c>
      <c r="BL174" s="472" t="s">
        <v>540</v>
      </c>
      <c r="BM174" s="187">
        <v>18500</v>
      </c>
      <c r="BN174" s="472" t="s">
        <v>540</v>
      </c>
      <c r="BO174" s="472" t="s">
        <v>540</v>
      </c>
      <c r="BP174" s="472" t="s">
        <v>540</v>
      </c>
      <c r="BQ174" s="472" t="s">
        <v>540</v>
      </c>
      <c r="BR174" s="472" t="s">
        <v>540</v>
      </c>
      <c r="BS174" s="187">
        <v>21700</v>
      </c>
      <c r="BT174" s="473" t="s">
        <v>540</v>
      </c>
      <c r="BU174" s="472" t="s">
        <v>540</v>
      </c>
      <c r="BV174" s="472" t="s">
        <v>540</v>
      </c>
      <c r="BW174" s="472" t="s">
        <v>540</v>
      </c>
      <c r="BX174" s="472" t="s">
        <v>540</v>
      </c>
      <c r="BY174" s="472" t="s">
        <v>540</v>
      </c>
      <c r="BZ174" s="472" t="s">
        <v>540</v>
      </c>
      <c r="CA174" s="472" t="s">
        <v>540</v>
      </c>
      <c r="CB174" s="472" t="s">
        <v>540</v>
      </c>
      <c r="CC174" s="472" t="s">
        <v>540</v>
      </c>
      <c r="CD174" s="472" t="s">
        <v>540</v>
      </c>
      <c r="CE174" s="472" t="s">
        <v>540</v>
      </c>
      <c r="CF174" s="187">
        <v>24100</v>
      </c>
      <c r="CG174" s="472" t="s">
        <v>540</v>
      </c>
      <c r="CH174" s="472" t="s">
        <v>540</v>
      </c>
      <c r="CI174" s="472" t="s">
        <v>540</v>
      </c>
      <c r="CJ174" s="472" t="s">
        <v>540</v>
      </c>
      <c r="CK174" s="472" t="s">
        <v>540</v>
      </c>
      <c r="CL174" s="472" t="s">
        <v>540</v>
      </c>
      <c r="CM174" s="472" t="s">
        <v>540</v>
      </c>
      <c r="CN174" s="472" t="s">
        <v>540</v>
      </c>
      <c r="CO174" s="472" t="s">
        <v>540</v>
      </c>
      <c r="CP174" s="472" t="s">
        <v>540</v>
      </c>
      <c r="CQ174" s="472" t="s">
        <v>540</v>
      </c>
      <c r="CR174" s="472" t="s">
        <v>540</v>
      </c>
      <c r="CS174" s="472" t="s">
        <v>540</v>
      </c>
      <c r="CT174" s="187">
        <v>16600</v>
      </c>
      <c r="CU174" s="472" t="s">
        <v>540</v>
      </c>
      <c r="CV174" s="472" t="s">
        <v>540</v>
      </c>
      <c r="CW174" s="472" t="s">
        <v>540</v>
      </c>
      <c r="CX174" s="472" t="s">
        <v>540</v>
      </c>
      <c r="CY174" s="472" t="s">
        <v>540</v>
      </c>
      <c r="CZ174" s="187">
        <v>42100</v>
      </c>
      <c r="DA174" s="472" t="s">
        <v>540</v>
      </c>
      <c r="DB174" s="472" t="s">
        <v>540</v>
      </c>
      <c r="DC174" s="472" t="s">
        <v>540</v>
      </c>
      <c r="DD174" s="472" t="s">
        <v>540</v>
      </c>
      <c r="DE174" s="472" t="s">
        <v>540</v>
      </c>
      <c r="DF174" s="472" t="s">
        <v>540</v>
      </c>
      <c r="DG174" s="187">
        <v>399900</v>
      </c>
      <c r="DH174" s="187" t="s">
        <v>540</v>
      </c>
      <c r="DI174" s="472" t="s">
        <v>540</v>
      </c>
      <c r="DJ174" s="472" t="s">
        <v>540</v>
      </c>
      <c r="DK174" s="472" t="s">
        <v>540</v>
      </c>
      <c r="DL174" s="187" t="s">
        <v>540</v>
      </c>
      <c r="DM174" s="472" t="s">
        <v>540</v>
      </c>
      <c r="DN174" s="355" t="s">
        <v>540</v>
      </c>
      <c r="DO174" s="187" t="s">
        <v>540</v>
      </c>
    </row>
    <row r="175" spans="1:134" s="28" customFormat="1" ht="16.5" customHeight="1" x14ac:dyDescent="0.15">
      <c r="A175" s="426" t="s">
        <v>259</v>
      </c>
      <c r="B175" s="187"/>
      <c r="C175" s="472"/>
      <c r="D175" s="472"/>
      <c r="E175" s="472"/>
      <c r="F175" s="472"/>
      <c r="G175" s="472"/>
      <c r="H175" s="472"/>
      <c r="I175" s="472"/>
      <c r="J175" s="472"/>
      <c r="K175" s="472"/>
      <c r="L175" s="472"/>
      <c r="M175" s="472"/>
      <c r="N175" s="472"/>
      <c r="O175" s="187"/>
      <c r="P175" s="472"/>
      <c r="Q175" s="472"/>
      <c r="R175" s="472"/>
      <c r="S175" s="472"/>
      <c r="T175" s="472"/>
      <c r="U175" s="472"/>
      <c r="V175" s="472"/>
      <c r="W175" s="472"/>
      <c r="X175" s="187"/>
      <c r="Y175" s="472"/>
      <c r="Z175" s="472"/>
      <c r="AA175" s="472"/>
      <c r="AB175" s="472"/>
      <c r="AC175" s="187"/>
      <c r="AD175" s="472"/>
      <c r="AE175" s="472"/>
      <c r="AF175" s="472"/>
      <c r="AG175" s="472"/>
      <c r="AH175" s="472"/>
      <c r="AI175" s="472"/>
      <c r="AJ175" s="187"/>
      <c r="AK175" s="472"/>
      <c r="AL175" s="472"/>
      <c r="AM175" s="187"/>
      <c r="AN175" s="472"/>
      <c r="AO175" s="472"/>
      <c r="AP175" s="472"/>
      <c r="AQ175" s="472"/>
      <c r="AR175" s="472"/>
      <c r="AS175" s="472"/>
      <c r="AT175" s="472"/>
      <c r="AU175" s="472"/>
      <c r="AV175" s="472"/>
      <c r="AW175" s="472"/>
      <c r="AX175" s="187"/>
      <c r="AY175" s="472"/>
      <c r="AZ175" s="472"/>
      <c r="BA175" s="472"/>
      <c r="BB175" s="472"/>
      <c r="BC175" s="472"/>
      <c r="BD175" s="187"/>
      <c r="BE175" s="472"/>
      <c r="BF175" s="472"/>
      <c r="BG175" s="472"/>
      <c r="BH175" s="472"/>
      <c r="BI175" s="472"/>
      <c r="BJ175" s="472"/>
      <c r="BK175" s="472"/>
      <c r="BL175" s="472"/>
      <c r="BM175" s="187"/>
      <c r="BN175" s="472"/>
      <c r="BO175" s="472"/>
      <c r="BP175" s="472"/>
      <c r="BQ175" s="472"/>
      <c r="BR175" s="472"/>
      <c r="BS175" s="187"/>
      <c r="BT175" s="473"/>
      <c r="BU175" s="472"/>
      <c r="BV175" s="472"/>
      <c r="BW175" s="472"/>
      <c r="BX175" s="472"/>
      <c r="BY175" s="472"/>
      <c r="BZ175" s="472"/>
      <c r="CA175" s="472"/>
      <c r="CB175" s="472"/>
      <c r="CC175" s="472"/>
      <c r="CD175" s="472"/>
      <c r="CE175" s="472"/>
      <c r="CF175" s="187"/>
      <c r="CG175" s="472"/>
      <c r="CH175" s="472"/>
      <c r="CI175" s="472"/>
      <c r="CJ175" s="472"/>
      <c r="CK175" s="472"/>
      <c r="CL175" s="472"/>
      <c r="CM175" s="472"/>
      <c r="CN175" s="472"/>
      <c r="CO175" s="472"/>
      <c r="CP175" s="472"/>
      <c r="CQ175" s="472"/>
      <c r="CR175" s="472"/>
      <c r="CS175" s="472"/>
      <c r="CT175" s="187"/>
      <c r="CU175" s="472"/>
      <c r="CV175" s="472"/>
      <c r="CW175" s="472"/>
      <c r="CX175" s="472"/>
      <c r="CY175" s="472"/>
      <c r="CZ175" s="187"/>
      <c r="DA175" s="472"/>
      <c r="DB175" s="472"/>
      <c r="DC175" s="472"/>
      <c r="DD175" s="472"/>
      <c r="DE175" s="472"/>
      <c r="DF175" s="472"/>
      <c r="DG175" s="187"/>
      <c r="DH175" s="187"/>
      <c r="DI175" s="472"/>
      <c r="DJ175" s="472"/>
      <c r="DK175" s="472"/>
      <c r="DL175" s="187"/>
      <c r="DM175" s="472"/>
      <c r="DN175" s="355"/>
      <c r="DO175" s="187"/>
    </row>
    <row r="176" spans="1:134" s="28" customFormat="1" ht="16.5" customHeight="1" x14ac:dyDescent="0.15">
      <c r="A176" s="427" t="s">
        <v>702</v>
      </c>
      <c r="B176" s="187">
        <v>48900</v>
      </c>
      <c r="C176" s="472" t="s">
        <v>540</v>
      </c>
      <c r="D176" s="472" t="s">
        <v>540</v>
      </c>
      <c r="E176" s="472" t="s">
        <v>540</v>
      </c>
      <c r="F176" s="472" t="s">
        <v>540</v>
      </c>
      <c r="G176" s="472" t="s">
        <v>540</v>
      </c>
      <c r="H176" s="472" t="s">
        <v>540</v>
      </c>
      <c r="I176" s="472" t="s">
        <v>540</v>
      </c>
      <c r="J176" s="472" t="s">
        <v>540</v>
      </c>
      <c r="K176" s="472" t="s">
        <v>540</v>
      </c>
      <c r="L176" s="472" t="s">
        <v>540</v>
      </c>
      <c r="M176" s="472" t="s">
        <v>540</v>
      </c>
      <c r="N176" s="472" t="s">
        <v>540</v>
      </c>
      <c r="O176" s="187">
        <v>20600</v>
      </c>
      <c r="P176" s="472" t="s">
        <v>540</v>
      </c>
      <c r="Q176" s="472" t="s">
        <v>540</v>
      </c>
      <c r="R176" s="472" t="s">
        <v>540</v>
      </c>
      <c r="S176" s="472" t="s">
        <v>540</v>
      </c>
      <c r="T176" s="472" t="s">
        <v>540</v>
      </c>
      <c r="U176" s="472" t="s">
        <v>540</v>
      </c>
      <c r="V176" s="472" t="s">
        <v>540</v>
      </c>
      <c r="W176" s="472" t="s">
        <v>540</v>
      </c>
      <c r="X176" s="187">
        <v>11800</v>
      </c>
      <c r="Y176" s="472" t="s">
        <v>540</v>
      </c>
      <c r="Z176" s="472" t="s">
        <v>540</v>
      </c>
      <c r="AA176" s="472" t="s">
        <v>540</v>
      </c>
      <c r="AB176" s="472" t="s">
        <v>540</v>
      </c>
      <c r="AC176" s="187">
        <v>17400</v>
      </c>
      <c r="AD176" s="472" t="s">
        <v>540</v>
      </c>
      <c r="AE176" s="472" t="s">
        <v>540</v>
      </c>
      <c r="AF176" s="472" t="s">
        <v>540</v>
      </c>
      <c r="AG176" s="472" t="s">
        <v>540</v>
      </c>
      <c r="AH176" s="472" t="s">
        <v>540</v>
      </c>
      <c r="AI176" s="472" t="s">
        <v>540</v>
      </c>
      <c r="AJ176" s="187">
        <v>400</v>
      </c>
      <c r="AK176" s="472" t="s">
        <v>540</v>
      </c>
      <c r="AL176" s="472" t="s">
        <v>540</v>
      </c>
      <c r="AM176" s="187">
        <v>51900</v>
      </c>
      <c r="AN176" s="472" t="s">
        <v>540</v>
      </c>
      <c r="AO176" s="472" t="s">
        <v>540</v>
      </c>
      <c r="AP176" s="472" t="s">
        <v>540</v>
      </c>
      <c r="AQ176" s="472" t="s">
        <v>540</v>
      </c>
      <c r="AR176" s="472" t="s">
        <v>540</v>
      </c>
      <c r="AS176" s="472" t="s">
        <v>540</v>
      </c>
      <c r="AT176" s="472" t="s">
        <v>540</v>
      </c>
      <c r="AU176" s="472" t="s">
        <v>540</v>
      </c>
      <c r="AV176" s="472" t="s">
        <v>540</v>
      </c>
      <c r="AW176" s="472" t="s">
        <v>540</v>
      </c>
      <c r="AX176" s="187">
        <v>74000</v>
      </c>
      <c r="AY176" s="472" t="s">
        <v>540</v>
      </c>
      <c r="AZ176" s="472" t="s">
        <v>540</v>
      </c>
      <c r="BA176" s="472" t="s">
        <v>540</v>
      </c>
      <c r="BB176" s="472" t="s">
        <v>540</v>
      </c>
      <c r="BC176" s="472" t="s">
        <v>540</v>
      </c>
      <c r="BD176" s="187">
        <v>134600</v>
      </c>
      <c r="BE176" s="472" t="s">
        <v>540</v>
      </c>
      <c r="BF176" s="472" t="s">
        <v>540</v>
      </c>
      <c r="BG176" s="472" t="s">
        <v>540</v>
      </c>
      <c r="BH176" s="472" t="s">
        <v>540</v>
      </c>
      <c r="BI176" s="472" t="s">
        <v>540</v>
      </c>
      <c r="BJ176" s="472" t="s">
        <v>540</v>
      </c>
      <c r="BK176" s="472" t="s">
        <v>540</v>
      </c>
      <c r="BL176" s="472" t="s">
        <v>540</v>
      </c>
      <c r="BM176" s="187">
        <v>24800</v>
      </c>
      <c r="BN176" s="472" t="s">
        <v>540</v>
      </c>
      <c r="BO176" s="472" t="s">
        <v>540</v>
      </c>
      <c r="BP176" s="472" t="s">
        <v>540</v>
      </c>
      <c r="BQ176" s="472" t="s">
        <v>540</v>
      </c>
      <c r="BR176" s="472" t="s">
        <v>540</v>
      </c>
      <c r="BS176" s="187">
        <v>29000</v>
      </c>
      <c r="BT176" s="473" t="s">
        <v>540</v>
      </c>
      <c r="BU176" s="472" t="s">
        <v>540</v>
      </c>
      <c r="BV176" s="472" t="s">
        <v>540</v>
      </c>
      <c r="BW176" s="472" t="s">
        <v>540</v>
      </c>
      <c r="BX176" s="472" t="s">
        <v>540</v>
      </c>
      <c r="BY176" s="472" t="s">
        <v>540</v>
      </c>
      <c r="BZ176" s="472" t="s">
        <v>540</v>
      </c>
      <c r="CA176" s="472" t="s">
        <v>540</v>
      </c>
      <c r="CB176" s="472" t="s">
        <v>540</v>
      </c>
      <c r="CC176" s="472" t="s">
        <v>540</v>
      </c>
      <c r="CD176" s="472" t="s">
        <v>540</v>
      </c>
      <c r="CE176" s="472" t="s">
        <v>540</v>
      </c>
      <c r="CF176" s="187">
        <v>29600</v>
      </c>
      <c r="CG176" s="472" t="s">
        <v>540</v>
      </c>
      <c r="CH176" s="472" t="s">
        <v>540</v>
      </c>
      <c r="CI176" s="472" t="s">
        <v>540</v>
      </c>
      <c r="CJ176" s="472" t="s">
        <v>540</v>
      </c>
      <c r="CK176" s="472" t="s">
        <v>540</v>
      </c>
      <c r="CL176" s="472" t="s">
        <v>540</v>
      </c>
      <c r="CM176" s="472" t="s">
        <v>540</v>
      </c>
      <c r="CN176" s="472" t="s">
        <v>540</v>
      </c>
      <c r="CO176" s="472" t="s">
        <v>540</v>
      </c>
      <c r="CP176" s="472" t="s">
        <v>540</v>
      </c>
      <c r="CQ176" s="472" t="s">
        <v>540</v>
      </c>
      <c r="CR176" s="472" t="s">
        <v>540</v>
      </c>
      <c r="CS176" s="472" t="s">
        <v>540</v>
      </c>
      <c r="CT176" s="187">
        <v>22500</v>
      </c>
      <c r="CU176" s="472" t="s">
        <v>540</v>
      </c>
      <c r="CV176" s="472" t="s">
        <v>540</v>
      </c>
      <c r="CW176" s="472" t="s">
        <v>540</v>
      </c>
      <c r="CX176" s="472" t="s">
        <v>540</v>
      </c>
      <c r="CY176" s="472" t="s">
        <v>540</v>
      </c>
      <c r="CZ176" s="187">
        <v>51700</v>
      </c>
      <c r="DA176" s="472" t="s">
        <v>540</v>
      </c>
      <c r="DB176" s="472" t="s">
        <v>540</v>
      </c>
      <c r="DC176" s="472" t="s">
        <v>540</v>
      </c>
      <c r="DD176" s="472" t="s">
        <v>540</v>
      </c>
      <c r="DE176" s="472" t="s">
        <v>540</v>
      </c>
      <c r="DF176" s="472" t="s">
        <v>540</v>
      </c>
      <c r="DG176" s="187">
        <v>517200</v>
      </c>
      <c r="DH176" s="187" t="s">
        <v>540</v>
      </c>
      <c r="DI176" s="472" t="s">
        <v>540</v>
      </c>
      <c r="DJ176" s="472" t="s">
        <v>540</v>
      </c>
      <c r="DK176" s="472" t="s">
        <v>540</v>
      </c>
      <c r="DL176" s="187" t="s">
        <v>540</v>
      </c>
      <c r="DM176" s="472" t="s">
        <v>540</v>
      </c>
      <c r="DN176" s="355" t="s">
        <v>540</v>
      </c>
      <c r="DO176" s="187" t="s">
        <v>540</v>
      </c>
    </row>
    <row r="177" spans="1:135" s="28" customFormat="1" ht="16.5" customHeight="1" x14ac:dyDescent="0.15">
      <c r="A177" s="427" t="s">
        <v>258</v>
      </c>
      <c r="B177" s="187">
        <v>51300</v>
      </c>
      <c r="C177" s="472" t="s">
        <v>540</v>
      </c>
      <c r="D177" s="472" t="s">
        <v>540</v>
      </c>
      <c r="E177" s="472" t="s">
        <v>540</v>
      </c>
      <c r="F177" s="472" t="s">
        <v>540</v>
      </c>
      <c r="G177" s="472" t="s">
        <v>540</v>
      </c>
      <c r="H177" s="472" t="s">
        <v>540</v>
      </c>
      <c r="I177" s="472" t="s">
        <v>540</v>
      </c>
      <c r="J177" s="472" t="s">
        <v>540</v>
      </c>
      <c r="K177" s="472" t="s">
        <v>540</v>
      </c>
      <c r="L177" s="472" t="s">
        <v>540</v>
      </c>
      <c r="M177" s="472" t="s">
        <v>540</v>
      </c>
      <c r="N177" s="472" t="s">
        <v>540</v>
      </c>
      <c r="O177" s="187">
        <v>21400</v>
      </c>
      <c r="P177" s="472" t="s">
        <v>540</v>
      </c>
      <c r="Q177" s="472" t="s">
        <v>540</v>
      </c>
      <c r="R177" s="472" t="s">
        <v>540</v>
      </c>
      <c r="S177" s="472" t="s">
        <v>540</v>
      </c>
      <c r="T177" s="472" t="s">
        <v>540</v>
      </c>
      <c r="U177" s="472" t="s">
        <v>540</v>
      </c>
      <c r="V177" s="472" t="s">
        <v>540</v>
      </c>
      <c r="W177" s="472" t="s">
        <v>540</v>
      </c>
      <c r="X177" s="187">
        <v>12400</v>
      </c>
      <c r="Y177" s="472" t="s">
        <v>540</v>
      </c>
      <c r="Z177" s="472" t="s">
        <v>540</v>
      </c>
      <c r="AA177" s="472" t="s">
        <v>540</v>
      </c>
      <c r="AB177" s="472" t="s">
        <v>540</v>
      </c>
      <c r="AC177" s="187">
        <v>18300</v>
      </c>
      <c r="AD177" s="472" t="s">
        <v>540</v>
      </c>
      <c r="AE177" s="472" t="s">
        <v>540</v>
      </c>
      <c r="AF177" s="472" t="s">
        <v>540</v>
      </c>
      <c r="AG177" s="472" t="s">
        <v>540</v>
      </c>
      <c r="AH177" s="472" t="s">
        <v>540</v>
      </c>
      <c r="AI177" s="472" t="s">
        <v>540</v>
      </c>
      <c r="AJ177" s="187">
        <v>400</v>
      </c>
      <c r="AK177" s="472" t="s">
        <v>540</v>
      </c>
      <c r="AL177" s="472" t="s">
        <v>540</v>
      </c>
      <c r="AM177" s="187">
        <v>54100</v>
      </c>
      <c r="AN177" s="472" t="s">
        <v>540</v>
      </c>
      <c r="AO177" s="472" t="s">
        <v>540</v>
      </c>
      <c r="AP177" s="472" t="s">
        <v>540</v>
      </c>
      <c r="AQ177" s="472" t="s">
        <v>540</v>
      </c>
      <c r="AR177" s="472" t="s">
        <v>540</v>
      </c>
      <c r="AS177" s="472" t="s">
        <v>540</v>
      </c>
      <c r="AT177" s="472" t="s">
        <v>540</v>
      </c>
      <c r="AU177" s="472" t="s">
        <v>540</v>
      </c>
      <c r="AV177" s="472" t="s">
        <v>540</v>
      </c>
      <c r="AW177" s="472" t="s">
        <v>540</v>
      </c>
      <c r="AX177" s="187">
        <v>76400</v>
      </c>
      <c r="AY177" s="472" t="s">
        <v>540</v>
      </c>
      <c r="AZ177" s="472" t="s">
        <v>540</v>
      </c>
      <c r="BA177" s="472" t="s">
        <v>540</v>
      </c>
      <c r="BB177" s="472" t="s">
        <v>540</v>
      </c>
      <c r="BC177" s="472" t="s">
        <v>540</v>
      </c>
      <c r="BD177" s="187">
        <v>143000</v>
      </c>
      <c r="BE177" s="472" t="s">
        <v>540</v>
      </c>
      <c r="BF177" s="472" t="s">
        <v>540</v>
      </c>
      <c r="BG177" s="472" t="s">
        <v>540</v>
      </c>
      <c r="BH177" s="472" t="s">
        <v>540</v>
      </c>
      <c r="BI177" s="472" t="s">
        <v>540</v>
      </c>
      <c r="BJ177" s="472" t="s">
        <v>540</v>
      </c>
      <c r="BK177" s="472" t="s">
        <v>540</v>
      </c>
      <c r="BL177" s="472" t="s">
        <v>540</v>
      </c>
      <c r="BM177" s="187">
        <v>25400</v>
      </c>
      <c r="BN177" s="472" t="s">
        <v>540</v>
      </c>
      <c r="BO177" s="472" t="s">
        <v>540</v>
      </c>
      <c r="BP177" s="472" t="s">
        <v>540</v>
      </c>
      <c r="BQ177" s="472" t="s">
        <v>540</v>
      </c>
      <c r="BR177" s="472" t="s">
        <v>540</v>
      </c>
      <c r="BS177" s="187">
        <v>31100</v>
      </c>
      <c r="BT177" s="473" t="s">
        <v>540</v>
      </c>
      <c r="BU177" s="472" t="s">
        <v>540</v>
      </c>
      <c r="BV177" s="472" t="s">
        <v>540</v>
      </c>
      <c r="BW177" s="472" t="s">
        <v>540</v>
      </c>
      <c r="BX177" s="472" t="s">
        <v>540</v>
      </c>
      <c r="BY177" s="472" t="s">
        <v>540</v>
      </c>
      <c r="BZ177" s="472" t="s">
        <v>540</v>
      </c>
      <c r="CA177" s="472" t="s">
        <v>540</v>
      </c>
      <c r="CB177" s="472" t="s">
        <v>540</v>
      </c>
      <c r="CC177" s="472" t="s">
        <v>540</v>
      </c>
      <c r="CD177" s="472" t="s">
        <v>540</v>
      </c>
      <c r="CE177" s="472" t="s">
        <v>540</v>
      </c>
      <c r="CF177" s="187">
        <v>31300</v>
      </c>
      <c r="CG177" s="472" t="s">
        <v>540</v>
      </c>
      <c r="CH177" s="472" t="s">
        <v>540</v>
      </c>
      <c r="CI177" s="472" t="s">
        <v>540</v>
      </c>
      <c r="CJ177" s="472" t="s">
        <v>540</v>
      </c>
      <c r="CK177" s="472" t="s">
        <v>540</v>
      </c>
      <c r="CL177" s="472" t="s">
        <v>540</v>
      </c>
      <c r="CM177" s="472" t="s">
        <v>540</v>
      </c>
      <c r="CN177" s="472" t="s">
        <v>540</v>
      </c>
      <c r="CO177" s="472" t="s">
        <v>540</v>
      </c>
      <c r="CP177" s="472" t="s">
        <v>540</v>
      </c>
      <c r="CQ177" s="472" t="s">
        <v>540</v>
      </c>
      <c r="CR177" s="472" t="s">
        <v>540</v>
      </c>
      <c r="CS177" s="472" t="s">
        <v>540</v>
      </c>
      <c r="CT177" s="187">
        <v>23900</v>
      </c>
      <c r="CU177" s="472" t="s">
        <v>540</v>
      </c>
      <c r="CV177" s="472" t="s">
        <v>540</v>
      </c>
      <c r="CW177" s="472" t="s">
        <v>540</v>
      </c>
      <c r="CX177" s="472" t="s">
        <v>540</v>
      </c>
      <c r="CY177" s="472" t="s">
        <v>540</v>
      </c>
      <c r="CZ177" s="187">
        <v>54300</v>
      </c>
      <c r="DA177" s="472" t="s">
        <v>540</v>
      </c>
      <c r="DB177" s="472" t="s">
        <v>540</v>
      </c>
      <c r="DC177" s="472" t="s">
        <v>540</v>
      </c>
      <c r="DD177" s="472" t="s">
        <v>540</v>
      </c>
      <c r="DE177" s="472" t="s">
        <v>540</v>
      </c>
      <c r="DF177" s="472" t="s">
        <v>540</v>
      </c>
      <c r="DG177" s="187">
        <v>543300</v>
      </c>
      <c r="DH177" s="187" t="s">
        <v>540</v>
      </c>
      <c r="DI177" s="472" t="s">
        <v>540</v>
      </c>
      <c r="DJ177" s="472" t="s">
        <v>540</v>
      </c>
      <c r="DK177" s="472" t="s">
        <v>540</v>
      </c>
      <c r="DL177" s="187" t="s">
        <v>540</v>
      </c>
      <c r="DM177" s="472" t="s">
        <v>540</v>
      </c>
      <c r="DN177" s="355" t="s">
        <v>540</v>
      </c>
      <c r="DO177" s="187" t="s">
        <v>540</v>
      </c>
    </row>
    <row r="178" spans="1:135" s="28" customFormat="1" ht="21" customHeight="1" x14ac:dyDescent="0.15">
      <c r="A178" s="116" t="s">
        <v>703</v>
      </c>
      <c r="B178" s="187"/>
      <c r="C178" s="472"/>
      <c r="D178" s="472"/>
      <c r="E178" s="472"/>
      <c r="F178" s="472"/>
      <c r="G178" s="472"/>
      <c r="H178" s="472"/>
      <c r="I178" s="472"/>
      <c r="J178" s="472"/>
      <c r="K178" s="472"/>
      <c r="L178" s="472"/>
      <c r="M178" s="472"/>
      <c r="N178" s="472"/>
      <c r="O178" s="187"/>
      <c r="P178" s="472"/>
      <c r="Q178" s="472"/>
      <c r="R178" s="472"/>
      <c r="S178" s="472"/>
      <c r="T178" s="472"/>
      <c r="U178" s="472"/>
      <c r="V178" s="472"/>
      <c r="W178" s="472"/>
      <c r="X178" s="187"/>
      <c r="Y178" s="472"/>
      <c r="Z178" s="472"/>
      <c r="AA178" s="472"/>
      <c r="AB178" s="472"/>
      <c r="AC178" s="187"/>
      <c r="AD178" s="472"/>
      <c r="AE178" s="472"/>
      <c r="AF178" s="472"/>
      <c r="AG178" s="472"/>
      <c r="AH178" s="472"/>
      <c r="AI178" s="472"/>
      <c r="AJ178" s="187"/>
      <c r="AK178" s="472"/>
      <c r="AL178" s="472"/>
      <c r="AM178" s="187"/>
      <c r="AN178" s="472"/>
      <c r="AO178" s="472"/>
      <c r="AP178" s="472"/>
      <c r="AQ178" s="472"/>
      <c r="AR178" s="472"/>
      <c r="AS178" s="472"/>
      <c r="AT178" s="472"/>
      <c r="AU178" s="472"/>
      <c r="AV178" s="472"/>
      <c r="AW178" s="472"/>
      <c r="AX178" s="187"/>
      <c r="AY178" s="472"/>
      <c r="AZ178" s="472"/>
      <c r="BA178" s="472"/>
      <c r="BB178" s="472"/>
      <c r="BC178" s="472"/>
      <c r="BD178" s="187"/>
      <c r="BE178" s="472"/>
      <c r="BF178" s="472"/>
      <c r="BG178" s="472"/>
      <c r="BH178" s="472"/>
      <c r="BI178" s="472"/>
      <c r="BJ178" s="472"/>
      <c r="BK178" s="472"/>
      <c r="BL178" s="472"/>
      <c r="BM178" s="187"/>
      <c r="BN178" s="472"/>
      <c r="BO178" s="472"/>
      <c r="BP178" s="472"/>
      <c r="BQ178" s="472"/>
      <c r="BR178" s="472"/>
      <c r="BS178" s="187"/>
      <c r="BT178" s="473"/>
      <c r="BU178" s="472"/>
      <c r="BV178" s="472"/>
      <c r="BW178" s="472"/>
      <c r="BX178" s="472"/>
      <c r="BY178" s="472"/>
      <c r="BZ178" s="472"/>
      <c r="CA178" s="472"/>
      <c r="CB178" s="472"/>
      <c r="CC178" s="472"/>
      <c r="CD178" s="472"/>
      <c r="CE178" s="472"/>
      <c r="CF178" s="187"/>
      <c r="CG178" s="472"/>
      <c r="CH178" s="472"/>
      <c r="CI178" s="472"/>
      <c r="CJ178" s="472"/>
      <c r="CK178" s="472"/>
      <c r="CL178" s="472"/>
      <c r="CM178" s="472"/>
      <c r="CN178" s="472"/>
      <c r="CO178" s="472"/>
      <c r="CP178" s="472"/>
      <c r="CQ178" s="472"/>
      <c r="CR178" s="472"/>
      <c r="CS178" s="472"/>
      <c r="CT178" s="187"/>
      <c r="CU178" s="472"/>
      <c r="CV178" s="472"/>
      <c r="CW178" s="472"/>
      <c r="CX178" s="472"/>
      <c r="CY178" s="472"/>
      <c r="CZ178" s="187"/>
      <c r="DA178" s="472"/>
      <c r="DB178" s="472"/>
      <c r="DC178" s="472"/>
      <c r="DD178" s="472"/>
      <c r="DE178" s="472"/>
      <c r="DF178" s="472"/>
      <c r="DG178" s="187"/>
      <c r="DH178" s="187"/>
      <c r="DI178" s="472"/>
      <c r="DJ178" s="472"/>
      <c r="DK178" s="472"/>
      <c r="DL178" s="187"/>
      <c r="DM178" s="472"/>
      <c r="DN178" s="355"/>
      <c r="DO178" s="187"/>
    </row>
    <row r="179" spans="1:135" s="28" customFormat="1" ht="21" customHeight="1" x14ac:dyDescent="0.15">
      <c r="A179" s="94" t="s">
        <v>312</v>
      </c>
      <c r="B179" s="187">
        <v>48605</v>
      </c>
      <c r="C179" s="472" t="s">
        <v>540</v>
      </c>
      <c r="D179" s="472" t="s">
        <v>540</v>
      </c>
      <c r="E179" s="472" t="s">
        <v>540</v>
      </c>
      <c r="F179" s="472" t="s">
        <v>540</v>
      </c>
      <c r="G179" s="472" t="s">
        <v>540</v>
      </c>
      <c r="H179" s="472" t="s">
        <v>540</v>
      </c>
      <c r="I179" s="472" t="s">
        <v>540</v>
      </c>
      <c r="J179" s="472" t="s">
        <v>540</v>
      </c>
      <c r="K179" s="472" t="s">
        <v>540</v>
      </c>
      <c r="L179" s="472" t="s">
        <v>540</v>
      </c>
      <c r="M179" s="472" t="s">
        <v>540</v>
      </c>
      <c r="N179" s="472" t="s">
        <v>540</v>
      </c>
      <c r="O179" s="187">
        <v>20444</v>
      </c>
      <c r="P179" s="472" t="s">
        <v>540</v>
      </c>
      <c r="Q179" s="472" t="s">
        <v>540</v>
      </c>
      <c r="R179" s="472" t="s">
        <v>540</v>
      </c>
      <c r="S179" s="472" t="s">
        <v>540</v>
      </c>
      <c r="T179" s="472" t="s">
        <v>540</v>
      </c>
      <c r="U179" s="472" t="s">
        <v>540</v>
      </c>
      <c r="V179" s="472" t="s">
        <v>540</v>
      </c>
      <c r="W179" s="472" t="s">
        <v>540</v>
      </c>
      <c r="X179" s="187">
        <v>11102</v>
      </c>
      <c r="Y179" s="472" t="s">
        <v>540</v>
      </c>
      <c r="Z179" s="472" t="s">
        <v>540</v>
      </c>
      <c r="AA179" s="472" t="s">
        <v>540</v>
      </c>
      <c r="AB179" s="472" t="s">
        <v>540</v>
      </c>
      <c r="AC179" s="187">
        <v>16528</v>
      </c>
      <c r="AD179" s="472" t="s">
        <v>540</v>
      </c>
      <c r="AE179" s="472" t="s">
        <v>540</v>
      </c>
      <c r="AF179" s="472" t="s">
        <v>540</v>
      </c>
      <c r="AG179" s="472" t="s">
        <v>540</v>
      </c>
      <c r="AH179" s="472" t="s">
        <v>540</v>
      </c>
      <c r="AI179" s="472" t="s">
        <v>540</v>
      </c>
      <c r="AJ179" s="187">
        <v>1680</v>
      </c>
      <c r="AK179" s="472" t="s">
        <v>540</v>
      </c>
      <c r="AL179" s="472" t="s">
        <v>540</v>
      </c>
      <c r="AM179" s="187">
        <v>50030</v>
      </c>
      <c r="AN179" s="472" t="s">
        <v>540</v>
      </c>
      <c r="AO179" s="472" t="s">
        <v>540</v>
      </c>
      <c r="AP179" s="472" t="s">
        <v>540</v>
      </c>
      <c r="AQ179" s="472" t="s">
        <v>540</v>
      </c>
      <c r="AR179" s="472" t="s">
        <v>540</v>
      </c>
      <c r="AS179" s="472" t="s">
        <v>540</v>
      </c>
      <c r="AT179" s="472" t="s">
        <v>540</v>
      </c>
      <c r="AU179" s="472" t="s">
        <v>540</v>
      </c>
      <c r="AV179" s="472" t="s">
        <v>540</v>
      </c>
      <c r="AW179" s="472" t="s">
        <v>540</v>
      </c>
      <c r="AX179" s="187">
        <v>73341</v>
      </c>
      <c r="AY179" s="472" t="s">
        <v>540</v>
      </c>
      <c r="AZ179" s="472" t="s">
        <v>540</v>
      </c>
      <c r="BA179" s="472" t="s">
        <v>540</v>
      </c>
      <c r="BB179" s="472" t="s">
        <v>540</v>
      </c>
      <c r="BC179" s="472" t="s">
        <v>540</v>
      </c>
      <c r="BD179" s="187">
        <v>127224</v>
      </c>
      <c r="BE179" s="472" t="s">
        <v>540</v>
      </c>
      <c r="BF179" s="472" t="s">
        <v>540</v>
      </c>
      <c r="BG179" s="472" t="s">
        <v>540</v>
      </c>
      <c r="BH179" s="472" t="s">
        <v>540</v>
      </c>
      <c r="BI179" s="472" t="s">
        <v>540</v>
      </c>
      <c r="BJ179" s="472" t="s">
        <v>540</v>
      </c>
      <c r="BK179" s="472" t="s">
        <v>540</v>
      </c>
      <c r="BL179" s="472" t="s">
        <v>540</v>
      </c>
      <c r="BM179" s="187">
        <v>23936</v>
      </c>
      <c r="BN179" s="472" t="s">
        <v>540</v>
      </c>
      <c r="BO179" s="472" t="s">
        <v>540</v>
      </c>
      <c r="BP179" s="472" t="s">
        <v>540</v>
      </c>
      <c r="BQ179" s="472" t="s">
        <v>540</v>
      </c>
      <c r="BR179" s="472" t="s">
        <v>540</v>
      </c>
      <c r="BS179" s="187">
        <v>28198</v>
      </c>
      <c r="BT179" s="473" t="s">
        <v>540</v>
      </c>
      <c r="BU179" s="472" t="s">
        <v>540</v>
      </c>
      <c r="BV179" s="472" t="s">
        <v>540</v>
      </c>
      <c r="BW179" s="472" t="s">
        <v>540</v>
      </c>
      <c r="BX179" s="472" t="s">
        <v>540</v>
      </c>
      <c r="BY179" s="472" t="s">
        <v>540</v>
      </c>
      <c r="BZ179" s="472" t="s">
        <v>540</v>
      </c>
      <c r="CA179" s="472" t="s">
        <v>540</v>
      </c>
      <c r="CB179" s="472" t="s">
        <v>540</v>
      </c>
      <c r="CC179" s="472" t="s">
        <v>540</v>
      </c>
      <c r="CD179" s="472" t="s">
        <v>540</v>
      </c>
      <c r="CE179" s="472" t="s">
        <v>540</v>
      </c>
      <c r="CF179" s="187">
        <v>28349</v>
      </c>
      <c r="CG179" s="472" t="s">
        <v>540</v>
      </c>
      <c r="CH179" s="472" t="s">
        <v>540</v>
      </c>
      <c r="CI179" s="472" t="s">
        <v>540</v>
      </c>
      <c r="CJ179" s="472" t="s">
        <v>540</v>
      </c>
      <c r="CK179" s="472" t="s">
        <v>540</v>
      </c>
      <c r="CL179" s="472" t="s">
        <v>540</v>
      </c>
      <c r="CM179" s="472" t="s">
        <v>540</v>
      </c>
      <c r="CN179" s="472" t="s">
        <v>540</v>
      </c>
      <c r="CO179" s="472" t="s">
        <v>540</v>
      </c>
      <c r="CP179" s="472" t="s">
        <v>540</v>
      </c>
      <c r="CQ179" s="472" t="s">
        <v>540</v>
      </c>
      <c r="CR179" s="472" t="s">
        <v>540</v>
      </c>
      <c r="CS179" s="472" t="s">
        <v>540</v>
      </c>
      <c r="CT179" s="187">
        <v>20256</v>
      </c>
      <c r="CU179" s="472" t="s">
        <v>540</v>
      </c>
      <c r="CV179" s="472" t="s">
        <v>540</v>
      </c>
      <c r="CW179" s="472" t="s">
        <v>540</v>
      </c>
      <c r="CX179" s="472" t="s">
        <v>540</v>
      </c>
      <c r="CY179" s="472" t="s">
        <v>540</v>
      </c>
      <c r="CZ179" s="187">
        <v>49656</v>
      </c>
      <c r="DA179" s="472" t="s">
        <v>540</v>
      </c>
      <c r="DB179" s="472" t="s">
        <v>540</v>
      </c>
      <c r="DC179" s="472" t="s">
        <v>540</v>
      </c>
      <c r="DD179" s="472" t="s">
        <v>540</v>
      </c>
      <c r="DE179" s="472" t="s">
        <v>540</v>
      </c>
      <c r="DF179" s="472" t="s">
        <v>540</v>
      </c>
      <c r="DG179" s="187">
        <v>499349</v>
      </c>
      <c r="DH179" s="187" t="s">
        <v>540</v>
      </c>
      <c r="DI179" s="472" t="s">
        <v>540</v>
      </c>
      <c r="DJ179" s="472" t="s">
        <v>540</v>
      </c>
      <c r="DK179" s="472" t="s">
        <v>540</v>
      </c>
      <c r="DL179" s="187" t="s">
        <v>540</v>
      </c>
      <c r="DM179" s="472" t="s">
        <v>540</v>
      </c>
      <c r="DN179" s="355" t="s">
        <v>540</v>
      </c>
      <c r="DO179" s="187" t="s">
        <v>540</v>
      </c>
    </row>
    <row r="180" spans="1:135" s="28" customFormat="1" ht="21" customHeight="1" x14ac:dyDescent="0.15">
      <c r="A180" s="94" t="s">
        <v>313</v>
      </c>
      <c r="B180" s="187">
        <v>19148</v>
      </c>
      <c r="C180" s="472" t="s">
        <v>540</v>
      </c>
      <c r="D180" s="472" t="s">
        <v>540</v>
      </c>
      <c r="E180" s="472" t="s">
        <v>540</v>
      </c>
      <c r="F180" s="472" t="s">
        <v>540</v>
      </c>
      <c r="G180" s="472" t="s">
        <v>540</v>
      </c>
      <c r="H180" s="472" t="s">
        <v>540</v>
      </c>
      <c r="I180" s="472" t="s">
        <v>540</v>
      </c>
      <c r="J180" s="472" t="s">
        <v>540</v>
      </c>
      <c r="K180" s="472" t="s">
        <v>540</v>
      </c>
      <c r="L180" s="472" t="s">
        <v>540</v>
      </c>
      <c r="M180" s="472" t="s">
        <v>540</v>
      </c>
      <c r="N180" s="472" t="s">
        <v>540</v>
      </c>
      <c r="O180" s="187">
        <v>8189</v>
      </c>
      <c r="P180" s="472" t="s">
        <v>540</v>
      </c>
      <c r="Q180" s="472" t="s">
        <v>540</v>
      </c>
      <c r="R180" s="472" t="s">
        <v>540</v>
      </c>
      <c r="S180" s="472" t="s">
        <v>540</v>
      </c>
      <c r="T180" s="472" t="s">
        <v>540</v>
      </c>
      <c r="U180" s="472" t="s">
        <v>540</v>
      </c>
      <c r="V180" s="472" t="s">
        <v>540</v>
      </c>
      <c r="W180" s="472" t="s">
        <v>540</v>
      </c>
      <c r="X180" s="187">
        <v>4206</v>
      </c>
      <c r="Y180" s="472" t="s">
        <v>540</v>
      </c>
      <c r="Z180" s="472" t="s">
        <v>540</v>
      </c>
      <c r="AA180" s="472" t="s">
        <v>540</v>
      </c>
      <c r="AB180" s="472" t="s">
        <v>540</v>
      </c>
      <c r="AC180" s="187">
        <v>6037</v>
      </c>
      <c r="AD180" s="472" t="s">
        <v>540</v>
      </c>
      <c r="AE180" s="472" t="s">
        <v>540</v>
      </c>
      <c r="AF180" s="472" t="s">
        <v>540</v>
      </c>
      <c r="AG180" s="472" t="s">
        <v>540</v>
      </c>
      <c r="AH180" s="472" t="s">
        <v>540</v>
      </c>
      <c r="AI180" s="472" t="s">
        <v>540</v>
      </c>
      <c r="AJ180" s="187">
        <v>436</v>
      </c>
      <c r="AK180" s="472" t="s">
        <v>540</v>
      </c>
      <c r="AL180" s="472" t="s">
        <v>540</v>
      </c>
      <c r="AM180" s="187">
        <v>19710</v>
      </c>
      <c r="AN180" s="472" t="s">
        <v>540</v>
      </c>
      <c r="AO180" s="472" t="s">
        <v>540</v>
      </c>
      <c r="AP180" s="472" t="s">
        <v>540</v>
      </c>
      <c r="AQ180" s="472" t="s">
        <v>540</v>
      </c>
      <c r="AR180" s="472" t="s">
        <v>540</v>
      </c>
      <c r="AS180" s="472" t="s">
        <v>540</v>
      </c>
      <c r="AT180" s="472" t="s">
        <v>540</v>
      </c>
      <c r="AU180" s="472" t="s">
        <v>540</v>
      </c>
      <c r="AV180" s="472" t="s">
        <v>540</v>
      </c>
      <c r="AW180" s="472" t="s">
        <v>540</v>
      </c>
      <c r="AX180" s="187">
        <v>32545</v>
      </c>
      <c r="AY180" s="472" t="s">
        <v>540</v>
      </c>
      <c r="AZ180" s="472" t="s">
        <v>540</v>
      </c>
      <c r="BA180" s="472" t="s">
        <v>540</v>
      </c>
      <c r="BB180" s="472" t="s">
        <v>540</v>
      </c>
      <c r="BC180" s="472" t="s">
        <v>540</v>
      </c>
      <c r="BD180" s="187">
        <v>48272</v>
      </c>
      <c r="BE180" s="472" t="s">
        <v>540</v>
      </c>
      <c r="BF180" s="472" t="s">
        <v>540</v>
      </c>
      <c r="BG180" s="472" t="s">
        <v>540</v>
      </c>
      <c r="BH180" s="472" t="s">
        <v>540</v>
      </c>
      <c r="BI180" s="472" t="s">
        <v>540</v>
      </c>
      <c r="BJ180" s="472" t="s">
        <v>540</v>
      </c>
      <c r="BK180" s="472" t="s">
        <v>540</v>
      </c>
      <c r="BL180" s="472" t="s">
        <v>540</v>
      </c>
      <c r="BM180" s="187">
        <v>9921</v>
      </c>
      <c r="BN180" s="472" t="s">
        <v>540</v>
      </c>
      <c r="BO180" s="472" t="s">
        <v>540</v>
      </c>
      <c r="BP180" s="472" t="s">
        <v>540</v>
      </c>
      <c r="BQ180" s="472" t="s">
        <v>540</v>
      </c>
      <c r="BR180" s="472" t="s">
        <v>540</v>
      </c>
      <c r="BS180" s="187">
        <v>11129</v>
      </c>
      <c r="BT180" s="473" t="s">
        <v>540</v>
      </c>
      <c r="BU180" s="472" t="s">
        <v>540</v>
      </c>
      <c r="BV180" s="472" t="s">
        <v>540</v>
      </c>
      <c r="BW180" s="472" t="s">
        <v>540</v>
      </c>
      <c r="BX180" s="472" t="s">
        <v>540</v>
      </c>
      <c r="BY180" s="472" t="s">
        <v>540</v>
      </c>
      <c r="BZ180" s="472" t="s">
        <v>540</v>
      </c>
      <c r="CA180" s="472" t="s">
        <v>540</v>
      </c>
      <c r="CB180" s="472" t="s">
        <v>540</v>
      </c>
      <c r="CC180" s="472" t="s">
        <v>540</v>
      </c>
      <c r="CD180" s="472" t="s">
        <v>540</v>
      </c>
      <c r="CE180" s="472" t="s">
        <v>540</v>
      </c>
      <c r="CF180" s="187">
        <v>10668</v>
      </c>
      <c r="CG180" s="472" t="s">
        <v>540</v>
      </c>
      <c r="CH180" s="472" t="s">
        <v>540</v>
      </c>
      <c r="CI180" s="472" t="s">
        <v>540</v>
      </c>
      <c r="CJ180" s="472" t="s">
        <v>540</v>
      </c>
      <c r="CK180" s="472" t="s">
        <v>540</v>
      </c>
      <c r="CL180" s="472" t="s">
        <v>540</v>
      </c>
      <c r="CM180" s="472" t="s">
        <v>540</v>
      </c>
      <c r="CN180" s="472" t="s">
        <v>540</v>
      </c>
      <c r="CO180" s="472" t="s">
        <v>540</v>
      </c>
      <c r="CP180" s="472" t="s">
        <v>540</v>
      </c>
      <c r="CQ180" s="472" t="s">
        <v>540</v>
      </c>
      <c r="CR180" s="472" t="s">
        <v>540</v>
      </c>
      <c r="CS180" s="472" t="s">
        <v>540</v>
      </c>
      <c r="CT180" s="187">
        <v>7763</v>
      </c>
      <c r="CU180" s="472" t="s">
        <v>540</v>
      </c>
      <c r="CV180" s="472" t="s">
        <v>540</v>
      </c>
      <c r="CW180" s="472" t="s">
        <v>540</v>
      </c>
      <c r="CX180" s="472" t="s">
        <v>540</v>
      </c>
      <c r="CY180" s="472" t="s">
        <v>540</v>
      </c>
      <c r="CZ180" s="187">
        <v>19476</v>
      </c>
      <c r="DA180" s="472" t="s">
        <v>540</v>
      </c>
      <c r="DB180" s="472" t="s">
        <v>540</v>
      </c>
      <c r="DC180" s="472" t="s">
        <v>540</v>
      </c>
      <c r="DD180" s="472" t="s">
        <v>540</v>
      </c>
      <c r="DE180" s="472" t="s">
        <v>540</v>
      </c>
      <c r="DF180" s="472" t="s">
        <v>540</v>
      </c>
      <c r="DG180" s="187">
        <v>197500</v>
      </c>
      <c r="DH180" s="187" t="s">
        <v>540</v>
      </c>
      <c r="DI180" s="472" t="s">
        <v>540</v>
      </c>
      <c r="DJ180" s="472" t="s">
        <v>540</v>
      </c>
      <c r="DK180" s="472" t="s">
        <v>540</v>
      </c>
      <c r="DL180" s="187" t="s">
        <v>540</v>
      </c>
      <c r="DM180" s="472" t="s">
        <v>540</v>
      </c>
      <c r="DN180" s="355" t="s">
        <v>540</v>
      </c>
      <c r="DO180" s="187" t="s">
        <v>540</v>
      </c>
    </row>
    <row r="181" spans="1:135" s="28" customFormat="1" ht="21" customHeight="1" x14ac:dyDescent="0.15">
      <c r="A181" s="113" t="s">
        <v>260</v>
      </c>
      <c r="B181" s="188">
        <v>39.4</v>
      </c>
      <c r="C181" s="327" t="s">
        <v>540</v>
      </c>
      <c r="D181" s="327" t="s">
        <v>540</v>
      </c>
      <c r="E181" s="327" t="s">
        <v>540</v>
      </c>
      <c r="F181" s="327" t="s">
        <v>540</v>
      </c>
      <c r="G181" s="327" t="s">
        <v>540</v>
      </c>
      <c r="H181" s="327" t="s">
        <v>540</v>
      </c>
      <c r="I181" s="327" t="s">
        <v>540</v>
      </c>
      <c r="J181" s="327" t="s">
        <v>540</v>
      </c>
      <c r="K181" s="327" t="s">
        <v>540</v>
      </c>
      <c r="L181" s="327" t="s">
        <v>540</v>
      </c>
      <c r="M181" s="327" t="s">
        <v>540</v>
      </c>
      <c r="N181" s="327" t="s">
        <v>540</v>
      </c>
      <c r="O181" s="188">
        <v>40.1</v>
      </c>
      <c r="P181" s="327" t="s">
        <v>540</v>
      </c>
      <c r="Q181" s="327" t="s">
        <v>540</v>
      </c>
      <c r="R181" s="327" t="s">
        <v>540</v>
      </c>
      <c r="S181" s="327" t="s">
        <v>540</v>
      </c>
      <c r="T181" s="327" t="s">
        <v>540</v>
      </c>
      <c r="U181" s="327" t="s">
        <v>540</v>
      </c>
      <c r="V181" s="327" t="s">
        <v>540</v>
      </c>
      <c r="W181" s="327" t="s">
        <v>540</v>
      </c>
      <c r="X181" s="188">
        <v>37.885065753918212</v>
      </c>
      <c r="Y181" s="327" t="s">
        <v>540</v>
      </c>
      <c r="Z181" s="327" t="s">
        <v>540</v>
      </c>
      <c r="AA181" s="327" t="s">
        <v>540</v>
      </c>
      <c r="AB181" s="327" t="s">
        <v>540</v>
      </c>
      <c r="AC181" s="188">
        <v>36.525895450145207</v>
      </c>
      <c r="AD181" s="327" t="s">
        <v>540</v>
      </c>
      <c r="AE181" s="327" t="s">
        <v>540</v>
      </c>
      <c r="AF181" s="327" t="s">
        <v>540</v>
      </c>
      <c r="AG181" s="327" t="s">
        <v>540</v>
      </c>
      <c r="AH181" s="327" t="s">
        <v>540</v>
      </c>
      <c r="AI181" s="327" t="s">
        <v>540</v>
      </c>
      <c r="AJ181" s="188">
        <v>25.952380952380956</v>
      </c>
      <c r="AK181" s="327" t="s">
        <v>540</v>
      </c>
      <c r="AL181" s="327" t="s">
        <v>540</v>
      </c>
      <c r="AM181" s="188">
        <v>39.4</v>
      </c>
      <c r="AN181" s="327" t="s">
        <v>540</v>
      </c>
      <c r="AO181" s="327" t="s">
        <v>540</v>
      </c>
      <c r="AP181" s="327" t="s">
        <v>540</v>
      </c>
      <c r="AQ181" s="327" t="s">
        <v>540</v>
      </c>
      <c r="AR181" s="327" t="s">
        <v>540</v>
      </c>
      <c r="AS181" s="327" t="s">
        <v>540</v>
      </c>
      <c r="AT181" s="327" t="s">
        <v>540</v>
      </c>
      <c r="AU181" s="327" t="s">
        <v>540</v>
      </c>
      <c r="AV181" s="327" t="s">
        <v>540</v>
      </c>
      <c r="AW181" s="327" t="s">
        <v>540</v>
      </c>
      <c r="AX181" s="188">
        <v>44.4</v>
      </c>
      <c r="AY181" s="327" t="s">
        <v>540</v>
      </c>
      <c r="AZ181" s="327" t="s">
        <v>540</v>
      </c>
      <c r="BA181" s="327" t="s">
        <v>540</v>
      </c>
      <c r="BB181" s="327" t="s">
        <v>540</v>
      </c>
      <c r="BC181" s="327" t="s">
        <v>540</v>
      </c>
      <c r="BD181" s="188">
        <v>37.942526567314346</v>
      </c>
      <c r="BE181" s="327" t="s">
        <v>540</v>
      </c>
      <c r="BF181" s="327" t="s">
        <v>540</v>
      </c>
      <c r="BG181" s="327" t="s">
        <v>540</v>
      </c>
      <c r="BH181" s="327" t="s">
        <v>540</v>
      </c>
      <c r="BI181" s="327" t="s">
        <v>540</v>
      </c>
      <c r="BJ181" s="327" t="s">
        <v>540</v>
      </c>
      <c r="BK181" s="327" t="s">
        <v>540</v>
      </c>
      <c r="BL181" s="327" t="s">
        <v>540</v>
      </c>
      <c r="BM181" s="188">
        <v>41.4</v>
      </c>
      <c r="BN181" s="327" t="s">
        <v>540</v>
      </c>
      <c r="BO181" s="327" t="s">
        <v>540</v>
      </c>
      <c r="BP181" s="327" t="s">
        <v>540</v>
      </c>
      <c r="BQ181" s="327" t="s">
        <v>540</v>
      </c>
      <c r="BR181" s="327" t="s">
        <v>540</v>
      </c>
      <c r="BS181" s="188">
        <v>39.5</v>
      </c>
      <c r="BT181" s="326" t="s">
        <v>540</v>
      </c>
      <c r="BU181" s="327" t="s">
        <v>540</v>
      </c>
      <c r="BV181" s="327" t="s">
        <v>540</v>
      </c>
      <c r="BW181" s="327" t="s">
        <v>540</v>
      </c>
      <c r="BX181" s="327" t="s">
        <v>540</v>
      </c>
      <c r="BY181" s="327" t="s">
        <v>540</v>
      </c>
      <c r="BZ181" s="327" t="s">
        <v>540</v>
      </c>
      <c r="CA181" s="327" t="s">
        <v>540</v>
      </c>
      <c r="CB181" s="327" t="s">
        <v>540</v>
      </c>
      <c r="CC181" s="327" t="s">
        <v>540</v>
      </c>
      <c r="CD181" s="327" t="s">
        <v>540</v>
      </c>
      <c r="CE181" s="327" t="s">
        <v>540</v>
      </c>
      <c r="CF181" s="188">
        <v>37.6</v>
      </c>
      <c r="CG181" s="327" t="s">
        <v>540</v>
      </c>
      <c r="CH181" s="327" t="s">
        <v>540</v>
      </c>
      <c r="CI181" s="327" t="s">
        <v>540</v>
      </c>
      <c r="CJ181" s="327" t="s">
        <v>540</v>
      </c>
      <c r="CK181" s="327" t="s">
        <v>540</v>
      </c>
      <c r="CL181" s="327" t="s">
        <v>540</v>
      </c>
      <c r="CM181" s="327" t="s">
        <v>540</v>
      </c>
      <c r="CN181" s="327" t="s">
        <v>540</v>
      </c>
      <c r="CO181" s="327" t="s">
        <v>540</v>
      </c>
      <c r="CP181" s="327" t="s">
        <v>540</v>
      </c>
      <c r="CQ181" s="327" t="s">
        <v>540</v>
      </c>
      <c r="CR181" s="327" t="s">
        <v>540</v>
      </c>
      <c r="CS181" s="327" t="s">
        <v>540</v>
      </c>
      <c r="CT181" s="188">
        <v>38.324447077409161</v>
      </c>
      <c r="CU181" s="327" t="s">
        <v>540</v>
      </c>
      <c r="CV181" s="327" t="s">
        <v>540</v>
      </c>
      <c r="CW181" s="327" t="s">
        <v>540</v>
      </c>
      <c r="CX181" s="327" t="s">
        <v>540</v>
      </c>
      <c r="CY181" s="327" t="s">
        <v>540</v>
      </c>
      <c r="CZ181" s="188">
        <v>39.221846302561623</v>
      </c>
      <c r="DA181" s="327" t="s">
        <v>540</v>
      </c>
      <c r="DB181" s="327" t="s">
        <v>540</v>
      </c>
      <c r="DC181" s="327" t="s">
        <v>540</v>
      </c>
      <c r="DD181" s="327" t="s">
        <v>540</v>
      </c>
      <c r="DE181" s="327" t="s">
        <v>540</v>
      </c>
      <c r="DF181" s="327" t="s">
        <v>540</v>
      </c>
      <c r="DG181" s="188">
        <v>39.551496047854307</v>
      </c>
      <c r="DH181" s="188" t="s">
        <v>540</v>
      </c>
      <c r="DI181" s="327" t="s">
        <v>540</v>
      </c>
      <c r="DJ181" s="327" t="s">
        <v>540</v>
      </c>
      <c r="DK181" s="327" t="s">
        <v>540</v>
      </c>
      <c r="DL181" s="188" t="s">
        <v>540</v>
      </c>
      <c r="DM181" s="327" t="s">
        <v>540</v>
      </c>
      <c r="DN181" s="357" t="s">
        <v>540</v>
      </c>
      <c r="DO181" s="188" t="s">
        <v>540</v>
      </c>
    </row>
    <row r="182" spans="1:135" s="6" customFormat="1" ht="16.5" customHeight="1" x14ac:dyDescent="0.15">
      <c r="A182" s="51" t="s">
        <v>280</v>
      </c>
    </row>
    <row r="183" spans="1:135" s="6" customFormat="1" ht="16.5" customHeight="1" x14ac:dyDescent="0.15">
      <c r="A183" s="51" t="s">
        <v>234</v>
      </c>
    </row>
    <row r="184" spans="1:135" ht="16.5" customHeight="1" x14ac:dyDescent="0.2">
      <c r="A184" s="62" t="s">
        <v>311</v>
      </c>
    </row>
    <row r="185" spans="1:135" ht="16.5" customHeight="1" x14ac:dyDescent="0.2">
      <c r="A185" s="62"/>
    </row>
    <row r="186" spans="1:135" ht="16.5" customHeight="1" x14ac:dyDescent="0.2">
      <c r="A186" s="8" t="s">
        <v>256</v>
      </c>
      <c r="B186" s="168"/>
      <c r="C186" s="168"/>
    </row>
    <row r="187" spans="1:135" ht="16.5" customHeight="1" x14ac:dyDescent="0.2">
      <c r="A187" s="9" t="s">
        <v>76</v>
      </c>
    </row>
    <row r="188" spans="1:135" ht="16.5" customHeight="1" x14ac:dyDescent="0.2">
      <c r="A188" s="88" t="s">
        <v>747</v>
      </c>
    </row>
    <row r="189" spans="1:135" s="7" customFormat="1" ht="25.15" customHeight="1" x14ac:dyDescent="0.2">
      <c r="A189" s="109"/>
      <c r="B189" s="343" t="s">
        <v>423</v>
      </c>
      <c r="C189" s="344" t="s">
        <v>424</v>
      </c>
      <c r="D189" s="344" t="s">
        <v>425</v>
      </c>
      <c r="E189" s="344" t="s">
        <v>426</v>
      </c>
      <c r="F189" s="344" t="s">
        <v>427</v>
      </c>
      <c r="G189" s="344" t="s">
        <v>428</v>
      </c>
      <c r="H189" s="344" t="s">
        <v>429</v>
      </c>
      <c r="I189" s="344" t="s">
        <v>430</v>
      </c>
      <c r="J189" s="344" t="s">
        <v>431</v>
      </c>
      <c r="K189" s="344" t="s">
        <v>432</v>
      </c>
      <c r="L189" s="344" t="s">
        <v>433</v>
      </c>
      <c r="M189" s="344" t="s">
        <v>434</v>
      </c>
      <c r="N189" s="344" t="s">
        <v>435</v>
      </c>
      <c r="O189" s="343" t="s">
        <v>436</v>
      </c>
      <c r="P189" s="344" t="s">
        <v>437</v>
      </c>
      <c r="Q189" s="344" t="s">
        <v>438</v>
      </c>
      <c r="R189" s="344" t="s">
        <v>439</v>
      </c>
      <c r="S189" s="344" t="s">
        <v>440</v>
      </c>
      <c r="T189" s="344" t="s">
        <v>441</v>
      </c>
      <c r="U189" s="344" t="s">
        <v>442</v>
      </c>
      <c r="V189" s="344" t="s">
        <v>443</v>
      </c>
      <c r="W189" s="344" t="s">
        <v>444</v>
      </c>
      <c r="X189" s="343" t="s">
        <v>445</v>
      </c>
      <c r="Y189" s="344" t="s">
        <v>446</v>
      </c>
      <c r="Z189" s="344" t="s">
        <v>447</v>
      </c>
      <c r="AA189" s="344" t="s">
        <v>448</v>
      </c>
      <c r="AB189" s="344" t="s">
        <v>449</v>
      </c>
      <c r="AC189" s="343" t="s">
        <v>450</v>
      </c>
      <c r="AD189" s="344" t="s">
        <v>451</v>
      </c>
      <c r="AE189" s="344" t="s">
        <v>452</v>
      </c>
      <c r="AF189" s="344" t="s">
        <v>453</v>
      </c>
      <c r="AG189" s="344" t="s">
        <v>454</v>
      </c>
      <c r="AH189" s="344" t="s">
        <v>455</v>
      </c>
      <c r="AI189" s="344" t="s">
        <v>456</v>
      </c>
      <c r="AJ189" s="343" t="s">
        <v>457</v>
      </c>
      <c r="AK189" s="344" t="s">
        <v>458</v>
      </c>
      <c r="AL189" s="344" t="s">
        <v>459</v>
      </c>
      <c r="AM189" s="343" t="s">
        <v>460</v>
      </c>
      <c r="AN189" s="344" t="s">
        <v>461</v>
      </c>
      <c r="AO189" s="344" t="s">
        <v>462</v>
      </c>
      <c r="AP189" s="344" t="s">
        <v>463</v>
      </c>
      <c r="AQ189" s="344" t="s">
        <v>464</v>
      </c>
      <c r="AR189" s="344" t="s">
        <v>465</v>
      </c>
      <c r="AS189" s="344" t="s">
        <v>466</v>
      </c>
      <c r="AT189" s="344" t="s">
        <v>467</v>
      </c>
      <c r="AU189" s="344" t="s">
        <v>468</v>
      </c>
      <c r="AV189" s="344" t="s">
        <v>469</v>
      </c>
      <c r="AW189" s="344" t="s">
        <v>470</v>
      </c>
      <c r="AX189" s="343" t="s">
        <v>471</v>
      </c>
      <c r="AY189" s="344" t="s">
        <v>472</v>
      </c>
      <c r="AZ189" s="344" t="s">
        <v>473</v>
      </c>
      <c r="BA189" s="344" t="s">
        <v>474</v>
      </c>
      <c r="BB189" s="344" t="s">
        <v>475</v>
      </c>
      <c r="BC189" s="344" t="s">
        <v>476</v>
      </c>
      <c r="BD189" s="345" t="s">
        <v>477</v>
      </c>
      <c r="BE189" s="344" t="s">
        <v>478</v>
      </c>
      <c r="BF189" s="344" t="s">
        <v>479</v>
      </c>
      <c r="BG189" s="344" t="s">
        <v>480</v>
      </c>
      <c r="BH189" s="344" t="s">
        <v>481</v>
      </c>
      <c r="BI189" s="344" t="s">
        <v>482</v>
      </c>
      <c r="BJ189" s="344" t="s">
        <v>483</v>
      </c>
      <c r="BK189" s="344" t="s">
        <v>484</v>
      </c>
      <c r="BL189" s="344" t="s">
        <v>485</v>
      </c>
      <c r="BM189" s="343" t="s">
        <v>486</v>
      </c>
      <c r="BN189" s="344" t="s">
        <v>487</v>
      </c>
      <c r="BO189" s="344" t="s">
        <v>488</v>
      </c>
      <c r="BP189" s="344" t="s">
        <v>489</v>
      </c>
      <c r="BQ189" s="344" t="s">
        <v>490</v>
      </c>
      <c r="BR189" s="344" t="s">
        <v>491</v>
      </c>
      <c r="BS189" s="343" t="s">
        <v>492</v>
      </c>
      <c r="BT189" s="344" t="s">
        <v>493</v>
      </c>
      <c r="BU189" s="344" t="s">
        <v>494</v>
      </c>
      <c r="BV189" s="344" t="s">
        <v>495</v>
      </c>
      <c r="BW189" s="344" t="s">
        <v>496</v>
      </c>
      <c r="BX189" s="344" t="s">
        <v>497</v>
      </c>
      <c r="BY189" s="344" t="s">
        <v>498</v>
      </c>
      <c r="BZ189" s="344" t="s">
        <v>499</v>
      </c>
      <c r="CA189" s="344" t="s">
        <v>500</v>
      </c>
      <c r="CB189" s="344" t="s">
        <v>501</v>
      </c>
      <c r="CC189" s="344" t="s">
        <v>502</v>
      </c>
      <c r="CD189" s="344" t="s">
        <v>503</v>
      </c>
      <c r="CE189" s="344" t="s">
        <v>504</v>
      </c>
      <c r="CF189" s="343" t="s">
        <v>505</v>
      </c>
      <c r="CG189" s="344" t="s">
        <v>506</v>
      </c>
      <c r="CH189" s="344" t="s">
        <v>507</v>
      </c>
      <c r="CI189" s="344" t="s">
        <v>508</v>
      </c>
      <c r="CJ189" s="344" t="s">
        <v>509</v>
      </c>
      <c r="CK189" s="344" t="s">
        <v>510</v>
      </c>
      <c r="CL189" s="344" t="s">
        <v>511</v>
      </c>
      <c r="CM189" s="344" t="s">
        <v>512</v>
      </c>
      <c r="CN189" s="344" t="s">
        <v>513</v>
      </c>
      <c r="CO189" s="344" t="s">
        <v>514</v>
      </c>
      <c r="CP189" s="344" t="s">
        <v>515</v>
      </c>
      <c r="CQ189" s="344" t="s">
        <v>516</v>
      </c>
      <c r="CR189" s="344" t="s">
        <v>517</v>
      </c>
      <c r="CS189" s="344" t="s">
        <v>518</v>
      </c>
      <c r="CT189" s="343" t="s">
        <v>519</v>
      </c>
      <c r="CU189" s="344" t="s">
        <v>520</v>
      </c>
      <c r="CV189" s="344" t="s">
        <v>521</v>
      </c>
      <c r="CW189" s="344" t="s">
        <v>522</v>
      </c>
      <c r="CX189" s="344" t="s">
        <v>523</v>
      </c>
      <c r="CY189" s="344" t="s">
        <v>524</v>
      </c>
      <c r="CZ189" s="343" t="s">
        <v>525</v>
      </c>
      <c r="DA189" s="344" t="s">
        <v>526</v>
      </c>
      <c r="DB189" s="344" t="s">
        <v>527</v>
      </c>
      <c r="DC189" s="344" t="s">
        <v>528</v>
      </c>
      <c r="DD189" s="344" t="s">
        <v>529</v>
      </c>
      <c r="DE189" s="344" t="s">
        <v>530</v>
      </c>
      <c r="DF189" s="344" t="s">
        <v>531</v>
      </c>
      <c r="DG189" s="172" t="s">
        <v>532</v>
      </c>
      <c r="DH189" s="343" t="s">
        <v>533</v>
      </c>
      <c r="DI189" s="344" t="s">
        <v>534</v>
      </c>
      <c r="DJ189" s="344" t="s">
        <v>535</v>
      </c>
      <c r="DK189" s="344" t="s">
        <v>536</v>
      </c>
      <c r="DL189" s="343" t="s">
        <v>537</v>
      </c>
      <c r="DM189" s="344" t="s">
        <v>538</v>
      </c>
      <c r="DN189" s="346" t="s">
        <v>539</v>
      </c>
      <c r="DO189" s="172" t="s">
        <v>541</v>
      </c>
    </row>
    <row r="190" spans="1:135" s="6" customFormat="1" ht="16.5" customHeight="1" x14ac:dyDescent="0.2">
      <c r="A190" s="133" t="s">
        <v>391</v>
      </c>
      <c r="B190" s="317">
        <f t="shared" ref="B190" si="189">SUM(C190:N190)</f>
        <v>155226</v>
      </c>
      <c r="C190" s="318">
        <f t="shared" ref="C190:N190" si="190">SUM(C192:C194)</f>
        <v>7463</v>
      </c>
      <c r="D190" s="318">
        <f t="shared" si="190"/>
        <v>9370</v>
      </c>
      <c r="E190" s="318">
        <f t="shared" si="190"/>
        <v>6442</v>
      </c>
      <c r="F190" s="318">
        <f t="shared" si="190"/>
        <v>2183</v>
      </c>
      <c r="G190" s="318">
        <f t="shared" si="190"/>
        <v>11927</v>
      </c>
      <c r="H190" s="318">
        <f t="shared" si="190"/>
        <v>24275</v>
      </c>
      <c r="I190" s="318">
        <f t="shared" si="190"/>
        <v>16783</v>
      </c>
      <c r="J190" s="318">
        <f t="shared" si="190"/>
        <v>3078</v>
      </c>
      <c r="K190" s="318">
        <f t="shared" si="190"/>
        <v>15262</v>
      </c>
      <c r="L190" s="318">
        <f t="shared" si="190"/>
        <v>44953</v>
      </c>
      <c r="M190" s="318">
        <f t="shared" si="190"/>
        <v>5414</v>
      </c>
      <c r="N190" s="318">
        <f t="shared" si="190"/>
        <v>8076</v>
      </c>
      <c r="O190" s="317">
        <f t="shared" ref="O190" si="191">SUM(P190:W190)</f>
        <v>58545</v>
      </c>
      <c r="P190" s="318">
        <f t="shared" ref="P190:W190" si="192">SUM(P192:P194)</f>
        <v>8957</v>
      </c>
      <c r="Q190" s="318">
        <f t="shared" si="192"/>
        <v>11943</v>
      </c>
      <c r="R190" s="318">
        <f t="shared" si="192"/>
        <v>3700</v>
      </c>
      <c r="S190" s="318">
        <f t="shared" si="192"/>
        <v>5606</v>
      </c>
      <c r="T190" s="318">
        <f t="shared" si="192"/>
        <v>4594</v>
      </c>
      <c r="U190" s="318">
        <f t="shared" si="192"/>
        <v>10212</v>
      </c>
      <c r="V190" s="318">
        <f t="shared" si="192"/>
        <v>9120</v>
      </c>
      <c r="W190" s="318">
        <f t="shared" si="192"/>
        <v>4413</v>
      </c>
      <c r="X190" s="317">
        <f>SUM(Y190:AB190)</f>
        <v>57877</v>
      </c>
      <c r="Y190" s="318">
        <f>SUM(Y192:Y194)</f>
        <v>10206</v>
      </c>
      <c r="Z190" s="318">
        <f>SUM(Z192:Z194)</f>
        <v>17212</v>
      </c>
      <c r="AA190" s="318">
        <f>SUM(AA192:AA194)</f>
        <v>16900</v>
      </c>
      <c r="AB190" s="318">
        <f>SUM(AB192:AB194)</f>
        <v>13559</v>
      </c>
      <c r="AC190" s="317">
        <f t="shared" ref="AC190" si="193">SUM(AD190:AI190)</f>
        <v>57284</v>
      </c>
      <c r="AD190" s="318">
        <f t="shared" ref="AD190:AI190" si="194">SUM(AD192:AD194)</f>
        <v>9359</v>
      </c>
      <c r="AE190" s="318">
        <f t="shared" si="194"/>
        <v>8123</v>
      </c>
      <c r="AF190" s="318">
        <f t="shared" si="194"/>
        <v>4797</v>
      </c>
      <c r="AG190" s="318">
        <f t="shared" si="194"/>
        <v>13356</v>
      </c>
      <c r="AH190" s="318">
        <f t="shared" si="194"/>
        <v>7036</v>
      </c>
      <c r="AI190" s="318">
        <f t="shared" si="194"/>
        <v>14613</v>
      </c>
      <c r="AJ190" s="317">
        <f t="shared" ref="AJ190" si="195">SUM(AK190:AL190)</f>
        <v>6199</v>
      </c>
      <c r="AK190" s="318">
        <f>SUM(AK192:AK194)</f>
        <v>2419</v>
      </c>
      <c r="AL190" s="318">
        <f>SUM(AL192:AL194)</f>
        <v>3780</v>
      </c>
      <c r="AM190" s="317">
        <f t="shared" ref="AM190" si="196">SUM(AN190:AW190)</f>
        <v>146678</v>
      </c>
      <c r="AN190" s="318">
        <f t="shared" ref="AN190:AW190" si="197">SUM(AN192:AN194)</f>
        <v>10657</v>
      </c>
      <c r="AO190" s="318">
        <f t="shared" si="197"/>
        <v>9491</v>
      </c>
      <c r="AP190" s="318">
        <f t="shared" si="197"/>
        <v>13522</v>
      </c>
      <c r="AQ190" s="318">
        <f t="shared" si="197"/>
        <v>4355</v>
      </c>
      <c r="AR190" s="318">
        <f t="shared" si="197"/>
        <v>22057</v>
      </c>
      <c r="AS190" s="318">
        <f t="shared" si="197"/>
        <v>5125</v>
      </c>
      <c r="AT190" s="318">
        <f t="shared" si="197"/>
        <v>27455</v>
      </c>
      <c r="AU190" s="318">
        <f t="shared" si="197"/>
        <v>27105</v>
      </c>
      <c r="AV190" s="318">
        <f t="shared" si="197"/>
        <v>16170</v>
      </c>
      <c r="AW190" s="318">
        <f t="shared" si="197"/>
        <v>10741</v>
      </c>
      <c r="AX190" s="317">
        <f>SUM(AY190:BC190)</f>
        <v>223387</v>
      </c>
      <c r="AY190" s="318">
        <f>SUM(AY192:AY194)</f>
        <v>17267</v>
      </c>
      <c r="AZ190" s="318">
        <f>SUM(AZ192:AZ194)</f>
        <v>112499</v>
      </c>
      <c r="BA190" s="318">
        <f>SUM(BA192:BA194)</f>
        <v>19193</v>
      </c>
      <c r="BB190" s="318">
        <f>SUM(BB192:BB194)</f>
        <v>56218</v>
      </c>
      <c r="BC190" s="318">
        <f>SUM(BC192:BC194)</f>
        <v>18210</v>
      </c>
      <c r="BD190" s="317">
        <f t="shared" ref="BD190" si="198">SUM(BE190:BL190)</f>
        <v>321416</v>
      </c>
      <c r="BE190" s="318">
        <f t="shared" ref="BE190:BL190" si="199">SUM(BE192:BE194)</f>
        <v>63286</v>
      </c>
      <c r="BF190" s="318">
        <f t="shared" si="199"/>
        <v>28304</v>
      </c>
      <c r="BG190" s="318">
        <f t="shared" si="199"/>
        <v>21433</v>
      </c>
      <c r="BH190" s="318">
        <f t="shared" si="199"/>
        <v>25623</v>
      </c>
      <c r="BI190" s="318">
        <f t="shared" si="199"/>
        <v>29753</v>
      </c>
      <c r="BJ190" s="318">
        <f t="shared" si="199"/>
        <v>81329</v>
      </c>
      <c r="BK190" s="318">
        <f t="shared" si="199"/>
        <v>39543</v>
      </c>
      <c r="BL190" s="318">
        <f t="shared" si="199"/>
        <v>32145</v>
      </c>
      <c r="BM190" s="317">
        <f t="shared" ref="BM190" si="200">SUM(BN190:BR190)</f>
        <v>83727</v>
      </c>
      <c r="BN190" s="318">
        <f>SUM(BN192:BN194)</f>
        <v>14989</v>
      </c>
      <c r="BO190" s="318">
        <f>SUM(BO192:BO194)</f>
        <v>13129</v>
      </c>
      <c r="BP190" s="318">
        <f>SUM(BP192:BP194)</f>
        <v>7845</v>
      </c>
      <c r="BQ190" s="318">
        <f>SUM(BQ192:BQ194)</f>
        <v>7051</v>
      </c>
      <c r="BR190" s="318">
        <f>SUM(BR192:BR194)</f>
        <v>40713</v>
      </c>
      <c r="BS190" s="317">
        <f t="shared" ref="BS190" si="201">SUM(BT190:CE190)</f>
        <v>142315</v>
      </c>
      <c r="BT190" s="319">
        <f t="shared" ref="BT190:CE190" si="202">SUM(BT192:BT194)</f>
        <v>10115</v>
      </c>
      <c r="BU190" s="318">
        <f t="shared" si="202"/>
        <v>16117</v>
      </c>
      <c r="BV190" s="318">
        <f t="shared" si="202"/>
        <v>3344</v>
      </c>
      <c r="BW190" s="318">
        <f t="shared" si="202"/>
        <v>2742</v>
      </c>
      <c r="BX190" s="318">
        <f t="shared" si="202"/>
        <v>10114</v>
      </c>
      <c r="BY190" s="318">
        <f t="shared" si="202"/>
        <v>40822</v>
      </c>
      <c r="BZ190" s="318">
        <f t="shared" si="202"/>
        <v>7540</v>
      </c>
      <c r="CA190" s="318">
        <f t="shared" si="202"/>
        <v>9389</v>
      </c>
      <c r="CB190" s="318">
        <f t="shared" si="202"/>
        <v>14231</v>
      </c>
      <c r="CC190" s="318">
        <f t="shared" si="202"/>
        <v>6670</v>
      </c>
      <c r="CD190" s="318">
        <f t="shared" si="202"/>
        <v>11791</v>
      </c>
      <c r="CE190" s="318">
        <f t="shared" si="202"/>
        <v>9440</v>
      </c>
      <c r="CF190" s="208">
        <f t="shared" ref="CF190" si="203">SUM(CG190:CS190)</f>
        <v>185806</v>
      </c>
      <c r="CG190" s="479">
        <f t="shared" ref="CG190:CS190" si="204">SUM(CG192:CG194)</f>
        <v>5939</v>
      </c>
      <c r="CH190" s="480">
        <f t="shared" si="204"/>
        <v>16860</v>
      </c>
      <c r="CI190" s="480">
        <f t="shared" si="204"/>
        <v>3963</v>
      </c>
      <c r="CJ190" s="480">
        <f t="shared" si="204"/>
        <v>30305</v>
      </c>
      <c r="CK190" s="480">
        <f t="shared" si="204"/>
        <v>36629</v>
      </c>
      <c r="CL190" s="480">
        <f t="shared" si="204"/>
        <v>3800</v>
      </c>
      <c r="CM190" s="480">
        <f t="shared" si="204"/>
        <v>40113</v>
      </c>
      <c r="CN190" s="480">
        <f t="shared" si="204"/>
        <v>3500</v>
      </c>
      <c r="CO190" s="480">
        <f t="shared" si="204"/>
        <v>1195</v>
      </c>
      <c r="CP190" s="480">
        <f t="shared" si="204"/>
        <v>5476</v>
      </c>
      <c r="CQ190" s="480">
        <f t="shared" si="204"/>
        <v>21179</v>
      </c>
      <c r="CR190" s="481">
        <f t="shared" si="204"/>
        <v>10391</v>
      </c>
      <c r="CS190" s="482">
        <f t="shared" si="204"/>
        <v>6456</v>
      </c>
      <c r="CT190" s="483">
        <f t="shared" ref="CT190" si="205">SUM(CU190:CY190)</f>
        <v>67522</v>
      </c>
      <c r="CU190" s="484">
        <f t="shared" ref="CU190:CY190" si="206">SUM(CU192:CU194)</f>
        <v>28816</v>
      </c>
      <c r="CV190" s="481">
        <f t="shared" si="206"/>
        <v>15885</v>
      </c>
      <c r="CW190" s="481">
        <f t="shared" si="206"/>
        <v>3712</v>
      </c>
      <c r="CX190" s="481">
        <f t="shared" si="206"/>
        <v>11313</v>
      </c>
      <c r="CY190" s="482">
        <f t="shared" si="206"/>
        <v>7796</v>
      </c>
      <c r="CZ190" s="483">
        <f t="shared" ref="CZ190" si="207">SUM(DA190:DF190)</f>
        <v>155092</v>
      </c>
      <c r="DA190" s="484">
        <f t="shared" ref="DA190:DF190" si="208">SUM(DA192:DA194)</f>
        <v>4204</v>
      </c>
      <c r="DB190" s="485">
        <f t="shared" si="208"/>
        <v>2752</v>
      </c>
      <c r="DC190" s="485">
        <f t="shared" si="208"/>
        <v>24238</v>
      </c>
      <c r="DD190" s="485">
        <f t="shared" si="208"/>
        <v>76576</v>
      </c>
      <c r="DE190" s="485">
        <f t="shared" si="208"/>
        <v>30703</v>
      </c>
      <c r="DF190" s="486">
        <f t="shared" si="208"/>
        <v>16619</v>
      </c>
      <c r="DG190" s="376">
        <f>AM190+BS190+B190+O190+X190+AC190+AJ190+BD190+CF190+AX190+BM190+CT190+CZ190</f>
        <v>1661074</v>
      </c>
      <c r="DH190" s="487">
        <f t="shared" ref="DH190" si="209">SUM(DI190:DK190)</f>
        <v>98197</v>
      </c>
      <c r="DI190" s="488">
        <f t="shared" ref="DI190:DK190" si="210">SUM(DI192:DI194)</f>
        <v>42054</v>
      </c>
      <c r="DJ190" s="485">
        <f t="shared" si="210"/>
        <v>36183</v>
      </c>
      <c r="DK190" s="486">
        <f t="shared" si="210"/>
        <v>19960</v>
      </c>
      <c r="DL190" s="489">
        <f t="shared" ref="DL190" si="211">SUM(DM190:DN190)</f>
        <v>99207</v>
      </c>
      <c r="DM190" s="490">
        <f t="shared" ref="DM190:DN190" si="212">SUM(DM192:DM194)</f>
        <v>93837</v>
      </c>
      <c r="DN190" s="491">
        <f t="shared" si="212"/>
        <v>5370</v>
      </c>
      <c r="DO190" s="376">
        <f t="shared" ref="DO190" si="213">DG190+DH190+DL190</f>
        <v>1858478</v>
      </c>
      <c r="DP190" s="347"/>
      <c r="DQ190" s="347"/>
      <c r="DR190" s="347"/>
      <c r="DS190" s="347"/>
      <c r="DT190" s="347"/>
      <c r="DU190" s="347"/>
      <c r="DV190" s="347"/>
      <c r="DW190" s="347"/>
      <c r="DX190" s="347"/>
      <c r="DY190" s="347"/>
      <c r="DZ190" s="347"/>
      <c r="EA190" s="347"/>
      <c r="EB190" s="347"/>
      <c r="EC190" s="348"/>
    </row>
    <row r="191" spans="1:135" s="6" customFormat="1" ht="16.5" customHeight="1" x14ac:dyDescent="0.15">
      <c r="A191" s="75" t="s">
        <v>224</v>
      </c>
      <c r="B191" s="176"/>
      <c r="C191" s="359"/>
      <c r="D191" s="359"/>
      <c r="E191" s="359"/>
      <c r="F191" s="359"/>
      <c r="G191" s="359"/>
      <c r="H191" s="359"/>
      <c r="I191" s="359"/>
      <c r="J191" s="359"/>
      <c r="K191" s="359"/>
      <c r="L191" s="359"/>
      <c r="M191" s="359"/>
      <c r="N191" s="359"/>
      <c r="O191" s="176"/>
      <c r="P191" s="359"/>
      <c r="Q191" s="359"/>
      <c r="R191" s="359"/>
      <c r="S191" s="359"/>
      <c r="T191" s="359"/>
      <c r="U191" s="359"/>
      <c r="V191" s="359"/>
      <c r="W191" s="359"/>
      <c r="X191" s="176"/>
      <c r="Y191" s="359"/>
      <c r="Z191" s="359"/>
      <c r="AA191" s="359"/>
      <c r="AB191" s="359"/>
      <c r="AC191" s="176"/>
      <c r="AD191" s="359"/>
      <c r="AE191" s="359"/>
      <c r="AF191" s="359"/>
      <c r="AG191" s="359"/>
      <c r="AH191" s="359"/>
      <c r="AI191" s="359"/>
      <c r="AJ191" s="176"/>
      <c r="AK191" s="359"/>
      <c r="AL191" s="359"/>
      <c r="AM191" s="176"/>
      <c r="AN191" s="359"/>
      <c r="AO191" s="359"/>
      <c r="AP191" s="359"/>
      <c r="AQ191" s="359"/>
      <c r="AR191" s="359"/>
      <c r="AS191" s="359"/>
      <c r="AT191" s="359"/>
      <c r="AU191" s="359"/>
      <c r="AV191" s="359"/>
      <c r="AW191" s="359"/>
      <c r="AX191" s="176"/>
      <c r="AY191" s="359"/>
      <c r="AZ191" s="359"/>
      <c r="BA191" s="359"/>
      <c r="BB191" s="359"/>
      <c r="BC191" s="359"/>
      <c r="BD191" s="176"/>
      <c r="BE191" s="359"/>
      <c r="BF191" s="359"/>
      <c r="BG191" s="359"/>
      <c r="BH191" s="359"/>
      <c r="BI191" s="359"/>
      <c r="BJ191" s="359"/>
      <c r="BK191" s="359"/>
      <c r="BL191" s="359"/>
      <c r="BM191" s="176"/>
      <c r="BN191" s="359"/>
      <c r="BO191" s="359"/>
      <c r="BP191" s="359"/>
      <c r="BQ191" s="359"/>
      <c r="BR191" s="359"/>
      <c r="BS191" s="176"/>
      <c r="BT191" s="360"/>
      <c r="BU191" s="359"/>
      <c r="BV191" s="359"/>
      <c r="BW191" s="359"/>
      <c r="BX191" s="359"/>
      <c r="BY191" s="359"/>
      <c r="BZ191" s="359"/>
      <c r="CA191" s="359"/>
      <c r="CB191" s="359"/>
      <c r="CC191" s="359"/>
      <c r="CD191" s="359"/>
      <c r="CE191" s="359"/>
      <c r="CF191" s="186"/>
      <c r="CG191" s="201"/>
      <c r="CH191" s="386"/>
      <c r="CI191" s="386"/>
      <c r="CJ191" s="386"/>
      <c r="CK191" s="386"/>
      <c r="CL191" s="386"/>
      <c r="CM191" s="386"/>
      <c r="CN191" s="386"/>
      <c r="CO191" s="386"/>
      <c r="CP191" s="386"/>
      <c r="CQ191" s="386"/>
      <c r="CR191" s="386"/>
      <c r="CS191" s="492"/>
      <c r="CT191" s="376"/>
      <c r="CU191" s="386"/>
      <c r="CV191" s="386"/>
      <c r="CW191" s="386"/>
      <c r="CX191" s="386"/>
      <c r="CY191" s="386"/>
      <c r="CZ191" s="186"/>
      <c r="DA191" s="386"/>
      <c r="DB191" s="386"/>
      <c r="DC191" s="386"/>
      <c r="DD191" s="386"/>
      <c r="DE191" s="386"/>
      <c r="DF191" s="386"/>
      <c r="DG191" s="186"/>
      <c r="DH191" s="187"/>
      <c r="DI191" s="473"/>
      <c r="DJ191" s="472"/>
      <c r="DK191" s="472"/>
      <c r="DL191" s="187"/>
      <c r="DM191" s="472"/>
      <c r="DN191" s="355"/>
      <c r="DO191" s="186"/>
      <c r="EC191" s="34"/>
      <c r="ED191" s="34"/>
      <c r="EE191" s="34"/>
    </row>
    <row r="192" spans="1:135" s="37" customFormat="1" ht="15" customHeight="1" x14ac:dyDescent="0.2">
      <c r="A192" s="94" t="s">
        <v>645</v>
      </c>
      <c r="B192" s="176">
        <f t="shared" ref="B192:B194" si="214">SUM(C192:N192)</f>
        <v>17694</v>
      </c>
      <c r="C192" s="359">
        <v>879</v>
      </c>
      <c r="D192" s="359">
        <v>1134</v>
      </c>
      <c r="E192" s="359">
        <v>670</v>
      </c>
      <c r="F192" s="359">
        <v>197</v>
      </c>
      <c r="G192" s="359">
        <v>1354</v>
      </c>
      <c r="H192" s="359">
        <v>2793</v>
      </c>
      <c r="I192" s="359">
        <v>2055</v>
      </c>
      <c r="J192" s="359">
        <v>355</v>
      </c>
      <c r="K192" s="359">
        <v>1593</v>
      </c>
      <c r="L192" s="359">
        <v>5218</v>
      </c>
      <c r="M192" s="359">
        <v>615</v>
      </c>
      <c r="N192" s="359">
        <v>831</v>
      </c>
      <c r="O192" s="176">
        <f t="shared" ref="O192:O194" si="215">SUM(P192:W192)</f>
        <v>6898</v>
      </c>
      <c r="P192" s="359">
        <v>1034</v>
      </c>
      <c r="Q192" s="359">
        <v>1441</v>
      </c>
      <c r="R192" s="359">
        <v>461</v>
      </c>
      <c r="S192" s="359">
        <v>641</v>
      </c>
      <c r="T192" s="359">
        <v>580</v>
      </c>
      <c r="U192" s="359">
        <v>1135</v>
      </c>
      <c r="V192" s="359">
        <v>1108</v>
      </c>
      <c r="W192" s="359">
        <v>498</v>
      </c>
      <c r="X192" s="176">
        <f>SUM(Y192:AB192)</f>
        <v>6799</v>
      </c>
      <c r="Y192" s="359">
        <v>1285</v>
      </c>
      <c r="Z192" s="359">
        <v>1702</v>
      </c>
      <c r="AA192" s="359">
        <v>2366</v>
      </c>
      <c r="AB192" s="359">
        <v>1446</v>
      </c>
      <c r="AC192" s="176">
        <f t="shared" ref="AC192:AC194" si="216">SUM(AD192:AI192)</f>
        <v>7284</v>
      </c>
      <c r="AD192" s="359">
        <v>1166</v>
      </c>
      <c r="AE192" s="359">
        <v>987</v>
      </c>
      <c r="AF192" s="359">
        <v>708</v>
      </c>
      <c r="AG192" s="359">
        <v>1603</v>
      </c>
      <c r="AH192" s="359">
        <v>822</v>
      </c>
      <c r="AI192" s="359">
        <v>1998</v>
      </c>
      <c r="AJ192" s="176">
        <f t="shared" ref="AJ192:AJ194" si="217">SUM(AK192:AL192)</f>
        <v>591</v>
      </c>
      <c r="AK192" s="359">
        <v>220</v>
      </c>
      <c r="AL192" s="359">
        <v>371</v>
      </c>
      <c r="AM192" s="176">
        <f t="shared" ref="AM192:AM194" si="218">SUM(AN192:AW192)</f>
        <v>17049</v>
      </c>
      <c r="AN192" s="359">
        <v>1129</v>
      </c>
      <c r="AO192" s="359">
        <v>1388</v>
      </c>
      <c r="AP192" s="359">
        <v>1952</v>
      </c>
      <c r="AQ192" s="359">
        <v>538</v>
      </c>
      <c r="AR192" s="359">
        <v>2393</v>
      </c>
      <c r="AS192" s="359">
        <v>614</v>
      </c>
      <c r="AT192" s="359">
        <v>3040</v>
      </c>
      <c r="AU192" s="359">
        <v>2921</v>
      </c>
      <c r="AV192" s="359">
        <v>1799</v>
      </c>
      <c r="AW192" s="359">
        <v>1275</v>
      </c>
      <c r="AX192" s="176">
        <f>SUM(AY192:BC192)</f>
        <v>29134</v>
      </c>
      <c r="AY192" s="359">
        <v>2413</v>
      </c>
      <c r="AZ192" s="359">
        <v>14053</v>
      </c>
      <c r="BA192" s="359">
        <v>2497</v>
      </c>
      <c r="BB192" s="359">
        <v>7842</v>
      </c>
      <c r="BC192" s="359">
        <v>2329</v>
      </c>
      <c r="BD192" s="176">
        <f t="shared" ref="BD192:BD194" si="219">SUM(BE192:BL192)</f>
        <v>32154</v>
      </c>
      <c r="BE192" s="359">
        <v>3666</v>
      </c>
      <c r="BF192" s="359">
        <v>3937</v>
      </c>
      <c r="BG192" s="359">
        <v>2249</v>
      </c>
      <c r="BH192" s="359">
        <v>3438</v>
      </c>
      <c r="BI192" s="359">
        <v>2470</v>
      </c>
      <c r="BJ192" s="359">
        <v>8520</v>
      </c>
      <c r="BK192" s="359">
        <v>3783</v>
      </c>
      <c r="BL192" s="359">
        <v>4091</v>
      </c>
      <c r="BM192" s="176">
        <f t="shared" ref="BM192:BM194" si="220">SUM(BN192:BR192)</f>
        <v>10687</v>
      </c>
      <c r="BN192" s="359">
        <v>1777</v>
      </c>
      <c r="BO192" s="359">
        <v>1766</v>
      </c>
      <c r="BP192" s="359">
        <v>964</v>
      </c>
      <c r="BQ192" s="359">
        <v>844</v>
      </c>
      <c r="BR192" s="359">
        <v>5336</v>
      </c>
      <c r="BS192" s="176">
        <f t="shared" ref="BS192:BS194" si="221">SUM(BT192:CE192)</f>
        <v>16182</v>
      </c>
      <c r="BT192" s="360">
        <v>1232</v>
      </c>
      <c r="BU192" s="359">
        <v>1765</v>
      </c>
      <c r="BV192" s="359">
        <v>468</v>
      </c>
      <c r="BW192" s="359">
        <v>245</v>
      </c>
      <c r="BX192" s="359">
        <v>1116</v>
      </c>
      <c r="BY192" s="359">
        <v>4338</v>
      </c>
      <c r="BZ192" s="359">
        <v>864</v>
      </c>
      <c r="CA192" s="359">
        <v>1047</v>
      </c>
      <c r="CB192" s="359">
        <v>1441</v>
      </c>
      <c r="CC192" s="359">
        <v>1019</v>
      </c>
      <c r="CD192" s="359">
        <v>1494</v>
      </c>
      <c r="CE192" s="359">
        <v>1153</v>
      </c>
      <c r="CF192" s="474">
        <f t="shared" ref="CF192:CF194" si="222">SUM(CG192:CS192)</f>
        <v>20750</v>
      </c>
      <c r="CG192" s="201">
        <v>627</v>
      </c>
      <c r="CH192" s="493">
        <v>1838</v>
      </c>
      <c r="CI192" s="493">
        <v>436</v>
      </c>
      <c r="CJ192" s="493">
        <v>3240</v>
      </c>
      <c r="CK192" s="493">
        <v>4084</v>
      </c>
      <c r="CL192" s="493">
        <v>403</v>
      </c>
      <c r="CM192" s="493">
        <v>4390</v>
      </c>
      <c r="CN192" s="493">
        <v>296</v>
      </c>
      <c r="CO192" s="493">
        <v>110</v>
      </c>
      <c r="CP192" s="493">
        <v>631</v>
      </c>
      <c r="CQ192" s="493">
        <v>2614</v>
      </c>
      <c r="CR192" s="493">
        <v>1251</v>
      </c>
      <c r="CS192" s="494">
        <v>830</v>
      </c>
      <c r="CT192" s="495">
        <f t="shared" ref="CT192:CT194" si="223">SUM(CU192:CY192)</f>
        <v>8716</v>
      </c>
      <c r="CU192" s="496">
        <v>3427</v>
      </c>
      <c r="CV192" s="493">
        <v>2157</v>
      </c>
      <c r="CW192" s="493">
        <v>505</v>
      </c>
      <c r="CX192" s="493">
        <v>1641</v>
      </c>
      <c r="CY192" s="494">
        <v>986</v>
      </c>
      <c r="CZ192" s="495">
        <f t="shared" ref="CZ192:CZ194" si="224">SUM(DA192:DF192)</f>
        <v>17600</v>
      </c>
      <c r="DA192" s="496">
        <v>509</v>
      </c>
      <c r="DB192" s="493">
        <v>270</v>
      </c>
      <c r="DC192" s="493">
        <v>2582</v>
      </c>
      <c r="DD192" s="493">
        <v>9357</v>
      </c>
      <c r="DE192" s="493">
        <v>2959</v>
      </c>
      <c r="DF192" s="494">
        <v>1923</v>
      </c>
      <c r="DG192" s="376">
        <f>AM192+BS192+B192+O192+X192+AC192+AJ192+BD192+CF192+AX192+BM192+CT192+CZ192</f>
        <v>191538</v>
      </c>
      <c r="DH192" s="497">
        <f t="shared" ref="DH192:DH194" si="225">SUM(DI192:DK192)</f>
        <v>14341</v>
      </c>
      <c r="DI192" s="496">
        <v>5263</v>
      </c>
      <c r="DJ192" s="493">
        <v>4539</v>
      </c>
      <c r="DK192" s="494">
        <v>4539</v>
      </c>
      <c r="DL192" s="498">
        <f t="shared" ref="DL192:DL194" si="226">SUM(DM192:DN192)</f>
        <v>15619</v>
      </c>
      <c r="DM192" s="496">
        <v>15619</v>
      </c>
      <c r="DN192" s="494">
        <v>0</v>
      </c>
      <c r="DO192" s="376">
        <f t="shared" ref="DO192:DO194" si="227">DG192+DH192+DL192</f>
        <v>221498</v>
      </c>
      <c r="DP192" s="6"/>
      <c r="DQ192" s="6"/>
      <c r="DR192" s="6"/>
      <c r="DS192" s="6"/>
      <c r="DT192" s="6"/>
      <c r="DU192" s="6"/>
      <c r="DV192" s="6"/>
      <c r="DW192" s="6"/>
      <c r="DX192" s="6"/>
      <c r="DY192" s="6"/>
      <c r="DZ192" s="6"/>
      <c r="EA192" s="6"/>
      <c r="EB192" s="6"/>
      <c r="EC192" s="34"/>
      <c r="ED192" s="34"/>
      <c r="EE192" s="34"/>
    </row>
    <row r="193" spans="1:144" s="37" customFormat="1" ht="13.5" customHeight="1" x14ac:dyDescent="0.2">
      <c r="A193" s="94" t="s">
        <v>644</v>
      </c>
      <c r="B193" s="176">
        <f>SUM(C193:N193)</f>
        <v>137385</v>
      </c>
      <c r="C193" s="359">
        <v>6570</v>
      </c>
      <c r="D193" s="359">
        <v>8220</v>
      </c>
      <c r="E193" s="359">
        <v>5768</v>
      </c>
      <c r="F193" s="359">
        <v>1981</v>
      </c>
      <c r="G193" s="359">
        <v>10568</v>
      </c>
      <c r="H193" s="359">
        <v>21450</v>
      </c>
      <c r="I193" s="359">
        <v>14720</v>
      </c>
      <c r="J193" s="359">
        <v>2719</v>
      </c>
      <c r="K193" s="359">
        <v>13655</v>
      </c>
      <c r="L193" s="359">
        <v>39704</v>
      </c>
      <c r="M193" s="359">
        <v>4793</v>
      </c>
      <c r="N193" s="359">
        <v>7237</v>
      </c>
      <c r="O193" s="176">
        <f>SUM(P193:W193)</f>
        <v>51584</v>
      </c>
      <c r="P193" s="359">
        <v>7918</v>
      </c>
      <c r="Q193" s="359">
        <v>10487</v>
      </c>
      <c r="R193" s="359">
        <v>3232</v>
      </c>
      <c r="S193" s="359">
        <v>4959</v>
      </c>
      <c r="T193" s="359">
        <v>4012</v>
      </c>
      <c r="U193" s="359">
        <v>9065</v>
      </c>
      <c r="V193" s="359">
        <v>7999</v>
      </c>
      <c r="W193" s="359">
        <v>3912</v>
      </c>
      <c r="X193" s="176">
        <f>SUM(Y193:AB193)</f>
        <v>51033</v>
      </c>
      <c r="Y193" s="359">
        <v>8915</v>
      </c>
      <c r="Z193" s="359">
        <v>15495</v>
      </c>
      <c r="AA193" s="359">
        <v>14523</v>
      </c>
      <c r="AB193" s="359">
        <v>12100</v>
      </c>
      <c r="AC193" s="176">
        <f>SUM(AD193:AI193)</f>
        <v>49931</v>
      </c>
      <c r="AD193" s="359">
        <v>8179</v>
      </c>
      <c r="AE193" s="359">
        <v>7127</v>
      </c>
      <c r="AF193" s="359">
        <v>4080</v>
      </c>
      <c r="AG193" s="359">
        <v>11736</v>
      </c>
      <c r="AH193" s="359">
        <v>6206</v>
      </c>
      <c r="AI193" s="359">
        <v>12603</v>
      </c>
      <c r="AJ193" s="176">
        <f>SUM(AK193:AL193)</f>
        <v>5605</v>
      </c>
      <c r="AK193" s="359">
        <v>2197</v>
      </c>
      <c r="AL193" s="359">
        <v>3408</v>
      </c>
      <c r="AM193" s="176">
        <f>SUM(AN193:AW193)</f>
        <v>129539</v>
      </c>
      <c r="AN193" s="359">
        <v>9521</v>
      </c>
      <c r="AO193" s="359">
        <v>8096</v>
      </c>
      <c r="AP193" s="359">
        <v>11567</v>
      </c>
      <c r="AQ193" s="359">
        <v>3813</v>
      </c>
      <c r="AR193" s="359">
        <v>19652</v>
      </c>
      <c r="AS193" s="359">
        <v>4507</v>
      </c>
      <c r="AT193" s="359">
        <v>24388</v>
      </c>
      <c r="AU193" s="359">
        <v>24176</v>
      </c>
      <c r="AV193" s="359">
        <v>14359</v>
      </c>
      <c r="AW193" s="359">
        <v>9460</v>
      </c>
      <c r="AX193" s="176">
        <f>SUM(AY193:BC193)</f>
        <v>194158</v>
      </c>
      <c r="AY193" s="359">
        <v>14847</v>
      </c>
      <c r="AZ193" s="359">
        <v>98405</v>
      </c>
      <c r="BA193" s="359">
        <v>16679</v>
      </c>
      <c r="BB193" s="359">
        <v>48356</v>
      </c>
      <c r="BC193" s="359">
        <v>15871</v>
      </c>
      <c r="BD193" s="176">
        <f>SUM(BE193:BL193)</f>
        <v>289098</v>
      </c>
      <c r="BE193" s="359">
        <v>59597</v>
      </c>
      <c r="BF193" s="359">
        <v>24348</v>
      </c>
      <c r="BG193" s="359">
        <v>19168</v>
      </c>
      <c r="BH193" s="359">
        <v>22163</v>
      </c>
      <c r="BI193" s="359">
        <v>27266</v>
      </c>
      <c r="BJ193" s="359">
        <v>72779</v>
      </c>
      <c r="BK193" s="359">
        <v>35746</v>
      </c>
      <c r="BL193" s="359">
        <v>28031</v>
      </c>
      <c r="BM193" s="176">
        <f>SUM(BN193:BR193)</f>
        <v>72974</v>
      </c>
      <c r="BN193" s="359">
        <v>13201</v>
      </c>
      <c r="BO193" s="359">
        <v>11356</v>
      </c>
      <c r="BP193" s="359">
        <v>6878</v>
      </c>
      <c r="BQ193" s="359">
        <v>6203</v>
      </c>
      <c r="BR193" s="359">
        <v>35336</v>
      </c>
      <c r="BS193" s="176">
        <f>SUM(BT193:CE193)</f>
        <v>125964</v>
      </c>
      <c r="BT193" s="360">
        <v>8876</v>
      </c>
      <c r="BU193" s="359">
        <v>14331</v>
      </c>
      <c r="BV193" s="359">
        <v>2873</v>
      </c>
      <c r="BW193" s="359">
        <v>2494</v>
      </c>
      <c r="BX193" s="359">
        <v>8984</v>
      </c>
      <c r="BY193" s="359">
        <v>36432</v>
      </c>
      <c r="BZ193" s="359">
        <v>6673</v>
      </c>
      <c r="CA193" s="359">
        <v>8333</v>
      </c>
      <c r="CB193" s="359">
        <v>12768</v>
      </c>
      <c r="CC193" s="359">
        <v>5644</v>
      </c>
      <c r="CD193" s="359">
        <v>10286</v>
      </c>
      <c r="CE193" s="359">
        <v>8270</v>
      </c>
      <c r="CF193" s="474">
        <f>SUM(CG193:CS193)</f>
        <v>164870</v>
      </c>
      <c r="CG193" s="496">
        <v>5306</v>
      </c>
      <c r="CH193" s="493">
        <v>14999</v>
      </c>
      <c r="CI193" s="493">
        <v>3523</v>
      </c>
      <c r="CJ193" s="493">
        <v>27036</v>
      </c>
      <c r="CK193" s="493">
        <v>32509</v>
      </c>
      <c r="CL193" s="493">
        <v>3392</v>
      </c>
      <c r="CM193" s="493">
        <v>35692</v>
      </c>
      <c r="CN193" s="493">
        <v>3202</v>
      </c>
      <c r="CO193" s="493">
        <v>1081</v>
      </c>
      <c r="CP193" s="493">
        <v>4836</v>
      </c>
      <c r="CQ193" s="493">
        <v>18555</v>
      </c>
      <c r="CR193" s="493">
        <v>9124</v>
      </c>
      <c r="CS193" s="494">
        <v>5615</v>
      </c>
      <c r="CT193" s="495">
        <f>SUM(CU193:CY193)</f>
        <v>58730</v>
      </c>
      <c r="CU193" s="496">
        <v>25348</v>
      </c>
      <c r="CV193" s="493">
        <v>13709</v>
      </c>
      <c r="CW193" s="493">
        <v>3205</v>
      </c>
      <c r="CX193" s="493">
        <v>9667</v>
      </c>
      <c r="CY193" s="494">
        <v>6801</v>
      </c>
      <c r="CZ193" s="495">
        <f>SUM(DA193:DF193)</f>
        <v>137395</v>
      </c>
      <c r="DA193" s="496">
        <v>3689</v>
      </c>
      <c r="DB193" s="493">
        <v>2479</v>
      </c>
      <c r="DC193" s="493">
        <v>21640</v>
      </c>
      <c r="DD193" s="493">
        <v>67183</v>
      </c>
      <c r="DE193" s="493">
        <v>27713</v>
      </c>
      <c r="DF193" s="494">
        <v>14691</v>
      </c>
      <c r="DG193" s="376">
        <f>AM193+BS193+B193+O193+X193+AC193+AJ193+BD193+CF193+AX193+BM193+CT193+CZ193</f>
        <v>1468266</v>
      </c>
      <c r="DH193" s="497">
        <f t="shared" si="225"/>
        <v>83844</v>
      </c>
      <c r="DI193" s="496">
        <v>36786</v>
      </c>
      <c r="DJ193" s="493">
        <v>31639</v>
      </c>
      <c r="DK193" s="494">
        <v>15419</v>
      </c>
      <c r="DL193" s="498">
        <f t="shared" si="226"/>
        <v>83569</v>
      </c>
      <c r="DM193" s="496">
        <v>78199</v>
      </c>
      <c r="DN193" s="494">
        <v>5370</v>
      </c>
      <c r="DO193" s="376">
        <f>DG193+DH193+DL193</f>
        <v>1635679</v>
      </c>
      <c r="DP193" s="6"/>
      <c r="DQ193" s="6"/>
      <c r="DR193" s="6"/>
      <c r="DS193" s="6"/>
      <c r="DT193" s="6"/>
      <c r="DU193" s="6"/>
      <c r="DV193" s="6"/>
      <c r="DW193" s="6"/>
      <c r="DX193" s="6"/>
      <c r="DY193" s="6"/>
      <c r="DZ193" s="6"/>
      <c r="EA193" s="6"/>
      <c r="EB193" s="6"/>
      <c r="EC193" s="34"/>
      <c r="ED193" s="34"/>
      <c r="EE193" s="34"/>
    </row>
    <row r="194" spans="1:144" ht="11.25" x14ac:dyDescent="0.2">
      <c r="A194" s="94" t="s">
        <v>377</v>
      </c>
      <c r="B194" s="176">
        <f t="shared" si="214"/>
        <v>147</v>
      </c>
      <c r="C194" s="359">
        <v>14</v>
      </c>
      <c r="D194" s="359">
        <v>16</v>
      </c>
      <c r="E194" s="359">
        <v>4</v>
      </c>
      <c r="F194" s="359">
        <v>5</v>
      </c>
      <c r="G194" s="359">
        <v>5</v>
      </c>
      <c r="H194" s="359">
        <v>32</v>
      </c>
      <c r="I194" s="359">
        <v>8</v>
      </c>
      <c r="J194" s="359">
        <v>4</v>
      </c>
      <c r="K194" s="359">
        <v>14</v>
      </c>
      <c r="L194" s="359">
        <v>31</v>
      </c>
      <c r="M194" s="359">
        <v>6</v>
      </c>
      <c r="N194" s="359">
        <v>8</v>
      </c>
      <c r="O194" s="176">
        <f t="shared" si="215"/>
        <v>63</v>
      </c>
      <c r="P194" s="359">
        <v>5</v>
      </c>
      <c r="Q194" s="359">
        <v>15</v>
      </c>
      <c r="R194" s="359">
        <v>7</v>
      </c>
      <c r="S194" s="359">
        <v>6</v>
      </c>
      <c r="T194" s="359">
        <v>2</v>
      </c>
      <c r="U194" s="359">
        <v>12</v>
      </c>
      <c r="V194" s="359">
        <v>13</v>
      </c>
      <c r="W194" s="359">
        <v>3</v>
      </c>
      <c r="X194" s="176">
        <f>SUM(Y194:AB194)</f>
        <v>45</v>
      </c>
      <c r="Y194" s="359">
        <v>6</v>
      </c>
      <c r="Z194" s="359">
        <v>15</v>
      </c>
      <c r="AA194" s="359">
        <v>11</v>
      </c>
      <c r="AB194" s="359">
        <v>13</v>
      </c>
      <c r="AC194" s="176">
        <f t="shared" si="216"/>
        <v>69</v>
      </c>
      <c r="AD194" s="359">
        <v>14</v>
      </c>
      <c r="AE194" s="359">
        <v>9</v>
      </c>
      <c r="AF194" s="359">
        <v>9</v>
      </c>
      <c r="AG194" s="359">
        <v>17</v>
      </c>
      <c r="AH194" s="359">
        <v>8</v>
      </c>
      <c r="AI194" s="359">
        <v>12</v>
      </c>
      <c r="AJ194" s="176">
        <f t="shared" si="217"/>
        <v>3</v>
      </c>
      <c r="AK194" s="359">
        <v>2</v>
      </c>
      <c r="AL194" s="359">
        <v>1</v>
      </c>
      <c r="AM194" s="176">
        <f t="shared" si="218"/>
        <v>90</v>
      </c>
      <c r="AN194" s="359">
        <v>7</v>
      </c>
      <c r="AO194" s="359">
        <v>7</v>
      </c>
      <c r="AP194" s="359">
        <v>3</v>
      </c>
      <c r="AQ194" s="359">
        <v>4</v>
      </c>
      <c r="AR194" s="359">
        <v>12</v>
      </c>
      <c r="AS194" s="359">
        <v>4</v>
      </c>
      <c r="AT194" s="359">
        <v>27</v>
      </c>
      <c r="AU194" s="359">
        <v>8</v>
      </c>
      <c r="AV194" s="359">
        <v>12</v>
      </c>
      <c r="AW194" s="359">
        <v>6</v>
      </c>
      <c r="AX194" s="176">
        <f>SUM(AY194:BC194)</f>
        <v>95</v>
      </c>
      <c r="AY194" s="359">
        <v>7</v>
      </c>
      <c r="AZ194" s="359">
        <v>41</v>
      </c>
      <c r="BA194" s="359">
        <v>17</v>
      </c>
      <c r="BB194" s="359">
        <v>20</v>
      </c>
      <c r="BC194" s="359">
        <v>10</v>
      </c>
      <c r="BD194" s="176">
        <f t="shared" si="219"/>
        <v>164</v>
      </c>
      <c r="BE194" s="359">
        <v>23</v>
      </c>
      <c r="BF194" s="359">
        <v>19</v>
      </c>
      <c r="BG194" s="359">
        <v>16</v>
      </c>
      <c r="BH194" s="359">
        <v>22</v>
      </c>
      <c r="BI194" s="359">
        <v>17</v>
      </c>
      <c r="BJ194" s="359">
        <v>30</v>
      </c>
      <c r="BK194" s="359">
        <v>14</v>
      </c>
      <c r="BL194" s="359">
        <v>23</v>
      </c>
      <c r="BM194" s="176">
        <f t="shared" si="220"/>
        <v>66</v>
      </c>
      <c r="BN194" s="359">
        <v>11</v>
      </c>
      <c r="BO194" s="359">
        <v>7</v>
      </c>
      <c r="BP194" s="359">
        <v>3</v>
      </c>
      <c r="BQ194" s="359">
        <v>4</v>
      </c>
      <c r="BR194" s="359">
        <v>41</v>
      </c>
      <c r="BS194" s="176">
        <f t="shared" si="221"/>
        <v>169</v>
      </c>
      <c r="BT194" s="360">
        <v>7</v>
      </c>
      <c r="BU194" s="359">
        <v>21</v>
      </c>
      <c r="BV194" s="359">
        <v>3</v>
      </c>
      <c r="BW194" s="359">
        <v>3</v>
      </c>
      <c r="BX194" s="359">
        <v>14</v>
      </c>
      <c r="BY194" s="359">
        <v>52</v>
      </c>
      <c r="BZ194" s="359">
        <v>3</v>
      </c>
      <c r="CA194" s="359">
        <v>9</v>
      </c>
      <c r="CB194" s="359">
        <v>22</v>
      </c>
      <c r="CC194" s="359">
        <v>7</v>
      </c>
      <c r="CD194" s="359">
        <v>11</v>
      </c>
      <c r="CE194" s="359">
        <v>17</v>
      </c>
      <c r="CF194" s="474">
        <f t="shared" si="222"/>
        <v>186</v>
      </c>
      <c r="CG194" s="496">
        <v>6</v>
      </c>
      <c r="CH194" s="493">
        <v>23</v>
      </c>
      <c r="CI194" s="493">
        <v>4</v>
      </c>
      <c r="CJ194" s="493">
        <v>29</v>
      </c>
      <c r="CK194" s="493">
        <v>36</v>
      </c>
      <c r="CL194" s="493">
        <v>5</v>
      </c>
      <c r="CM194" s="493">
        <v>31</v>
      </c>
      <c r="CN194" s="493">
        <v>2</v>
      </c>
      <c r="CO194" s="493">
        <v>4</v>
      </c>
      <c r="CP194" s="493">
        <v>9</v>
      </c>
      <c r="CQ194" s="493">
        <v>10</v>
      </c>
      <c r="CR194" s="493">
        <v>16</v>
      </c>
      <c r="CS194" s="494">
        <v>11</v>
      </c>
      <c r="CT194" s="495">
        <f t="shared" si="223"/>
        <v>76</v>
      </c>
      <c r="CU194" s="496">
        <v>41</v>
      </c>
      <c r="CV194" s="493">
        <v>19</v>
      </c>
      <c r="CW194" s="493">
        <v>2</v>
      </c>
      <c r="CX194" s="493">
        <v>5</v>
      </c>
      <c r="CY194" s="494">
        <v>9</v>
      </c>
      <c r="CZ194" s="495">
        <f t="shared" si="224"/>
        <v>97</v>
      </c>
      <c r="DA194" s="496">
        <v>6</v>
      </c>
      <c r="DB194" s="493">
        <v>3</v>
      </c>
      <c r="DC194" s="493">
        <v>16</v>
      </c>
      <c r="DD194" s="493">
        <v>36</v>
      </c>
      <c r="DE194" s="493">
        <v>31</v>
      </c>
      <c r="DF194" s="494">
        <v>5</v>
      </c>
      <c r="DG194" s="376">
        <f>AM194+BS194+B194+O194+X194+AC194+AJ194+BD194+CF194+AX194+BM194+CT194+CZ194</f>
        <v>1270</v>
      </c>
      <c r="DH194" s="497">
        <f t="shared" si="225"/>
        <v>12</v>
      </c>
      <c r="DI194" s="496">
        <v>5</v>
      </c>
      <c r="DJ194" s="493">
        <v>5</v>
      </c>
      <c r="DK194" s="494">
        <v>2</v>
      </c>
      <c r="DL194" s="498">
        <f t="shared" si="226"/>
        <v>19</v>
      </c>
      <c r="DM194" s="496">
        <v>19</v>
      </c>
      <c r="DN194" s="494">
        <v>0</v>
      </c>
      <c r="DO194" s="376">
        <f t="shared" si="227"/>
        <v>1301</v>
      </c>
      <c r="DP194" s="6"/>
      <c r="DQ194" s="6"/>
      <c r="DR194" s="6"/>
      <c r="DS194" s="6"/>
      <c r="DT194" s="6"/>
      <c r="DU194" s="6"/>
      <c r="DV194" s="6"/>
      <c r="DW194" s="6"/>
      <c r="DX194" s="6"/>
      <c r="DY194" s="6"/>
      <c r="DZ194" s="6"/>
      <c r="EA194" s="6"/>
      <c r="EB194" s="6"/>
      <c r="EC194" s="34"/>
      <c r="ED194" s="34"/>
      <c r="EE194" s="34"/>
    </row>
    <row r="195" spans="1:144" s="6" customFormat="1" ht="16.5" customHeight="1" x14ac:dyDescent="0.2">
      <c r="A195" s="428" t="s">
        <v>796</v>
      </c>
      <c r="B195" s="264">
        <v>4.0140658474896016</v>
      </c>
      <c r="C195" s="266">
        <v>2.2999999999999998</v>
      </c>
      <c r="D195" s="266">
        <v>5.6</v>
      </c>
      <c r="E195" s="266">
        <v>3.9</v>
      </c>
      <c r="F195" s="266">
        <v>3</v>
      </c>
      <c r="G195" s="266">
        <v>4.7</v>
      </c>
      <c r="H195" s="266">
        <v>4</v>
      </c>
      <c r="I195" s="266">
        <v>4.8</v>
      </c>
      <c r="J195" s="266">
        <v>2.7</v>
      </c>
      <c r="K195" s="266">
        <v>4.8</v>
      </c>
      <c r="L195" s="266">
        <v>5.1589442216250188</v>
      </c>
      <c r="M195" s="266">
        <v>2.4</v>
      </c>
      <c r="N195" s="266">
        <v>1.9</v>
      </c>
      <c r="O195" s="264">
        <v>4.251759658174211</v>
      </c>
      <c r="P195" s="266">
        <v>3.2</v>
      </c>
      <c r="Q195" s="266">
        <v>4.5999999999999996</v>
      </c>
      <c r="R195" s="266">
        <v>2.9</v>
      </c>
      <c r="S195" s="266">
        <v>5.5</v>
      </c>
      <c r="T195" s="266">
        <v>4.0999999999999996</v>
      </c>
      <c r="U195" s="266">
        <v>3.8</v>
      </c>
      <c r="V195" s="266">
        <v>5.6</v>
      </c>
      <c r="W195" s="266">
        <v>6.2</v>
      </c>
      <c r="X195" s="264">
        <v>3.3319226025355091</v>
      </c>
      <c r="Y195" s="266">
        <v>3.3</v>
      </c>
      <c r="Z195" s="266">
        <v>3.5</v>
      </c>
      <c r="AA195" s="266">
        <v>3.2</v>
      </c>
      <c r="AB195" s="266">
        <v>3.4</v>
      </c>
      <c r="AC195" s="264">
        <v>4.6579750166601981</v>
      </c>
      <c r="AD195" s="266">
        <v>6.4</v>
      </c>
      <c r="AE195" s="266">
        <v>3.8</v>
      </c>
      <c r="AF195" s="266">
        <v>4.5999999999999996</v>
      </c>
      <c r="AG195" s="266">
        <v>4.4000000000000004</v>
      </c>
      <c r="AH195" s="266">
        <v>4.5999999999999996</v>
      </c>
      <c r="AI195" s="266">
        <v>4.7</v>
      </c>
      <c r="AJ195" s="264">
        <v>3.3058476664426646</v>
      </c>
      <c r="AK195" s="266">
        <v>2.6</v>
      </c>
      <c r="AL195" s="266">
        <v>3.9</v>
      </c>
      <c r="AM195" s="264">
        <v>5.4539298318335954</v>
      </c>
      <c r="AN195" s="266">
        <v>8.1</v>
      </c>
      <c r="AO195" s="266">
        <v>6.6</v>
      </c>
      <c r="AP195" s="266">
        <v>5.0999999999999996</v>
      </c>
      <c r="AQ195" s="266">
        <v>5.2</v>
      </c>
      <c r="AR195" s="266">
        <v>6.1</v>
      </c>
      <c r="AS195" s="266">
        <v>5.5</v>
      </c>
      <c r="AT195" s="266">
        <v>5.3</v>
      </c>
      <c r="AU195" s="266">
        <v>4.9000000000000004</v>
      </c>
      <c r="AV195" s="266">
        <v>4.5</v>
      </c>
      <c r="AW195" s="266">
        <v>6</v>
      </c>
      <c r="AX195" s="264">
        <v>8.1208939707733059</v>
      </c>
      <c r="AY195" s="266">
        <v>7.3</v>
      </c>
      <c r="AZ195" s="266">
        <v>9.4</v>
      </c>
      <c r="BA195" s="266">
        <v>4.9000000000000004</v>
      </c>
      <c r="BB195" s="266">
        <v>8.5</v>
      </c>
      <c r="BC195" s="266">
        <v>6.8</v>
      </c>
      <c r="BD195" s="264">
        <v>5.0951501967997173</v>
      </c>
      <c r="BE195" s="266">
        <v>4.4000000000000004</v>
      </c>
      <c r="BF195" s="266">
        <v>4.2</v>
      </c>
      <c r="BG195" s="266">
        <v>2.9</v>
      </c>
      <c r="BH195" s="266">
        <v>4.0999999999999996</v>
      </c>
      <c r="BI195" s="266">
        <v>3.3</v>
      </c>
      <c r="BJ195" s="266">
        <v>10.6</v>
      </c>
      <c r="BK195" s="266">
        <v>5.5</v>
      </c>
      <c r="BL195" s="266">
        <v>5.6</v>
      </c>
      <c r="BM195" s="264">
        <v>5.1324356232130022</v>
      </c>
      <c r="BN195" s="266">
        <v>4.2</v>
      </c>
      <c r="BO195" s="266">
        <v>4.7</v>
      </c>
      <c r="BP195" s="266">
        <v>3.2</v>
      </c>
      <c r="BQ195" s="266">
        <v>5.2</v>
      </c>
      <c r="BR195" s="266">
        <v>6.7</v>
      </c>
      <c r="BS195" s="264">
        <v>4.8078981056338312</v>
      </c>
      <c r="BT195" s="265">
        <v>6.1</v>
      </c>
      <c r="BU195" s="266">
        <v>4.8</v>
      </c>
      <c r="BV195" s="266">
        <v>2.9</v>
      </c>
      <c r="BW195" s="266">
        <v>4.5999999999999996</v>
      </c>
      <c r="BX195" s="266">
        <v>4.8</v>
      </c>
      <c r="BY195" s="266">
        <v>5.0999999999999996</v>
      </c>
      <c r="BZ195" s="266">
        <v>3.6</v>
      </c>
      <c r="CA195" s="266">
        <v>5.8</v>
      </c>
      <c r="CB195" s="266">
        <v>4</v>
      </c>
      <c r="CC195" s="266">
        <v>3.9</v>
      </c>
      <c r="CD195" s="266">
        <v>5.6</v>
      </c>
      <c r="CE195" s="266">
        <v>5.5</v>
      </c>
      <c r="CF195" s="264">
        <v>6.3243653782756786</v>
      </c>
      <c r="CG195" s="266">
        <v>7.3</v>
      </c>
      <c r="CH195" s="266">
        <v>9.1999999999999993</v>
      </c>
      <c r="CI195" s="266">
        <v>2.8</v>
      </c>
      <c r="CJ195" s="266">
        <v>8.3000000000000007</v>
      </c>
      <c r="CK195" s="266">
        <v>5.2</v>
      </c>
      <c r="CL195" s="266">
        <v>4</v>
      </c>
      <c r="CM195" s="266">
        <v>7</v>
      </c>
      <c r="CN195" s="266">
        <v>3.7</v>
      </c>
      <c r="CO195" s="266">
        <v>2.9</v>
      </c>
      <c r="CP195" s="266">
        <v>4.8</v>
      </c>
      <c r="CQ195" s="266">
        <v>8.8000000000000007</v>
      </c>
      <c r="CR195" s="266">
        <v>5.5</v>
      </c>
      <c r="CS195" s="266">
        <v>5.4</v>
      </c>
      <c r="CT195" s="264">
        <v>3.6506051578239425</v>
      </c>
      <c r="CU195" s="266">
        <v>4</v>
      </c>
      <c r="CV195" s="266">
        <v>4.0999999999999996</v>
      </c>
      <c r="CW195" s="266">
        <v>2.5</v>
      </c>
      <c r="CX195" s="266">
        <v>4.3</v>
      </c>
      <c r="CY195" s="266">
        <v>2.2999999999999998</v>
      </c>
      <c r="CZ195" s="264">
        <v>6.28646357464046</v>
      </c>
      <c r="DA195" s="266">
        <v>5</v>
      </c>
      <c r="DB195" s="266">
        <v>3.5</v>
      </c>
      <c r="DC195" s="266">
        <v>4.2</v>
      </c>
      <c r="DD195" s="266">
        <v>8.1</v>
      </c>
      <c r="DE195" s="266">
        <v>5.5</v>
      </c>
      <c r="DF195" s="266">
        <v>6.2</v>
      </c>
      <c r="DG195" s="264">
        <v>5.2</v>
      </c>
      <c r="DH195" s="264" t="s">
        <v>540</v>
      </c>
      <c r="DI195" s="265">
        <v>22</v>
      </c>
      <c r="DJ195" s="266">
        <v>17.600000000000001</v>
      </c>
      <c r="DK195" s="266">
        <v>25.2</v>
      </c>
      <c r="DL195" s="264" t="s">
        <v>540</v>
      </c>
      <c r="DM195" s="266">
        <v>25.8</v>
      </c>
      <c r="DN195" s="267">
        <v>6.9</v>
      </c>
      <c r="DO195" s="390">
        <v>5.7</v>
      </c>
      <c r="DP195" s="16"/>
      <c r="DQ195" s="16"/>
      <c r="DR195" s="16"/>
      <c r="DS195" s="16"/>
      <c r="DT195" s="16"/>
      <c r="DU195" s="16"/>
      <c r="DV195" s="16"/>
      <c r="DW195" s="16"/>
      <c r="DX195" s="16"/>
      <c r="DY195" s="16"/>
    </row>
    <row r="196" spans="1:144" s="6" customFormat="1" ht="16.5" customHeight="1" x14ac:dyDescent="0.15">
      <c r="A196" s="93" t="s">
        <v>637</v>
      </c>
      <c r="B196" s="176">
        <f t="shared" ref="B196" si="228">SUM(C196:N196)</f>
        <v>286703</v>
      </c>
      <c r="C196" s="177">
        <v>17810</v>
      </c>
      <c r="D196" s="177">
        <v>14254</v>
      </c>
      <c r="E196" s="177">
        <v>13534</v>
      </c>
      <c r="F196" s="177">
        <v>7025</v>
      </c>
      <c r="G196" s="177">
        <v>21199</v>
      </c>
      <c r="H196" s="177">
        <v>42252</v>
      </c>
      <c r="I196" s="177">
        <v>30205</v>
      </c>
      <c r="J196" s="177">
        <v>9101</v>
      </c>
      <c r="K196" s="177">
        <v>27317</v>
      </c>
      <c r="L196" s="177">
        <v>71896</v>
      </c>
      <c r="M196" s="177">
        <v>13434</v>
      </c>
      <c r="N196" s="177">
        <v>18676</v>
      </c>
      <c r="O196" s="176">
        <f t="shared" ref="O196" si="229">SUM(P196:W196)</f>
        <v>105110</v>
      </c>
      <c r="P196" s="177">
        <v>20495</v>
      </c>
      <c r="Q196" s="177">
        <v>18976</v>
      </c>
      <c r="R196" s="177">
        <v>8757</v>
      </c>
      <c r="S196" s="177">
        <v>8237</v>
      </c>
      <c r="T196" s="177">
        <v>8998</v>
      </c>
      <c r="U196" s="177">
        <v>20480</v>
      </c>
      <c r="V196" s="177">
        <v>13569</v>
      </c>
      <c r="W196" s="177">
        <v>5598</v>
      </c>
      <c r="X196" s="176">
        <f>SUM(Y196:AB196)</f>
        <v>120182</v>
      </c>
      <c r="Y196" s="177">
        <v>20582</v>
      </c>
      <c r="Z196" s="177">
        <v>33837</v>
      </c>
      <c r="AA196" s="177">
        <v>39384</v>
      </c>
      <c r="AB196" s="177">
        <v>26379</v>
      </c>
      <c r="AC196" s="176">
        <f t="shared" ref="AC196" si="230">SUM(AD196:AI196)</f>
        <v>97535</v>
      </c>
      <c r="AD196" s="177">
        <v>12678</v>
      </c>
      <c r="AE196" s="177">
        <v>13953</v>
      </c>
      <c r="AF196" s="177">
        <v>9321</v>
      </c>
      <c r="AG196" s="177">
        <v>24863</v>
      </c>
      <c r="AH196" s="177">
        <v>12479</v>
      </c>
      <c r="AI196" s="177">
        <v>24241</v>
      </c>
      <c r="AJ196" s="176">
        <f t="shared" ref="AJ196" si="231">SUM(AK196:AL196)</f>
        <v>10252</v>
      </c>
      <c r="AK196" s="177">
        <v>4291</v>
      </c>
      <c r="AL196" s="177">
        <v>5961</v>
      </c>
      <c r="AM196" s="176">
        <f t="shared" ref="AM196" si="232">SUM(AN196:AW196)</f>
        <v>217378</v>
      </c>
      <c r="AN196" s="177">
        <v>12163</v>
      </c>
      <c r="AO196" s="177">
        <v>13614</v>
      </c>
      <c r="AP196" s="177">
        <v>23669</v>
      </c>
      <c r="AQ196" s="177">
        <v>7291</v>
      </c>
      <c r="AR196" s="177">
        <v>30786</v>
      </c>
      <c r="AS196" s="177">
        <v>7382</v>
      </c>
      <c r="AT196" s="177">
        <v>38527</v>
      </c>
      <c r="AU196" s="177">
        <v>42892</v>
      </c>
      <c r="AV196" s="177">
        <v>25039</v>
      </c>
      <c r="AW196" s="177">
        <v>16015</v>
      </c>
      <c r="AX196" s="176">
        <f>SUM(AY196:BC196)</f>
        <v>279752</v>
      </c>
      <c r="AY196" s="177">
        <v>24407</v>
      </c>
      <c r="AZ196" s="177">
        <v>125713</v>
      </c>
      <c r="BA196" s="177">
        <v>29371</v>
      </c>
      <c r="BB196" s="177">
        <v>74622</v>
      </c>
      <c r="BC196" s="177">
        <v>25639</v>
      </c>
      <c r="BD196" s="176">
        <f t="shared" ref="BD196" si="233">SUM(BE196:BL196)</f>
        <v>358253</v>
      </c>
      <c r="BE196" s="177">
        <v>59873</v>
      </c>
      <c r="BF196" s="177">
        <v>43043</v>
      </c>
      <c r="BG196" s="177">
        <v>35074</v>
      </c>
      <c r="BH196" s="177">
        <v>36338</v>
      </c>
      <c r="BI196" s="177">
        <v>37106</v>
      </c>
      <c r="BJ196" s="177">
        <v>67110</v>
      </c>
      <c r="BK196" s="177">
        <v>40942</v>
      </c>
      <c r="BL196" s="177">
        <v>38767</v>
      </c>
      <c r="BM196" s="176">
        <f t="shared" ref="BM196" si="234">SUM(BN196:BR196)</f>
        <v>132903</v>
      </c>
      <c r="BN196" s="177">
        <v>30004</v>
      </c>
      <c r="BO196" s="177">
        <v>20032</v>
      </c>
      <c r="BP196" s="177">
        <v>17715</v>
      </c>
      <c r="BQ196" s="177">
        <v>10684</v>
      </c>
      <c r="BR196" s="177">
        <v>54468</v>
      </c>
      <c r="BS196" s="176">
        <f t="shared" ref="BS196" si="235">SUM(BT196:CE196)</f>
        <v>248626</v>
      </c>
      <c r="BT196" s="178">
        <v>15169</v>
      </c>
      <c r="BU196" s="177">
        <v>27309</v>
      </c>
      <c r="BV196" s="177">
        <v>8998</v>
      </c>
      <c r="BW196" s="177">
        <v>5326</v>
      </c>
      <c r="BX196" s="177">
        <v>18288</v>
      </c>
      <c r="BY196" s="177">
        <v>66571</v>
      </c>
      <c r="BZ196" s="177">
        <v>14971</v>
      </c>
      <c r="CA196" s="177">
        <v>14252</v>
      </c>
      <c r="CB196" s="177">
        <v>28749</v>
      </c>
      <c r="CC196" s="177">
        <v>14039</v>
      </c>
      <c r="CD196" s="177">
        <v>18803</v>
      </c>
      <c r="CE196" s="177">
        <v>16151</v>
      </c>
      <c r="CF196" s="176">
        <f t="shared" ref="CF196" si="236">SUM(CG196:CS196)</f>
        <v>270472</v>
      </c>
      <c r="CG196" s="177">
        <v>7558</v>
      </c>
      <c r="CH196" s="177">
        <v>18814</v>
      </c>
      <c r="CI196" s="177">
        <v>10869</v>
      </c>
      <c r="CJ196" s="177">
        <v>34785</v>
      </c>
      <c r="CK196" s="177">
        <v>62478</v>
      </c>
      <c r="CL196" s="177">
        <v>7048</v>
      </c>
      <c r="CM196" s="177">
        <v>56689</v>
      </c>
      <c r="CN196" s="177">
        <v>6981</v>
      </c>
      <c r="CO196" s="177">
        <v>3502</v>
      </c>
      <c r="CP196" s="177">
        <v>9934</v>
      </c>
      <c r="CQ196" s="177">
        <v>24540</v>
      </c>
      <c r="CR196" s="177">
        <v>16266</v>
      </c>
      <c r="CS196" s="177">
        <v>11008</v>
      </c>
      <c r="CT196" s="176">
        <f t="shared" ref="CT196" si="237">SUM(CU196:CY196)</f>
        <v>142882</v>
      </c>
      <c r="CU196" s="177">
        <v>54201</v>
      </c>
      <c r="CV196" s="177">
        <v>32664</v>
      </c>
      <c r="CW196" s="177">
        <v>10509</v>
      </c>
      <c r="CX196" s="177">
        <v>21673</v>
      </c>
      <c r="CY196" s="177">
        <v>23835</v>
      </c>
      <c r="CZ196" s="176">
        <f t="shared" ref="CZ196" si="238">SUM(DA196:DF196)</f>
        <v>206437</v>
      </c>
      <c r="DA196" s="177">
        <v>6992</v>
      </c>
      <c r="DB196" s="177">
        <v>5741</v>
      </c>
      <c r="DC196" s="177">
        <v>38150</v>
      </c>
      <c r="DD196" s="177">
        <v>85610</v>
      </c>
      <c r="DE196" s="177">
        <v>43066</v>
      </c>
      <c r="DF196" s="177">
        <v>26878</v>
      </c>
      <c r="DG196" s="176">
        <f>AM196+BS196+B196+O196+X196+AC196+AJ196+BD196+CF196+AX196+BM196+CT196+CZ196</f>
        <v>2476485</v>
      </c>
      <c r="DH196" s="179">
        <f t="shared" ref="DH196" si="239">SUM(DI196:DK196)</f>
        <v>46655</v>
      </c>
      <c r="DI196" s="260">
        <v>17341</v>
      </c>
      <c r="DJ196" s="259">
        <v>23013</v>
      </c>
      <c r="DK196" s="259">
        <v>6301</v>
      </c>
      <c r="DL196" s="179">
        <f t="shared" ref="DL196" si="240">SUM(DM196:DN196)</f>
        <v>59086</v>
      </c>
      <c r="DM196" s="259">
        <v>58238</v>
      </c>
      <c r="DN196" s="180">
        <v>848</v>
      </c>
      <c r="DO196" s="176">
        <f>DG196+DH196+DL196</f>
        <v>2582226</v>
      </c>
      <c r="EC196" s="34"/>
      <c r="ED196" s="34"/>
      <c r="EE196" s="34"/>
      <c r="EF196" s="34"/>
      <c r="EG196" s="34"/>
      <c r="EH196" s="34"/>
      <c r="EI196" s="34"/>
      <c r="EJ196" s="34"/>
      <c r="EK196" s="34"/>
      <c r="EL196" s="34"/>
      <c r="EM196" s="34"/>
      <c r="EN196" s="34"/>
    </row>
    <row r="197" spans="1:144" s="6" customFormat="1" ht="16.5" customHeight="1" x14ac:dyDescent="0.15">
      <c r="A197" s="75" t="s">
        <v>224</v>
      </c>
      <c r="B197" s="176"/>
      <c r="C197" s="177"/>
      <c r="D197" s="177"/>
      <c r="E197" s="177"/>
      <c r="F197" s="177"/>
      <c r="G197" s="177"/>
      <c r="H197" s="177"/>
      <c r="I197" s="177"/>
      <c r="J197" s="177"/>
      <c r="K197" s="177"/>
      <c r="L197" s="177"/>
      <c r="M197" s="177"/>
      <c r="N197" s="177"/>
      <c r="O197" s="176"/>
      <c r="P197" s="177"/>
      <c r="Q197" s="177"/>
      <c r="R197" s="177"/>
      <c r="S197" s="177"/>
      <c r="T197" s="177"/>
      <c r="U197" s="177"/>
      <c r="V197" s="177"/>
      <c r="W197" s="177"/>
      <c r="X197" s="176"/>
      <c r="Y197" s="177"/>
      <c r="Z197" s="177"/>
      <c r="AA197" s="177"/>
      <c r="AB197" s="177"/>
      <c r="AC197" s="176"/>
      <c r="AD197" s="177"/>
      <c r="AE197" s="177"/>
      <c r="AF197" s="177"/>
      <c r="AG197" s="177"/>
      <c r="AH197" s="177"/>
      <c r="AI197" s="177"/>
      <c r="AJ197" s="176"/>
      <c r="AK197" s="177"/>
      <c r="AL197" s="177"/>
      <c r="AM197" s="176"/>
      <c r="AN197" s="177"/>
      <c r="AO197" s="177"/>
      <c r="AP197" s="177"/>
      <c r="AQ197" s="177"/>
      <c r="AR197" s="177"/>
      <c r="AS197" s="177"/>
      <c r="AT197" s="177"/>
      <c r="AU197" s="177"/>
      <c r="AV197" s="177"/>
      <c r="AW197" s="177"/>
      <c r="AX197" s="176"/>
      <c r="AY197" s="177"/>
      <c r="AZ197" s="177"/>
      <c r="BA197" s="177"/>
      <c r="BB197" s="177"/>
      <c r="BC197" s="177"/>
      <c r="BD197" s="176"/>
      <c r="BE197" s="177"/>
      <c r="BF197" s="177"/>
      <c r="BG197" s="177"/>
      <c r="BH197" s="177"/>
      <c r="BI197" s="177"/>
      <c r="BJ197" s="177"/>
      <c r="BK197" s="177"/>
      <c r="BL197" s="177"/>
      <c r="BM197" s="176"/>
      <c r="BN197" s="177"/>
      <c r="BO197" s="177"/>
      <c r="BP197" s="177"/>
      <c r="BQ197" s="177"/>
      <c r="BR197" s="177"/>
      <c r="BS197" s="176"/>
      <c r="BT197" s="178"/>
      <c r="BU197" s="177"/>
      <c r="BV197" s="177"/>
      <c r="BW197" s="177"/>
      <c r="BX197" s="177"/>
      <c r="BY197" s="177"/>
      <c r="BZ197" s="177"/>
      <c r="CA197" s="177"/>
      <c r="CB197" s="177"/>
      <c r="CC197" s="177"/>
      <c r="CD197" s="177"/>
      <c r="CE197" s="177"/>
      <c r="CF197" s="176"/>
      <c r="CG197" s="177"/>
      <c r="CH197" s="177"/>
      <c r="CI197" s="177"/>
      <c r="CJ197" s="177"/>
      <c r="CK197" s="177"/>
      <c r="CL197" s="177"/>
      <c r="CM197" s="177"/>
      <c r="CN197" s="177"/>
      <c r="CO197" s="177"/>
      <c r="CP197" s="177"/>
      <c r="CQ197" s="177"/>
      <c r="CR197" s="177"/>
      <c r="CS197" s="177"/>
      <c r="CT197" s="176"/>
      <c r="CU197" s="177"/>
      <c r="CV197" s="177"/>
      <c r="CW197" s="177"/>
      <c r="CX197" s="177"/>
      <c r="CY197" s="177"/>
      <c r="CZ197" s="176"/>
      <c r="DA197" s="177"/>
      <c r="DB197" s="177"/>
      <c r="DC197" s="177"/>
      <c r="DD197" s="177"/>
      <c r="DE197" s="177"/>
      <c r="DF197" s="177"/>
      <c r="DG197" s="176"/>
      <c r="DH197" s="179"/>
      <c r="DI197" s="260"/>
      <c r="DJ197" s="259"/>
      <c r="DK197" s="259"/>
      <c r="DL197" s="179"/>
      <c r="DM197" s="259"/>
      <c r="DN197" s="180"/>
      <c r="DO197" s="176"/>
      <c r="EC197" s="34"/>
      <c r="ED197" s="34"/>
      <c r="EE197" s="34"/>
    </row>
    <row r="198" spans="1:144" s="6" customFormat="1" ht="16.5" customHeight="1" x14ac:dyDescent="0.15">
      <c r="A198" s="94" t="s">
        <v>638</v>
      </c>
      <c r="B198" s="176">
        <f>SUM(C198:N198)</f>
        <v>17509</v>
      </c>
      <c r="C198" s="177">
        <v>1293</v>
      </c>
      <c r="D198" s="177">
        <v>889</v>
      </c>
      <c r="E198" s="177">
        <v>845</v>
      </c>
      <c r="F198" s="177">
        <v>327</v>
      </c>
      <c r="G198" s="177">
        <v>1341</v>
      </c>
      <c r="H198" s="177">
        <v>2858</v>
      </c>
      <c r="I198" s="177">
        <v>1739</v>
      </c>
      <c r="J198" s="177">
        <v>478</v>
      </c>
      <c r="K198" s="177">
        <v>1550</v>
      </c>
      <c r="L198" s="177">
        <v>3904</v>
      </c>
      <c r="M198" s="177">
        <v>976</v>
      </c>
      <c r="N198" s="177">
        <v>1309</v>
      </c>
      <c r="O198" s="176">
        <f t="shared" ref="O198:O199" si="241">SUM(P198:W198)</f>
        <v>6866</v>
      </c>
      <c r="P198" s="177">
        <v>1369</v>
      </c>
      <c r="Q198" s="177">
        <v>1134</v>
      </c>
      <c r="R198" s="177">
        <v>587</v>
      </c>
      <c r="S198" s="177">
        <v>500</v>
      </c>
      <c r="T198" s="177">
        <v>626</v>
      </c>
      <c r="U198" s="177">
        <v>1245</v>
      </c>
      <c r="V198" s="177">
        <v>1062</v>
      </c>
      <c r="W198" s="177">
        <v>343</v>
      </c>
      <c r="X198" s="176">
        <f>SUM(Y198:AB198)</f>
        <v>7843</v>
      </c>
      <c r="Y198" s="177">
        <v>1467</v>
      </c>
      <c r="Z198" s="177">
        <v>2140</v>
      </c>
      <c r="AA198" s="177">
        <v>2519</v>
      </c>
      <c r="AB198" s="177">
        <v>1717</v>
      </c>
      <c r="AC198" s="176">
        <f t="shared" ref="AC198:AC199" si="242">SUM(AD198:AI198)</f>
        <v>6932</v>
      </c>
      <c r="AD198" s="177">
        <v>786</v>
      </c>
      <c r="AE198" s="177">
        <v>1057</v>
      </c>
      <c r="AF198" s="177">
        <v>615</v>
      </c>
      <c r="AG198" s="177">
        <v>1723</v>
      </c>
      <c r="AH198" s="177">
        <v>928</v>
      </c>
      <c r="AI198" s="177">
        <v>1823</v>
      </c>
      <c r="AJ198" s="176">
        <f t="shared" ref="AJ198:AJ199" si="243">SUM(AK198:AL198)</f>
        <v>709</v>
      </c>
      <c r="AK198" s="177">
        <v>306</v>
      </c>
      <c r="AL198" s="177">
        <v>403</v>
      </c>
      <c r="AM198" s="176">
        <f t="shared" ref="AM198:AM199" si="244">SUM(AN198:AW198)</f>
        <v>13165</v>
      </c>
      <c r="AN198" s="177">
        <v>687</v>
      </c>
      <c r="AO198" s="177">
        <v>1039</v>
      </c>
      <c r="AP198" s="177">
        <v>1639</v>
      </c>
      <c r="AQ198" s="177">
        <v>450</v>
      </c>
      <c r="AR198" s="177">
        <v>1926</v>
      </c>
      <c r="AS198" s="177">
        <v>448</v>
      </c>
      <c r="AT198" s="177">
        <v>2154</v>
      </c>
      <c r="AU198" s="177">
        <v>2339</v>
      </c>
      <c r="AV198" s="177">
        <v>1471</v>
      </c>
      <c r="AW198" s="177">
        <v>1012</v>
      </c>
      <c r="AX198" s="176">
        <f>SUM(AY198:BC198)</f>
        <v>16271</v>
      </c>
      <c r="AY198" s="177">
        <v>1592</v>
      </c>
      <c r="AZ198" s="177">
        <v>6812</v>
      </c>
      <c r="BA198" s="177">
        <v>2212</v>
      </c>
      <c r="BB198" s="177">
        <v>4189</v>
      </c>
      <c r="BC198" s="177">
        <v>1466</v>
      </c>
      <c r="BD198" s="176">
        <f t="shared" ref="BD198:BD199" si="245">SUM(BE198:BL198)</f>
        <v>26205</v>
      </c>
      <c r="BE198" s="177">
        <v>2906</v>
      </c>
      <c r="BF198" s="177">
        <v>3583</v>
      </c>
      <c r="BG198" s="177">
        <v>2759</v>
      </c>
      <c r="BH198" s="177">
        <v>3146</v>
      </c>
      <c r="BI198" s="177">
        <v>2469</v>
      </c>
      <c r="BJ198" s="177">
        <v>4859</v>
      </c>
      <c r="BK198" s="177">
        <v>3224</v>
      </c>
      <c r="BL198" s="177">
        <v>3259</v>
      </c>
      <c r="BM198" s="176">
        <f t="shared" ref="BM198:BM199" si="246">SUM(BN198:BR198)</f>
        <v>9430</v>
      </c>
      <c r="BN198" s="177">
        <v>1902</v>
      </c>
      <c r="BO198" s="177">
        <v>1632</v>
      </c>
      <c r="BP198" s="177">
        <v>1298</v>
      </c>
      <c r="BQ198" s="177">
        <v>728</v>
      </c>
      <c r="BR198" s="177">
        <v>3870</v>
      </c>
      <c r="BS198" s="176">
        <f t="shared" ref="BS198:BS199" si="247">SUM(BT198:CE198)</f>
        <v>15809</v>
      </c>
      <c r="BT198" s="178">
        <v>1014</v>
      </c>
      <c r="BU198" s="177">
        <v>1789</v>
      </c>
      <c r="BV198" s="177">
        <v>547</v>
      </c>
      <c r="BW198" s="177">
        <v>294</v>
      </c>
      <c r="BX198" s="177">
        <v>1193</v>
      </c>
      <c r="BY198" s="177">
        <v>4193</v>
      </c>
      <c r="BZ198" s="177">
        <v>1048</v>
      </c>
      <c r="CA198" s="177">
        <v>932</v>
      </c>
      <c r="CB198" s="177">
        <v>1712</v>
      </c>
      <c r="CC198" s="177">
        <v>917</v>
      </c>
      <c r="CD198" s="177">
        <v>1193</v>
      </c>
      <c r="CE198" s="177">
        <v>977</v>
      </c>
      <c r="CF198" s="176">
        <f t="shared" ref="CF198:CF199" si="248">SUM(CG198:CS198)</f>
        <v>16191</v>
      </c>
      <c r="CG198" s="177">
        <v>514</v>
      </c>
      <c r="CH198" s="177">
        <v>1194</v>
      </c>
      <c r="CI198" s="177">
        <v>593</v>
      </c>
      <c r="CJ198" s="177">
        <v>2230</v>
      </c>
      <c r="CK198" s="177">
        <v>3452</v>
      </c>
      <c r="CL198" s="177">
        <v>424</v>
      </c>
      <c r="CM198" s="177">
        <v>3268</v>
      </c>
      <c r="CN198" s="177">
        <v>455</v>
      </c>
      <c r="CO198" s="177">
        <v>161</v>
      </c>
      <c r="CP198" s="177">
        <v>594</v>
      </c>
      <c r="CQ198" s="177">
        <v>1562</v>
      </c>
      <c r="CR198" s="177">
        <v>1061</v>
      </c>
      <c r="CS198" s="177">
        <v>683</v>
      </c>
      <c r="CT198" s="176">
        <f t="shared" ref="CT198:CT199" si="249">SUM(CU198:CY198)</f>
        <v>9129</v>
      </c>
      <c r="CU198" s="177">
        <v>3298</v>
      </c>
      <c r="CV198" s="177">
        <v>2036</v>
      </c>
      <c r="CW198" s="177">
        <v>681</v>
      </c>
      <c r="CX198" s="177">
        <v>1526</v>
      </c>
      <c r="CY198" s="177">
        <v>1588</v>
      </c>
      <c r="CZ198" s="176">
        <f t="shared" ref="CZ198:CZ199" si="250">SUM(DA198:DF198)</f>
        <v>13756</v>
      </c>
      <c r="DA198" s="177">
        <v>502</v>
      </c>
      <c r="DB198" s="177">
        <v>381</v>
      </c>
      <c r="DC198" s="177">
        <v>2756</v>
      </c>
      <c r="DD198" s="177">
        <v>5559</v>
      </c>
      <c r="DE198" s="177">
        <v>2890</v>
      </c>
      <c r="DF198" s="177">
        <v>1668</v>
      </c>
      <c r="DG198" s="176">
        <f>AM198+BS198+B198+O198+X198+AC198+AJ198+BD198+CF198+AX198+BM198+CT198+CZ198</f>
        <v>159815</v>
      </c>
      <c r="DH198" s="179">
        <f t="shared" ref="DH198:DH199" si="251">SUM(DI198:DK198)</f>
        <v>4788</v>
      </c>
      <c r="DI198" s="260">
        <v>1677</v>
      </c>
      <c r="DJ198" s="259">
        <v>1953</v>
      </c>
      <c r="DK198" s="259">
        <v>1158</v>
      </c>
      <c r="DL198" s="179">
        <f t="shared" ref="DL198:DL199" si="252">SUM(DM198:DN198)</f>
        <v>4429</v>
      </c>
      <c r="DM198" s="259">
        <v>4429</v>
      </c>
      <c r="DN198" s="180">
        <v>0</v>
      </c>
      <c r="DO198" s="176">
        <f t="shared" ref="DO198:DO199" si="253">DG198+DH198+DL198</f>
        <v>169032</v>
      </c>
      <c r="EC198" s="34"/>
      <c r="ED198" s="34"/>
      <c r="EE198" s="34"/>
      <c r="EF198" s="34"/>
      <c r="EG198" s="34"/>
      <c r="EH198" s="34"/>
      <c r="EI198" s="34"/>
      <c r="EJ198" s="34"/>
      <c r="EK198" s="34"/>
      <c r="EL198" s="34"/>
      <c r="EM198" s="34"/>
      <c r="EN198" s="34"/>
    </row>
    <row r="199" spans="1:144" ht="11.25" x14ac:dyDescent="0.2">
      <c r="A199" s="94" t="s">
        <v>639</v>
      </c>
      <c r="B199" s="176">
        <f>SUM(C199:N199)</f>
        <v>269194</v>
      </c>
      <c r="C199" s="177">
        <v>16517</v>
      </c>
      <c r="D199" s="177">
        <v>13365</v>
      </c>
      <c r="E199" s="177">
        <v>12689</v>
      </c>
      <c r="F199" s="177">
        <v>6698</v>
      </c>
      <c r="G199" s="177">
        <v>19858</v>
      </c>
      <c r="H199" s="177">
        <v>39394</v>
      </c>
      <c r="I199" s="177">
        <v>28466</v>
      </c>
      <c r="J199" s="177">
        <v>8623</v>
      </c>
      <c r="K199" s="177">
        <v>25767</v>
      </c>
      <c r="L199" s="177">
        <v>67992</v>
      </c>
      <c r="M199" s="177">
        <v>12458</v>
      </c>
      <c r="N199" s="177">
        <v>17367</v>
      </c>
      <c r="O199" s="176">
        <f t="shared" si="241"/>
        <v>98244</v>
      </c>
      <c r="P199" s="177">
        <v>19126</v>
      </c>
      <c r="Q199" s="177">
        <v>17842</v>
      </c>
      <c r="R199" s="177">
        <v>8170</v>
      </c>
      <c r="S199" s="177">
        <v>7737</v>
      </c>
      <c r="T199" s="177">
        <v>8372</v>
      </c>
      <c r="U199" s="177">
        <v>19235</v>
      </c>
      <c r="V199" s="177">
        <v>12507</v>
      </c>
      <c r="W199" s="177">
        <v>5255</v>
      </c>
      <c r="X199" s="176">
        <f>SUM(Y199:AB199)</f>
        <v>112339</v>
      </c>
      <c r="Y199" s="177">
        <v>19115</v>
      </c>
      <c r="Z199" s="177">
        <v>31697</v>
      </c>
      <c r="AA199" s="177">
        <v>36865</v>
      </c>
      <c r="AB199" s="177">
        <v>24662</v>
      </c>
      <c r="AC199" s="176">
        <f t="shared" si="242"/>
        <v>90603</v>
      </c>
      <c r="AD199" s="177">
        <v>11892</v>
      </c>
      <c r="AE199" s="177">
        <v>12896</v>
      </c>
      <c r="AF199" s="177">
        <v>8706</v>
      </c>
      <c r="AG199" s="177">
        <v>23140</v>
      </c>
      <c r="AH199" s="177">
        <v>11551</v>
      </c>
      <c r="AI199" s="177">
        <v>22418</v>
      </c>
      <c r="AJ199" s="176">
        <f t="shared" si="243"/>
        <v>9543</v>
      </c>
      <c r="AK199" s="177">
        <v>3985</v>
      </c>
      <c r="AL199" s="177">
        <v>5558</v>
      </c>
      <c r="AM199" s="176">
        <f t="shared" si="244"/>
        <v>204213</v>
      </c>
      <c r="AN199" s="177">
        <v>11476</v>
      </c>
      <c r="AO199" s="177">
        <v>12575</v>
      </c>
      <c r="AP199" s="177">
        <v>22030</v>
      </c>
      <c r="AQ199" s="177">
        <v>6841</v>
      </c>
      <c r="AR199" s="177">
        <v>28860</v>
      </c>
      <c r="AS199" s="177">
        <v>6934</v>
      </c>
      <c r="AT199" s="177">
        <v>36373</v>
      </c>
      <c r="AU199" s="177">
        <v>40553</v>
      </c>
      <c r="AV199" s="177">
        <v>23568</v>
      </c>
      <c r="AW199" s="177">
        <v>15003</v>
      </c>
      <c r="AX199" s="176">
        <f>SUM(AY199:BC199)</f>
        <v>263481</v>
      </c>
      <c r="AY199" s="177">
        <v>22815</v>
      </c>
      <c r="AZ199" s="177">
        <v>118901</v>
      </c>
      <c r="BA199" s="177">
        <v>27159</v>
      </c>
      <c r="BB199" s="177">
        <v>70433</v>
      </c>
      <c r="BC199" s="177">
        <v>24173</v>
      </c>
      <c r="BD199" s="176">
        <f t="shared" si="245"/>
        <v>332048</v>
      </c>
      <c r="BE199" s="177">
        <v>56967</v>
      </c>
      <c r="BF199" s="177">
        <v>39460</v>
      </c>
      <c r="BG199" s="177">
        <v>32315</v>
      </c>
      <c r="BH199" s="177">
        <v>33192</v>
      </c>
      <c r="BI199" s="177">
        <v>34637</v>
      </c>
      <c r="BJ199" s="177">
        <v>62251</v>
      </c>
      <c r="BK199" s="177">
        <v>37718</v>
      </c>
      <c r="BL199" s="177">
        <v>35508</v>
      </c>
      <c r="BM199" s="176">
        <f t="shared" si="246"/>
        <v>123473</v>
      </c>
      <c r="BN199" s="177">
        <v>28102</v>
      </c>
      <c r="BO199" s="177">
        <v>18400</v>
      </c>
      <c r="BP199" s="177">
        <v>16417</v>
      </c>
      <c r="BQ199" s="177">
        <v>9956</v>
      </c>
      <c r="BR199" s="177">
        <v>50598</v>
      </c>
      <c r="BS199" s="176">
        <f t="shared" si="247"/>
        <v>232817</v>
      </c>
      <c r="BT199" s="178">
        <v>14155</v>
      </c>
      <c r="BU199" s="177">
        <v>25520</v>
      </c>
      <c r="BV199" s="177">
        <v>8451</v>
      </c>
      <c r="BW199" s="177">
        <v>5032</v>
      </c>
      <c r="BX199" s="177">
        <v>17095</v>
      </c>
      <c r="BY199" s="177">
        <v>62378</v>
      </c>
      <c r="BZ199" s="177">
        <v>13923</v>
      </c>
      <c r="CA199" s="177">
        <v>13320</v>
      </c>
      <c r="CB199" s="177">
        <v>27037</v>
      </c>
      <c r="CC199" s="177">
        <v>13122</v>
      </c>
      <c r="CD199" s="177">
        <v>17610</v>
      </c>
      <c r="CE199" s="177">
        <v>15174</v>
      </c>
      <c r="CF199" s="176">
        <f t="shared" si="248"/>
        <v>254281</v>
      </c>
      <c r="CG199" s="177">
        <v>7044</v>
      </c>
      <c r="CH199" s="177">
        <v>17620</v>
      </c>
      <c r="CI199" s="177">
        <v>10276</v>
      </c>
      <c r="CJ199" s="177">
        <v>32555</v>
      </c>
      <c r="CK199" s="177">
        <v>59026</v>
      </c>
      <c r="CL199" s="177">
        <v>6624</v>
      </c>
      <c r="CM199" s="177">
        <v>53421</v>
      </c>
      <c r="CN199" s="177">
        <v>6526</v>
      </c>
      <c r="CO199" s="177">
        <v>3341</v>
      </c>
      <c r="CP199" s="177">
        <v>9340</v>
      </c>
      <c r="CQ199" s="177">
        <v>22978</v>
      </c>
      <c r="CR199" s="177">
        <v>15205</v>
      </c>
      <c r="CS199" s="177">
        <v>10325</v>
      </c>
      <c r="CT199" s="176">
        <f t="shared" si="249"/>
        <v>133753</v>
      </c>
      <c r="CU199" s="177">
        <v>50903</v>
      </c>
      <c r="CV199" s="177">
        <v>30628</v>
      </c>
      <c r="CW199" s="177">
        <v>9828</v>
      </c>
      <c r="CX199" s="177">
        <v>20147</v>
      </c>
      <c r="CY199" s="177">
        <v>22247</v>
      </c>
      <c r="CZ199" s="176">
        <f t="shared" si="250"/>
        <v>192681</v>
      </c>
      <c r="DA199" s="177">
        <v>6490</v>
      </c>
      <c r="DB199" s="177">
        <v>5360</v>
      </c>
      <c r="DC199" s="177">
        <v>35394</v>
      </c>
      <c r="DD199" s="177">
        <v>80051</v>
      </c>
      <c r="DE199" s="177">
        <v>40176</v>
      </c>
      <c r="DF199" s="177">
        <v>25210</v>
      </c>
      <c r="DG199" s="176">
        <f>AM199+BS199+B199+O199+X199+AC199+AJ199+BD199+CF199+AX199+BM199+CT199+CZ199</f>
        <v>2316670</v>
      </c>
      <c r="DH199" s="179">
        <f t="shared" si="251"/>
        <v>41867</v>
      </c>
      <c r="DI199" s="260">
        <v>15664</v>
      </c>
      <c r="DJ199" s="259">
        <v>21060</v>
      </c>
      <c r="DK199" s="259">
        <v>5143</v>
      </c>
      <c r="DL199" s="179">
        <f t="shared" si="252"/>
        <v>54657</v>
      </c>
      <c r="DM199" s="259">
        <v>53809</v>
      </c>
      <c r="DN199" s="180">
        <v>848</v>
      </c>
      <c r="DO199" s="176">
        <f t="shared" si="253"/>
        <v>2413194</v>
      </c>
      <c r="DP199" s="6"/>
      <c r="DQ199" s="6"/>
      <c r="DR199" s="6"/>
      <c r="DS199" s="6"/>
      <c r="DT199" s="6"/>
      <c r="DU199" s="6"/>
      <c r="DV199" s="6"/>
      <c r="DW199" s="6"/>
      <c r="DX199" s="6"/>
      <c r="DY199" s="6"/>
      <c r="DZ199" s="6"/>
      <c r="EA199" s="6"/>
      <c r="EB199" s="6"/>
      <c r="EC199" s="34"/>
      <c r="ED199" s="34"/>
      <c r="EE199" s="34"/>
    </row>
    <row r="200" spans="1:144" s="34" customFormat="1" ht="16.5" customHeight="1" x14ac:dyDescent="0.15">
      <c r="A200" s="93" t="s">
        <v>392</v>
      </c>
      <c r="B200" s="176">
        <f t="shared" ref="B200" si="254">SUM(C200:N200)</f>
        <v>44200</v>
      </c>
      <c r="C200" s="177">
        <v>2370</v>
      </c>
      <c r="D200" s="177">
        <v>3080</v>
      </c>
      <c r="E200" s="177">
        <v>2610</v>
      </c>
      <c r="F200" s="177">
        <v>810</v>
      </c>
      <c r="G200" s="177">
        <v>3860</v>
      </c>
      <c r="H200" s="177">
        <v>5750</v>
      </c>
      <c r="I200" s="177">
        <v>5530</v>
      </c>
      <c r="J200" s="177">
        <v>1610</v>
      </c>
      <c r="K200" s="177">
        <v>4230</v>
      </c>
      <c r="L200" s="177">
        <v>9710</v>
      </c>
      <c r="M200" s="177">
        <v>1640</v>
      </c>
      <c r="N200" s="177">
        <v>3000</v>
      </c>
      <c r="O200" s="176">
        <f t="shared" ref="O200" si="255">SUM(P200:W200)</f>
        <v>17860</v>
      </c>
      <c r="P200" s="177">
        <v>2760</v>
      </c>
      <c r="Q200" s="177">
        <v>3110</v>
      </c>
      <c r="R200" s="177">
        <v>1280</v>
      </c>
      <c r="S200" s="177">
        <v>1540</v>
      </c>
      <c r="T200" s="177">
        <v>1800</v>
      </c>
      <c r="U200" s="177">
        <v>3740</v>
      </c>
      <c r="V200" s="177">
        <v>2440</v>
      </c>
      <c r="W200" s="177">
        <v>1190</v>
      </c>
      <c r="X200" s="176">
        <f>SUM(Y200:AB200)</f>
        <v>18590</v>
      </c>
      <c r="Y200" s="177">
        <v>3700</v>
      </c>
      <c r="Z200" s="177">
        <v>5410</v>
      </c>
      <c r="AA200" s="177">
        <v>5080</v>
      </c>
      <c r="AB200" s="177">
        <v>4400</v>
      </c>
      <c r="AC200" s="176">
        <f t="shared" ref="AC200" si="256">SUM(AD200:AI200)</f>
        <v>17490</v>
      </c>
      <c r="AD200" s="177">
        <v>2650</v>
      </c>
      <c r="AE200" s="177">
        <v>2810</v>
      </c>
      <c r="AF200" s="177">
        <v>1820</v>
      </c>
      <c r="AG200" s="177">
        <v>3520</v>
      </c>
      <c r="AH200" s="177">
        <v>2390</v>
      </c>
      <c r="AI200" s="177">
        <v>4300</v>
      </c>
      <c r="AJ200" s="176">
        <f t="shared" ref="AJ200" si="257">SUM(AK200:AL200)</f>
        <v>1790</v>
      </c>
      <c r="AK200" s="177">
        <v>770</v>
      </c>
      <c r="AL200" s="177">
        <v>1020</v>
      </c>
      <c r="AM200" s="176">
        <f t="shared" ref="AM200" si="258">SUM(AN200:AW200)</f>
        <v>43910</v>
      </c>
      <c r="AN200" s="177">
        <v>2870</v>
      </c>
      <c r="AO200" s="177">
        <v>2920</v>
      </c>
      <c r="AP200" s="177">
        <v>4170</v>
      </c>
      <c r="AQ200" s="177">
        <v>1500</v>
      </c>
      <c r="AR200" s="177">
        <v>5400</v>
      </c>
      <c r="AS200" s="177">
        <v>1530</v>
      </c>
      <c r="AT200" s="177">
        <v>8240</v>
      </c>
      <c r="AU200" s="177">
        <v>6790</v>
      </c>
      <c r="AV200" s="177">
        <v>5770</v>
      </c>
      <c r="AW200" s="177">
        <v>4720</v>
      </c>
      <c r="AX200" s="176">
        <f>SUM(AY200:BC200)</f>
        <v>52830</v>
      </c>
      <c r="AY200" s="177">
        <v>5890</v>
      </c>
      <c r="AZ200" s="177">
        <v>24130</v>
      </c>
      <c r="BA200" s="177">
        <v>4730</v>
      </c>
      <c r="BB200" s="177">
        <v>13340</v>
      </c>
      <c r="BC200" s="177">
        <v>4740</v>
      </c>
      <c r="BD200" s="176">
        <f t="shared" ref="BD200" si="259">SUM(BE200:BL200)</f>
        <v>74250</v>
      </c>
      <c r="BE200" s="177">
        <v>15050</v>
      </c>
      <c r="BF200" s="177">
        <v>6420</v>
      </c>
      <c r="BG200" s="177">
        <v>6260</v>
      </c>
      <c r="BH200" s="177">
        <v>5400</v>
      </c>
      <c r="BI200" s="177">
        <v>9060</v>
      </c>
      <c r="BJ200" s="177">
        <v>15140</v>
      </c>
      <c r="BK200" s="177">
        <v>8700</v>
      </c>
      <c r="BL200" s="177">
        <v>8220</v>
      </c>
      <c r="BM200" s="176">
        <f t="shared" ref="BM200" si="260">SUM(BN200:BR200)</f>
        <v>24510</v>
      </c>
      <c r="BN200" s="177">
        <v>4640</v>
      </c>
      <c r="BO200" s="177">
        <v>4650</v>
      </c>
      <c r="BP200" s="177">
        <v>3090</v>
      </c>
      <c r="BQ200" s="177">
        <v>2060</v>
      </c>
      <c r="BR200" s="177">
        <v>10070</v>
      </c>
      <c r="BS200" s="176">
        <f t="shared" ref="BS200" si="261">SUM(BT200:CE200)</f>
        <v>37470</v>
      </c>
      <c r="BT200" s="178">
        <v>2560</v>
      </c>
      <c r="BU200" s="177">
        <v>4760</v>
      </c>
      <c r="BV200" s="177">
        <v>1420</v>
      </c>
      <c r="BW200" s="177">
        <v>1090</v>
      </c>
      <c r="BX200" s="177">
        <v>3250</v>
      </c>
      <c r="BY200" s="177">
        <v>9190</v>
      </c>
      <c r="BZ200" s="177">
        <v>2250</v>
      </c>
      <c r="CA200" s="177">
        <v>2290</v>
      </c>
      <c r="CB200" s="177">
        <v>4050</v>
      </c>
      <c r="CC200" s="177">
        <v>2050</v>
      </c>
      <c r="CD200" s="177">
        <v>2360</v>
      </c>
      <c r="CE200" s="177">
        <v>2200</v>
      </c>
      <c r="CF200" s="176">
        <f t="shared" ref="CF200" si="262">SUM(CG200:CS200)</f>
        <v>48260</v>
      </c>
      <c r="CG200" s="177">
        <v>1340</v>
      </c>
      <c r="CH200" s="177">
        <v>4160</v>
      </c>
      <c r="CI200" s="177">
        <v>1360</v>
      </c>
      <c r="CJ200" s="177">
        <v>7070</v>
      </c>
      <c r="CK200" s="177">
        <v>7930</v>
      </c>
      <c r="CL200" s="177">
        <v>1180</v>
      </c>
      <c r="CM200" s="177">
        <v>11420</v>
      </c>
      <c r="CN200" s="177">
        <v>1330</v>
      </c>
      <c r="CO200" s="177">
        <v>340</v>
      </c>
      <c r="CP200" s="177">
        <v>2010</v>
      </c>
      <c r="CQ200" s="177">
        <v>5140</v>
      </c>
      <c r="CR200" s="177">
        <v>3180</v>
      </c>
      <c r="CS200" s="177">
        <v>1800</v>
      </c>
      <c r="CT200" s="176">
        <f t="shared" ref="CT200" si="263">SUM(CU200:CY200)</f>
        <v>19700</v>
      </c>
      <c r="CU200" s="177">
        <v>6240</v>
      </c>
      <c r="CV200" s="177">
        <v>4710</v>
      </c>
      <c r="CW200" s="177">
        <v>1270</v>
      </c>
      <c r="CX200" s="177">
        <v>3520</v>
      </c>
      <c r="CY200" s="177">
        <v>3960</v>
      </c>
      <c r="CZ200" s="176">
        <f t="shared" ref="CZ200" si="264">SUM(DA200:DF200)</f>
        <v>36520</v>
      </c>
      <c r="DA200" s="177">
        <v>1280</v>
      </c>
      <c r="DB200" s="177">
        <v>720</v>
      </c>
      <c r="DC200" s="177">
        <v>7380</v>
      </c>
      <c r="DD200" s="177">
        <v>15160</v>
      </c>
      <c r="DE200" s="177">
        <v>6730</v>
      </c>
      <c r="DF200" s="177">
        <v>5250</v>
      </c>
      <c r="DG200" s="176">
        <f>AM200+BS200+B200+O200+X200+AC200+AJ200+BD200+CF200+AX200+BM200+CT200+CZ200</f>
        <v>437380</v>
      </c>
      <c r="DH200" s="179">
        <f t="shared" ref="DH200" si="265">SUM(DI200:DK200)</f>
        <v>16250</v>
      </c>
      <c r="DI200" s="260">
        <v>7760</v>
      </c>
      <c r="DJ200" s="259">
        <v>7330</v>
      </c>
      <c r="DK200" s="259">
        <v>1160</v>
      </c>
      <c r="DL200" s="179">
        <f t="shared" ref="DL200" si="266">SUM(DM200:DN200)</f>
        <v>18680</v>
      </c>
      <c r="DM200" s="259">
        <v>18640</v>
      </c>
      <c r="DN200" s="180">
        <v>40</v>
      </c>
      <c r="DO200" s="176">
        <v>472700</v>
      </c>
      <c r="DP200" s="6"/>
      <c r="DQ200" s="6"/>
      <c r="DR200" s="6"/>
      <c r="DS200" s="6"/>
      <c r="DT200" s="6"/>
      <c r="DU200" s="6"/>
      <c r="DV200" s="6"/>
      <c r="DW200" s="6"/>
      <c r="DX200" s="6"/>
      <c r="DY200" s="6"/>
      <c r="DZ200" s="6"/>
      <c r="EA200" s="6"/>
      <c r="EB200" s="6"/>
    </row>
    <row r="201" spans="1:144" s="35" customFormat="1" ht="16.5" customHeight="1" x14ac:dyDescent="0.2">
      <c r="A201" s="118" t="s">
        <v>292</v>
      </c>
      <c r="B201" s="264">
        <v>0.89001866220126991</v>
      </c>
      <c r="C201" s="266">
        <v>0.6</v>
      </c>
      <c r="D201" s="266">
        <v>1.5</v>
      </c>
      <c r="E201" s="266">
        <v>1.4</v>
      </c>
      <c r="F201" s="266">
        <v>0.9</v>
      </c>
      <c r="G201" s="266">
        <v>1.3</v>
      </c>
      <c r="H201" s="266">
        <v>0.7</v>
      </c>
      <c r="I201" s="266">
        <v>1.2</v>
      </c>
      <c r="J201" s="266">
        <v>1.2</v>
      </c>
      <c r="K201" s="266">
        <v>1</v>
      </c>
      <c r="L201" s="266">
        <v>0.8</v>
      </c>
      <c r="M201" s="266">
        <v>0.6</v>
      </c>
      <c r="N201" s="266">
        <v>0.6</v>
      </c>
      <c r="O201" s="264">
        <v>1.0376047481165092</v>
      </c>
      <c r="P201" s="266">
        <v>0.8</v>
      </c>
      <c r="Q201" s="266">
        <v>0.9</v>
      </c>
      <c r="R201" s="266">
        <v>0.8</v>
      </c>
      <c r="S201" s="266">
        <v>1.3</v>
      </c>
      <c r="T201" s="266">
        <v>1.3</v>
      </c>
      <c r="U201" s="266">
        <v>1.1000000000000001</v>
      </c>
      <c r="V201" s="266">
        <v>1.2</v>
      </c>
      <c r="W201" s="266">
        <v>1.3</v>
      </c>
      <c r="X201" s="264">
        <v>0.91819155283528064</v>
      </c>
      <c r="Y201" s="266">
        <v>1.1000000000000001</v>
      </c>
      <c r="Z201" s="266">
        <v>1</v>
      </c>
      <c r="AA201" s="266">
        <v>0.8</v>
      </c>
      <c r="AB201" s="266">
        <v>1</v>
      </c>
      <c r="AC201" s="264">
        <v>1.1125621562205201</v>
      </c>
      <c r="AD201" s="266">
        <v>1.4</v>
      </c>
      <c r="AE201" s="266">
        <v>1.1000000000000001</v>
      </c>
      <c r="AF201" s="266">
        <v>1.4</v>
      </c>
      <c r="AG201" s="266">
        <v>0.9</v>
      </c>
      <c r="AH201" s="266">
        <v>1.2</v>
      </c>
      <c r="AI201" s="266">
        <v>1</v>
      </c>
      <c r="AJ201" s="264">
        <v>0.86647562250706733</v>
      </c>
      <c r="AK201" s="266">
        <v>0.8</v>
      </c>
      <c r="AL201" s="266">
        <v>0.9</v>
      </c>
      <c r="AM201" s="264">
        <v>1.2419043589400569</v>
      </c>
      <c r="AN201" s="266">
        <v>1.7</v>
      </c>
      <c r="AO201" s="266">
        <v>1.5</v>
      </c>
      <c r="AP201" s="266">
        <v>1.1000000000000001</v>
      </c>
      <c r="AQ201" s="266">
        <v>1.4</v>
      </c>
      <c r="AR201" s="266">
        <v>1.2</v>
      </c>
      <c r="AS201" s="266">
        <v>1.3</v>
      </c>
      <c r="AT201" s="266">
        <v>1.2</v>
      </c>
      <c r="AU201" s="266">
        <v>0.9</v>
      </c>
      <c r="AV201" s="266">
        <v>1.2</v>
      </c>
      <c r="AW201" s="266">
        <v>2.1</v>
      </c>
      <c r="AX201" s="264">
        <v>1.3794198290229618</v>
      </c>
      <c r="AY201" s="266">
        <v>1.8</v>
      </c>
      <c r="AZ201" s="266">
        <v>1.4</v>
      </c>
      <c r="BA201" s="266">
        <v>0.9</v>
      </c>
      <c r="BB201" s="266">
        <v>1.4</v>
      </c>
      <c r="BC201" s="266">
        <v>1.3</v>
      </c>
      <c r="BD201" s="264">
        <v>0.92838877846168044</v>
      </c>
      <c r="BE201" s="266">
        <v>1</v>
      </c>
      <c r="BF201" s="266">
        <v>0.7</v>
      </c>
      <c r="BG201" s="266">
        <v>0.7</v>
      </c>
      <c r="BH201" s="266">
        <v>0.6</v>
      </c>
      <c r="BI201" s="266">
        <v>0.9</v>
      </c>
      <c r="BJ201" s="266">
        <v>1.4</v>
      </c>
      <c r="BK201" s="266">
        <v>1</v>
      </c>
      <c r="BL201" s="266">
        <v>1</v>
      </c>
      <c r="BM201" s="264">
        <v>1.1853962662193984</v>
      </c>
      <c r="BN201" s="266">
        <v>1.1000000000000001</v>
      </c>
      <c r="BO201" s="266">
        <v>1.2</v>
      </c>
      <c r="BP201" s="266">
        <v>1</v>
      </c>
      <c r="BQ201" s="266">
        <v>1.2</v>
      </c>
      <c r="BR201" s="266">
        <v>1.3</v>
      </c>
      <c r="BS201" s="264">
        <v>1.0322561449819871</v>
      </c>
      <c r="BT201" s="265">
        <v>1.2</v>
      </c>
      <c r="BU201" s="266">
        <v>1.3</v>
      </c>
      <c r="BV201" s="266">
        <v>1</v>
      </c>
      <c r="BW201" s="266">
        <v>1.6</v>
      </c>
      <c r="BX201" s="266">
        <v>1.3</v>
      </c>
      <c r="BY201" s="266">
        <v>0.9</v>
      </c>
      <c r="BZ201" s="266">
        <v>0.9</v>
      </c>
      <c r="CA201" s="266">
        <v>1.2</v>
      </c>
      <c r="CB201" s="266">
        <v>1</v>
      </c>
      <c r="CC201" s="266">
        <v>0.9</v>
      </c>
      <c r="CD201" s="266">
        <v>0.9</v>
      </c>
      <c r="CE201" s="266">
        <v>1</v>
      </c>
      <c r="CF201" s="264">
        <v>1.34413805684874</v>
      </c>
      <c r="CG201" s="266">
        <v>1.5</v>
      </c>
      <c r="CH201" s="266">
        <v>1.9</v>
      </c>
      <c r="CI201" s="266">
        <v>0.8</v>
      </c>
      <c r="CJ201" s="266">
        <v>1.6</v>
      </c>
      <c r="CK201" s="266">
        <v>0.9</v>
      </c>
      <c r="CL201" s="266">
        <v>1.1000000000000001</v>
      </c>
      <c r="CM201" s="266">
        <v>1.6</v>
      </c>
      <c r="CN201" s="266">
        <v>1.3</v>
      </c>
      <c r="CO201" s="266">
        <v>0.7</v>
      </c>
      <c r="CP201" s="266">
        <v>1.5</v>
      </c>
      <c r="CQ201" s="266">
        <v>1.9</v>
      </c>
      <c r="CR201" s="266">
        <v>1.4</v>
      </c>
      <c r="CS201" s="266">
        <v>1.2</v>
      </c>
      <c r="CT201" s="264">
        <v>0.85637578291004313</v>
      </c>
      <c r="CU201" s="266">
        <v>0.7</v>
      </c>
      <c r="CV201" s="266">
        <v>0.9</v>
      </c>
      <c r="CW201" s="266">
        <v>0.7</v>
      </c>
      <c r="CX201" s="266">
        <v>1</v>
      </c>
      <c r="CY201" s="266">
        <v>1</v>
      </c>
      <c r="CZ201" s="264">
        <v>1.1894362944825398</v>
      </c>
      <c r="DA201" s="266">
        <v>1.4</v>
      </c>
      <c r="DB201" s="266">
        <v>0.8</v>
      </c>
      <c r="DC201" s="266">
        <v>1.1000000000000001</v>
      </c>
      <c r="DD201" s="266">
        <v>1.2</v>
      </c>
      <c r="DE201" s="266">
        <v>1.1000000000000001</v>
      </c>
      <c r="DF201" s="266">
        <v>1.5</v>
      </c>
      <c r="DG201" s="264">
        <v>1.1000000000000001</v>
      </c>
      <c r="DH201" s="264" t="s">
        <v>540</v>
      </c>
      <c r="DI201" s="265">
        <v>3.1</v>
      </c>
      <c r="DJ201" s="266">
        <v>3.1</v>
      </c>
      <c r="DK201" s="266">
        <v>0.7</v>
      </c>
      <c r="DL201" s="264" t="s">
        <v>540</v>
      </c>
      <c r="DM201" s="266">
        <v>3.3</v>
      </c>
      <c r="DN201" s="267">
        <v>0</v>
      </c>
      <c r="DO201" s="390">
        <v>1.1000000000000001</v>
      </c>
      <c r="DP201" s="16"/>
      <c r="DQ201" s="16"/>
      <c r="DR201" s="16"/>
      <c r="DS201" s="16"/>
      <c r="DT201" s="16"/>
      <c r="DU201" s="16"/>
      <c r="DV201" s="16"/>
      <c r="DW201" s="16"/>
      <c r="DX201" s="16"/>
      <c r="DY201" s="16"/>
      <c r="DZ201" s="6"/>
      <c r="EA201" s="6"/>
      <c r="EB201" s="6"/>
      <c r="EC201" s="6"/>
      <c r="ED201" s="6"/>
      <c r="EE201" s="6"/>
    </row>
    <row r="202" spans="1:144" s="34" customFormat="1" ht="16.5" customHeight="1" x14ac:dyDescent="0.15">
      <c r="A202" s="93" t="s">
        <v>744</v>
      </c>
      <c r="B202" s="176">
        <f t="shared" ref="B202" si="267">SUM(C202:N202)</f>
        <v>51630</v>
      </c>
      <c r="C202" s="177">
        <v>2650</v>
      </c>
      <c r="D202" s="177">
        <v>3690</v>
      </c>
      <c r="E202" s="177">
        <v>2910</v>
      </c>
      <c r="F202" s="177">
        <v>1690</v>
      </c>
      <c r="G202" s="177">
        <v>4040</v>
      </c>
      <c r="H202" s="177">
        <v>6820</v>
      </c>
      <c r="I202" s="177">
        <v>5300</v>
      </c>
      <c r="J202" s="177">
        <v>1980</v>
      </c>
      <c r="K202" s="177">
        <v>4640</v>
      </c>
      <c r="L202" s="177">
        <v>12730</v>
      </c>
      <c r="M202" s="177">
        <v>2220</v>
      </c>
      <c r="N202" s="177">
        <v>2960</v>
      </c>
      <c r="O202" s="176">
        <f t="shared" ref="O202" si="268">SUM(P202:W202)</f>
        <v>18360</v>
      </c>
      <c r="P202" s="177">
        <v>2780</v>
      </c>
      <c r="Q202" s="177">
        <v>2880</v>
      </c>
      <c r="R202" s="177">
        <v>1660</v>
      </c>
      <c r="S202" s="177">
        <v>1860</v>
      </c>
      <c r="T202" s="177">
        <v>1580</v>
      </c>
      <c r="U202" s="177">
        <v>3980</v>
      </c>
      <c r="V202" s="177">
        <v>2360</v>
      </c>
      <c r="W202" s="177">
        <v>1260</v>
      </c>
      <c r="X202" s="176">
        <f>SUM(Y202:AB202)</f>
        <v>20160</v>
      </c>
      <c r="Y202" s="177">
        <v>4420</v>
      </c>
      <c r="Z202" s="177">
        <v>5280</v>
      </c>
      <c r="AA202" s="177">
        <v>5580</v>
      </c>
      <c r="AB202" s="177">
        <v>4880</v>
      </c>
      <c r="AC202" s="176">
        <f t="shared" ref="AC202" si="269">SUM(AD202:AI202)</f>
        <v>14870</v>
      </c>
      <c r="AD202" s="177">
        <v>2360</v>
      </c>
      <c r="AE202" s="177">
        <v>1950</v>
      </c>
      <c r="AF202" s="177">
        <v>1880</v>
      </c>
      <c r="AG202" s="177">
        <v>3450</v>
      </c>
      <c r="AH202" s="177">
        <v>1710</v>
      </c>
      <c r="AI202" s="177">
        <v>3520</v>
      </c>
      <c r="AJ202" s="176">
        <f t="shared" ref="AJ202" si="270">SUM(AK202:AL202)</f>
        <v>8720</v>
      </c>
      <c r="AK202" s="177">
        <v>4360</v>
      </c>
      <c r="AL202" s="177">
        <v>4360</v>
      </c>
      <c r="AM202" s="176">
        <f t="shared" ref="AM202" si="271">SUM(AN202:AW202)</f>
        <v>31650</v>
      </c>
      <c r="AN202" s="177">
        <v>1960</v>
      </c>
      <c r="AO202" s="177">
        <v>2210</v>
      </c>
      <c r="AP202" s="177">
        <v>3130</v>
      </c>
      <c r="AQ202" s="177">
        <v>1290</v>
      </c>
      <c r="AR202" s="177">
        <v>4530</v>
      </c>
      <c r="AS202" s="177">
        <v>1250</v>
      </c>
      <c r="AT202" s="177">
        <v>5150</v>
      </c>
      <c r="AU202" s="177">
        <v>6060</v>
      </c>
      <c r="AV202" s="177">
        <v>3790</v>
      </c>
      <c r="AW202" s="177">
        <v>2280</v>
      </c>
      <c r="AX202" s="176">
        <f>SUM(AY202:BC202)</f>
        <v>38730</v>
      </c>
      <c r="AY202" s="177">
        <v>3560</v>
      </c>
      <c r="AZ202" s="177">
        <v>17740</v>
      </c>
      <c r="BA202" s="177">
        <v>3930</v>
      </c>
      <c r="BB202" s="177">
        <v>9600</v>
      </c>
      <c r="BC202" s="177">
        <v>3900</v>
      </c>
      <c r="BD202" s="176">
        <f t="shared" ref="BD202" si="272">SUM(BE202:BL202)</f>
        <v>79050</v>
      </c>
      <c r="BE202" s="177">
        <v>22720</v>
      </c>
      <c r="BF202" s="177">
        <v>5930</v>
      </c>
      <c r="BG202" s="177">
        <v>5180</v>
      </c>
      <c r="BH202" s="177">
        <v>5510</v>
      </c>
      <c r="BI202" s="177">
        <v>9200</v>
      </c>
      <c r="BJ202" s="177">
        <v>13930</v>
      </c>
      <c r="BK202" s="177">
        <v>9260</v>
      </c>
      <c r="BL202" s="177">
        <v>7320</v>
      </c>
      <c r="BM202" s="176">
        <f t="shared" ref="BM202" si="273">SUM(BN202:BR202)</f>
        <v>19490</v>
      </c>
      <c r="BN202" s="177">
        <v>4050</v>
      </c>
      <c r="BO202" s="177">
        <v>2750</v>
      </c>
      <c r="BP202" s="177">
        <v>3220</v>
      </c>
      <c r="BQ202" s="177">
        <v>2100</v>
      </c>
      <c r="BR202" s="177">
        <v>7370</v>
      </c>
      <c r="BS202" s="176">
        <f t="shared" ref="BS202" si="274">SUM(BT202:CE202)</f>
        <v>49570</v>
      </c>
      <c r="BT202" s="178">
        <v>3250</v>
      </c>
      <c r="BU202" s="177">
        <v>4530</v>
      </c>
      <c r="BV202" s="177">
        <v>2300</v>
      </c>
      <c r="BW202" s="177">
        <v>1820</v>
      </c>
      <c r="BX202" s="177">
        <v>4710</v>
      </c>
      <c r="BY202" s="177">
        <v>11310</v>
      </c>
      <c r="BZ202" s="177">
        <v>2990</v>
      </c>
      <c r="CA202" s="177">
        <v>3860</v>
      </c>
      <c r="CB202" s="177">
        <v>5710</v>
      </c>
      <c r="CC202" s="177">
        <v>2520</v>
      </c>
      <c r="CD202" s="177">
        <v>3030</v>
      </c>
      <c r="CE202" s="177">
        <v>3540</v>
      </c>
      <c r="CF202" s="176">
        <f t="shared" ref="CF202" si="275">SUM(CG202:CS202)</f>
        <v>62500</v>
      </c>
      <c r="CG202" s="177">
        <v>1870</v>
      </c>
      <c r="CH202" s="177">
        <v>4370</v>
      </c>
      <c r="CI202" s="177">
        <v>3000</v>
      </c>
      <c r="CJ202" s="177">
        <v>8940</v>
      </c>
      <c r="CK202" s="177">
        <v>9910</v>
      </c>
      <c r="CL202" s="177">
        <v>2470</v>
      </c>
      <c r="CM202" s="177">
        <v>12810</v>
      </c>
      <c r="CN202" s="177">
        <v>1780</v>
      </c>
      <c r="CO202" s="177">
        <v>1070</v>
      </c>
      <c r="CP202" s="177">
        <v>2750</v>
      </c>
      <c r="CQ202" s="177">
        <v>6720</v>
      </c>
      <c r="CR202" s="177">
        <v>3730</v>
      </c>
      <c r="CS202" s="177">
        <v>3080</v>
      </c>
      <c r="CT202" s="176">
        <f t="shared" ref="CT202" si="276">SUM(CU202:CY202)</f>
        <v>19870</v>
      </c>
      <c r="CU202" s="177">
        <v>6930</v>
      </c>
      <c r="CV202" s="177">
        <v>4250</v>
      </c>
      <c r="CW202" s="177">
        <v>1660</v>
      </c>
      <c r="CX202" s="177">
        <v>3360</v>
      </c>
      <c r="CY202" s="177">
        <v>3670</v>
      </c>
      <c r="CZ202" s="176">
        <f t="shared" ref="CZ202" si="277">SUM(DA202:DF202)</f>
        <v>68780</v>
      </c>
      <c r="DA202" s="177">
        <v>1850</v>
      </c>
      <c r="DB202" s="177">
        <v>1150</v>
      </c>
      <c r="DC202" s="177">
        <v>16320</v>
      </c>
      <c r="DD202" s="177">
        <v>29230</v>
      </c>
      <c r="DE202" s="177">
        <v>13430</v>
      </c>
      <c r="DF202" s="177">
        <v>6800</v>
      </c>
      <c r="DG202" s="176">
        <f>AM202+BS202+B202+O202+X202+AC202+AJ202+BD202+CF202+AX202+BM202+CT202+CZ202</f>
        <v>483380</v>
      </c>
      <c r="DH202" s="179">
        <f t="shared" ref="DH202" si="278">SUM(DI202:DK202)</f>
        <v>39987.655399274045</v>
      </c>
      <c r="DI202" s="260">
        <v>20866.667422867511</v>
      </c>
      <c r="DJ202" s="259">
        <v>15671.416742286752</v>
      </c>
      <c r="DK202" s="259">
        <v>3449.5712341197818</v>
      </c>
      <c r="DL202" s="179" t="s">
        <v>540</v>
      </c>
      <c r="DM202" s="259">
        <v>24482.344600725952</v>
      </c>
      <c r="DN202" s="180" t="s">
        <v>540</v>
      </c>
      <c r="DO202" s="176">
        <v>547850</v>
      </c>
      <c r="DP202" s="6"/>
      <c r="DQ202" s="6"/>
      <c r="DR202" s="6"/>
      <c r="DS202" s="6"/>
      <c r="DT202" s="6"/>
      <c r="DU202" s="6"/>
      <c r="DV202" s="6"/>
      <c r="DW202" s="6"/>
      <c r="DX202" s="6"/>
      <c r="DY202" s="6"/>
      <c r="DZ202" s="6"/>
      <c r="EA202" s="6"/>
      <c r="EB202" s="6"/>
    </row>
    <row r="203" spans="1:144" s="35" customFormat="1" ht="16.5" customHeight="1" x14ac:dyDescent="0.2">
      <c r="A203" s="118" t="s">
        <v>797</v>
      </c>
      <c r="B203" s="264">
        <f t="shared" ref="B203:AG203" si="279">B202/SUM(B96:B99)*100</f>
        <v>2.6235249341578069</v>
      </c>
      <c r="C203" s="266">
        <f t="shared" si="279"/>
        <v>1.8212182231782663</v>
      </c>
      <c r="D203" s="266">
        <f t="shared" si="279"/>
        <v>3.2526775089250295</v>
      </c>
      <c r="E203" s="266">
        <f t="shared" si="279"/>
        <v>2.9290092701633603</v>
      </c>
      <c r="F203" s="266">
        <f t="shared" si="279"/>
        <v>3.3574380165289255</v>
      </c>
      <c r="G203" s="266">
        <f t="shared" si="279"/>
        <v>2.9509082808037572</v>
      </c>
      <c r="H203" s="266">
        <f t="shared" si="279"/>
        <v>2.340329155971614</v>
      </c>
      <c r="I203" s="266">
        <f t="shared" si="279"/>
        <v>2.504240671703498</v>
      </c>
      <c r="J203" s="266">
        <f t="shared" si="279"/>
        <v>2.9258777633289985</v>
      </c>
      <c r="K203" s="266">
        <f t="shared" si="279"/>
        <v>2.6206101955291485</v>
      </c>
      <c r="L203" s="266">
        <f t="shared" si="279"/>
        <v>3.2552382998092377</v>
      </c>
      <c r="M203" s="266">
        <f t="shared" si="279"/>
        <v>2.0135506516829471</v>
      </c>
      <c r="N203" s="266">
        <f t="shared" si="279"/>
        <v>1.7078335323882552</v>
      </c>
      <c r="O203" s="264">
        <f t="shared" si="279"/>
        <v>2.2982664111368281</v>
      </c>
      <c r="P203" s="266">
        <f t="shared" si="279"/>
        <v>1.9956211191270952</v>
      </c>
      <c r="Q203" s="266">
        <f t="shared" si="279"/>
        <v>2.1970979997253628</v>
      </c>
      <c r="R203" s="266">
        <f t="shared" si="279"/>
        <v>2.2141304202846359</v>
      </c>
      <c r="S203" s="266">
        <f t="shared" si="279"/>
        <v>2.4693324836705433</v>
      </c>
      <c r="T203" s="266">
        <f t="shared" si="279"/>
        <v>2.3536772482831565</v>
      </c>
      <c r="U203" s="266">
        <f t="shared" si="279"/>
        <v>2.2825681759527425</v>
      </c>
      <c r="V203" s="266">
        <f t="shared" si="279"/>
        <v>2.3189089336949258</v>
      </c>
      <c r="W203" s="266">
        <f t="shared" si="279"/>
        <v>3.608970870449403</v>
      </c>
      <c r="X203" s="264">
        <f t="shared" si="279"/>
        <v>2.2148126582695675</v>
      </c>
      <c r="Y203" s="266">
        <f t="shared" si="279"/>
        <v>2.3153240929901209</v>
      </c>
      <c r="Z203" s="266">
        <f t="shared" si="279"/>
        <v>2.0378546947849445</v>
      </c>
      <c r="AA203" s="266">
        <f t="shared" si="279"/>
        <v>2.3455726265789529</v>
      </c>
      <c r="AB203" s="266">
        <f t="shared" si="279"/>
        <v>2.1948169936404276</v>
      </c>
      <c r="AC203" s="264">
        <f t="shared" si="279"/>
        <v>2.0714172282849446</v>
      </c>
      <c r="AD203" s="266">
        <f t="shared" si="279"/>
        <v>2.440285389308241</v>
      </c>
      <c r="AE203" s="266">
        <f t="shared" si="279"/>
        <v>1.7494280715919797</v>
      </c>
      <c r="AF203" s="266">
        <f t="shared" si="279"/>
        <v>2.4682605327766618</v>
      </c>
      <c r="AG203" s="266">
        <f t="shared" si="279"/>
        <v>2.1197114734759581</v>
      </c>
      <c r="AH203" s="266">
        <f t="shared" ref="AH203:BM203" si="280">AH202/SUM(AH96:AH99)*100</f>
        <v>1.6953185414312055</v>
      </c>
      <c r="AI203" s="266">
        <f t="shared" si="280"/>
        <v>2.0718069452619186</v>
      </c>
      <c r="AJ203" s="264">
        <f t="shared" si="280"/>
        <v>9.2631936772329393</v>
      </c>
      <c r="AK203" s="266">
        <f t="shared" si="280"/>
        <v>9.7931313312818666</v>
      </c>
      <c r="AL203" s="266">
        <f t="shared" si="280"/>
        <v>8.787665020659075</v>
      </c>
      <c r="AM203" s="264">
        <f t="shared" si="280"/>
        <v>2.2483004553429988</v>
      </c>
      <c r="AN203" s="266">
        <f t="shared" si="280"/>
        <v>2.6487202356820454</v>
      </c>
      <c r="AO203" s="266">
        <f t="shared" si="280"/>
        <v>2.6168401359335962</v>
      </c>
      <c r="AP203" s="266">
        <f t="shared" si="280"/>
        <v>2.2570270699029407</v>
      </c>
      <c r="AQ203" s="266">
        <f t="shared" si="280"/>
        <v>2.3241568175266649</v>
      </c>
      <c r="AR203" s="266">
        <f t="shared" si="280"/>
        <v>2.5190597734514455</v>
      </c>
      <c r="AS203" s="266">
        <f t="shared" si="280"/>
        <v>2.3501541701135595</v>
      </c>
      <c r="AT203" s="266">
        <f t="shared" si="280"/>
        <v>1.9617104591545218</v>
      </c>
      <c r="AU203" s="266">
        <f t="shared" si="280"/>
        <v>2.3138867570075257</v>
      </c>
      <c r="AV203" s="266">
        <f t="shared" si="280"/>
        <v>2.0075853885922532</v>
      </c>
      <c r="AW203" s="266">
        <f t="shared" si="280"/>
        <v>2.0941831308037804</v>
      </c>
      <c r="AX203" s="264">
        <f t="shared" si="280"/>
        <v>2.8203886499928998</v>
      </c>
      <c r="AY203" s="266">
        <f t="shared" si="280"/>
        <v>2.5719012563304169</v>
      </c>
      <c r="AZ203" s="266">
        <f t="shared" si="280"/>
        <v>3.1519622475232048</v>
      </c>
      <c r="BA203" s="266">
        <f t="shared" si="280"/>
        <v>2.1906842961938953</v>
      </c>
      <c r="BB203" s="266">
        <f t="shared" si="280"/>
        <v>2.740226525392766</v>
      </c>
      <c r="BC203" s="266">
        <f t="shared" si="280"/>
        <v>2.7418447694038246</v>
      </c>
      <c r="BD203" s="264">
        <f t="shared" si="280"/>
        <v>3.3447207570704558</v>
      </c>
      <c r="BE203" s="266">
        <f t="shared" si="280"/>
        <v>4.7835808639921842</v>
      </c>
      <c r="BF203" s="266">
        <f t="shared" si="280"/>
        <v>2.2393160456624108</v>
      </c>
      <c r="BG203" s="266">
        <f t="shared" si="280"/>
        <v>1.710016803060864</v>
      </c>
      <c r="BH203" s="266">
        <f t="shared" si="280"/>
        <v>2.1624294561352557</v>
      </c>
      <c r="BI203" s="266">
        <f t="shared" si="280"/>
        <v>2.9680004387478909</v>
      </c>
      <c r="BJ203" s="266">
        <f t="shared" si="280"/>
        <v>5.3167533072266622</v>
      </c>
      <c r="BK203" s="266">
        <f t="shared" si="280"/>
        <v>3.4068040425445814</v>
      </c>
      <c r="BL203" s="266">
        <f t="shared" si="280"/>
        <v>3.2951598962834914</v>
      </c>
      <c r="BM203" s="264">
        <f t="shared" si="280"/>
        <v>2.2002957811670938</v>
      </c>
      <c r="BN203" s="266">
        <f t="shared" ref="BN203:CS203" si="281">BN202/SUM(BN96:BN99)*100</f>
        <v>2.1808313005831708</v>
      </c>
      <c r="BO203" s="266">
        <f t="shared" si="281"/>
        <v>1.8862230270107139</v>
      </c>
      <c r="BP203" s="266">
        <f t="shared" si="281"/>
        <v>2.1410855702801364</v>
      </c>
      <c r="BQ203" s="266">
        <f t="shared" si="281"/>
        <v>2.333488899259951</v>
      </c>
      <c r="BR203" s="266">
        <f t="shared" si="281"/>
        <v>2.347866531592663</v>
      </c>
      <c r="BS203" s="264">
        <f t="shared" si="281"/>
        <v>2.8424534209216499</v>
      </c>
      <c r="BT203" s="265">
        <f t="shared" si="281"/>
        <v>2.942801003268773</v>
      </c>
      <c r="BU203" s="266">
        <f t="shared" si="281"/>
        <v>2.1153693490919787</v>
      </c>
      <c r="BV203" s="266">
        <f t="shared" si="281"/>
        <v>2.8651153520354775</v>
      </c>
      <c r="BW203" s="266">
        <f t="shared" si="281"/>
        <v>4.1495668034655724</v>
      </c>
      <c r="BX203" s="266">
        <f t="shared" si="281"/>
        <v>3.2379367949237952</v>
      </c>
      <c r="BY203" s="266">
        <f t="shared" si="281"/>
        <v>2.9824376351458257</v>
      </c>
      <c r="BZ203" s="266">
        <f t="shared" si="281"/>
        <v>2.4026678452328336</v>
      </c>
      <c r="CA203" s="266">
        <f t="shared" si="281"/>
        <v>3.5854612333615097</v>
      </c>
      <c r="CB203" s="266">
        <f t="shared" si="281"/>
        <v>2.8871775942883438</v>
      </c>
      <c r="CC203" s="266">
        <f t="shared" si="281"/>
        <v>2.3332253136428869</v>
      </c>
      <c r="CD203" s="266">
        <f t="shared" si="281"/>
        <v>2.5343983940445818</v>
      </c>
      <c r="CE203" s="266">
        <f t="shared" si="281"/>
        <v>3.1305824298271987</v>
      </c>
      <c r="CF203" s="264">
        <f t="shared" si="281"/>
        <v>3.8498876448789723</v>
      </c>
      <c r="CG203" s="266">
        <f t="shared" si="281"/>
        <v>3.7942578877954753</v>
      </c>
      <c r="CH203" s="266">
        <f t="shared" si="281"/>
        <v>3.7299101236759675</v>
      </c>
      <c r="CI203" s="266">
        <f t="shared" si="281"/>
        <v>3.191794959091828</v>
      </c>
      <c r="CJ203" s="266">
        <f t="shared" si="281"/>
        <v>4.2232163524448838</v>
      </c>
      <c r="CK203" s="266">
        <f t="shared" si="281"/>
        <v>3.4806247563387056</v>
      </c>
      <c r="CL203" s="266">
        <f t="shared" si="281"/>
        <v>3.8263725368695005</v>
      </c>
      <c r="CM203" s="266">
        <f t="shared" si="281"/>
        <v>4.2558846492466653</v>
      </c>
      <c r="CN203" s="266">
        <f t="shared" si="281"/>
        <v>2.8932739507818344</v>
      </c>
      <c r="CO203" s="266">
        <f t="shared" si="281"/>
        <v>4.4848688071087262</v>
      </c>
      <c r="CP203" s="266">
        <f t="shared" si="281"/>
        <v>3.646537778131381</v>
      </c>
      <c r="CQ203" s="266">
        <f t="shared" si="281"/>
        <v>4.5185279819258879</v>
      </c>
      <c r="CR203" s="266">
        <f t="shared" si="281"/>
        <v>3.107375225971992</v>
      </c>
      <c r="CS203" s="266">
        <f t="shared" si="281"/>
        <v>4.3087770347779859</v>
      </c>
      <c r="CT203" s="264">
        <f t="shared" ref="CT203:DK203" si="282">CT202/SUM(CT96:CT99)*100</f>
        <v>2.0790434098404567</v>
      </c>
      <c r="CU203" s="266">
        <f t="shared" si="282"/>
        <v>2.164454841601259</v>
      </c>
      <c r="CV203" s="266">
        <f t="shared" si="282"/>
        <v>2.1197959010628908</v>
      </c>
      <c r="CW203" s="266">
        <f t="shared" si="282"/>
        <v>2.0052668454494937</v>
      </c>
      <c r="CX203" s="266">
        <f t="shared" si="282"/>
        <v>2.1792144450786073</v>
      </c>
      <c r="CY203" s="266">
        <f t="shared" si="282"/>
        <v>1.8526184009934479</v>
      </c>
      <c r="CZ203" s="264">
        <f t="shared" si="282"/>
        <v>4.8619009481343038</v>
      </c>
      <c r="DA203" s="266">
        <f t="shared" si="282"/>
        <v>3.5538650683878901</v>
      </c>
      <c r="DB203" s="266">
        <f t="shared" si="282"/>
        <v>2.7809348777597753</v>
      </c>
      <c r="DC203" s="266">
        <f t="shared" si="282"/>
        <v>5.0651611882023957</v>
      </c>
      <c r="DD203" s="266">
        <f t="shared" si="282"/>
        <v>5.7011341804741518</v>
      </c>
      <c r="DE203" s="266">
        <f t="shared" si="282"/>
        <v>4.0194417674769394</v>
      </c>
      <c r="DF203" s="266">
        <f t="shared" si="282"/>
        <v>4.4668663618687265</v>
      </c>
      <c r="DG203" s="264">
        <f t="shared" si="282"/>
        <v>2.9733717209823607</v>
      </c>
      <c r="DH203" s="264">
        <f t="shared" si="282"/>
        <v>19.062800522135905</v>
      </c>
      <c r="DI203" s="265">
        <f t="shared" si="282"/>
        <v>22.641291880457793</v>
      </c>
      <c r="DJ203" s="266">
        <f t="shared" si="282"/>
        <v>16.196507515953982</v>
      </c>
      <c r="DK203" s="266">
        <f t="shared" si="282"/>
        <v>16.546293333268334</v>
      </c>
      <c r="DL203" s="264" t="s">
        <v>540</v>
      </c>
      <c r="DM203" s="266">
        <f>DM202/SUM(DM96:DM99)*100</f>
        <v>18.491336491005185</v>
      </c>
      <c r="DN203" s="267" t="s">
        <v>540</v>
      </c>
      <c r="DO203" s="390">
        <f>DO202/SUM(DO96:DO99)*100</f>
        <v>3.2985243731960776</v>
      </c>
      <c r="DP203" s="16"/>
      <c r="DQ203" s="16"/>
      <c r="DR203" s="16"/>
      <c r="DS203" s="16"/>
      <c r="DT203" s="16"/>
      <c r="DU203" s="16"/>
      <c r="DV203" s="16"/>
      <c r="DW203" s="16"/>
      <c r="DX203" s="16"/>
      <c r="DY203" s="16"/>
      <c r="DZ203" s="6"/>
      <c r="EA203" s="6"/>
      <c r="EB203" s="6"/>
      <c r="EC203" s="6"/>
      <c r="ED203" s="6"/>
      <c r="EE203" s="6"/>
    </row>
    <row r="204" spans="1:144" ht="11.25" x14ac:dyDescent="0.2">
      <c r="A204" s="424" t="s">
        <v>669</v>
      </c>
      <c r="B204" s="176"/>
      <c r="C204" s="177"/>
      <c r="D204" s="177"/>
      <c r="E204" s="177"/>
      <c r="F204" s="177"/>
      <c r="G204" s="177"/>
      <c r="H204" s="177"/>
      <c r="I204" s="177"/>
      <c r="J204" s="177"/>
      <c r="K204" s="177"/>
      <c r="L204" s="177"/>
      <c r="M204" s="177"/>
      <c r="N204" s="177"/>
      <c r="O204" s="176"/>
      <c r="P204" s="177"/>
      <c r="Q204" s="177"/>
      <c r="R204" s="177"/>
      <c r="S204" s="177"/>
      <c r="T204" s="177"/>
      <c r="U204" s="177"/>
      <c r="V204" s="177"/>
      <c r="W204" s="177"/>
      <c r="X204" s="176"/>
      <c r="Y204" s="177"/>
      <c r="Z204" s="177"/>
      <c r="AA204" s="177"/>
      <c r="AB204" s="177"/>
      <c r="AC204" s="176"/>
      <c r="AD204" s="177"/>
      <c r="AE204" s="177"/>
      <c r="AF204" s="177"/>
      <c r="AG204" s="177"/>
      <c r="AH204" s="177"/>
      <c r="AI204" s="177"/>
      <c r="AJ204" s="176"/>
      <c r="AK204" s="177"/>
      <c r="AL204" s="177"/>
      <c r="AM204" s="176"/>
      <c r="AN204" s="177"/>
      <c r="AO204" s="177"/>
      <c r="AP204" s="177"/>
      <c r="AQ204" s="177"/>
      <c r="AR204" s="177"/>
      <c r="AS204" s="177"/>
      <c r="AT204" s="177"/>
      <c r="AU204" s="177"/>
      <c r="AV204" s="177"/>
      <c r="AW204" s="177"/>
      <c r="AX204" s="176"/>
      <c r="AY204" s="177"/>
      <c r="AZ204" s="177"/>
      <c r="BA204" s="177"/>
      <c r="BB204" s="177"/>
      <c r="BC204" s="177"/>
      <c r="BD204" s="176"/>
      <c r="BE204" s="177"/>
      <c r="BF204" s="177"/>
      <c r="BG204" s="177"/>
      <c r="BH204" s="177"/>
      <c r="BI204" s="177"/>
      <c r="BJ204" s="177"/>
      <c r="BK204" s="177"/>
      <c r="BL204" s="177"/>
      <c r="BM204" s="176"/>
      <c r="BN204" s="177"/>
      <c r="BO204" s="177"/>
      <c r="BP204" s="177"/>
      <c r="BQ204" s="177"/>
      <c r="BR204" s="177"/>
      <c r="BS204" s="176"/>
      <c r="BT204" s="178"/>
      <c r="BU204" s="177"/>
      <c r="BV204" s="177"/>
      <c r="BW204" s="177"/>
      <c r="BX204" s="177"/>
      <c r="BY204" s="177"/>
      <c r="BZ204" s="177"/>
      <c r="CA204" s="177"/>
      <c r="CB204" s="177"/>
      <c r="CC204" s="177"/>
      <c r="CD204" s="177"/>
      <c r="CE204" s="177"/>
      <c r="CF204" s="176"/>
      <c r="CG204" s="177"/>
      <c r="CH204" s="177"/>
      <c r="CI204" s="177"/>
      <c r="CJ204" s="177"/>
      <c r="CK204" s="177"/>
      <c r="CL204" s="177"/>
      <c r="CM204" s="177"/>
      <c r="CN204" s="177"/>
      <c r="CO204" s="177"/>
      <c r="CP204" s="177"/>
      <c r="CQ204" s="177"/>
      <c r="CR204" s="177"/>
      <c r="CS204" s="177"/>
      <c r="CT204" s="176"/>
      <c r="CU204" s="177"/>
      <c r="CV204" s="177"/>
      <c r="CW204" s="177"/>
      <c r="CX204" s="177"/>
      <c r="CY204" s="177"/>
      <c r="CZ204" s="176"/>
      <c r="DA204" s="177"/>
      <c r="DB204" s="177"/>
      <c r="DC204" s="177"/>
      <c r="DD204" s="177"/>
      <c r="DE204" s="177"/>
      <c r="DF204" s="177"/>
      <c r="DG204" s="176"/>
      <c r="DH204" s="179"/>
      <c r="DI204" s="260"/>
      <c r="DJ204" s="259"/>
      <c r="DK204" s="259"/>
      <c r="DL204" s="179"/>
      <c r="DM204" s="259"/>
      <c r="DN204" s="180"/>
      <c r="DO204" s="176"/>
      <c r="DP204" s="6"/>
      <c r="DQ204" s="6"/>
      <c r="DR204" s="6"/>
      <c r="DS204" s="6"/>
      <c r="DT204" s="6"/>
      <c r="DU204" s="6"/>
      <c r="DV204" s="6"/>
      <c r="DW204" s="6"/>
      <c r="DX204" s="6"/>
      <c r="DY204" s="6"/>
      <c r="DZ204" s="6"/>
      <c r="EA204" s="6"/>
      <c r="EB204" s="6"/>
      <c r="EC204" s="6"/>
    </row>
    <row r="205" spans="1:144" s="6" customFormat="1" ht="16.5" customHeight="1" x14ac:dyDescent="0.15">
      <c r="A205" s="94" t="s">
        <v>745</v>
      </c>
      <c r="B205" s="176">
        <f t="shared" ref="B205" si="283">SUM(C205:N205)</f>
        <v>466881</v>
      </c>
      <c r="C205" s="177">
        <v>24942</v>
      </c>
      <c r="D205" s="177">
        <v>26655</v>
      </c>
      <c r="E205" s="177">
        <v>19172</v>
      </c>
      <c r="F205" s="177">
        <v>6392</v>
      </c>
      <c r="G205" s="177">
        <v>32565</v>
      </c>
      <c r="H205" s="177">
        <v>66250</v>
      </c>
      <c r="I205" s="177">
        <v>57533</v>
      </c>
      <c r="J205" s="177">
        <v>9253</v>
      </c>
      <c r="K205" s="177">
        <v>42003</v>
      </c>
      <c r="L205" s="177">
        <v>142543</v>
      </c>
      <c r="M205" s="177">
        <v>16801</v>
      </c>
      <c r="N205" s="177">
        <v>22772</v>
      </c>
      <c r="O205" s="176">
        <f t="shared" ref="O205" si="284">SUM(P205:W205)</f>
        <v>176494</v>
      </c>
      <c r="P205" s="177">
        <v>26957</v>
      </c>
      <c r="Q205" s="177">
        <v>37117</v>
      </c>
      <c r="R205" s="177">
        <v>12049</v>
      </c>
      <c r="S205" s="177">
        <v>15207</v>
      </c>
      <c r="T205" s="177">
        <v>13754</v>
      </c>
      <c r="U205" s="177">
        <v>32411</v>
      </c>
      <c r="V205" s="177">
        <v>26500</v>
      </c>
      <c r="W205" s="177">
        <v>12499</v>
      </c>
      <c r="X205" s="176">
        <f>SUM(Y205:AB205)</f>
        <v>152774</v>
      </c>
      <c r="Y205" s="177">
        <v>28666</v>
      </c>
      <c r="Z205" s="177">
        <v>38095</v>
      </c>
      <c r="AA205" s="177">
        <v>52563</v>
      </c>
      <c r="AB205" s="177">
        <v>33450</v>
      </c>
      <c r="AC205" s="176">
        <f t="shared" ref="AC205" si="285">SUM(AD205:AI205)</f>
        <v>177769</v>
      </c>
      <c r="AD205" s="177">
        <v>24546</v>
      </c>
      <c r="AE205" s="177">
        <v>27088</v>
      </c>
      <c r="AF205" s="177">
        <v>15124</v>
      </c>
      <c r="AG205" s="177">
        <v>37149</v>
      </c>
      <c r="AH205" s="177">
        <v>22208</v>
      </c>
      <c r="AI205" s="177">
        <v>51654</v>
      </c>
      <c r="AJ205" s="176">
        <f t="shared" ref="AJ205" si="286">SUM(AK205:AL205)</f>
        <v>17747</v>
      </c>
      <c r="AK205" s="177">
        <v>7359</v>
      </c>
      <c r="AL205" s="177">
        <v>10388</v>
      </c>
      <c r="AM205" s="176">
        <f t="shared" ref="AM205" si="287">SUM(AN205:AW205)</f>
        <v>406461</v>
      </c>
      <c r="AN205" s="177">
        <v>30519</v>
      </c>
      <c r="AO205" s="177">
        <v>28631</v>
      </c>
      <c r="AP205" s="177">
        <v>43571</v>
      </c>
      <c r="AQ205" s="177">
        <v>12911</v>
      </c>
      <c r="AR205" s="177">
        <v>58725</v>
      </c>
      <c r="AS205" s="177">
        <v>13317</v>
      </c>
      <c r="AT205" s="177">
        <v>70955</v>
      </c>
      <c r="AU205" s="177">
        <v>70477</v>
      </c>
      <c r="AV205" s="177">
        <v>47490</v>
      </c>
      <c r="AW205" s="177">
        <v>29865</v>
      </c>
      <c r="AX205" s="176">
        <f>SUM(AY205:BC205)</f>
        <v>650695</v>
      </c>
      <c r="AY205" s="177">
        <v>52834</v>
      </c>
      <c r="AZ205" s="177">
        <v>320964</v>
      </c>
      <c r="BA205" s="177">
        <v>53252</v>
      </c>
      <c r="BB205" s="177">
        <v>169890</v>
      </c>
      <c r="BC205" s="177">
        <v>53755</v>
      </c>
      <c r="BD205" s="176">
        <f t="shared" ref="BD205" si="288">SUM(BE205:BL205)</f>
        <v>905445</v>
      </c>
      <c r="BE205" s="177">
        <v>148902</v>
      </c>
      <c r="BF205" s="177">
        <v>84008</v>
      </c>
      <c r="BG205" s="177">
        <v>66584</v>
      </c>
      <c r="BH205" s="177">
        <v>84366</v>
      </c>
      <c r="BI205" s="177">
        <v>78683</v>
      </c>
      <c r="BJ205" s="177">
        <v>231856</v>
      </c>
      <c r="BK205" s="177">
        <v>107530</v>
      </c>
      <c r="BL205" s="177">
        <v>103516</v>
      </c>
      <c r="BM205" s="176">
        <f t="shared" ref="BM205" si="289">SUM(BN205:BR205)</f>
        <v>245966</v>
      </c>
      <c r="BN205" s="177">
        <v>43354</v>
      </c>
      <c r="BO205" s="177">
        <v>39525</v>
      </c>
      <c r="BP205" s="177">
        <v>24921</v>
      </c>
      <c r="BQ205" s="177">
        <v>20321</v>
      </c>
      <c r="BR205" s="177">
        <v>117845</v>
      </c>
      <c r="BS205" s="176">
        <f t="shared" ref="BS205" si="290">SUM(BT205:CE205)</f>
        <v>395872</v>
      </c>
      <c r="BT205" s="178">
        <v>28150</v>
      </c>
      <c r="BU205" s="177">
        <v>42057</v>
      </c>
      <c r="BV205" s="177">
        <v>11112</v>
      </c>
      <c r="BW205" s="177">
        <v>10022</v>
      </c>
      <c r="BX205" s="177">
        <v>29450</v>
      </c>
      <c r="BY205" s="177">
        <v>104836</v>
      </c>
      <c r="BZ205" s="177">
        <v>21355</v>
      </c>
      <c r="CA205" s="177">
        <v>27204</v>
      </c>
      <c r="CB205" s="177">
        <v>37109</v>
      </c>
      <c r="CC205" s="177">
        <v>21288</v>
      </c>
      <c r="CD205" s="177">
        <v>32826</v>
      </c>
      <c r="CE205" s="177">
        <v>30463</v>
      </c>
      <c r="CF205" s="176">
        <f t="shared" ref="CF205" si="291">SUM(CG205:CS205)</f>
        <v>528741</v>
      </c>
      <c r="CG205" s="177">
        <v>14644</v>
      </c>
      <c r="CH205" s="177">
        <v>41715</v>
      </c>
      <c r="CI205" s="177">
        <v>13119</v>
      </c>
      <c r="CJ205" s="177">
        <v>87051</v>
      </c>
      <c r="CK205" s="177">
        <v>102443</v>
      </c>
      <c r="CL205" s="177">
        <v>11528</v>
      </c>
      <c r="CM205" s="177">
        <v>118206</v>
      </c>
      <c r="CN205" s="177">
        <v>9806</v>
      </c>
      <c r="CO205" s="177">
        <v>3689</v>
      </c>
      <c r="CP205" s="177">
        <v>16209</v>
      </c>
      <c r="CQ205" s="177">
        <v>58167</v>
      </c>
      <c r="CR205" s="177">
        <v>29378</v>
      </c>
      <c r="CS205" s="177">
        <v>22786</v>
      </c>
      <c r="CT205" s="176">
        <f t="shared" ref="CT205" si="292">SUM(CU205:CY205)</f>
        <v>207126</v>
      </c>
      <c r="CU205" s="177">
        <v>76296</v>
      </c>
      <c r="CV205" s="177">
        <v>48507</v>
      </c>
      <c r="CW205" s="177">
        <v>15059</v>
      </c>
      <c r="CX205" s="177">
        <v>41241</v>
      </c>
      <c r="CY205" s="177">
        <v>26023</v>
      </c>
      <c r="CZ205" s="176">
        <f t="shared" ref="CZ205" si="293">SUM(DA205:DF205)</f>
        <v>443836</v>
      </c>
      <c r="DA205" s="177">
        <v>10443</v>
      </c>
      <c r="DB205" s="177">
        <v>6015</v>
      </c>
      <c r="DC205" s="177">
        <v>67963</v>
      </c>
      <c r="DD205" s="177">
        <v>225834</v>
      </c>
      <c r="DE205" s="177">
        <v>79529</v>
      </c>
      <c r="DF205" s="177">
        <v>54052</v>
      </c>
      <c r="DG205" s="176">
        <f>AM205+BS205+B205+O205+X205+AC205+AJ205+BD205+CF205+AX205+BM205+CT205+CZ205</f>
        <v>4775807</v>
      </c>
      <c r="DH205" s="179">
        <f t="shared" ref="DH205" si="294">SUM(DI205:DK205)</f>
        <v>296380</v>
      </c>
      <c r="DI205" s="260">
        <v>112396</v>
      </c>
      <c r="DJ205" s="259">
        <v>91244</v>
      </c>
      <c r="DK205" s="259">
        <v>92740</v>
      </c>
      <c r="DL205" s="179" t="s">
        <v>540</v>
      </c>
      <c r="DM205" s="259">
        <v>310816</v>
      </c>
      <c r="DN205" s="180" t="s">
        <v>540</v>
      </c>
      <c r="DO205" s="176">
        <f>DG205+DH205+DM205</f>
        <v>5383003</v>
      </c>
      <c r="ED205" s="35"/>
      <c r="EE205" s="35"/>
      <c r="EF205" s="35"/>
      <c r="EG205" s="35"/>
      <c r="EH205" s="35"/>
    </row>
    <row r="206" spans="1:144" s="98" customFormat="1" ht="16.5" customHeight="1" x14ac:dyDescent="0.15">
      <c r="A206" s="325" t="s">
        <v>746</v>
      </c>
      <c r="B206" s="278">
        <v>5.8796305391547197</v>
      </c>
      <c r="C206" s="279">
        <v>3.9</v>
      </c>
      <c r="D206" s="279">
        <v>7.8</v>
      </c>
      <c r="E206" s="279">
        <v>5.9</v>
      </c>
      <c r="F206" s="279">
        <v>4.4000000000000004</v>
      </c>
      <c r="G206" s="279">
        <v>6.4</v>
      </c>
      <c r="H206" s="279">
        <v>5.3</v>
      </c>
      <c r="I206" s="279">
        <v>7.5</v>
      </c>
      <c r="J206" s="279">
        <v>4.0999999999999996</v>
      </c>
      <c r="K206" s="279">
        <v>6.5</v>
      </c>
      <c r="L206" s="279">
        <v>7.7</v>
      </c>
      <c r="M206" s="279">
        <v>3.9</v>
      </c>
      <c r="N206" s="279">
        <v>2.8</v>
      </c>
      <c r="O206" s="278">
        <v>6.2583195929294542</v>
      </c>
      <c r="P206" s="279">
        <v>5</v>
      </c>
      <c r="Q206" s="279">
        <v>6.9</v>
      </c>
      <c r="R206" s="279">
        <v>4.5999999999999996</v>
      </c>
      <c r="S206" s="279">
        <v>7.2</v>
      </c>
      <c r="T206" s="279">
        <v>5.8</v>
      </c>
      <c r="U206" s="279">
        <v>5.8</v>
      </c>
      <c r="V206" s="279">
        <v>7.8</v>
      </c>
      <c r="W206" s="279">
        <v>8.6</v>
      </c>
      <c r="X206" s="278">
        <v>4.6150532528219905</v>
      </c>
      <c r="Y206" s="279">
        <v>4.8</v>
      </c>
      <c r="Z206" s="279">
        <v>4.2</v>
      </c>
      <c r="AA206" s="279">
        <v>5</v>
      </c>
      <c r="AB206" s="279">
        <v>4.5</v>
      </c>
      <c r="AC206" s="278">
        <v>6.8716167427649903</v>
      </c>
      <c r="AD206" s="279">
        <v>7.9</v>
      </c>
      <c r="AE206" s="279">
        <v>6.2</v>
      </c>
      <c r="AF206" s="279">
        <v>6.8</v>
      </c>
      <c r="AG206" s="279">
        <v>6.1</v>
      </c>
      <c r="AH206" s="279">
        <v>6.6</v>
      </c>
      <c r="AI206" s="279">
        <v>7.7</v>
      </c>
      <c r="AJ206" s="278">
        <v>5.3721159725627663</v>
      </c>
      <c r="AK206" s="279">
        <v>4.7</v>
      </c>
      <c r="AL206" s="279">
        <v>5.9</v>
      </c>
      <c r="AM206" s="278">
        <v>7.312680270816422</v>
      </c>
      <c r="AN206" s="279">
        <v>11</v>
      </c>
      <c r="AO206" s="279">
        <v>9.1999999999999993</v>
      </c>
      <c r="AP206" s="279">
        <v>7.6</v>
      </c>
      <c r="AQ206" s="279">
        <v>7.2</v>
      </c>
      <c r="AR206" s="279">
        <v>8</v>
      </c>
      <c r="AS206" s="279">
        <v>7</v>
      </c>
      <c r="AT206" s="279">
        <v>6.8</v>
      </c>
      <c r="AU206" s="279">
        <v>6.3</v>
      </c>
      <c r="AV206" s="279">
        <v>6.2</v>
      </c>
      <c r="AW206" s="279">
        <v>8.1</v>
      </c>
      <c r="AX206" s="278">
        <v>10.790408916027355</v>
      </c>
      <c r="AY206" s="279">
        <v>9.8000000000000007</v>
      </c>
      <c r="AZ206" s="279">
        <v>12.3</v>
      </c>
      <c r="BA206" s="279">
        <v>6.4</v>
      </c>
      <c r="BB206" s="279">
        <v>11.5</v>
      </c>
      <c r="BC206" s="279">
        <v>9.4</v>
      </c>
      <c r="BD206" s="278">
        <v>7.4566397442698973</v>
      </c>
      <c r="BE206" s="279">
        <v>6.8</v>
      </c>
      <c r="BF206" s="279">
        <v>6</v>
      </c>
      <c r="BG206" s="279">
        <v>4.7</v>
      </c>
      <c r="BH206" s="279">
        <v>6.5</v>
      </c>
      <c r="BI206" s="279">
        <v>4.9000000000000004</v>
      </c>
      <c r="BJ206" s="279">
        <v>14.5</v>
      </c>
      <c r="BK206" s="279">
        <v>7.8</v>
      </c>
      <c r="BL206" s="279">
        <v>8.5</v>
      </c>
      <c r="BM206" s="278">
        <v>7.3570992511172522</v>
      </c>
      <c r="BN206" s="279">
        <v>6.2</v>
      </c>
      <c r="BO206" s="279">
        <v>6.5</v>
      </c>
      <c r="BP206" s="279">
        <v>5</v>
      </c>
      <c r="BQ206" s="279">
        <v>7.1</v>
      </c>
      <c r="BR206" s="279">
        <v>9.4</v>
      </c>
      <c r="BS206" s="278">
        <v>6.6610399697396776</v>
      </c>
      <c r="BT206" s="280">
        <v>7.9</v>
      </c>
      <c r="BU206" s="279">
        <v>6.5</v>
      </c>
      <c r="BV206" s="279">
        <v>4.5999999999999996</v>
      </c>
      <c r="BW206" s="279">
        <v>8.4</v>
      </c>
      <c r="BX206" s="279">
        <v>7.1</v>
      </c>
      <c r="BY206" s="279">
        <v>6.7</v>
      </c>
      <c r="BZ206" s="279">
        <v>5.2</v>
      </c>
      <c r="CA206" s="279">
        <v>8.1</v>
      </c>
      <c r="CB206" s="279">
        <v>5.5</v>
      </c>
      <c r="CC206" s="279">
        <v>5.7</v>
      </c>
      <c r="CD206" s="279">
        <v>7.5</v>
      </c>
      <c r="CE206" s="279">
        <v>8.1</v>
      </c>
      <c r="CF206" s="278">
        <v>9.0690556666825604</v>
      </c>
      <c r="CG206" s="279">
        <v>9.6</v>
      </c>
      <c r="CH206" s="279">
        <v>11.3</v>
      </c>
      <c r="CI206" s="279">
        <v>4.7</v>
      </c>
      <c r="CJ206" s="279">
        <v>11.7</v>
      </c>
      <c r="CK206" s="279">
        <v>7.6</v>
      </c>
      <c r="CL206" s="279">
        <v>6</v>
      </c>
      <c r="CM206" s="279">
        <v>10.4</v>
      </c>
      <c r="CN206" s="279">
        <v>5.7</v>
      </c>
      <c r="CO206" s="279">
        <v>4.9000000000000004</v>
      </c>
      <c r="CP206" s="279">
        <v>7.1</v>
      </c>
      <c r="CQ206" s="279">
        <v>12.2</v>
      </c>
      <c r="CR206" s="279">
        <v>7.6</v>
      </c>
      <c r="CS206" s="279">
        <v>8.9</v>
      </c>
      <c r="CT206" s="278">
        <v>5.5322381357602683</v>
      </c>
      <c r="CU206" s="279">
        <v>5.5</v>
      </c>
      <c r="CV206" s="279">
        <v>6</v>
      </c>
      <c r="CW206" s="279">
        <v>4.9000000000000004</v>
      </c>
      <c r="CX206" s="279">
        <v>7.2</v>
      </c>
      <c r="CY206" s="279">
        <v>3.9</v>
      </c>
      <c r="CZ206" s="278">
        <v>8.8339776823815654</v>
      </c>
      <c r="DA206" s="279">
        <v>6.5</v>
      </c>
      <c r="DB206" s="279">
        <v>4.3</v>
      </c>
      <c r="DC206" s="279">
        <v>6.3</v>
      </c>
      <c r="DD206" s="279">
        <v>11.2</v>
      </c>
      <c r="DE206" s="279">
        <v>7.5</v>
      </c>
      <c r="DF206" s="279">
        <v>9.6999999999999993</v>
      </c>
      <c r="DG206" s="278">
        <v>7.4</v>
      </c>
      <c r="DH206" s="281" t="s">
        <v>540</v>
      </c>
      <c r="DI206" s="282">
        <v>28.4</v>
      </c>
      <c r="DJ206" s="283">
        <v>24.2</v>
      </c>
      <c r="DK206" s="283">
        <v>35.299999999999997</v>
      </c>
      <c r="DL206" s="281" t="s">
        <v>540</v>
      </c>
      <c r="DM206" s="283">
        <v>36.5</v>
      </c>
      <c r="DN206" s="284" t="s">
        <v>540</v>
      </c>
      <c r="DO206" s="278">
        <v>8.1</v>
      </c>
    </row>
    <row r="207" spans="1:144" s="6" customFormat="1" ht="16.5" customHeight="1" x14ac:dyDescent="0.2">
      <c r="A207" s="60" t="s">
        <v>293</v>
      </c>
    </row>
    <row r="208" spans="1:144" s="6" customFormat="1" ht="16.5" customHeight="1" x14ac:dyDescent="0.15">
      <c r="A208" s="51" t="s">
        <v>181</v>
      </c>
    </row>
    <row r="209" spans="1:132" s="61" customFormat="1" ht="11.25" x14ac:dyDescent="0.2">
      <c r="A209" s="52" t="s">
        <v>294</v>
      </c>
    </row>
    <row r="210" spans="1:132" s="33" customFormat="1" ht="16.5" customHeight="1" x14ac:dyDescent="0.15">
      <c r="A210" s="51" t="s">
        <v>295</v>
      </c>
    </row>
    <row r="211" spans="1:132" ht="16.5" customHeight="1" x14ac:dyDescent="0.2">
      <c r="A211" s="17"/>
    </row>
    <row r="212" spans="1:132" ht="16.5" customHeight="1" x14ac:dyDescent="0.2">
      <c r="A212" s="42" t="s">
        <v>706</v>
      </c>
    </row>
    <row r="213" spans="1:132" ht="16.5" customHeight="1" x14ac:dyDescent="0.2">
      <c r="A213" s="49" t="s">
        <v>748</v>
      </c>
    </row>
    <row r="214" spans="1:132" ht="16.5" customHeight="1" x14ac:dyDescent="0.2">
      <c r="A214" s="89" t="s">
        <v>393</v>
      </c>
    </row>
    <row r="215" spans="1:132" s="7" customFormat="1" ht="25.15" customHeight="1" x14ac:dyDescent="0.2">
      <c r="A215" s="70"/>
      <c r="B215" s="172" t="s">
        <v>423</v>
      </c>
      <c r="C215" s="173" t="s">
        <v>424</v>
      </c>
      <c r="D215" s="173" t="s">
        <v>425</v>
      </c>
      <c r="E215" s="173" t="s">
        <v>426</v>
      </c>
      <c r="F215" s="173" t="s">
        <v>427</v>
      </c>
      <c r="G215" s="173" t="s">
        <v>428</v>
      </c>
      <c r="H215" s="173" t="s">
        <v>429</v>
      </c>
      <c r="I215" s="173" t="s">
        <v>430</v>
      </c>
      <c r="J215" s="173" t="s">
        <v>431</v>
      </c>
      <c r="K215" s="173" t="s">
        <v>432</v>
      </c>
      <c r="L215" s="173" t="s">
        <v>433</v>
      </c>
      <c r="M215" s="173" t="s">
        <v>434</v>
      </c>
      <c r="N215" s="173" t="s">
        <v>435</v>
      </c>
      <c r="O215" s="172" t="s">
        <v>436</v>
      </c>
      <c r="P215" s="173" t="s">
        <v>437</v>
      </c>
      <c r="Q215" s="173" t="s">
        <v>438</v>
      </c>
      <c r="R215" s="173" t="s">
        <v>439</v>
      </c>
      <c r="S215" s="173" t="s">
        <v>440</v>
      </c>
      <c r="T215" s="173" t="s">
        <v>441</v>
      </c>
      <c r="U215" s="173" t="s">
        <v>442</v>
      </c>
      <c r="V215" s="173" t="s">
        <v>443</v>
      </c>
      <c r="W215" s="173" t="s">
        <v>444</v>
      </c>
      <c r="X215" s="172" t="s">
        <v>445</v>
      </c>
      <c r="Y215" s="173" t="s">
        <v>446</v>
      </c>
      <c r="Z215" s="173" t="s">
        <v>447</v>
      </c>
      <c r="AA215" s="173" t="s">
        <v>448</v>
      </c>
      <c r="AB215" s="173" t="s">
        <v>449</v>
      </c>
      <c r="AC215" s="172" t="s">
        <v>450</v>
      </c>
      <c r="AD215" s="173" t="s">
        <v>451</v>
      </c>
      <c r="AE215" s="173" t="s">
        <v>452</v>
      </c>
      <c r="AF215" s="173" t="s">
        <v>453</v>
      </c>
      <c r="AG215" s="173" t="s">
        <v>454</v>
      </c>
      <c r="AH215" s="173" t="s">
        <v>455</v>
      </c>
      <c r="AI215" s="173" t="s">
        <v>456</v>
      </c>
      <c r="AJ215" s="172" t="s">
        <v>457</v>
      </c>
      <c r="AK215" s="173" t="s">
        <v>458</v>
      </c>
      <c r="AL215" s="173" t="s">
        <v>459</v>
      </c>
      <c r="AM215" s="172" t="s">
        <v>460</v>
      </c>
      <c r="AN215" s="173" t="s">
        <v>461</v>
      </c>
      <c r="AO215" s="173" t="s">
        <v>462</v>
      </c>
      <c r="AP215" s="173" t="s">
        <v>463</v>
      </c>
      <c r="AQ215" s="173" t="s">
        <v>464</v>
      </c>
      <c r="AR215" s="173" t="s">
        <v>465</v>
      </c>
      <c r="AS215" s="173" t="s">
        <v>466</v>
      </c>
      <c r="AT215" s="173" t="s">
        <v>467</v>
      </c>
      <c r="AU215" s="173" t="s">
        <v>468</v>
      </c>
      <c r="AV215" s="173" t="s">
        <v>469</v>
      </c>
      <c r="AW215" s="173" t="s">
        <v>470</v>
      </c>
      <c r="AX215" s="172" t="s">
        <v>471</v>
      </c>
      <c r="AY215" s="173" t="s">
        <v>472</v>
      </c>
      <c r="AZ215" s="173" t="s">
        <v>473</v>
      </c>
      <c r="BA215" s="173" t="s">
        <v>474</v>
      </c>
      <c r="BB215" s="173" t="s">
        <v>475</v>
      </c>
      <c r="BC215" s="173" t="s">
        <v>476</v>
      </c>
      <c r="BD215" s="174" t="s">
        <v>477</v>
      </c>
      <c r="BE215" s="173" t="s">
        <v>478</v>
      </c>
      <c r="BF215" s="173" t="s">
        <v>479</v>
      </c>
      <c r="BG215" s="173" t="s">
        <v>480</v>
      </c>
      <c r="BH215" s="173" t="s">
        <v>481</v>
      </c>
      <c r="BI215" s="173" t="s">
        <v>482</v>
      </c>
      <c r="BJ215" s="173" t="s">
        <v>483</v>
      </c>
      <c r="BK215" s="173" t="s">
        <v>484</v>
      </c>
      <c r="BL215" s="173" t="s">
        <v>485</v>
      </c>
      <c r="BM215" s="172" t="s">
        <v>486</v>
      </c>
      <c r="BN215" s="173" t="s">
        <v>487</v>
      </c>
      <c r="BO215" s="173" t="s">
        <v>488</v>
      </c>
      <c r="BP215" s="173" t="s">
        <v>489</v>
      </c>
      <c r="BQ215" s="173" t="s">
        <v>490</v>
      </c>
      <c r="BR215" s="173" t="s">
        <v>491</v>
      </c>
      <c r="BS215" s="172" t="s">
        <v>492</v>
      </c>
      <c r="BT215" s="173" t="s">
        <v>493</v>
      </c>
      <c r="BU215" s="173" t="s">
        <v>494</v>
      </c>
      <c r="BV215" s="173" t="s">
        <v>495</v>
      </c>
      <c r="BW215" s="173" t="s">
        <v>496</v>
      </c>
      <c r="BX215" s="173" t="s">
        <v>497</v>
      </c>
      <c r="BY215" s="173" t="s">
        <v>498</v>
      </c>
      <c r="BZ215" s="173" t="s">
        <v>499</v>
      </c>
      <c r="CA215" s="173" t="s">
        <v>500</v>
      </c>
      <c r="CB215" s="173" t="s">
        <v>501</v>
      </c>
      <c r="CC215" s="173" t="s">
        <v>502</v>
      </c>
      <c r="CD215" s="173" t="s">
        <v>503</v>
      </c>
      <c r="CE215" s="173" t="s">
        <v>504</v>
      </c>
      <c r="CF215" s="172" t="s">
        <v>505</v>
      </c>
      <c r="CG215" s="173" t="s">
        <v>506</v>
      </c>
      <c r="CH215" s="173" t="s">
        <v>507</v>
      </c>
      <c r="CI215" s="173" t="s">
        <v>508</v>
      </c>
      <c r="CJ215" s="173" t="s">
        <v>509</v>
      </c>
      <c r="CK215" s="173" t="s">
        <v>510</v>
      </c>
      <c r="CL215" s="173" t="s">
        <v>511</v>
      </c>
      <c r="CM215" s="173" t="s">
        <v>512</v>
      </c>
      <c r="CN215" s="173" t="s">
        <v>513</v>
      </c>
      <c r="CO215" s="173" t="s">
        <v>514</v>
      </c>
      <c r="CP215" s="173" t="s">
        <v>515</v>
      </c>
      <c r="CQ215" s="173" t="s">
        <v>516</v>
      </c>
      <c r="CR215" s="173" t="s">
        <v>517</v>
      </c>
      <c r="CS215" s="173" t="s">
        <v>518</v>
      </c>
      <c r="CT215" s="172" t="s">
        <v>519</v>
      </c>
      <c r="CU215" s="173" t="s">
        <v>520</v>
      </c>
      <c r="CV215" s="173" t="s">
        <v>521</v>
      </c>
      <c r="CW215" s="173" t="s">
        <v>522</v>
      </c>
      <c r="CX215" s="173" t="s">
        <v>523</v>
      </c>
      <c r="CY215" s="173" t="s">
        <v>524</v>
      </c>
      <c r="CZ215" s="172" t="s">
        <v>525</v>
      </c>
      <c r="DA215" s="173" t="s">
        <v>526</v>
      </c>
      <c r="DB215" s="173" t="s">
        <v>527</v>
      </c>
      <c r="DC215" s="173" t="s">
        <v>528</v>
      </c>
      <c r="DD215" s="173" t="s">
        <v>529</v>
      </c>
      <c r="DE215" s="173" t="s">
        <v>530</v>
      </c>
      <c r="DF215" s="173" t="s">
        <v>531</v>
      </c>
      <c r="DG215" s="172" t="s">
        <v>532</v>
      </c>
      <c r="DH215" s="172" t="s">
        <v>533</v>
      </c>
      <c r="DI215" s="173" t="s">
        <v>534</v>
      </c>
      <c r="DJ215" s="173" t="s">
        <v>535</v>
      </c>
      <c r="DK215" s="173" t="s">
        <v>536</v>
      </c>
      <c r="DL215" s="172" t="s">
        <v>537</v>
      </c>
      <c r="DM215" s="173" t="s">
        <v>538</v>
      </c>
      <c r="DN215" s="175" t="s">
        <v>539</v>
      </c>
      <c r="DO215" s="172" t="s">
        <v>541</v>
      </c>
    </row>
    <row r="216" spans="1:132" s="6" customFormat="1" ht="16.5" customHeight="1" x14ac:dyDescent="0.15">
      <c r="A216" s="119" t="s">
        <v>163</v>
      </c>
      <c r="B216" s="306">
        <f>SUM(B218:B228)</f>
        <v>713105</v>
      </c>
      <c r="C216" s="308">
        <f t="shared" ref="C216:BN216" si="295">SUM(C218:C228)</f>
        <v>70148</v>
      </c>
      <c r="D216" s="308">
        <f t="shared" si="295"/>
        <v>15812</v>
      </c>
      <c r="E216" s="308">
        <f t="shared" si="295"/>
        <v>15775</v>
      </c>
      <c r="F216" s="308">
        <f t="shared" si="295"/>
        <v>2957</v>
      </c>
      <c r="G216" s="308">
        <f t="shared" si="295"/>
        <v>35658</v>
      </c>
      <c r="H216" s="308">
        <f t="shared" si="295"/>
        <v>117064</v>
      </c>
      <c r="I216" s="308">
        <f t="shared" si="295"/>
        <v>61504</v>
      </c>
      <c r="J216" s="308">
        <f t="shared" si="295"/>
        <v>7329</v>
      </c>
      <c r="K216" s="308">
        <f t="shared" si="295"/>
        <v>43691</v>
      </c>
      <c r="L216" s="308">
        <f t="shared" si="295"/>
        <v>214882</v>
      </c>
      <c r="M216" s="308">
        <f t="shared" si="295"/>
        <v>32805</v>
      </c>
      <c r="N216" s="308">
        <f t="shared" si="295"/>
        <v>95480</v>
      </c>
      <c r="O216" s="306">
        <f t="shared" si="295"/>
        <v>184321</v>
      </c>
      <c r="P216" s="308">
        <f t="shared" si="295"/>
        <v>35547</v>
      </c>
      <c r="Q216" s="308">
        <f t="shared" si="295"/>
        <v>41848</v>
      </c>
      <c r="R216" s="308">
        <f t="shared" si="295"/>
        <v>14679</v>
      </c>
      <c r="S216" s="308">
        <f t="shared" si="295"/>
        <v>10411</v>
      </c>
      <c r="T216" s="308">
        <f t="shared" si="295"/>
        <v>10446</v>
      </c>
      <c r="U216" s="308">
        <f t="shared" si="295"/>
        <v>36161</v>
      </c>
      <c r="V216" s="308">
        <f t="shared" si="295"/>
        <v>22127</v>
      </c>
      <c r="W216" s="308">
        <f t="shared" si="295"/>
        <v>13102</v>
      </c>
      <c r="X216" s="306">
        <f t="shared" si="295"/>
        <v>104105</v>
      </c>
      <c r="Y216" s="308">
        <f t="shared" si="295"/>
        <v>18010</v>
      </c>
      <c r="Z216" s="308">
        <f t="shared" si="295"/>
        <v>24647</v>
      </c>
      <c r="AA216" s="308">
        <f t="shared" si="295"/>
        <v>40548</v>
      </c>
      <c r="AB216" s="308">
        <f t="shared" si="295"/>
        <v>20900</v>
      </c>
      <c r="AC216" s="306">
        <f t="shared" si="295"/>
        <v>167752</v>
      </c>
      <c r="AD216" s="308">
        <f t="shared" si="295"/>
        <v>15634</v>
      </c>
      <c r="AE216" s="308">
        <f t="shared" si="295"/>
        <v>28496</v>
      </c>
      <c r="AF216" s="308">
        <f t="shared" si="295"/>
        <v>8895</v>
      </c>
      <c r="AG216" s="308">
        <f t="shared" si="295"/>
        <v>34815</v>
      </c>
      <c r="AH216" s="308">
        <f t="shared" si="295"/>
        <v>19027</v>
      </c>
      <c r="AI216" s="308">
        <f t="shared" si="295"/>
        <v>60885</v>
      </c>
      <c r="AJ216" s="306">
        <f t="shared" si="295"/>
        <v>33140</v>
      </c>
      <c r="AK216" s="308">
        <f t="shared" si="295"/>
        <v>15158</v>
      </c>
      <c r="AL216" s="308">
        <f t="shared" si="295"/>
        <v>17982</v>
      </c>
      <c r="AM216" s="306">
        <f t="shared" si="295"/>
        <v>475391</v>
      </c>
      <c r="AN216" s="308">
        <f t="shared" si="295"/>
        <v>15681</v>
      </c>
      <c r="AO216" s="308">
        <f t="shared" si="295"/>
        <v>22407</v>
      </c>
      <c r="AP216" s="308">
        <f t="shared" si="295"/>
        <v>33668</v>
      </c>
      <c r="AQ216" s="308">
        <f t="shared" si="295"/>
        <v>6832</v>
      </c>
      <c r="AR216" s="308">
        <f t="shared" si="295"/>
        <v>59034</v>
      </c>
      <c r="AS216" s="308">
        <f t="shared" si="295"/>
        <v>8696</v>
      </c>
      <c r="AT216" s="308">
        <f t="shared" si="295"/>
        <v>107525</v>
      </c>
      <c r="AU216" s="308">
        <f t="shared" si="295"/>
        <v>117135</v>
      </c>
      <c r="AV216" s="308">
        <f t="shared" si="295"/>
        <v>88679</v>
      </c>
      <c r="AW216" s="308">
        <f t="shared" si="295"/>
        <v>15734</v>
      </c>
      <c r="AX216" s="306">
        <f t="shared" si="295"/>
        <v>307525</v>
      </c>
      <c r="AY216" s="308">
        <f t="shared" si="295"/>
        <v>21436</v>
      </c>
      <c r="AZ216" s="308">
        <f t="shared" si="295"/>
        <v>167654</v>
      </c>
      <c r="BA216" s="308">
        <f t="shared" si="295"/>
        <v>62440</v>
      </c>
      <c r="BB216" s="308">
        <f t="shared" si="295"/>
        <v>36276</v>
      </c>
      <c r="BC216" s="308">
        <f t="shared" si="295"/>
        <v>19719</v>
      </c>
      <c r="BD216" s="306">
        <f t="shared" si="295"/>
        <v>2249930</v>
      </c>
      <c r="BE216" s="308">
        <f t="shared" si="295"/>
        <v>453385</v>
      </c>
      <c r="BF216" s="308">
        <f t="shared" si="295"/>
        <v>176974</v>
      </c>
      <c r="BG216" s="308">
        <f t="shared" si="295"/>
        <v>189477</v>
      </c>
      <c r="BH216" s="308">
        <f t="shared" si="295"/>
        <v>189417</v>
      </c>
      <c r="BI216" s="308">
        <f t="shared" si="295"/>
        <v>280888</v>
      </c>
      <c r="BJ216" s="308">
        <f t="shared" si="295"/>
        <v>460756</v>
      </c>
      <c r="BK216" s="308">
        <f t="shared" si="295"/>
        <v>276493</v>
      </c>
      <c r="BL216" s="308">
        <f t="shared" si="295"/>
        <v>222540</v>
      </c>
      <c r="BM216" s="306">
        <f t="shared" si="295"/>
        <v>133625</v>
      </c>
      <c r="BN216" s="308">
        <f t="shared" si="295"/>
        <v>22279</v>
      </c>
      <c r="BO216" s="308">
        <f t="shared" ref="BO216:DG216" si="296">SUM(BO218:BO228)</f>
        <v>27584</v>
      </c>
      <c r="BP216" s="308">
        <f t="shared" si="296"/>
        <v>11118</v>
      </c>
      <c r="BQ216" s="308">
        <f t="shared" si="296"/>
        <v>10679</v>
      </c>
      <c r="BR216" s="308">
        <f t="shared" si="296"/>
        <v>61965</v>
      </c>
      <c r="BS216" s="306">
        <f t="shared" si="296"/>
        <v>343340</v>
      </c>
      <c r="BT216" s="308">
        <f t="shared" si="296"/>
        <v>18579</v>
      </c>
      <c r="BU216" s="308">
        <f t="shared" si="296"/>
        <v>20985</v>
      </c>
      <c r="BV216" s="308">
        <f t="shared" si="296"/>
        <v>13263</v>
      </c>
      <c r="BW216" s="308">
        <f t="shared" si="296"/>
        <v>5364</v>
      </c>
      <c r="BX216" s="308">
        <f t="shared" si="296"/>
        <v>26086</v>
      </c>
      <c r="BY216" s="308">
        <f t="shared" si="296"/>
        <v>102047</v>
      </c>
      <c r="BZ216" s="308">
        <f t="shared" si="296"/>
        <v>19273</v>
      </c>
      <c r="CA216" s="308">
        <f t="shared" si="296"/>
        <v>29882</v>
      </c>
      <c r="CB216" s="308">
        <f t="shared" si="296"/>
        <v>47835</v>
      </c>
      <c r="CC216" s="308">
        <f t="shared" si="296"/>
        <v>14004</v>
      </c>
      <c r="CD216" s="308">
        <f t="shared" si="296"/>
        <v>20040</v>
      </c>
      <c r="CE216" s="308">
        <f t="shared" si="296"/>
        <v>25982</v>
      </c>
      <c r="CF216" s="306">
        <f t="shared" si="296"/>
        <v>487223</v>
      </c>
      <c r="CG216" s="308">
        <f t="shared" si="296"/>
        <v>12070</v>
      </c>
      <c r="CH216" s="308">
        <f t="shared" si="296"/>
        <v>31819</v>
      </c>
      <c r="CI216" s="308">
        <f t="shared" si="296"/>
        <v>13107</v>
      </c>
      <c r="CJ216" s="308">
        <f t="shared" si="296"/>
        <v>63421</v>
      </c>
      <c r="CK216" s="308">
        <f t="shared" si="296"/>
        <v>125578</v>
      </c>
      <c r="CL216" s="308">
        <f t="shared" si="296"/>
        <v>12999</v>
      </c>
      <c r="CM216" s="308">
        <f t="shared" si="296"/>
        <v>105200</v>
      </c>
      <c r="CN216" s="308">
        <f t="shared" si="296"/>
        <v>11414</v>
      </c>
      <c r="CO216" s="308">
        <f t="shared" si="296"/>
        <v>3713</v>
      </c>
      <c r="CP216" s="308">
        <f t="shared" si="296"/>
        <v>14428</v>
      </c>
      <c r="CQ216" s="308">
        <f t="shared" si="296"/>
        <v>47762</v>
      </c>
      <c r="CR216" s="308">
        <f t="shared" si="296"/>
        <v>24497</v>
      </c>
      <c r="CS216" s="308">
        <f t="shared" si="296"/>
        <v>21215</v>
      </c>
      <c r="CT216" s="306">
        <f t="shared" si="296"/>
        <v>130827</v>
      </c>
      <c r="CU216" s="308">
        <f t="shared" si="296"/>
        <v>56016</v>
      </c>
      <c r="CV216" s="308">
        <f t="shared" si="296"/>
        <v>30465</v>
      </c>
      <c r="CW216" s="308">
        <f t="shared" si="296"/>
        <v>9536</v>
      </c>
      <c r="CX216" s="308">
        <f t="shared" si="296"/>
        <v>20166</v>
      </c>
      <c r="CY216" s="308">
        <f t="shared" si="296"/>
        <v>14644</v>
      </c>
      <c r="CZ216" s="306">
        <f t="shared" si="296"/>
        <v>518037</v>
      </c>
      <c r="DA216" s="308">
        <f t="shared" si="296"/>
        <v>11551</v>
      </c>
      <c r="DB216" s="308">
        <f t="shared" si="296"/>
        <v>7598</v>
      </c>
      <c r="DC216" s="308">
        <f t="shared" si="296"/>
        <v>151287</v>
      </c>
      <c r="DD216" s="308">
        <f t="shared" si="296"/>
        <v>210372</v>
      </c>
      <c r="DE216" s="308">
        <f t="shared" si="296"/>
        <v>77689</v>
      </c>
      <c r="DF216" s="308">
        <f t="shared" si="296"/>
        <v>59540</v>
      </c>
      <c r="DG216" s="306">
        <f t="shared" si="296"/>
        <v>5848321</v>
      </c>
      <c r="DH216" s="306" t="s">
        <v>540</v>
      </c>
      <c r="DI216" s="308" t="s">
        <v>540</v>
      </c>
      <c r="DJ216" s="499">
        <v>9420</v>
      </c>
      <c r="DK216" s="308" t="s">
        <v>540</v>
      </c>
      <c r="DL216" s="306" t="s">
        <v>540</v>
      </c>
      <c r="DM216" s="308" t="s">
        <v>540</v>
      </c>
      <c r="DN216" s="309" t="s">
        <v>540</v>
      </c>
      <c r="DO216" s="306" t="s">
        <v>540</v>
      </c>
      <c r="EA216" s="28"/>
      <c r="EB216" s="28"/>
    </row>
    <row r="217" spans="1:132" s="6" customFormat="1" ht="16.5" customHeight="1" x14ac:dyDescent="0.15">
      <c r="A217" s="119" t="s">
        <v>134</v>
      </c>
      <c r="B217" s="176"/>
      <c r="C217" s="177"/>
      <c r="D217" s="177"/>
      <c r="E217" s="177"/>
      <c r="F217" s="177"/>
      <c r="G217" s="177"/>
      <c r="H217" s="177"/>
      <c r="I217" s="177"/>
      <c r="J217" s="177"/>
      <c r="K217" s="177"/>
      <c r="L217" s="177"/>
      <c r="M217" s="177"/>
      <c r="N217" s="177"/>
      <c r="O217" s="176"/>
      <c r="P217" s="177"/>
      <c r="Q217" s="177"/>
      <c r="R217" s="177"/>
      <c r="S217" s="177"/>
      <c r="T217" s="177"/>
      <c r="U217" s="177"/>
      <c r="V217" s="177"/>
      <c r="W217" s="177"/>
      <c r="X217" s="176"/>
      <c r="Y217" s="177"/>
      <c r="Z217" s="177"/>
      <c r="AA217" s="177"/>
      <c r="AB217" s="177"/>
      <c r="AC217" s="176"/>
      <c r="AD217" s="177"/>
      <c r="AE217" s="177"/>
      <c r="AF217" s="177"/>
      <c r="AG217" s="177"/>
      <c r="AH217" s="177"/>
      <c r="AI217" s="177"/>
      <c r="AJ217" s="176"/>
      <c r="AK217" s="177"/>
      <c r="AL217" s="177"/>
      <c r="AM217" s="176"/>
      <c r="AN217" s="177"/>
      <c r="AO217" s="177"/>
      <c r="AP217" s="177"/>
      <c r="AQ217" s="177"/>
      <c r="AR217" s="177"/>
      <c r="AS217" s="177"/>
      <c r="AT217" s="177"/>
      <c r="AU217" s="177"/>
      <c r="AV217" s="177"/>
      <c r="AW217" s="177"/>
      <c r="AX217" s="176"/>
      <c r="AY217" s="177"/>
      <c r="AZ217" s="177"/>
      <c r="BA217" s="177"/>
      <c r="BB217" s="177"/>
      <c r="BC217" s="177"/>
      <c r="BD217" s="176"/>
      <c r="BE217" s="177"/>
      <c r="BF217" s="177"/>
      <c r="BG217" s="177"/>
      <c r="BH217" s="177"/>
      <c r="BI217" s="177"/>
      <c r="BJ217" s="177"/>
      <c r="BK217" s="177"/>
      <c r="BL217" s="177"/>
      <c r="BM217" s="176"/>
      <c r="BN217" s="177"/>
      <c r="BO217" s="177"/>
      <c r="BP217" s="177"/>
      <c r="BQ217" s="177"/>
      <c r="BR217" s="177"/>
      <c r="BS217" s="176"/>
      <c r="BT217" s="178"/>
      <c r="BU217" s="177"/>
      <c r="BV217" s="177"/>
      <c r="BW217" s="177"/>
      <c r="BX217" s="177"/>
      <c r="BY217" s="177"/>
      <c r="BZ217" s="177"/>
      <c r="CA217" s="177"/>
      <c r="CB217" s="177"/>
      <c r="CC217" s="177"/>
      <c r="CD217" s="177"/>
      <c r="CE217" s="177"/>
      <c r="CF217" s="176"/>
      <c r="CG217" s="177"/>
      <c r="CH217" s="177"/>
      <c r="CI217" s="177"/>
      <c r="CJ217" s="177"/>
      <c r="CK217" s="177"/>
      <c r="CL217" s="177"/>
      <c r="CM217" s="177"/>
      <c r="CN217" s="177"/>
      <c r="CO217" s="177"/>
      <c r="CP217" s="177"/>
      <c r="CQ217" s="177"/>
      <c r="CR217" s="177"/>
      <c r="CS217" s="177"/>
      <c r="CT217" s="176"/>
      <c r="CU217" s="177"/>
      <c r="CV217" s="177"/>
      <c r="CW217" s="177"/>
      <c r="CX217" s="177"/>
      <c r="CY217" s="177"/>
      <c r="CZ217" s="176"/>
      <c r="DA217" s="177"/>
      <c r="DB217" s="177"/>
      <c r="DC217" s="177"/>
      <c r="DD217" s="177"/>
      <c r="DE217" s="177"/>
      <c r="DF217" s="177"/>
      <c r="DG217" s="176"/>
      <c r="DH217" s="179"/>
      <c r="DI217" s="260"/>
      <c r="DJ217" s="259"/>
      <c r="DK217" s="259"/>
      <c r="DL217" s="179"/>
      <c r="DM217" s="259"/>
      <c r="DN217" s="180"/>
      <c r="DO217" s="176"/>
    </row>
    <row r="218" spans="1:132" s="6" customFormat="1" ht="16.5" customHeight="1" x14ac:dyDescent="0.15">
      <c r="A218" s="117" t="s">
        <v>135</v>
      </c>
      <c r="B218" s="176">
        <f t="shared" ref="B218:B228" si="297">SUM(C218:N218)</f>
        <v>82545</v>
      </c>
      <c r="C218" s="177">
        <v>7968</v>
      </c>
      <c r="D218" s="177">
        <v>3858</v>
      </c>
      <c r="E218" s="177">
        <v>1946</v>
      </c>
      <c r="F218" s="177">
        <v>427</v>
      </c>
      <c r="G218" s="177">
        <v>2816</v>
      </c>
      <c r="H218" s="177">
        <v>13930</v>
      </c>
      <c r="I218" s="177">
        <v>6282</v>
      </c>
      <c r="J218" s="177">
        <v>1569</v>
      </c>
      <c r="K218" s="177">
        <v>12909</v>
      </c>
      <c r="L218" s="177">
        <v>17295</v>
      </c>
      <c r="M218" s="177">
        <v>4805</v>
      </c>
      <c r="N218" s="177">
        <v>8740</v>
      </c>
      <c r="O218" s="176">
        <f t="shared" ref="O218:O228" si="298">SUM(P218:W218)</f>
        <v>26547</v>
      </c>
      <c r="P218" s="177">
        <v>4682</v>
      </c>
      <c r="Q218" s="177">
        <v>3872</v>
      </c>
      <c r="R218" s="177">
        <v>2460</v>
      </c>
      <c r="S218" s="177">
        <v>1554</v>
      </c>
      <c r="T218" s="177">
        <v>1666</v>
      </c>
      <c r="U218" s="177">
        <v>7237</v>
      </c>
      <c r="V218" s="177">
        <v>4471</v>
      </c>
      <c r="W218" s="177">
        <v>605</v>
      </c>
      <c r="X218" s="176">
        <f t="shared" ref="X218:X228" si="299">SUM(Y218:AB218)</f>
        <v>7225</v>
      </c>
      <c r="Y218" s="177">
        <v>1553</v>
      </c>
      <c r="Z218" s="177">
        <v>2418</v>
      </c>
      <c r="AA218" s="177">
        <v>2249</v>
      </c>
      <c r="AB218" s="177">
        <v>1005</v>
      </c>
      <c r="AC218" s="176">
        <f t="shared" ref="AC218:AC228" si="300">SUM(AD218:AI218)</f>
        <v>32454</v>
      </c>
      <c r="AD218" s="177">
        <v>3625</v>
      </c>
      <c r="AE218" s="177">
        <v>4925</v>
      </c>
      <c r="AF218" s="177">
        <v>1015</v>
      </c>
      <c r="AG218" s="177">
        <v>6773</v>
      </c>
      <c r="AH218" s="177">
        <v>4041</v>
      </c>
      <c r="AI218" s="177">
        <v>12075</v>
      </c>
      <c r="AJ218" s="176">
        <f t="shared" ref="AJ218:AJ228" si="301">SUM(AK218:AL218)</f>
        <v>8130</v>
      </c>
      <c r="AK218" s="177">
        <v>4408</v>
      </c>
      <c r="AL218" s="177">
        <v>3722</v>
      </c>
      <c r="AM218" s="176">
        <f t="shared" ref="AM218:AM228" si="302">SUM(AN218:AW218)</f>
        <v>35555</v>
      </c>
      <c r="AN218" s="177">
        <v>1184</v>
      </c>
      <c r="AO218" s="177">
        <v>3223</v>
      </c>
      <c r="AP218" s="177">
        <v>4979</v>
      </c>
      <c r="AQ218" s="177">
        <v>745</v>
      </c>
      <c r="AR218" s="177">
        <v>5718</v>
      </c>
      <c r="AS218" s="177">
        <v>551</v>
      </c>
      <c r="AT218" s="177">
        <v>5434</v>
      </c>
      <c r="AU218" s="177">
        <v>5437</v>
      </c>
      <c r="AV218" s="177">
        <v>5603</v>
      </c>
      <c r="AW218" s="177">
        <v>2681</v>
      </c>
      <c r="AX218" s="176">
        <f t="shared" ref="AX218:AX228" si="303">SUM(AY218:BC218)</f>
        <v>26566</v>
      </c>
      <c r="AY218" s="177">
        <v>3507</v>
      </c>
      <c r="AZ218" s="177">
        <v>10410</v>
      </c>
      <c r="BA218" s="177">
        <v>9335</v>
      </c>
      <c r="BB218" s="177">
        <v>1272</v>
      </c>
      <c r="BC218" s="177">
        <v>2042</v>
      </c>
      <c r="BD218" s="176">
        <f t="shared" ref="BD218:BD228" si="304">SUM(BE218:BL218)</f>
        <v>243766</v>
      </c>
      <c r="BE218" s="177">
        <v>27436</v>
      </c>
      <c r="BF218" s="177">
        <v>31207</v>
      </c>
      <c r="BG218" s="177">
        <v>32867</v>
      </c>
      <c r="BH218" s="177">
        <v>32710</v>
      </c>
      <c r="BI218" s="177">
        <v>24746</v>
      </c>
      <c r="BJ218" s="177">
        <v>31900</v>
      </c>
      <c r="BK218" s="177">
        <v>36147</v>
      </c>
      <c r="BL218" s="177">
        <v>26753</v>
      </c>
      <c r="BM218" s="176">
        <f t="shared" ref="BM218:BM228" si="305">SUM(BN218:BR218)</f>
        <v>11190</v>
      </c>
      <c r="BN218" s="177">
        <v>1296</v>
      </c>
      <c r="BO218" s="177">
        <v>3396</v>
      </c>
      <c r="BP218" s="177">
        <v>486</v>
      </c>
      <c r="BQ218" s="177">
        <v>874</v>
      </c>
      <c r="BR218" s="177">
        <v>5138</v>
      </c>
      <c r="BS218" s="176">
        <f t="shared" ref="BS218:BS228" si="306">SUM(BT218:CE218)</f>
        <v>59736</v>
      </c>
      <c r="BT218" s="178">
        <v>2156</v>
      </c>
      <c r="BU218" s="177">
        <v>2989</v>
      </c>
      <c r="BV218" s="177">
        <v>3677</v>
      </c>
      <c r="BW218" s="177">
        <v>545</v>
      </c>
      <c r="BX218" s="177">
        <v>3914</v>
      </c>
      <c r="BY218" s="177">
        <v>16737</v>
      </c>
      <c r="BZ218" s="177">
        <v>6364</v>
      </c>
      <c r="CA218" s="177">
        <v>5872</v>
      </c>
      <c r="CB218" s="177">
        <v>10351</v>
      </c>
      <c r="CC218" s="177">
        <v>3048</v>
      </c>
      <c r="CD218" s="177">
        <v>1643</v>
      </c>
      <c r="CE218" s="177">
        <v>2440</v>
      </c>
      <c r="CF218" s="176">
        <f t="shared" ref="CF218:CF228" si="307">SUM(CG218:CS218)</f>
        <v>44973</v>
      </c>
      <c r="CG218" s="177">
        <v>2379</v>
      </c>
      <c r="CH218" s="177">
        <v>2337</v>
      </c>
      <c r="CI218" s="177">
        <v>2549</v>
      </c>
      <c r="CJ218" s="177">
        <v>3743</v>
      </c>
      <c r="CK218" s="177">
        <v>10787</v>
      </c>
      <c r="CL218" s="177">
        <v>1833</v>
      </c>
      <c r="CM218" s="177">
        <v>4040</v>
      </c>
      <c r="CN218" s="177">
        <v>2235</v>
      </c>
      <c r="CO218" s="177">
        <v>1509</v>
      </c>
      <c r="CP218" s="177">
        <v>3269</v>
      </c>
      <c r="CQ218" s="177">
        <v>3935</v>
      </c>
      <c r="CR218" s="177">
        <v>3568</v>
      </c>
      <c r="CS218" s="177">
        <v>2789</v>
      </c>
      <c r="CT218" s="176">
        <f t="shared" ref="CT218:CT228" si="308">SUM(CU218:CY218)</f>
        <v>10112</v>
      </c>
      <c r="CU218" s="177">
        <v>3808</v>
      </c>
      <c r="CV218" s="177">
        <v>2322</v>
      </c>
      <c r="CW218" s="177">
        <v>572</v>
      </c>
      <c r="CX218" s="177">
        <v>1872</v>
      </c>
      <c r="CY218" s="177">
        <v>1538</v>
      </c>
      <c r="CZ218" s="176">
        <f t="shared" ref="CZ218:CZ228" si="309">SUM(DA218:DF218)</f>
        <v>26331</v>
      </c>
      <c r="DA218" s="177">
        <v>1141</v>
      </c>
      <c r="DB218" s="177">
        <v>708</v>
      </c>
      <c r="DC218" s="177">
        <v>10774</v>
      </c>
      <c r="DD218" s="177">
        <v>7587</v>
      </c>
      <c r="DE218" s="177">
        <v>4286</v>
      </c>
      <c r="DF218" s="177">
        <v>1835</v>
      </c>
      <c r="DG218" s="176">
        <f t="shared" ref="DG218:DG228" si="310">AM218+BS218+B218+O218+X218+AC218+AJ218+BD218+CF218+AX218+BM218+CT218+CZ218</f>
        <v>615130</v>
      </c>
      <c r="DH218" s="179" t="s">
        <v>540</v>
      </c>
      <c r="DI218" s="260" t="s">
        <v>540</v>
      </c>
      <c r="DJ218" s="259" t="s">
        <v>540</v>
      </c>
      <c r="DK218" s="259" t="s">
        <v>540</v>
      </c>
      <c r="DL218" s="179" t="s">
        <v>540</v>
      </c>
      <c r="DM218" s="259" t="s">
        <v>540</v>
      </c>
      <c r="DN218" s="180" t="s">
        <v>540</v>
      </c>
      <c r="DO218" s="176" t="s">
        <v>540</v>
      </c>
    </row>
    <row r="219" spans="1:132" s="6" customFormat="1" ht="16.5" customHeight="1" x14ac:dyDescent="0.15">
      <c r="A219" s="117" t="s">
        <v>136</v>
      </c>
      <c r="B219" s="176">
        <f t="shared" si="297"/>
        <v>59883</v>
      </c>
      <c r="C219" s="177">
        <v>5775</v>
      </c>
      <c r="D219" s="177">
        <v>735</v>
      </c>
      <c r="E219" s="177">
        <v>921</v>
      </c>
      <c r="F219" s="177">
        <v>104</v>
      </c>
      <c r="G219" s="177">
        <v>2008</v>
      </c>
      <c r="H219" s="177">
        <v>16366</v>
      </c>
      <c r="I219" s="177">
        <v>5537</v>
      </c>
      <c r="J219" s="177">
        <v>371</v>
      </c>
      <c r="K219" s="177">
        <v>1539</v>
      </c>
      <c r="L219" s="177">
        <v>12704</v>
      </c>
      <c r="M219" s="177">
        <v>5427</v>
      </c>
      <c r="N219" s="177">
        <v>8396</v>
      </c>
      <c r="O219" s="176">
        <f t="shared" si="298"/>
        <v>12080</v>
      </c>
      <c r="P219" s="177">
        <v>2024</v>
      </c>
      <c r="Q219" s="177">
        <v>2756</v>
      </c>
      <c r="R219" s="177">
        <v>1046</v>
      </c>
      <c r="S219" s="177">
        <v>435</v>
      </c>
      <c r="T219" s="177">
        <v>648</v>
      </c>
      <c r="U219" s="177">
        <v>3628</v>
      </c>
      <c r="V219" s="177">
        <v>727</v>
      </c>
      <c r="W219" s="177">
        <v>816</v>
      </c>
      <c r="X219" s="176">
        <f t="shared" si="299"/>
        <v>1961</v>
      </c>
      <c r="Y219" s="177">
        <v>358</v>
      </c>
      <c r="Z219" s="177">
        <v>501</v>
      </c>
      <c r="AA219" s="177">
        <v>711</v>
      </c>
      <c r="AB219" s="177">
        <v>391</v>
      </c>
      <c r="AC219" s="176">
        <f t="shared" si="300"/>
        <v>3515</v>
      </c>
      <c r="AD219" s="177">
        <v>633</v>
      </c>
      <c r="AE219" s="177">
        <v>514</v>
      </c>
      <c r="AF219" s="177">
        <v>264</v>
      </c>
      <c r="AG219" s="177">
        <v>600</v>
      </c>
      <c r="AH219" s="177">
        <v>393</v>
      </c>
      <c r="AI219" s="177">
        <v>1111</v>
      </c>
      <c r="AJ219" s="176">
        <f t="shared" si="301"/>
        <v>4051</v>
      </c>
      <c r="AK219" s="177">
        <v>2195</v>
      </c>
      <c r="AL219" s="177">
        <v>1856</v>
      </c>
      <c r="AM219" s="176">
        <f t="shared" si="302"/>
        <v>44412</v>
      </c>
      <c r="AN219" s="177">
        <v>1456</v>
      </c>
      <c r="AO219" s="177">
        <v>879</v>
      </c>
      <c r="AP219" s="177">
        <v>1214</v>
      </c>
      <c r="AQ219" s="177">
        <v>582</v>
      </c>
      <c r="AR219" s="177">
        <v>6998</v>
      </c>
      <c r="AS219" s="177">
        <v>881</v>
      </c>
      <c r="AT219" s="177">
        <v>18946</v>
      </c>
      <c r="AU219" s="177">
        <v>4214</v>
      </c>
      <c r="AV219" s="177">
        <v>8043</v>
      </c>
      <c r="AW219" s="177">
        <v>1199</v>
      </c>
      <c r="AX219" s="176">
        <f t="shared" si="303"/>
        <v>14370</v>
      </c>
      <c r="AY219" s="177">
        <v>935</v>
      </c>
      <c r="AZ219" s="177">
        <v>9128</v>
      </c>
      <c r="BA219" s="177">
        <v>1828</v>
      </c>
      <c r="BB219" s="177">
        <v>2104</v>
      </c>
      <c r="BC219" s="177">
        <v>375</v>
      </c>
      <c r="BD219" s="176">
        <f t="shared" si="304"/>
        <v>55892</v>
      </c>
      <c r="BE219" s="177">
        <v>17431</v>
      </c>
      <c r="BF219" s="177">
        <v>4859</v>
      </c>
      <c r="BG219" s="177">
        <v>4360</v>
      </c>
      <c r="BH219" s="177">
        <v>4832</v>
      </c>
      <c r="BI219" s="177">
        <v>5807</v>
      </c>
      <c r="BJ219" s="177">
        <v>7507</v>
      </c>
      <c r="BK219" s="177">
        <v>7028</v>
      </c>
      <c r="BL219" s="177">
        <v>4068</v>
      </c>
      <c r="BM219" s="176">
        <f t="shared" si="305"/>
        <v>2916</v>
      </c>
      <c r="BN219" s="177">
        <v>599</v>
      </c>
      <c r="BO219" s="177">
        <v>636</v>
      </c>
      <c r="BP219" s="177">
        <v>192</v>
      </c>
      <c r="BQ219" s="177">
        <v>234</v>
      </c>
      <c r="BR219" s="177">
        <v>1255</v>
      </c>
      <c r="BS219" s="176">
        <f t="shared" si="306"/>
        <v>9596</v>
      </c>
      <c r="BT219" s="178">
        <v>232</v>
      </c>
      <c r="BU219" s="177">
        <v>657</v>
      </c>
      <c r="BV219" s="177">
        <v>342</v>
      </c>
      <c r="BW219" s="177">
        <v>198</v>
      </c>
      <c r="BX219" s="177">
        <v>824</v>
      </c>
      <c r="BY219" s="177">
        <v>2508</v>
      </c>
      <c r="BZ219" s="177">
        <v>549</v>
      </c>
      <c r="CA219" s="177">
        <v>2505</v>
      </c>
      <c r="CB219" s="177">
        <v>852</v>
      </c>
      <c r="CC219" s="177">
        <v>187</v>
      </c>
      <c r="CD219" s="177">
        <v>438</v>
      </c>
      <c r="CE219" s="177">
        <v>304</v>
      </c>
      <c r="CF219" s="176">
        <f t="shared" si="307"/>
        <v>22652</v>
      </c>
      <c r="CG219" s="177">
        <v>521</v>
      </c>
      <c r="CH219" s="177">
        <v>1341</v>
      </c>
      <c r="CI219" s="177">
        <v>509</v>
      </c>
      <c r="CJ219" s="177">
        <v>3213</v>
      </c>
      <c r="CK219" s="177">
        <v>6503</v>
      </c>
      <c r="CL219" s="177">
        <v>1302</v>
      </c>
      <c r="CM219" s="177">
        <v>3922</v>
      </c>
      <c r="CN219" s="177">
        <v>362</v>
      </c>
      <c r="CO219" s="177">
        <v>154</v>
      </c>
      <c r="CP219" s="177">
        <v>650</v>
      </c>
      <c r="CQ219" s="177">
        <v>1048</v>
      </c>
      <c r="CR219" s="177">
        <v>1530</v>
      </c>
      <c r="CS219" s="177">
        <v>1597</v>
      </c>
      <c r="CT219" s="176">
        <f t="shared" si="308"/>
        <v>2483</v>
      </c>
      <c r="CU219" s="177">
        <v>1144</v>
      </c>
      <c r="CV219" s="177">
        <v>479</v>
      </c>
      <c r="CW219" s="177">
        <v>148</v>
      </c>
      <c r="CX219" s="177">
        <v>321</v>
      </c>
      <c r="CY219" s="177">
        <v>391</v>
      </c>
      <c r="CZ219" s="176">
        <f t="shared" si="309"/>
        <v>52379</v>
      </c>
      <c r="DA219" s="177">
        <v>1719</v>
      </c>
      <c r="DB219" s="177">
        <v>1345</v>
      </c>
      <c r="DC219" s="177">
        <v>22993</v>
      </c>
      <c r="DD219" s="177">
        <v>12863</v>
      </c>
      <c r="DE219" s="177">
        <v>9468</v>
      </c>
      <c r="DF219" s="177">
        <v>3991</v>
      </c>
      <c r="DG219" s="176">
        <f t="shared" si="310"/>
        <v>286190</v>
      </c>
      <c r="DH219" s="179" t="s">
        <v>540</v>
      </c>
      <c r="DI219" s="260" t="s">
        <v>540</v>
      </c>
      <c r="DJ219" s="259" t="s">
        <v>540</v>
      </c>
      <c r="DK219" s="259" t="s">
        <v>540</v>
      </c>
      <c r="DL219" s="179" t="s">
        <v>540</v>
      </c>
      <c r="DM219" s="259" t="s">
        <v>540</v>
      </c>
      <c r="DN219" s="180" t="s">
        <v>540</v>
      </c>
      <c r="DO219" s="176" t="s">
        <v>540</v>
      </c>
    </row>
    <row r="220" spans="1:132" s="6" customFormat="1" ht="16.5" customHeight="1" x14ac:dyDescent="0.15">
      <c r="A220" s="117" t="s">
        <v>137</v>
      </c>
      <c r="B220" s="176">
        <f t="shared" si="297"/>
        <v>31427</v>
      </c>
      <c r="C220" s="177">
        <v>3225</v>
      </c>
      <c r="D220" s="177">
        <v>736</v>
      </c>
      <c r="E220" s="177">
        <v>1166</v>
      </c>
      <c r="F220" s="177">
        <v>207</v>
      </c>
      <c r="G220" s="177">
        <v>1942</v>
      </c>
      <c r="H220" s="177">
        <v>5821</v>
      </c>
      <c r="I220" s="177">
        <v>2082</v>
      </c>
      <c r="J220" s="177">
        <v>308</v>
      </c>
      <c r="K220" s="177">
        <v>2862</v>
      </c>
      <c r="L220" s="177">
        <v>8493</v>
      </c>
      <c r="M220" s="177">
        <v>907</v>
      </c>
      <c r="N220" s="177">
        <v>3678</v>
      </c>
      <c r="O220" s="176">
        <f t="shared" si="298"/>
        <v>6360</v>
      </c>
      <c r="P220" s="177">
        <v>1190</v>
      </c>
      <c r="Q220" s="177">
        <v>1154</v>
      </c>
      <c r="R220" s="177">
        <v>467</v>
      </c>
      <c r="S220" s="177">
        <v>471</v>
      </c>
      <c r="T220" s="177">
        <v>230</v>
      </c>
      <c r="U220" s="177">
        <v>1565</v>
      </c>
      <c r="V220" s="177">
        <v>908</v>
      </c>
      <c r="W220" s="177">
        <v>375</v>
      </c>
      <c r="X220" s="176">
        <f t="shared" si="299"/>
        <v>2280</v>
      </c>
      <c r="Y220" s="177">
        <v>372</v>
      </c>
      <c r="Z220" s="177">
        <v>661</v>
      </c>
      <c r="AA220" s="177">
        <v>844</v>
      </c>
      <c r="AB220" s="177">
        <v>403</v>
      </c>
      <c r="AC220" s="176">
        <f t="shared" si="300"/>
        <v>6307</v>
      </c>
      <c r="AD220" s="177">
        <v>847</v>
      </c>
      <c r="AE220" s="177">
        <v>731</v>
      </c>
      <c r="AF220" s="177">
        <v>278</v>
      </c>
      <c r="AG220" s="177">
        <v>1035</v>
      </c>
      <c r="AH220" s="177">
        <v>717</v>
      </c>
      <c r="AI220" s="177">
        <v>2699</v>
      </c>
      <c r="AJ220" s="176">
        <f t="shared" si="301"/>
        <v>700</v>
      </c>
      <c r="AK220" s="177">
        <v>357</v>
      </c>
      <c r="AL220" s="177">
        <v>343</v>
      </c>
      <c r="AM220" s="176">
        <f t="shared" si="302"/>
        <v>12300</v>
      </c>
      <c r="AN220" s="177">
        <v>535</v>
      </c>
      <c r="AO220" s="177">
        <v>863</v>
      </c>
      <c r="AP220" s="177">
        <v>1095</v>
      </c>
      <c r="AQ220" s="177">
        <v>371</v>
      </c>
      <c r="AR220" s="177">
        <v>1262</v>
      </c>
      <c r="AS220" s="177">
        <v>389</v>
      </c>
      <c r="AT220" s="177">
        <v>2336</v>
      </c>
      <c r="AU220" s="177">
        <v>2805</v>
      </c>
      <c r="AV220" s="177">
        <v>2160</v>
      </c>
      <c r="AW220" s="177">
        <v>484</v>
      </c>
      <c r="AX220" s="176">
        <f t="shared" si="303"/>
        <v>7010</v>
      </c>
      <c r="AY220" s="177">
        <v>934</v>
      </c>
      <c r="AZ220" s="177">
        <v>3345</v>
      </c>
      <c r="BA220" s="177">
        <v>1666</v>
      </c>
      <c r="BB220" s="177">
        <v>531</v>
      </c>
      <c r="BC220" s="177">
        <v>534</v>
      </c>
      <c r="BD220" s="176">
        <f t="shared" si="304"/>
        <v>46627</v>
      </c>
      <c r="BE220" s="177">
        <v>13487</v>
      </c>
      <c r="BF220" s="177">
        <v>4929</v>
      </c>
      <c r="BG220" s="177">
        <v>4479</v>
      </c>
      <c r="BH220" s="177">
        <v>3474</v>
      </c>
      <c r="BI220" s="177">
        <v>6152</v>
      </c>
      <c r="BJ220" s="177">
        <v>6228</v>
      </c>
      <c r="BK220" s="177">
        <v>4336</v>
      </c>
      <c r="BL220" s="177">
        <v>3542</v>
      </c>
      <c r="BM220" s="176">
        <f t="shared" si="305"/>
        <v>3016</v>
      </c>
      <c r="BN220" s="177">
        <v>528</v>
      </c>
      <c r="BO220" s="177">
        <v>829</v>
      </c>
      <c r="BP220" s="177">
        <v>226</v>
      </c>
      <c r="BQ220" s="177">
        <v>277</v>
      </c>
      <c r="BR220" s="177">
        <v>1156</v>
      </c>
      <c r="BS220" s="176">
        <f t="shared" si="306"/>
        <v>33377</v>
      </c>
      <c r="BT220" s="178">
        <v>642</v>
      </c>
      <c r="BU220" s="177">
        <v>814</v>
      </c>
      <c r="BV220" s="177">
        <v>670</v>
      </c>
      <c r="BW220" s="177">
        <v>128</v>
      </c>
      <c r="BX220" s="177">
        <v>980</v>
      </c>
      <c r="BY220" s="177">
        <v>8913</v>
      </c>
      <c r="BZ220" s="177">
        <v>2636</v>
      </c>
      <c r="CA220" s="177">
        <v>2184</v>
      </c>
      <c r="CB220" s="177">
        <v>14851</v>
      </c>
      <c r="CC220" s="177">
        <v>377</v>
      </c>
      <c r="CD220" s="177">
        <v>569</v>
      </c>
      <c r="CE220" s="177">
        <v>613</v>
      </c>
      <c r="CF220" s="176">
        <f t="shared" si="307"/>
        <v>69414</v>
      </c>
      <c r="CG220" s="177">
        <v>2211</v>
      </c>
      <c r="CH220" s="177">
        <v>6057</v>
      </c>
      <c r="CI220" s="177">
        <v>1292</v>
      </c>
      <c r="CJ220" s="177">
        <v>7203</v>
      </c>
      <c r="CK220" s="177">
        <v>12122</v>
      </c>
      <c r="CL220" s="177">
        <v>1284</v>
      </c>
      <c r="CM220" s="177">
        <v>13934</v>
      </c>
      <c r="CN220" s="177">
        <v>822</v>
      </c>
      <c r="CO220" s="177">
        <v>164</v>
      </c>
      <c r="CP220" s="177">
        <v>3162</v>
      </c>
      <c r="CQ220" s="177">
        <v>15916</v>
      </c>
      <c r="CR220" s="177">
        <v>3216</v>
      </c>
      <c r="CS220" s="177">
        <v>2031</v>
      </c>
      <c r="CT220" s="176">
        <f t="shared" si="308"/>
        <v>2857</v>
      </c>
      <c r="CU220" s="177">
        <v>1244</v>
      </c>
      <c r="CV220" s="177">
        <v>562</v>
      </c>
      <c r="CW220" s="177">
        <v>148</v>
      </c>
      <c r="CX220" s="177">
        <v>465</v>
      </c>
      <c r="CY220" s="177">
        <v>438</v>
      </c>
      <c r="CZ220" s="176">
        <f t="shared" si="309"/>
        <v>24730</v>
      </c>
      <c r="DA220" s="177">
        <v>960</v>
      </c>
      <c r="DB220" s="177">
        <v>389</v>
      </c>
      <c r="DC220" s="177">
        <v>3599</v>
      </c>
      <c r="DD220" s="177">
        <v>9912</v>
      </c>
      <c r="DE220" s="177">
        <v>3643</v>
      </c>
      <c r="DF220" s="177">
        <v>6227</v>
      </c>
      <c r="DG220" s="176">
        <f t="shared" si="310"/>
        <v>246405</v>
      </c>
      <c r="DH220" s="179" t="s">
        <v>540</v>
      </c>
      <c r="DI220" s="260" t="s">
        <v>540</v>
      </c>
      <c r="DJ220" s="259" t="s">
        <v>540</v>
      </c>
      <c r="DK220" s="259" t="s">
        <v>540</v>
      </c>
      <c r="DL220" s="179" t="s">
        <v>540</v>
      </c>
      <c r="DM220" s="259" t="s">
        <v>540</v>
      </c>
      <c r="DN220" s="180" t="s">
        <v>540</v>
      </c>
      <c r="DO220" s="176" t="s">
        <v>540</v>
      </c>
    </row>
    <row r="221" spans="1:132" s="6" customFormat="1" ht="16.5" customHeight="1" x14ac:dyDescent="0.15">
      <c r="A221" s="117" t="s">
        <v>147</v>
      </c>
      <c r="B221" s="176">
        <f t="shared" si="297"/>
        <v>69161</v>
      </c>
      <c r="C221" s="177">
        <v>9400</v>
      </c>
      <c r="D221" s="177">
        <v>2690</v>
      </c>
      <c r="E221" s="177">
        <v>3162</v>
      </c>
      <c r="F221" s="177">
        <v>695</v>
      </c>
      <c r="G221" s="177">
        <v>4171</v>
      </c>
      <c r="H221" s="177">
        <v>10025</v>
      </c>
      <c r="I221" s="177">
        <v>4306</v>
      </c>
      <c r="J221" s="177">
        <v>919</v>
      </c>
      <c r="K221" s="177">
        <v>3912</v>
      </c>
      <c r="L221" s="177">
        <v>13950</v>
      </c>
      <c r="M221" s="177">
        <v>4630</v>
      </c>
      <c r="N221" s="177">
        <v>11301</v>
      </c>
      <c r="O221" s="176">
        <f t="shared" si="298"/>
        <v>18607</v>
      </c>
      <c r="P221" s="177">
        <v>3478</v>
      </c>
      <c r="Q221" s="177">
        <v>2565</v>
      </c>
      <c r="R221" s="177">
        <v>1209</v>
      </c>
      <c r="S221" s="177">
        <v>2329</v>
      </c>
      <c r="T221" s="177">
        <v>1300</v>
      </c>
      <c r="U221" s="177">
        <v>4407</v>
      </c>
      <c r="V221" s="177">
        <v>2350</v>
      </c>
      <c r="W221" s="177">
        <v>969</v>
      </c>
      <c r="X221" s="176">
        <f t="shared" si="299"/>
        <v>26390</v>
      </c>
      <c r="Y221" s="177">
        <v>7728</v>
      </c>
      <c r="Z221" s="177">
        <v>5711</v>
      </c>
      <c r="AA221" s="177">
        <v>6078</v>
      </c>
      <c r="AB221" s="177">
        <v>6873</v>
      </c>
      <c r="AC221" s="176">
        <f t="shared" si="300"/>
        <v>14484</v>
      </c>
      <c r="AD221" s="177">
        <v>1752</v>
      </c>
      <c r="AE221" s="177">
        <v>2065</v>
      </c>
      <c r="AF221" s="177">
        <v>2179</v>
      </c>
      <c r="AG221" s="177">
        <v>3483</v>
      </c>
      <c r="AH221" s="177">
        <v>1593</v>
      </c>
      <c r="AI221" s="177">
        <v>3412</v>
      </c>
      <c r="AJ221" s="176">
        <f t="shared" si="301"/>
        <v>3857</v>
      </c>
      <c r="AK221" s="177">
        <v>1495</v>
      </c>
      <c r="AL221" s="177">
        <v>2362</v>
      </c>
      <c r="AM221" s="176">
        <f t="shared" si="302"/>
        <v>92538</v>
      </c>
      <c r="AN221" s="177">
        <v>4850</v>
      </c>
      <c r="AO221" s="177">
        <v>1586</v>
      </c>
      <c r="AP221" s="177">
        <v>3124</v>
      </c>
      <c r="AQ221" s="177">
        <v>972</v>
      </c>
      <c r="AR221" s="177">
        <v>9855</v>
      </c>
      <c r="AS221" s="177">
        <v>3255</v>
      </c>
      <c r="AT221" s="177">
        <v>27023</v>
      </c>
      <c r="AU221" s="177">
        <v>25137</v>
      </c>
      <c r="AV221" s="177">
        <v>14749</v>
      </c>
      <c r="AW221" s="177">
        <v>1987</v>
      </c>
      <c r="AX221" s="176">
        <f t="shared" si="303"/>
        <v>48135</v>
      </c>
      <c r="AY221" s="177">
        <v>2980</v>
      </c>
      <c r="AZ221" s="177">
        <v>29707</v>
      </c>
      <c r="BA221" s="177">
        <v>5620</v>
      </c>
      <c r="BB221" s="177">
        <v>7543</v>
      </c>
      <c r="BC221" s="177">
        <v>2285</v>
      </c>
      <c r="BD221" s="176">
        <f t="shared" si="304"/>
        <v>179227</v>
      </c>
      <c r="BE221" s="177">
        <v>52675</v>
      </c>
      <c r="BF221" s="177">
        <v>12186</v>
      </c>
      <c r="BG221" s="177">
        <v>20137</v>
      </c>
      <c r="BH221" s="177">
        <v>11652</v>
      </c>
      <c r="BI221" s="177">
        <v>25650</v>
      </c>
      <c r="BJ221" s="177">
        <v>28350</v>
      </c>
      <c r="BK221" s="177">
        <v>18128</v>
      </c>
      <c r="BL221" s="177">
        <v>10449</v>
      </c>
      <c r="BM221" s="176">
        <f t="shared" si="305"/>
        <v>20339</v>
      </c>
      <c r="BN221" s="177">
        <v>4393</v>
      </c>
      <c r="BO221" s="177">
        <v>2875</v>
      </c>
      <c r="BP221" s="177">
        <v>5079</v>
      </c>
      <c r="BQ221" s="177">
        <v>2855</v>
      </c>
      <c r="BR221" s="177">
        <v>5137</v>
      </c>
      <c r="BS221" s="176">
        <f t="shared" si="306"/>
        <v>76316</v>
      </c>
      <c r="BT221" s="178">
        <v>8080</v>
      </c>
      <c r="BU221" s="177">
        <v>6214</v>
      </c>
      <c r="BV221" s="177">
        <v>2643</v>
      </c>
      <c r="BW221" s="177">
        <v>2920</v>
      </c>
      <c r="BX221" s="177">
        <v>11872</v>
      </c>
      <c r="BY221" s="177">
        <v>13249</v>
      </c>
      <c r="BZ221" s="177">
        <v>3406</v>
      </c>
      <c r="CA221" s="177">
        <v>6369</v>
      </c>
      <c r="CB221" s="177">
        <v>4952</v>
      </c>
      <c r="CC221" s="177">
        <v>4697</v>
      </c>
      <c r="CD221" s="177">
        <v>5105</v>
      </c>
      <c r="CE221" s="177">
        <v>6809</v>
      </c>
      <c r="CF221" s="176">
        <f t="shared" si="307"/>
        <v>81423</v>
      </c>
      <c r="CG221" s="177">
        <v>2451</v>
      </c>
      <c r="CH221" s="177">
        <v>8701</v>
      </c>
      <c r="CI221" s="177">
        <v>2772</v>
      </c>
      <c r="CJ221" s="177">
        <v>8553</v>
      </c>
      <c r="CK221" s="177">
        <v>15969</v>
      </c>
      <c r="CL221" s="177">
        <v>4775</v>
      </c>
      <c r="CM221" s="177">
        <v>14600</v>
      </c>
      <c r="CN221" s="177">
        <v>4767</v>
      </c>
      <c r="CO221" s="177">
        <v>609</v>
      </c>
      <c r="CP221" s="177">
        <v>2387</v>
      </c>
      <c r="CQ221" s="177">
        <v>7262</v>
      </c>
      <c r="CR221" s="177">
        <v>4313</v>
      </c>
      <c r="CS221" s="177">
        <v>4264</v>
      </c>
      <c r="CT221" s="176">
        <f t="shared" si="308"/>
        <v>21243</v>
      </c>
      <c r="CU221" s="177">
        <v>7633</v>
      </c>
      <c r="CV221" s="177">
        <v>4057</v>
      </c>
      <c r="CW221" s="177">
        <v>3118</v>
      </c>
      <c r="CX221" s="177">
        <v>2119</v>
      </c>
      <c r="CY221" s="177">
        <v>4316</v>
      </c>
      <c r="CZ221" s="176">
        <f t="shared" si="309"/>
        <v>67606</v>
      </c>
      <c r="DA221" s="177">
        <v>2177</v>
      </c>
      <c r="DB221" s="177">
        <v>1514</v>
      </c>
      <c r="DC221" s="177">
        <v>24706</v>
      </c>
      <c r="DD221" s="177">
        <v>17643</v>
      </c>
      <c r="DE221" s="177">
        <v>14973</v>
      </c>
      <c r="DF221" s="177">
        <v>6593</v>
      </c>
      <c r="DG221" s="176">
        <f t="shared" si="310"/>
        <v>719326</v>
      </c>
      <c r="DH221" s="179" t="s">
        <v>540</v>
      </c>
      <c r="DI221" s="260" t="s">
        <v>540</v>
      </c>
      <c r="DJ221" s="259" t="s">
        <v>540</v>
      </c>
      <c r="DK221" s="259" t="s">
        <v>540</v>
      </c>
      <c r="DL221" s="179" t="s">
        <v>540</v>
      </c>
      <c r="DM221" s="259" t="s">
        <v>540</v>
      </c>
      <c r="DN221" s="180" t="s">
        <v>540</v>
      </c>
      <c r="DO221" s="176" t="s">
        <v>540</v>
      </c>
    </row>
    <row r="222" spans="1:132" s="6" customFormat="1" ht="16.5" customHeight="1" x14ac:dyDescent="0.15">
      <c r="A222" s="117" t="s">
        <v>138</v>
      </c>
      <c r="B222" s="176">
        <f t="shared" si="297"/>
        <v>63221</v>
      </c>
      <c r="C222" s="177">
        <v>12209</v>
      </c>
      <c r="D222" s="177">
        <v>977</v>
      </c>
      <c r="E222" s="177">
        <v>796</v>
      </c>
      <c r="F222" s="177">
        <v>289</v>
      </c>
      <c r="G222" s="177">
        <v>1611</v>
      </c>
      <c r="H222" s="177">
        <v>5104</v>
      </c>
      <c r="I222" s="177">
        <v>3060</v>
      </c>
      <c r="J222" s="177">
        <v>628</v>
      </c>
      <c r="K222" s="177">
        <v>2131</v>
      </c>
      <c r="L222" s="177">
        <v>10411</v>
      </c>
      <c r="M222" s="177">
        <v>1620</v>
      </c>
      <c r="N222" s="177">
        <v>24385</v>
      </c>
      <c r="O222" s="176">
        <f t="shared" si="298"/>
        <v>18432</v>
      </c>
      <c r="P222" s="177">
        <v>2795</v>
      </c>
      <c r="Q222" s="177">
        <v>6690</v>
      </c>
      <c r="R222" s="177">
        <v>1657</v>
      </c>
      <c r="S222" s="177">
        <v>684</v>
      </c>
      <c r="T222" s="177">
        <v>1132</v>
      </c>
      <c r="U222" s="177">
        <v>2635</v>
      </c>
      <c r="V222" s="177">
        <v>1021</v>
      </c>
      <c r="W222" s="177">
        <v>1818</v>
      </c>
      <c r="X222" s="176">
        <f t="shared" si="299"/>
        <v>5925</v>
      </c>
      <c r="Y222" s="177">
        <v>679</v>
      </c>
      <c r="Z222" s="177">
        <v>1613</v>
      </c>
      <c r="AA222" s="177">
        <v>2290</v>
      </c>
      <c r="AB222" s="177">
        <v>1343</v>
      </c>
      <c r="AC222" s="176">
        <f t="shared" si="300"/>
        <v>6542</v>
      </c>
      <c r="AD222" s="177">
        <v>570</v>
      </c>
      <c r="AE222" s="177">
        <v>851</v>
      </c>
      <c r="AF222" s="177">
        <v>348</v>
      </c>
      <c r="AG222" s="177">
        <v>1867</v>
      </c>
      <c r="AH222" s="177">
        <v>668</v>
      </c>
      <c r="AI222" s="177">
        <v>2238</v>
      </c>
      <c r="AJ222" s="176">
        <f t="shared" si="301"/>
        <v>680</v>
      </c>
      <c r="AK222" s="177">
        <v>221</v>
      </c>
      <c r="AL222" s="177">
        <v>459</v>
      </c>
      <c r="AM222" s="176">
        <f t="shared" si="302"/>
        <v>39534</v>
      </c>
      <c r="AN222" s="177">
        <v>434</v>
      </c>
      <c r="AO222" s="177">
        <v>1710</v>
      </c>
      <c r="AP222" s="177">
        <v>1719</v>
      </c>
      <c r="AQ222" s="177">
        <v>457</v>
      </c>
      <c r="AR222" s="177">
        <v>3463</v>
      </c>
      <c r="AS222" s="177">
        <v>642</v>
      </c>
      <c r="AT222" s="177">
        <v>6749</v>
      </c>
      <c r="AU222" s="177">
        <v>10413</v>
      </c>
      <c r="AV222" s="177">
        <v>12870</v>
      </c>
      <c r="AW222" s="177">
        <v>1077</v>
      </c>
      <c r="AX222" s="176">
        <f t="shared" si="303"/>
        <v>7522</v>
      </c>
      <c r="AY222" s="177">
        <v>628</v>
      </c>
      <c r="AZ222" s="177">
        <v>3371</v>
      </c>
      <c r="BA222" s="177">
        <v>1979</v>
      </c>
      <c r="BB222" s="177">
        <v>807</v>
      </c>
      <c r="BC222" s="177">
        <v>737</v>
      </c>
      <c r="BD222" s="176">
        <f t="shared" si="304"/>
        <v>79857</v>
      </c>
      <c r="BE222" s="177">
        <v>22466</v>
      </c>
      <c r="BF222" s="177">
        <v>4338</v>
      </c>
      <c r="BG222" s="177">
        <v>5169</v>
      </c>
      <c r="BH222" s="177">
        <v>5080</v>
      </c>
      <c r="BI222" s="177">
        <v>10825</v>
      </c>
      <c r="BJ222" s="177">
        <v>18441</v>
      </c>
      <c r="BK222" s="177">
        <v>9308</v>
      </c>
      <c r="BL222" s="177">
        <v>4230</v>
      </c>
      <c r="BM222" s="176">
        <f t="shared" si="305"/>
        <v>4805</v>
      </c>
      <c r="BN222" s="177">
        <v>1188</v>
      </c>
      <c r="BO222" s="177">
        <v>988</v>
      </c>
      <c r="BP222" s="177">
        <v>441</v>
      </c>
      <c r="BQ222" s="177">
        <v>364</v>
      </c>
      <c r="BR222" s="177">
        <v>1824</v>
      </c>
      <c r="BS222" s="176">
        <f t="shared" si="306"/>
        <v>12005</v>
      </c>
      <c r="BT222" s="178">
        <v>469</v>
      </c>
      <c r="BU222" s="177">
        <v>916</v>
      </c>
      <c r="BV222" s="177">
        <v>408</v>
      </c>
      <c r="BW222" s="177">
        <v>168</v>
      </c>
      <c r="BX222" s="177">
        <v>959</v>
      </c>
      <c r="BY222" s="177">
        <v>3418</v>
      </c>
      <c r="BZ222" s="177">
        <v>672</v>
      </c>
      <c r="CA222" s="177">
        <v>623</v>
      </c>
      <c r="CB222" s="177">
        <v>1602</v>
      </c>
      <c r="CC222" s="177">
        <v>470</v>
      </c>
      <c r="CD222" s="177">
        <v>673</v>
      </c>
      <c r="CE222" s="177">
        <v>1627</v>
      </c>
      <c r="CF222" s="176">
        <f t="shared" si="307"/>
        <v>16645</v>
      </c>
      <c r="CG222" s="177">
        <v>458</v>
      </c>
      <c r="CH222" s="177">
        <v>1361</v>
      </c>
      <c r="CI222" s="177">
        <v>720</v>
      </c>
      <c r="CJ222" s="177">
        <v>2528</v>
      </c>
      <c r="CK222" s="177">
        <v>3596</v>
      </c>
      <c r="CL222" s="177">
        <v>589</v>
      </c>
      <c r="CM222" s="177">
        <v>3158</v>
      </c>
      <c r="CN222" s="177">
        <v>369</v>
      </c>
      <c r="CO222" s="177">
        <v>223</v>
      </c>
      <c r="CP222" s="177">
        <v>589</v>
      </c>
      <c r="CQ222" s="177">
        <v>1273</v>
      </c>
      <c r="CR222" s="177">
        <v>1002</v>
      </c>
      <c r="CS222" s="177">
        <v>779</v>
      </c>
      <c r="CT222" s="176">
        <f t="shared" si="308"/>
        <v>7334</v>
      </c>
      <c r="CU222" s="177">
        <v>2928</v>
      </c>
      <c r="CV222" s="177">
        <v>1432</v>
      </c>
      <c r="CW222" s="177">
        <v>558</v>
      </c>
      <c r="CX222" s="177">
        <v>1286</v>
      </c>
      <c r="CY222" s="177">
        <v>1130</v>
      </c>
      <c r="CZ222" s="176">
        <f t="shared" si="309"/>
        <v>22854</v>
      </c>
      <c r="DA222" s="177">
        <v>595</v>
      </c>
      <c r="DB222" s="177">
        <v>462</v>
      </c>
      <c r="DC222" s="177">
        <v>11261</v>
      </c>
      <c r="DD222" s="177">
        <v>6074</v>
      </c>
      <c r="DE222" s="177">
        <v>2627</v>
      </c>
      <c r="DF222" s="177">
        <v>1835</v>
      </c>
      <c r="DG222" s="176">
        <f t="shared" si="310"/>
        <v>285356</v>
      </c>
      <c r="DH222" s="179" t="s">
        <v>540</v>
      </c>
      <c r="DI222" s="260" t="s">
        <v>540</v>
      </c>
      <c r="DJ222" s="259" t="s">
        <v>540</v>
      </c>
      <c r="DK222" s="259" t="s">
        <v>540</v>
      </c>
      <c r="DL222" s="179" t="s">
        <v>540</v>
      </c>
      <c r="DM222" s="259" t="s">
        <v>540</v>
      </c>
      <c r="DN222" s="180" t="s">
        <v>540</v>
      </c>
      <c r="DO222" s="176" t="s">
        <v>540</v>
      </c>
    </row>
    <row r="223" spans="1:132" s="6" customFormat="1" ht="16.5" customHeight="1" x14ac:dyDescent="0.15">
      <c r="A223" s="117" t="s">
        <v>139</v>
      </c>
      <c r="B223" s="176">
        <f t="shared" si="297"/>
        <v>117289</v>
      </c>
      <c r="C223" s="177">
        <v>4088</v>
      </c>
      <c r="D223" s="177">
        <v>1240</v>
      </c>
      <c r="E223" s="177">
        <v>1832</v>
      </c>
      <c r="F223" s="177">
        <v>153</v>
      </c>
      <c r="G223" s="177">
        <v>6105</v>
      </c>
      <c r="H223" s="177">
        <v>21509</v>
      </c>
      <c r="I223" s="177">
        <v>15928</v>
      </c>
      <c r="J223" s="177">
        <v>414</v>
      </c>
      <c r="K223" s="177">
        <v>4385</v>
      </c>
      <c r="L223" s="177">
        <v>50512</v>
      </c>
      <c r="M223" s="177">
        <v>4228</v>
      </c>
      <c r="N223" s="177">
        <v>6895</v>
      </c>
      <c r="O223" s="176">
        <f t="shared" si="298"/>
        <v>22502</v>
      </c>
      <c r="P223" s="177">
        <v>3835</v>
      </c>
      <c r="Q223" s="177">
        <v>6963</v>
      </c>
      <c r="R223" s="177">
        <v>1192</v>
      </c>
      <c r="S223" s="177">
        <v>526</v>
      </c>
      <c r="T223" s="177">
        <v>1158</v>
      </c>
      <c r="U223" s="177">
        <v>4202</v>
      </c>
      <c r="V223" s="177">
        <v>1561</v>
      </c>
      <c r="W223" s="177">
        <v>3065</v>
      </c>
      <c r="X223" s="176">
        <f t="shared" si="299"/>
        <v>5276</v>
      </c>
      <c r="Y223" s="177">
        <v>839</v>
      </c>
      <c r="Z223" s="177">
        <v>1389</v>
      </c>
      <c r="AA223" s="177">
        <v>2190</v>
      </c>
      <c r="AB223" s="177">
        <v>858</v>
      </c>
      <c r="AC223" s="176">
        <f t="shared" si="300"/>
        <v>14933</v>
      </c>
      <c r="AD223" s="177">
        <v>1750</v>
      </c>
      <c r="AE223" s="177">
        <v>2556</v>
      </c>
      <c r="AF223" s="177">
        <v>856</v>
      </c>
      <c r="AG223" s="177">
        <v>4248</v>
      </c>
      <c r="AH223" s="177">
        <v>1281</v>
      </c>
      <c r="AI223" s="177">
        <v>4242</v>
      </c>
      <c r="AJ223" s="176">
        <f t="shared" si="301"/>
        <v>1395</v>
      </c>
      <c r="AK223" s="177">
        <v>489</v>
      </c>
      <c r="AL223" s="177">
        <v>906</v>
      </c>
      <c r="AM223" s="176">
        <f t="shared" si="302"/>
        <v>57780</v>
      </c>
      <c r="AN223" s="177">
        <v>3170</v>
      </c>
      <c r="AO223" s="177">
        <v>2064</v>
      </c>
      <c r="AP223" s="177">
        <v>5041</v>
      </c>
      <c r="AQ223" s="177">
        <v>1273</v>
      </c>
      <c r="AR223" s="177">
        <v>9305</v>
      </c>
      <c r="AS223" s="177">
        <v>520</v>
      </c>
      <c r="AT223" s="177">
        <v>14965</v>
      </c>
      <c r="AU223" s="177">
        <v>8434</v>
      </c>
      <c r="AV223" s="177">
        <v>11362</v>
      </c>
      <c r="AW223" s="177">
        <v>1646</v>
      </c>
      <c r="AX223" s="176">
        <f t="shared" si="303"/>
        <v>57098</v>
      </c>
      <c r="AY223" s="177">
        <v>2187</v>
      </c>
      <c r="AZ223" s="177">
        <v>39824</v>
      </c>
      <c r="BA223" s="177">
        <v>7199</v>
      </c>
      <c r="BB223" s="177">
        <v>5475</v>
      </c>
      <c r="BC223" s="177">
        <v>2413</v>
      </c>
      <c r="BD223" s="176">
        <f t="shared" si="304"/>
        <v>301711</v>
      </c>
      <c r="BE223" s="177">
        <v>46158</v>
      </c>
      <c r="BF223" s="177">
        <v>19785</v>
      </c>
      <c r="BG223" s="177">
        <v>21202</v>
      </c>
      <c r="BH223" s="177">
        <v>21047</v>
      </c>
      <c r="BI223" s="177">
        <v>39946</v>
      </c>
      <c r="BJ223" s="177">
        <v>80635</v>
      </c>
      <c r="BK223" s="177">
        <v>42064</v>
      </c>
      <c r="BL223" s="177">
        <v>30874</v>
      </c>
      <c r="BM223" s="176">
        <f t="shared" si="305"/>
        <v>19072</v>
      </c>
      <c r="BN223" s="177">
        <v>2225</v>
      </c>
      <c r="BO223" s="177">
        <v>2872</v>
      </c>
      <c r="BP223" s="177">
        <v>515</v>
      </c>
      <c r="BQ223" s="177">
        <v>711</v>
      </c>
      <c r="BR223" s="177">
        <v>12749</v>
      </c>
      <c r="BS223" s="176">
        <f t="shared" si="306"/>
        <v>21952</v>
      </c>
      <c r="BT223" s="178">
        <v>1536</v>
      </c>
      <c r="BU223" s="177">
        <v>1107</v>
      </c>
      <c r="BV223" s="177">
        <v>596</v>
      </c>
      <c r="BW223" s="177">
        <v>130</v>
      </c>
      <c r="BX223" s="177">
        <v>980</v>
      </c>
      <c r="BY223" s="177">
        <v>8728</v>
      </c>
      <c r="BZ223" s="177">
        <v>502</v>
      </c>
      <c r="CA223" s="177">
        <v>1649</v>
      </c>
      <c r="CB223" s="177">
        <v>1315</v>
      </c>
      <c r="CC223" s="177">
        <v>525</v>
      </c>
      <c r="CD223" s="177">
        <v>1610</v>
      </c>
      <c r="CE223" s="177">
        <v>3274</v>
      </c>
      <c r="CF223" s="176">
        <f t="shared" si="307"/>
        <v>55522</v>
      </c>
      <c r="CG223" s="177">
        <v>814</v>
      </c>
      <c r="CH223" s="177">
        <v>2708</v>
      </c>
      <c r="CI223" s="177">
        <v>745</v>
      </c>
      <c r="CJ223" s="177">
        <v>8809</v>
      </c>
      <c r="CK223" s="177">
        <v>19088</v>
      </c>
      <c r="CL223" s="177">
        <v>412</v>
      </c>
      <c r="CM223" s="177">
        <v>12041</v>
      </c>
      <c r="CN223" s="177">
        <v>334</v>
      </c>
      <c r="CO223" s="177">
        <v>120</v>
      </c>
      <c r="CP223" s="177">
        <v>617</v>
      </c>
      <c r="CQ223" s="177">
        <v>5501</v>
      </c>
      <c r="CR223" s="177">
        <v>3098</v>
      </c>
      <c r="CS223" s="177">
        <v>1235</v>
      </c>
      <c r="CT223" s="176">
        <f t="shared" si="308"/>
        <v>11004</v>
      </c>
      <c r="CU223" s="177">
        <v>6365</v>
      </c>
      <c r="CV223" s="177">
        <v>2012</v>
      </c>
      <c r="CW223" s="177">
        <v>632</v>
      </c>
      <c r="CX223" s="177">
        <v>1408</v>
      </c>
      <c r="CY223" s="177">
        <v>587</v>
      </c>
      <c r="CZ223" s="176">
        <f t="shared" si="309"/>
        <v>88203</v>
      </c>
      <c r="DA223" s="177">
        <v>1286</v>
      </c>
      <c r="DB223" s="177">
        <v>794</v>
      </c>
      <c r="DC223" s="177">
        <v>11584</v>
      </c>
      <c r="DD223" s="177">
        <v>59241</v>
      </c>
      <c r="DE223" s="177">
        <v>8382</v>
      </c>
      <c r="DF223" s="177">
        <v>6916</v>
      </c>
      <c r="DG223" s="176">
        <f t="shared" si="310"/>
        <v>773737</v>
      </c>
      <c r="DH223" s="179" t="s">
        <v>540</v>
      </c>
      <c r="DI223" s="260" t="s">
        <v>540</v>
      </c>
      <c r="DJ223" s="259" t="s">
        <v>540</v>
      </c>
      <c r="DK223" s="259" t="s">
        <v>540</v>
      </c>
      <c r="DL223" s="179" t="s">
        <v>540</v>
      </c>
      <c r="DM223" s="259" t="s">
        <v>540</v>
      </c>
      <c r="DN223" s="180" t="s">
        <v>540</v>
      </c>
      <c r="DO223" s="176" t="s">
        <v>540</v>
      </c>
    </row>
    <row r="224" spans="1:132" s="6" customFormat="1" ht="16.5" customHeight="1" x14ac:dyDescent="0.15">
      <c r="A224" s="117" t="s">
        <v>140</v>
      </c>
      <c r="B224" s="176">
        <f t="shared" si="297"/>
        <v>63084</v>
      </c>
      <c r="C224" s="177">
        <v>7778</v>
      </c>
      <c r="D224" s="177">
        <v>1582</v>
      </c>
      <c r="E224" s="177">
        <v>2161</v>
      </c>
      <c r="F224" s="177">
        <v>245</v>
      </c>
      <c r="G224" s="177">
        <v>5853</v>
      </c>
      <c r="H224" s="177">
        <v>8060</v>
      </c>
      <c r="I224" s="177">
        <v>7591</v>
      </c>
      <c r="J224" s="177">
        <v>1087</v>
      </c>
      <c r="K224" s="177">
        <v>4281</v>
      </c>
      <c r="L224" s="177">
        <v>15193</v>
      </c>
      <c r="M224" s="177">
        <v>3044</v>
      </c>
      <c r="N224" s="177">
        <v>6209</v>
      </c>
      <c r="O224" s="176">
        <f t="shared" si="298"/>
        <v>27802</v>
      </c>
      <c r="P224" s="177">
        <v>6939</v>
      </c>
      <c r="Q224" s="177">
        <v>5690</v>
      </c>
      <c r="R224" s="177">
        <v>2267</v>
      </c>
      <c r="S224" s="177">
        <v>1178</v>
      </c>
      <c r="T224" s="177">
        <v>1940</v>
      </c>
      <c r="U224" s="177">
        <v>3361</v>
      </c>
      <c r="V224" s="177">
        <v>4874</v>
      </c>
      <c r="W224" s="177">
        <v>1553</v>
      </c>
      <c r="X224" s="176">
        <f t="shared" si="299"/>
        <v>9003</v>
      </c>
      <c r="Y224" s="177">
        <v>1091</v>
      </c>
      <c r="Z224" s="177">
        <v>1921</v>
      </c>
      <c r="AA224" s="177">
        <v>4964</v>
      </c>
      <c r="AB224" s="177">
        <v>1027</v>
      </c>
      <c r="AC224" s="176">
        <f t="shared" si="300"/>
        <v>27069</v>
      </c>
      <c r="AD224" s="177">
        <v>1797</v>
      </c>
      <c r="AE224" s="177">
        <v>6017</v>
      </c>
      <c r="AF224" s="177">
        <v>1208</v>
      </c>
      <c r="AG224" s="177">
        <v>3926</v>
      </c>
      <c r="AH224" s="177">
        <v>3042</v>
      </c>
      <c r="AI224" s="177">
        <v>11079</v>
      </c>
      <c r="AJ224" s="176">
        <f t="shared" si="301"/>
        <v>10453</v>
      </c>
      <c r="AK224" s="177">
        <v>4008</v>
      </c>
      <c r="AL224" s="177">
        <v>6445</v>
      </c>
      <c r="AM224" s="176">
        <f t="shared" si="302"/>
        <v>51517</v>
      </c>
      <c r="AN224" s="177">
        <v>1541</v>
      </c>
      <c r="AO224" s="177">
        <v>3359</v>
      </c>
      <c r="AP224" s="177">
        <v>4820</v>
      </c>
      <c r="AQ224" s="177">
        <v>773</v>
      </c>
      <c r="AR224" s="177">
        <v>7193</v>
      </c>
      <c r="AS224" s="177">
        <v>595</v>
      </c>
      <c r="AT224" s="177">
        <v>9450</v>
      </c>
      <c r="AU224" s="177">
        <v>13422</v>
      </c>
      <c r="AV224" s="177">
        <v>8548</v>
      </c>
      <c r="AW224" s="177">
        <v>1816</v>
      </c>
      <c r="AX224" s="176">
        <f t="shared" si="303"/>
        <v>57030</v>
      </c>
      <c r="AY224" s="177">
        <v>4033</v>
      </c>
      <c r="AZ224" s="177">
        <v>32125</v>
      </c>
      <c r="BA224" s="177">
        <v>10095</v>
      </c>
      <c r="BB224" s="177">
        <v>6983</v>
      </c>
      <c r="BC224" s="177">
        <v>3794</v>
      </c>
      <c r="BD224" s="176">
        <f t="shared" si="304"/>
        <v>236974</v>
      </c>
      <c r="BE224" s="177">
        <v>37509</v>
      </c>
      <c r="BF224" s="177">
        <v>13149</v>
      </c>
      <c r="BG224" s="177">
        <v>28772</v>
      </c>
      <c r="BH224" s="177">
        <v>17206</v>
      </c>
      <c r="BI224" s="177">
        <v>41687</v>
      </c>
      <c r="BJ224" s="177">
        <v>48622</v>
      </c>
      <c r="BK224" s="177">
        <v>22048</v>
      </c>
      <c r="BL224" s="177">
        <v>27981</v>
      </c>
      <c r="BM224" s="176">
        <f t="shared" si="305"/>
        <v>16291</v>
      </c>
      <c r="BN224" s="177">
        <v>2020</v>
      </c>
      <c r="BO224" s="177">
        <v>3558</v>
      </c>
      <c r="BP224" s="177">
        <v>756</v>
      </c>
      <c r="BQ224" s="177">
        <v>1227</v>
      </c>
      <c r="BR224" s="177">
        <v>8730</v>
      </c>
      <c r="BS224" s="176">
        <f t="shared" si="306"/>
        <v>42500</v>
      </c>
      <c r="BT224" s="178">
        <v>1352</v>
      </c>
      <c r="BU224" s="177">
        <v>2085</v>
      </c>
      <c r="BV224" s="177">
        <v>1665</v>
      </c>
      <c r="BW224" s="177">
        <v>199</v>
      </c>
      <c r="BX224" s="177">
        <v>2351</v>
      </c>
      <c r="BY224" s="177">
        <v>15936</v>
      </c>
      <c r="BZ224" s="177">
        <v>1899</v>
      </c>
      <c r="CA224" s="177">
        <v>7499</v>
      </c>
      <c r="CB224" s="177">
        <v>4786</v>
      </c>
      <c r="CC224" s="177">
        <v>857</v>
      </c>
      <c r="CD224" s="177">
        <v>1795</v>
      </c>
      <c r="CE224" s="177">
        <v>2076</v>
      </c>
      <c r="CF224" s="176">
        <f t="shared" si="307"/>
        <v>92370</v>
      </c>
      <c r="CG224" s="177">
        <v>1318</v>
      </c>
      <c r="CH224" s="177">
        <v>4359</v>
      </c>
      <c r="CI224" s="177">
        <v>1580</v>
      </c>
      <c r="CJ224" s="177">
        <v>19339</v>
      </c>
      <c r="CK224" s="177">
        <v>16143</v>
      </c>
      <c r="CL224" s="177">
        <v>1130</v>
      </c>
      <c r="CM224" s="177">
        <v>31074</v>
      </c>
      <c r="CN224" s="177">
        <v>881</v>
      </c>
      <c r="CO224" s="177">
        <v>351</v>
      </c>
      <c r="CP224" s="177">
        <v>1325</v>
      </c>
      <c r="CQ224" s="177">
        <v>6780</v>
      </c>
      <c r="CR224" s="177">
        <v>3269</v>
      </c>
      <c r="CS224" s="177">
        <v>4821</v>
      </c>
      <c r="CT224" s="176">
        <f t="shared" si="308"/>
        <v>14964</v>
      </c>
      <c r="CU224" s="177">
        <v>5307</v>
      </c>
      <c r="CV224" s="177">
        <v>4454</v>
      </c>
      <c r="CW224" s="177">
        <v>1103</v>
      </c>
      <c r="CX224" s="177">
        <v>3089</v>
      </c>
      <c r="CY224" s="177">
        <v>1011</v>
      </c>
      <c r="CZ224" s="176">
        <f t="shared" si="309"/>
        <v>72906</v>
      </c>
      <c r="DA224" s="177">
        <v>1383</v>
      </c>
      <c r="DB224" s="177">
        <v>518</v>
      </c>
      <c r="DC224" s="177">
        <v>12736</v>
      </c>
      <c r="DD224" s="177">
        <v>23201</v>
      </c>
      <c r="DE224" s="177">
        <v>12734</v>
      </c>
      <c r="DF224" s="177">
        <v>22334</v>
      </c>
      <c r="DG224" s="176">
        <f t="shared" si="310"/>
        <v>721963</v>
      </c>
      <c r="DH224" s="179" t="s">
        <v>540</v>
      </c>
      <c r="DI224" s="260" t="s">
        <v>540</v>
      </c>
      <c r="DJ224" s="259" t="s">
        <v>540</v>
      </c>
      <c r="DK224" s="259" t="s">
        <v>540</v>
      </c>
      <c r="DL224" s="179" t="s">
        <v>540</v>
      </c>
      <c r="DM224" s="259" t="s">
        <v>540</v>
      </c>
      <c r="DN224" s="180" t="s">
        <v>540</v>
      </c>
      <c r="DO224" s="176" t="s">
        <v>540</v>
      </c>
    </row>
    <row r="225" spans="1:132" s="6" customFormat="1" ht="16.5" customHeight="1" x14ac:dyDescent="0.15">
      <c r="A225" s="117" t="s">
        <v>141</v>
      </c>
      <c r="B225" s="176">
        <f t="shared" si="297"/>
        <v>39300</v>
      </c>
      <c r="C225" s="177">
        <v>1828</v>
      </c>
      <c r="D225" s="177">
        <v>389</v>
      </c>
      <c r="E225" s="177">
        <v>553</v>
      </c>
      <c r="F225" s="177">
        <v>72</v>
      </c>
      <c r="G225" s="177">
        <v>2471</v>
      </c>
      <c r="H225" s="177">
        <v>6852</v>
      </c>
      <c r="I225" s="177">
        <v>2659</v>
      </c>
      <c r="J225" s="177">
        <v>104</v>
      </c>
      <c r="K225" s="177">
        <v>973</v>
      </c>
      <c r="L225" s="177">
        <v>19440</v>
      </c>
      <c r="M225" s="177">
        <v>875</v>
      </c>
      <c r="N225" s="177">
        <v>3084</v>
      </c>
      <c r="O225" s="176">
        <f t="shared" si="298"/>
        <v>5214</v>
      </c>
      <c r="P225" s="177">
        <v>761</v>
      </c>
      <c r="Q225" s="177">
        <v>875</v>
      </c>
      <c r="R225" s="177">
        <v>261</v>
      </c>
      <c r="S225" s="177">
        <v>314</v>
      </c>
      <c r="T225" s="177">
        <v>115</v>
      </c>
      <c r="U225" s="177">
        <v>1931</v>
      </c>
      <c r="V225" s="177">
        <v>656</v>
      </c>
      <c r="W225" s="177">
        <v>301</v>
      </c>
      <c r="X225" s="176">
        <f t="shared" si="299"/>
        <v>2232</v>
      </c>
      <c r="Y225" s="177">
        <v>317</v>
      </c>
      <c r="Z225" s="177">
        <v>613</v>
      </c>
      <c r="AA225" s="177">
        <v>922</v>
      </c>
      <c r="AB225" s="177">
        <v>380</v>
      </c>
      <c r="AC225" s="176">
        <f t="shared" si="300"/>
        <v>4006</v>
      </c>
      <c r="AD225" s="177">
        <v>439</v>
      </c>
      <c r="AE225" s="177">
        <v>1033</v>
      </c>
      <c r="AF225" s="177">
        <v>137</v>
      </c>
      <c r="AG225" s="177">
        <v>750</v>
      </c>
      <c r="AH225" s="177">
        <v>377</v>
      </c>
      <c r="AI225" s="177">
        <v>1270</v>
      </c>
      <c r="AJ225" s="176">
        <f t="shared" si="301"/>
        <v>2043</v>
      </c>
      <c r="AK225" s="177">
        <v>1254</v>
      </c>
      <c r="AL225" s="177">
        <v>789</v>
      </c>
      <c r="AM225" s="176">
        <f t="shared" si="302"/>
        <v>8921</v>
      </c>
      <c r="AN225" s="177">
        <v>165</v>
      </c>
      <c r="AO225" s="177">
        <v>612</v>
      </c>
      <c r="AP225" s="177">
        <v>744</v>
      </c>
      <c r="AQ225" s="177">
        <v>187</v>
      </c>
      <c r="AR225" s="177">
        <v>1086</v>
      </c>
      <c r="AS225" s="177">
        <v>55</v>
      </c>
      <c r="AT225" s="177">
        <v>1245</v>
      </c>
      <c r="AU225" s="177">
        <v>2613</v>
      </c>
      <c r="AV225" s="177">
        <v>1781</v>
      </c>
      <c r="AW225" s="177">
        <v>433</v>
      </c>
      <c r="AX225" s="176">
        <f t="shared" si="303"/>
        <v>7634</v>
      </c>
      <c r="AY225" s="177">
        <v>520</v>
      </c>
      <c r="AZ225" s="177">
        <v>4111</v>
      </c>
      <c r="BA225" s="177">
        <v>1674</v>
      </c>
      <c r="BB225" s="177">
        <v>703</v>
      </c>
      <c r="BC225" s="177">
        <v>626</v>
      </c>
      <c r="BD225" s="176">
        <f t="shared" si="304"/>
        <v>115204</v>
      </c>
      <c r="BE225" s="177">
        <v>28858</v>
      </c>
      <c r="BF225" s="177">
        <v>5815</v>
      </c>
      <c r="BG225" s="177">
        <v>5544</v>
      </c>
      <c r="BH225" s="177">
        <v>9123</v>
      </c>
      <c r="BI225" s="177">
        <v>14436</v>
      </c>
      <c r="BJ225" s="177">
        <v>25694</v>
      </c>
      <c r="BK225" s="177">
        <v>15943</v>
      </c>
      <c r="BL225" s="177">
        <v>9791</v>
      </c>
      <c r="BM225" s="176">
        <f t="shared" si="305"/>
        <v>4412</v>
      </c>
      <c r="BN225" s="177">
        <v>752</v>
      </c>
      <c r="BO225" s="177">
        <v>658</v>
      </c>
      <c r="BP225" s="177">
        <v>215</v>
      </c>
      <c r="BQ225" s="177">
        <v>267</v>
      </c>
      <c r="BR225" s="177">
        <v>2520</v>
      </c>
      <c r="BS225" s="176">
        <f t="shared" si="306"/>
        <v>5297</v>
      </c>
      <c r="BT225" s="178">
        <v>460</v>
      </c>
      <c r="BU225" s="177">
        <v>393</v>
      </c>
      <c r="BV225" s="177">
        <v>262</v>
      </c>
      <c r="BW225" s="177">
        <v>43</v>
      </c>
      <c r="BX225" s="177">
        <v>158</v>
      </c>
      <c r="BY225" s="177">
        <v>2365</v>
      </c>
      <c r="BZ225" s="177">
        <v>170</v>
      </c>
      <c r="CA225" s="177">
        <v>312</v>
      </c>
      <c r="CB225" s="177">
        <v>396</v>
      </c>
      <c r="CC225" s="177">
        <v>167</v>
      </c>
      <c r="CD225" s="177">
        <v>282</v>
      </c>
      <c r="CE225" s="177">
        <v>289</v>
      </c>
      <c r="CF225" s="176">
        <f t="shared" si="307"/>
        <v>10557</v>
      </c>
      <c r="CG225" s="177">
        <v>96</v>
      </c>
      <c r="CH225" s="177">
        <v>429</v>
      </c>
      <c r="CI225" s="177">
        <v>167</v>
      </c>
      <c r="CJ225" s="177">
        <v>1472</v>
      </c>
      <c r="CK225" s="177">
        <v>4676</v>
      </c>
      <c r="CL225" s="177">
        <v>95</v>
      </c>
      <c r="CM225" s="177">
        <v>2210</v>
      </c>
      <c r="CN225" s="177">
        <v>80</v>
      </c>
      <c r="CO225" s="177">
        <v>32</v>
      </c>
      <c r="CP225" s="177">
        <v>159</v>
      </c>
      <c r="CQ225" s="177">
        <v>488</v>
      </c>
      <c r="CR225" s="177">
        <v>358</v>
      </c>
      <c r="CS225" s="177">
        <v>295</v>
      </c>
      <c r="CT225" s="176">
        <f t="shared" si="308"/>
        <v>5309</v>
      </c>
      <c r="CU225" s="177">
        <v>2669</v>
      </c>
      <c r="CV225" s="177">
        <v>1155</v>
      </c>
      <c r="CW225" s="177">
        <v>301</v>
      </c>
      <c r="CX225" s="177">
        <v>912</v>
      </c>
      <c r="CY225" s="177">
        <v>272</v>
      </c>
      <c r="CZ225" s="176">
        <f t="shared" si="309"/>
        <v>55423</v>
      </c>
      <c r="DA225" s="177">
        <v>376</v>
      </c>
      <c r="DB225" s="177">
        <v>371</v>
      </c>
      <c r="DC225" s="177">
        <v>23199</v>
      </c>
      <c r="DD225" s="177">
        <v>18284</v>
      </c>
      <c r="DE225" s="177">
        <v>11288</v>
      </c>
      <c r="DF225" s="177">
        <v>1905</v>
      </c>
      <c r="DG225" s="176">
        <f t="shared" si="310"/>
        <v>265552</v>
      </c>
      <c r="DH225" s="179" t="s">
        <v>540</v>
      </c>
      <c r="DI225" s="260" t="s">
        <v>540</v>
      </c>
      <c r="DJ225" s="259" t="s">
        <v>540</v>
      </c>
      <c r="DK225" s="259" t="s">
        <v>540</v>
      </c>
      <c r="DL225" s="179" t="s">
        <v>540</v>
      </c>
      <c r="DM225" s="259" t="s">
        <v>540</v>
      </c>
      <c r="DN225" s="180" t="s">
        <v>540</v>
      </c>
      <c r="DO225" s="176" t="s">
        <v>540</v>
      </c>
    </row>
    <row r="226" spans="1:132" s="6" customFormat="1" ht="16.5" customHeight="1" x14ac:dyDescent="0.15">
      <c r="A226" s="117" t="s">
        <v>142</v>
      </c>
      <c r="B226" s="176">
        <f t="shared" si="297"/>
        <v>60998</v>
      </c>
      <c r="C226" s="177">
        <v>3763</v>
      </c>
      <c r="D226" s="177">
        <v>1313</v>
      </c>
      <c r="E226" s="177">
        <v>864</v>
      </c>
      <c r="F226" s="177">
        <v>288</v>
      </c>
      <c r="G226" s="177">
        <v>2158</v>
      </c>
      <c r="H226" s="177">
        <v>8602</v>
      </c>
      <c r="I226" s="177">
        <v>4278</v>
      </c>
      <c r="J226" s="177">
        <v>570</v>
      </c>
      <c r="K226" s="177">
        <v>3559</v>
      </c>
      <c r="L226" s="177">
        <v>26921</v>
      </c>
      <c r="M226" s="177">
        <v>2041</v>
      </c>
      <c r="N226" s="177">
        <v>6641</v>
      </c>
      <c r="O226" s="176">
        <f t="shared" si="298"/>
        <v>14923</v>
      </c>
      <c r="P226" s="177">
        <v>4552</v>
      </c>
      <c r="Q226" s="177">
        <v>2872</v>
      </c>
      <c r="R226" s="177">
        <v>712</v>
      </c>
      <c r="S226" s="177">
        <v>1093</v>
      </c>
      <c r="T226" s="177">
        <v>456</v>
      </c>
      <c r="U226" s="177">
        <v>1904</v>
      </c>
      <c r="V226" s="177">
        <v>2454</v>
      </c>
      <c r="W226" s="177">
        <v>880</v>
      </c>
      <c r="X226" s="176">
        <f t="shared" si="299"/>
        <v>18147</v>
      </c>
      <c r="Y226" s="177">
        <v>2206</v>
      </c>
      <c r="Z226" s="177">
        <v>4174</v>
      </c>
      <c r="AA226" s="177">
        <v>8643</v>
      </c>
      <c r="AB226" s="177">
        <v>3124</v>
      </c>
      <c r="AC226" s="176">
        <f t="shared" si="300"/>
        <v>28045</v>
      </c>
      <c r="AD226" s="177">
        <v>1462</v>
      </c>
      <c r="AE226" s="177">
        <v>4848</v>
      </c>
      <c r="AF226" s="177">
        <v>1226</v>
      </c>
      <c r="AG226" s="177">
        <v>6386</v>
      </c>
      <c r="AH226" s="177">
        <v>2224</v>
      </c>
      <c r="AI226" s="177">
        <v>11899</v>
      </c>
      <c r="AJ226" s="176">
        <f t="shared" si="301"/>
        <v>677</v>
      </c>
      <c r="AK226" s="177">
        <v>233</v>
      </c>
      <c r="AL226" s="177">
        <v>444</v>
      </c>
      <c r="AM226" s="176">
        <f t="shared" si="302"/>
        <v>36798</v>
      </c>
      <c r="AN226" s="177">
        <v>615</v>
      </c>
      <c r="AO226" s="177">
        <v>3021</v>
      </c>
      <c r="AP226" s="177">
        <v>4988</v>
      </c>
      <c r="AQ226" s="177">
        <v>375</v>
      </c>
      <c r="AR226" s="177">
        <v>4485</v>
      </c>
      <c r="AS226" s="177">
        <v>490</v>
      </c>
      <c r="AT226" s="177">
        <v>5010</v>
      </c>
      <c r="AU226" s="177">
        <v>10991</v>
      </c>
      <c r="AV226" s="177">
        <v>5791</v>
      </c>
      <c r="AW226" s="177">
        <v>1032</v>
      </c>
      <c r="AX226" s="176">
        <f t="shared" si="303"/>
        <v>39277</v>
      </c>
      <c r="AY226" s="177">
        <v>2745</v>
      </c>
      <c r="AZ226" s="177">
        <v>16823</v>
      </c>
      <c r="BA226" s="177">
        <v>12354</v>
      </c>
      <c r="BB226" s="177">
        <v>3415</v>
      </c>
      <c r="BC226" s="177">
        <v>3940</v>
      </c>
      <c r="BD226" s="176">
        <f t="shared" si="304"/>
        <v>463143</v>
      </c>
      <c r="BE226" s="177">
        <v>73105</v>
      </c>
      <c r="BF226" s="177">
        <v>40910</v>
      </c>
      <c r="BG226" s="177">
        <v>36061</v>
      </c>
      <c r="BH226" s="177">
        <v>49901</v>
      </c>
      <c r="BI226" s="177">
        <v>50961</v>
      </c>
      <c r="BJ226" s="177">
        <v>105341</v>
      </c>
      <c r="BK226" s="177">
        <v>57446</v>
      </c>
      <c r="BL226" s="177">
        <v>49418</v>
      </c>
      <c r="BM226" s="176">
        <f t="shared" si="305"/>
        <v>26635</v>
      </c>
      <c r="BN226" s="177">
        <v>3946</v>
      </c>
      <c r="BO226" s="177">
        <v>6286</v>
      </c>
      <c r="BP226" s="177">
        <v>1385</v>
      </c>
      <c r="BQ226" s="177">
        <v>1032</v>
      </c>
      <c r="BR226" s="177">
        <v>13986</v>
      </c>
      <c r="BS226" s="176">
        <f t="shared" si="306"/>
        <v>36246</v>
      </c>
      <c r="BT226" s="178">
        <v>1898</v>
      </c>
      <c r="BU226" s="177">
        <v>2302</v>
      </c>
      <c r="BV226" s="177">
        <v>863</v>
      </c>
      <c r="BW226" s="177">
        <v>345</v>
      </c>
      <c r="BX226" s="177">
        <v>1502</v>
      </c>
      <c r="BY226" s="177">
        <v>13361</v>
      </c>
      <c r="BZ226" s="177">
        <v>1208</v>
      </c>
      <c r="CA226" s="177">
        <v>1408</v>
      </c>
      <c r="CB226" s="177">
        <v>2910</v>
      </c>
      <c r="CC226" s="177">
        <v>1932</v>
      </c>
      <c r="CD226" s="177">
        <v>4030</v>
      </c>
      <c r="CE226" s="177">
        <v>4487</v>
      </c>
      <c r="CF226" s="176">
        <f t="shared" si="307"/>
        <v>35763</v>
      </c>
      <c r="CG226" s="177">
        <v>611</v>
      </c>
      <c r="CH226" s="177">
        <v>1325</v>
      </c>
      <c r="CI226" s="177">
        <v>1017</v>
      </c>
      <c r="CJ226" s="177">
        <v>2955</v>
      </c>
      <c r="CK226" s="177">
        <v>15821</v>
      </c>
      <c r="CL226" s="177">
        <v>572</v>
      </c>
      <c r="CM226" s="177">
        <v>7450</v>
      </c>
      <c r="CN226" s="177">
        <v>607</v>
      </c>
      <c r="CO226" s="177">
        <v>180</v>
      </c>
      <c r="CP226" s="177">
        <v>887</v>
      </c>
      <c r="CQ226" s="177">
        <v>1541</v>
      </c>
      <c r="CR226" s="177">
        <v>1506</v>
      </c>
      <c r="CS226" s="177">
        <v>1291</v>
      </c>
      <c r="CT226" s="176">
        <f t="shared" si="308"/>
        <v>28187</v>
      </c>
      <c r="CU226" s="177">
        <v>12279</v>
      </c>
      <c r="CV226" s="177">
        <v>6811</v>
      </c>
      <c r="CW226" s="177">
        <v>1736</v>
      </c>
      <c r="CX226" s="177">
        <v>5265</v>
      </c>
      <c r="CY226" s="177">
        <v>2096</v>
      </c>
      <c r="CZ226" s="176">
        <f t="shared" si="309"/>
        <v>44195</v>
      </c>
      <c r="DA226" s="177">
        <v>501</v>
      </c>
      <c r="DB226" s="177">
        <v>402</v>
      </c>
      <c r="DC226" s="177">
        <v>12980</v>
      </c>
      <c r="DD226" s="177">
        <v>24253</v>
      </c>
      <c r="DE226" s="177">
        <v>3533</v>
      </c>
      <c r="DF226" s="177">
        <v>2526</v>
      </c>
      <c r="DG226" s="176">
        <f t="shared" si="310"/>
        <v>833034</v>
      </c>
      <c r="DH226" s="179" t="s">
        <v>540</v>
      </c>
      <c r="DI226" s="260" t="s">
        <v>540</v>
      </c>
      <c r="DJ226" s="259" t="s">
        <v>540</v>
      </c>
      <c r="DK226" s="259" t="s">
        <v>540</v>
      </c>
      <c r="DL226" s="179" t="s">
        <v>540</v>
      </c>
      <c r="DM226" s="259" t="s">
        <v>540</v>
      </c>
      <c r="DN226" s="180" t="s">
        <v>540</v>
      </c>
      <c r="DO226" s="176" t="s">
        <v>540</v>
      </c>
    </row>
    <row r="227" spans="1:132" s="6" customFormat="1" ht="16.5" customHeight="1" x14ac:dyDescent="0.15">
      <c r="A227" s="117" t="s">
        <v>143</v>
      </c>
      <c r="B227" s="176">
        <f t="shared" si="297"/>
        <v>46040</v>
      </c>
      <c r="C227" s="177">
        <v>6125</v>
      </c>
      <c r="D227" s="177">
        <v>799</v>
      </c>
      <c r="E227" s="177">
        <v>641</v>
      </c>
      <c r="F227" s="177">
        <v>16</v>
      </c>
      <c r="G227" s="177">
        <v>2462</v>
      </c>
      <c r="H227" s="177">
        <v>8302</v>
      </c>
      <c r="I227" s="177">
        <v>5837</v>
      </c>
      <c r="J227" s="177">
        <v>549</v>
      </c>
      <c r="K227" s="177">
        <v>2759</v>
      </c>
      <c r="L227" s="177">
        <v>9462</v>
      </c>
      <c r="M227" s="177">
        <v>2408</v>
      </c>
      <c r="N227" s="177">
        <v>6680</v>
      </c>
      <c r="O227" s="176">
        <f t="shared" si="298"/>
        <v>14908</v>
      </c>
      <c r="P227" s="177">
        <v>1134</v>
      </c>
      <c r="Q227" s="177">
        <v>4275</v>
      </c>
      <c r="R227" s="177">
        <v>2384</v>
      </c>
      <c r="S227" s="177">
        <v>518</v>
      </c>
      <c r="T227" s="177">
        <v>992</v>
      </c>
      <c r="U227" s="177">
        <v>2523</v>
      </c>
      <c r="V227" s="177">
        <v>1493</v>
      </c>
      <c r="W227" s="177">
        <v>1589</v>
      </c>
      <c r="X227" s="176">
        <f t="shared" si="299"/>
        <v>5907</v>
      </c>
      <c r="Y227" s="177">
        <v>569</v>
      </c>
      <c r="Z227" s="177">
        <v>953</v>
      </c>
      <c r="AA227" s="177">
        <v>2281</v>
      </c>
      <c r="AB227" s="177">
        <v>2104</v>
      </c>
      <c r="AC227" s="176">
        <f t="shared" si="300"/>
        <v>11017</v>
      </c>
      <c r="AD227" s="177">
        <v>852</v>
      </c>
      <c r="AE227" s="177">
        <v>2155</v>
      </c>
      <c r="AF227" s="177">
        <v>208</v>
      </c>
      <c r="AG227" s="177">
        <v>817</v>
      </c>
      <c r="AH227" s="177">
        <v>2629</v>
      </c>
      <c r="AI227" s="177">
        <v>4356</v>
      </c>
      <c r="AJ227" s="176">
        <f t="shared" si="301"/>
        <v>13</v>
      </c>
      <c r="AK227" s="177">
        <v>4</v>
      </c>
      <c r="AL227" s="177">
        <v>9</v>
      </c>
      <c r="AM227" s="176">
        <f t="shared" si="302"/>
        <v>50611</v>
      </c>
      <c r="AN227" s="177">
        <v>979</v>
      </c>
      <c r="AO227" s="177">
        <v>944</v>
      </c>
      <c r="AP227" s="177">
        <v>1907</v>
      </c>
      <c r="AQ227" s="177">
        <v>607</v>
      </c>
      <c r="AR227" s="177">
        <v>3957</v>
      </c>
      <c r="AS227" s="177">
        <v>765</v>
      </c>
      <c r="AT227" s="177">
        <v>10175</v>
      </c>
      <c r="AU227" s="177">
        <v>18324</v>
      </c>
      <c r="AV227" s="177">
        <v>10715</v>
      </c>
      <c r="AW227" s="177">
        <v>2238</v>
      </c>
      <c r="AX227" s="176">
        <f t="shared" si="303"/>
        <v>9667</v>
      </c>
      <c r="AY227" s="177">
        <v>1247</v>
      </c>
      <c r="AZ227" s="177">
        <v>3097</v>
      </c>
      <c r="BA227" s="177">
        <v>3999</v>
      </c>
      <c r="BB227" s="177">
        <v>797</v>
      </c>
      <c r="BC227" s="177">
        <v>527</v>
      </c>
      <c r="BD227" s="176">
        <f t="shared" si="304"/>
        <v>69725</v>
      </c>
      <c r="BE227" s="177">
        <v>4974</v>
      </c>
      <c r="BF227" s="177">
        <v>7688</v>
      </c>
      <c r="BG227" s="177">
        <v>4841</v>
      </c>
      <c r="BH227" s="177">
        <v>8337</v>
      </c>
      <c r="BI227" s="177">
        <v>3102</v>
      </c>
      <c r="BJ227" s="177">
        <v>18279</v>
      </c>
      <c r="BK227" s="177">
        <v>6817</v>
      </c>
      <c r="BL227" s="177">
        <v>15687</v>
      </c>
      <c r="BM227" s="176">
        <f t="shared" si="305"/>
        <v>8120</v>
      </c>
      <c r="BN227" s="177">
        <v>1247</v>
      </c>
      <c r="BO227" s="177">
        <v>2668</v>
      </c>
      <c r="BP227" s="177">
        <v>161</v>
      </c>
      <c r="BQ227" s="177">
        <v>1723</v>
      </c>
      <c r="BR227" s="177">
        <v>2321</v>
      </c>
      <c r="BS227" s="176">
        <f t="shared" si="306"/>
        <v>8855</v>
      </c>
      <c r="BT227" s="178">
        <v>194</v>
      </c>
      <c r="BU227" s="177">
        <v>591</v>
      </c>
      <c r="BV227" s="177">
        <v>1278</v>
      </c>
      <c r="BW227" s="177">
        <v>391</v>
      </c>
      <c r="BX227" s="177">
        <v>401</v>
      </c>
      <c r="BY227" s="177">
        <v>3894</v>
      </c>
      <c r="BZ227" s="177">
        <v>72</v>
      </c>
      <c r="CA227" s="177">
        <v>18</v>
      </c>
      <c r="CB227" s="177">
        <v>281</v>
      </c>
      <c r="CC227" s="177">
        <v>201</v>
      </c>
      <c r="CD227" s="177">
        <v>448</v>
      </c>
      <c r="CE227" s="177">
        <v>1086</v>
      </c>
      <c r="CF227" s="176">
        <f t="shared" si="307"/>
        <v>7913</v>
      </c>
      <c r="CG227" s="177">
        <v>56</v>
      </c>
      <c r="CH227" s="177">
        <v>741</v>
      </c>
      <c r="CI227" s="177">
        <v>421</v>
      </c>
      <c r="CJ227" s="177">
        <v>753</v>
      </c>
      <c r="CK227" s="177">
        <v>1915</v>
      </c>
      <c r="CL227" s="177">
        <v>26</v>
      </c>
      <c r="CM227" s="177">
        <v>2472</v>
      </c>
      <c r="CN227" s="177">
        <v>115</v>
      </c>
      <c r="CO227" s="177">
        <v>100</v>
      </c>
      <c r="CP227" s="177">
        <v>29</v>
      </c>
      <c r="CQ227" s="177">
        <v>702</v>
      </c>
      <c r="CR227" s="177">
        <v>384</v>
      </c>
      <c r="CS227" s="177">
        <v>199</v>
      </c>
      <c r="CT227" s="176">
        <f t="shared" si="308"/>
        <v>5747</v>
      </c>
      <c r="CU227" s="177">
        <v>2874</v>
      </c>
      <c r="CV227" s="177">
        <v>1685</v>
      </c>
      <c r="CW227" s="177">
        <v>124</v>
      </c>
      <c r="CX227" s="177">
        <v>870</v>
      </c>
      <c r="CY227" s="177">
        <v>194</v>
      </c>
      <c r="CZ227" s="176">
        <f t="shared" si="309"/>
        <v>11071</v>
      </c>
      <c r="DA227" s="177">
        <v>241</v>
      </c>
      <c r="DB227" s="177">
        <v>302</v>
      </c>
      <c r="DC227" s="177">
        <v>1226</v>
      </c>
      <c r="DD227" s="177">
        <v>6339</v>
      </c>
      <c r="DE227" s="177">
        <v>1404</v>
      </c>
      <c r="DF227" s="177">
        <v>1559</v>
      </c>
      <c r="DG227" s="176">
        <f t="shared" si="310"/>
        <v>249594</v>
      </c>
      <c r="DH227" s="179" t="s">
        <v>540</v>
      </c>
      <c r="DI227" s="260" t="s">
        <v>540</v>
      </c>
      <c r="DJ227" s="259" t="s">
        <v>540</v>
      </c>
      <c r="DK227" s="259" t="s">
        <v>540</v>
      </c>
      <c r="DL227" s="179" t="s">
        <v>540</v>
      </c>
      <c r="DM227" s="259" t="s">
        <v>540</v>
      </c>
      <c r="DN227" s="180" t="s">
        <v>540</v>
      </c>
      <c r="DO227" s="176" t="s">
        <v>540</v>
      </c>
    </row>
    <row r="228" spans="1:132" s="6" customFormat="1" ht="16.5" customHeight="1" x14ac:dyDescent="0.15">
      <c r="A228" s="117" t="s">
        <v>144</v>
      </c>
      <c r="B228" s="176">
        <f t="shared" si="297"/>
        <v>80157</v>
      </c>
      <c r="C228" s="177">
        <v>7989</v>
      </c>
      <c r="D228" s="177">
        <v>1493</v>
      </c>
      <c r="E228" s="177">
        <v>1733</v>
      </c>
      <c r="F228" s="177">
        <v>461</v>
      </c>
      <c r="G228" s="177">
        <v>4061</v>
      </c>
      <c r="H228" s="177">
        <v>12493</v>
      </c>
      <c r="I228" s="177">
        <v>3944</v>
      </c>
      <c r="J228" s="177">
        <v>810</v>
      </c>
      <c r="K228" s="177">
        <v>4381</v>
      </c>
      <c r="L228" s="177">
        <v>30501</v>
      </c>
      <c r="M228" s="177">
        <v>2820</v>
      </c>
      <c r="N228" s="177">
        <v>9471</v>
      </c>
      <c r="O228" s="176">
        <f t="shared" si="298"/>
        <v>16946</v>
      </c>
      <c r="P228" s="177">
        <v>4157</v>
      </c>
      <c r="Q228" s="177">
        <v>4136</v>
      </c>
      <c r="R228" s="177">
        <v>1024</v>
      </c>
      <c r="S228" s="177">
        <v>1309</v>
      </c>
      <c r="T228" s="177">
        <v>809</v>
      </c>
      <c r="U228" s="177">
        <v>2768</v>
      </c>
      <c r="V228" s="177">
        <v>1612</v>
      </c>
      <c r="W228" s="177">
        <v>1131</v>
      </c>
      <c r="X228" s="176">
        <f t="shared" si="299"/>
        <v>19759</v>
      </c>
      <c r="Y228" s="177">
        <v>2298</v>
      </c>
      <c r="Z228" s="177">
        <v>4693</v>
      </c>
      <c r="AA228" s="177">
        <v>9376</v>
      </c>
      <c r="AB228" s="177">
        <v>3392</v>
      </c>
      <c r="AC228" s="176">
        <f t="shared" si="300"/>
        <v>19380</v>
      </c>
      <c r="AD228" s="177">
        <v>1907</v>
      </c>
      <c r="AE228" s="177">
        <v>2801</v>
      </c>
      <c r="AF228" s="177">
        <v>1176</v>
      </c>
      <c r="AG228" s="177">
        <v>4930</v>
      </c>
      <c r="AH228" s="177">
        <v>2062</v>
      </c>
      <c r="AI228" s="177">
        <v>6504</v>
      </c>
      <c r="AJ228" s="176">
        <f t="shared" si="301"/>
        <v>1141</v>
      </c>
      <c r="AK228" s="177">
        <v>494</v>
      </c>
      <c r="AL228" s="177">
        <v>647</v>
      </c>
      <c r="AM228" s="176">
        <f t="shared" si="302"/>
        <v>45425</v>
      </c>
      <c r="AN228" s="177">
        <v>752</v>
      </c>
      <c r="AO228" s="177">
        <v>4146</v>
      </c>
      <c r="AP228" s="177">
        <v>4037</v>
      </c>
      <c r="AQ228" s="177">
        <v>490</v>
      </c>
      <c r="AR228" s="177">
        <v>5712</v>
      </c>
      <c r="AS228" s="177">
        <v>553</v>
      </c>
      <c r="AT228" s="177">
        <v>6192</v>
      </c>
      <c r="AU228" s="177">
        <v>15345</v>
      </c>
      <c r="AV228" s="177">
        <v>7057</v>
      </c>
      <c r="AW228" s="177">
        <v>1141</v>
      </c>
      <c r="AX228" s="176">
        <f t="shared" si="303"/>
        <v>33216</v>
      </c>
      <c r="AY228" s="177">
        <v>1720</v>
      </c>
      <c r="AZ228" s="177">
        <v>15713</v>
      </c>
      <c r="BA228" s="177">
        <v>6691</v>
      </c>
      <c r="BB228" s="177">
        <v>6646</v>
      </c>
      <c r="BC228" s="177">
        <v>2446</v>
      </c>
      <c r="BD228" s="176">
        <f t="shared" si="304"/>
        <v>457804</v>
      </c>
      <c r="BE228" s="177">
        <v>129286</v>
      </c>
      <c r="BF228" s="177">
        <v>32108</v>
      </c>
      <c r="BG228" s="177">
        <v>26045</v>
      </c>
      <c r="BH228" s="177">
        <v>26055</v>
      </c>
      <c r="BI228" s="177">
        <v>57576</v>
      </c>
      <c r="BJ228" s="177">
        <v>89759</v>
      </c>
      <c r="BK228" s="177">
        <v>57228</v>
      </c>
      <c r="BL228" s="177">
        <v>39747</v>
      </c>
      <c r="BM228" s="176">
        <f t="shared" si="305"/>
        <v>16829</v>
      </c>
      <c r="BN228" s="177">
        <v>4085</v>
      </c>
      <c r="BO228" s="177">
        <v>2818</v>
      </c>
      <c r="BP228" s="177">
        <v>1662</v>
      </c>
      <c r="BQ228" s="177">
        <v>1115</v>
      </c>
      <c r="BR228" s="177">
        <v>7149</v>
      </c>
      <c r="BS228" s="176">
        <f t="shared" si="306"/>
        <v>37460</v>
      </c>
      <c r="BT228" s="178">
        <v>1560</v>
      </c>
      <c r="BU228" s="177">
        <v>2917</v>
      </c>
      <c r="BV228" s="177">
        <v>859</v>
      </c>
      <c r="BW228" s="177">
        <v>297</v>
      </c>
      <c r="BX228" s="177">
        <v>2145</v>
      </c>
      <c r="BY228" s="177">
        <v>12938</v>
      </c>
      <c r="BZ228" s="177">
        <v>1795</v>
      </c>
      <c r="CA228" s="177">
        <v>1443</v>
      </c>
      <c r="CB228" s="177">
        <v>5539</v>
      </c>
      <c r="CC228" s="177">
        <v>1543</v>
      </c>
      <c r="CD228" s="177">
        <v>3447</v>
      </c>
      <c r="CE228" s="177">
        <v>2977</v>
      </c>
      <c r="CF228" s="176">
        <f t="shared" si="307"/>
        <v>49991</v>
      </c>
      <c r="CG228" s="177">
        <v>1155</v>
      </c>
      <c r="CH228" s="177">
        <v>2460</v>
      </c>
      <c r="CI228" s="177">
        <v>1335</v>
      </c>
      <c r="CJ228" s="177">
        <v>4853</v>
      </c>
      <c r="CK228" s="177">
        <v>18958</v>
      </c>
      <c r="CL228" s="177">
        <v>981</v>
      </c>
      <c r="CM228" s="177">
        <v>10299</v>
      </c>
      <c r="CN228" s="177">
        <v>842</v>
      </c>
      <c r="CO228" s="177">
        <v>271</v>
      </c>
      <c r="CP228" s="177">
        <v>1354</v>
      </c>
      <c r="CQ228" s="177">
        <v>3316</v>
      </c>
      <c r="CR228" s="177">
        <v>2253</v>
      </c>
      <c r="CS228" s="177">
        <v>1914</v>
      </c>
      <c r="CT228" s="176">
        <f t="shared" si="308"/>
        <v>21587</v>
      </c>
      <c r="CU228" s="177">
        <v>9765</v>
      </c>
      <c r="CV228" s="177">
        <v>5496</v>
      </c>
      <c r="CW228" s="177">
        <v>1096</v>
      </c>
      <c r="CX228" s="177">
        <v>2559</v>
      </c>
      <c r="CY228" s="177">
        <v>2671</v>
      </c>
      <c r="CZ228" s="176">
        <f t="shared" si="309"/>
        <v>52339</v>
      </c>
      <c r="DA228" s="177">
        <v>1172</v>
      </c>
      <c r="DB228" s="177">
        <v>793</v>
      </c>
      <c r="DC228" s="177">
        <v>16229</v>
      </c>
      <c r="DD228" s="177">
        <v>24975</v>
      </c>
      <c r="DE228" s="177">
        <v>5351</v>
      </c>
      <c r="DF228" s="177">
        <v>3819</v>
      </c>
      <c r="DG228" s="176">
        <f t="shared" si="310"/>
        <v>852034</v>
      </c>
      <c r="DH228" s="179" t="s">
        <v>540</v>
      </c>
      <c r="DI228" s="260" t="s">
        <v>540</v>
      </c>
      <c r="DJ228" s="259" t="s">
        <v>540</v>
      </c>
      <c r="DK228" s="259" t="s">
        <v>540</v>
      </c>
      <c r="DL228" s="179" t="s">
        <v>540</v>
      </c>
      <c r="DM228" s="259" t="s">
        <v>540</v>
      </c>
      <c r="DN228" s="180" t="s">
        <v>540</v>
      </c>
      <c r="DO228" s="176" t="s">
        <v>540</v>
      </c>
    </row>
    <row r="229" spans="1:132" s="28" customFormat="1" ht="16.5" customHeight="1" x14ac:dyDescent="0.15">
      <c r="A229" s="120" t="s">
        <v>145</v>
      </c>
      <c r="B229" s="261">
        <v>51.570526079609593</v>
      </c>
      <c r="C229" s="262">
        <v>50.875292239265555</v>
      </c>
      <c r="D229" s="262">
        <v>50.942322286870734</v>
      </c>
      <c r="E229" s="262">
        <v>51.771790808240894</v>
      </c>
      <c r="F229" s="262">
        <v>52.282718971931011</v>
      </c>
      <c r="G229" s="262">
        <v>51.730326995344669</v>
      </c>
      <c r="H229" s="262">
        <v>51.176279641905289</v>
      </c>
      <c r="I229" s="262">
        <v>50.70076742976066</v>
      </c>
      <c r="J229" s="262">
        <v>52.053486150907361</v>
      </c>
      <c r="K229" s="262">
        <v>50.314710123366368</v>
      </c>
      <c r="L229" s="262">
        <v>51.95456110795692</v>
      </c>
      <c r="M229" s="262">
        <v>51.495198902606312</v>
      </c>
      <c r="N229" s="262">
        <v>52.81315458734813</v>
      </c>
      <c r="O229" s="261">
        <v>51.272508287172926</v>
      </c>
      <c r="P229" s="262">
        <v>51.211072664359861</v>
      </c>
      <c r="Q229" s="262">
        <v>52.098069202829286</v>
      </c>
      <c r="R229" s="262">
        <v>51.161523264527553</v>
      </c>
      <c r="S229" s="262">
        <v>50.004802612621269</v>
      </c>
      <c r="T229" s="262">
        <v>50.57438253877082</v>
      </c>
      <c r="U229" s="262">
        <v>50.952683830646272</v>
      </c>
      <c r="V229" s="262">
        <v>50.996520088579565</v>
      </c>
      <c r="W229" s="262">
        <v>51.839413829949621</v>
      </c>
      <c r="X229" s="261">
        <v>50.419288218625425</v>
      </c>
      <c r="Y229" s="262">
        <v>49.489172681843421</v>
      </c>
      <c r="Z229" s="262">
        <v>51.742605590944137</v>
      </c>
      <c r="AA229" s="262">
        <v>49.642399131893065</v>
      </c>
      <c r="AB229" s="262">
        <v>51.167464114832541</v>
      </c>
      <c r="AC229" s="261">
        <v>50.603867614096998</v>
      </c>
      <c r="AD229" s="262">
        <v>50.012792631444292</v>
      </c>
      <c r="AE229" s="262">
        <v>50.435148792813024</v>
      </c>
      <c r="AF229" s="262">
        <v>51.568296795952783</v>
      </c>
      <c r="AG229" s="262">
        <v>51.319833405141459</v>
      </c>
      <c r="AH229" s="262">
        <v>49.85021285541599</v>
      </c>
      <c r="AI229" s="262">
        <v>50.519832471051984</v>
      </c>
      <c r="AJ229" s="261">
        <v>45.503922751961376</v>
      </c>
      <c r="AK229" s="262">
        <v>47.09724238026125</v>
      </c>
      <c r="AL229" s="262">
        <v>44.160827494160827</v>
      </c>
      <c r="AM229" s="261">
        <v>51.359196955769036</v>
      </c>
      <c r="AN229" s="262">
        <v>51.348766022575084</v>
      </c>
      <c r="AO229" s="262">
        <v>49.944213861739634</v>
      </c>
      <c r="AP229" s="262">
        <v>51.333610550077225</v>
      </c>
      <c r="AQ229" s="262">
        <v>49.780444964871194</v>
      </c>
      <c r="AR229" s="262">
        <v>50.335399939018188</v>
      </c>
      <c r="AS229" s="262">
        <v>50.873965041398336</v>
      </c>
      <c r="AT229" s="262">
        <v>51.428039990699837</v>
      </c>
      <c r="AU229" s="262">
        <v>52.02970930977078</v>
      </c>
      <c r="AV229" s="262">
        <v>51.640185387746818</v>
      </c>
      <c r="AW229" s="262">
        <v>51.188508961484679</v>
      </c>
      <c r="AX229" s="261">
        <v>48.776197057149822</v>
      </c>
      <c r="AY229" s="262">
        <v>49.920694159358085</v>
      </c>
      <c r="AZ229" s="262">
        <v>49.182244384267598</v>
      </c>
      <c r="BA229" s="262">
        <v>50.065663036515048</v>
      </c>
      <c r="BB229" s="262">
        <v>44.238615062300141</v>
      </c>
      <c r="BC229" s="262">
        <v>48.344236523150265</v>
      </c>
      <c r="BD229" s="261">
        <v>51.540047912601729</v>
      </c>
      <c r="BE229" s="262">
        <v>54.044575802022564</v>
      </c>
      <c r="BF229" s="262">
        <v>51.578762982132965</v>
      </c>
      <c r="BG229" s="262">
        <v>52.381555545000182</v>
      </c>
      <c r="BH229" s="262">
        <v>50.084205747108236</v>
      </c>
      <c r="BI229" s="262">
        <v>53.527384580330953</v>
      </c>
      <c r="BJ229" s="262">
        <v>48.717976542899059</v>
      </c>
      <c r="BK229" s="262">
        <v>51.195147797593435</v>
      </c>
      <c r="BL229" s="262">
        <v>50.692459782511015</v>
      </c>
      <c r="BM229" s="261">
        <v>49.449579045837233</v>
      </c>
      <c r="BN229" s="262">
        <v>49.584810808384574</v>
      </c>
      <c r="BO229" s="262">
        <v>50.551044083526683</v>
      </c>
      <c r="BP229" s="262">
        <v>51.277208130958805</v>
      </c>
      <c r="BQ229" s="262">
        <v>49.227455754284108</v>
      </c>
      <c r="BR229" s="262">
        <v>48.620995723392234</v>
      </c>
      <c r="BS229" s="261">
        <v>51.665113298770891</v>
      </c>
      <c r="BT229" s="263">
        <v>51.359061305775334</v>
      </c>
      <c r="BU229" s="262">
        <v>51.541577317131285</v>
      </c>
      <c r="BV229" s="262">
        <v>49.212093794767398</v>
      </c>
      <c r="BW229" s="262">
        <v>51.155853840417599</v>
      </c>
      <c r="BX229" s="262">
        <v>51.939737790385642</v>
      </c>
      <c r="BY229" s="262">
        <v>51.7300851568395</v>
      </c>
      <c r="BZ229" s="262">
        <v>51.849737975406008</v>
      </c>
      <c r="CA229" s="262">
        <v>51.492537313432841</v>
      </c>
      <c r="CB229" s="262">
        <v>53.586286192118735</v>
      </c>
      <c r="CC229" s="262">
        <v>49.043130534133105</v>
      </c>
      <c r="CD229" s="262">
        <v>51.526946107784433</v>
      </c>
      <c r="CE229" s="262">
        <v>50.854437687629897</v>
      </c>
      <c r="CF229" s="261">
        <v>51.859210258957397</v>
      </c>
      <c r="CG229" s="262">
        <v>52.145816072908033</v>
      </c>
      <c r="CH229" s="262">
        <v>51.444105722995694</v>
      </c>
      <c r="CI229" s="262">
        <v>51.743343251697574</v>
      </c>
      <c r="CJ229" s="262">
        <v>50.331908989136089</v>
      </c>
      <c r="CK229" s="262">
        <v>51.778177706286129</v>
      </c>
      <c r="CL229" s="262">
        <v>52.342487883683361</v>
      </c>
      <c r="CM229" s="262">
        <v>52.069391634980988</v>
      </c>
      <c r="CN229" s="262">
        <v>52.356754862449627</v>
      </c>
      <c r="CO229" s="262">
        <v>46.162133046054407</v>
      </c>
      <c r="CP229" s="262">
        <v>53.812032159689494</v>
      </c>
      <c r="CQ229" s="262">
        <v>53.331100037686866</v>
      </c>
      <c r="CR229" s="262">
        <v>53.394293178756577</v>
      </c>
      <c r="CS229" s="262">
        <v>50.412444025453681</v>
      </c>
      <c r="CT229" s="261">
        <v>49.975922401339176</v>
      </c>
      <c r="CU229" s="262">
        <v>49.323407597829195</v>
      </c>
      <c r="CV229" s="262">
        <v>50.123092072870513</v>
      </c>
      <c r="CW229" s="262">
        <v>49.01426174496644</v>
      </c>
      <c r="CX229" s="262">
        <v>51.42814638500446</v>
      </c>
      <c r="CY229" s="262">
        <v>50.792133296913413</v>
      </c>
      <c r="CZ229" s="261">
        <v>51.486090761856772</v>
      </c>
      <c r="DA229" s="262">
        <v>51.129772314085365</v>
      </c>
      <c r="DB229" s="262">
        <v>50.684390629112933</v>
      </c>
      <c r="DC229" s="262">
        <v>52.009756291023024</v>
      </c>
      <c r="DD229" s="262">
        <v>51.335729089422543</v>
      </c>
      <c r="DE229" s="262">
        <v>51.609622983948825</v>
      </c>
      <c r="DF229" s="262">
        <v>50.697010413167618</v>
      </c>
      <c r="DG229" s="261">
        <v>51.240689421801576</v>
      </c>
      <c r="DH229" s="264" t="s">
        <v>540</v>
      </c>
      <c r="DI229" s="265" t="s">
        <v>540</v>
      </c>
      <c r="DJ229" s="266" t="s">
        <v>540</v>
      </c>
      <c r="DK229" s="266" t="s">
        <v>540</v>
      </c>
      <c r="DL229" s="264" t="s">
        <v>540</v>
      </c>
      <c r="DM229" s="266" t="s">
        <v>540</v>
      </c>
      <c r="DN229" s="267" t="s">
        <v>540</v>
      </c>
      <c r="DO229" s="389" t="s">
        <v>540</v>
      </c>
      <c r="DP229" s="98"/>
      <c r="DQ229" s="98"/>
      <c r="DR229" s="98"/>
      <c r="DS229" s="98"/>
      <c r="DT229" s="98"/>
      <c r="DU229" s="98"/>
      <c r="DV229" s="98"/>
      <c r="DW229" s="98"/>
      <c r="DX229" s="98"/>
      <c r="DY229" s="98"/>
      <c r="DZ229" s="98"/>
      <c r="EA229" s="98"/>
      <c r="EB229" s="98"/>
    </row>
    <row r="230" spans="1:132" s="27" customFormat="1" ht="16.5" customHeight="1" x14ac:dyDescent="0.2">
      <c r="A230" s="55"/>
      <c r="B230" s="314"/>
      <c r="C230" s="314"/>
      <c r="D230" s="314"/>
      <c r="E230" s="314"/>
      <c r="F230" s="314"/>
      <c r="G230" s="314"/>
      <c r="H230" s="314"/>
      <c r="I230" s="314"/>
      <c r="J230" s="314"/>
      <c r="K230" s="314"/>
      <c r="L230" s="314"/>
      <c r="M230" s="314"/>
      <c r="N230" s="315"/>
      <c r="O230" s="314"/>
      <c r="P230" s="314"/>
      <c r="Q230" s="314"/>
      <c r="R230" s="314"/>
      <c r="S230" s="314"/>
      <c r="T230" s="314"/>
      <c r="U230" s="314"/>
      <c r="V230" s="314"/>
      <c r="W230" s="315"/>
      <c r="X230" s="314"/>
      <c r="Y230" s="314"/>
      <c r="Z230" s="314"/>
      <c r="AA230" s="314"/>
      <c r="AB230" s="315"/>
      <c r="AC230" s="314"/>
      <c r="AD230" s="314"/>
      <c r="AE230" s="314"/>
      <c r="AF230" s="314"/>
      <c r="AG230" s="314"/>
      <c r="AH230" s="314"/>
      <c r="AI230" s="315"/>
      <c r="AJ230" s="314"/>
      <c r="AK230" s="314"/>
      <c r="AL230" s="315"/>
      <c r="AM230" s="314"/>
      <c r="AN230" s="314"/>
      <c r="AO230" s="314"/>
      <c r="AP230" s="314"/>
      <c r="AQ230" s="314"/>
      <c r="AR230" s="314"/>
      <c r="AS230" s="314"/>
      <c r="AT230" s="314"/>
      <c r="AU230" s="314"/>
      <c r="AV230" s="314"/>
      <c r="AW230" s="315"/>
      <c r="AX230" s="314"/>
      <c r="AY230" s="314"/>
      <c r="AZ230" s="314"/>
      <c r="BA230" s="314"/>
      <c r="BB230" s="314"/>
      <c r="BC230" s="315"/>
      <c r="BD230" s="314"/>
      <c r="BE230" s="314"/>
      <c r="BF230" s="314"/>
      <c r="BG230" s="314"/>
      <c r="BH230" s="314"/>
      <c r="BI230" s="314"/>
      <c r="BJ230" s="314"/>
      <c r="BK230" s="314"/>
      <c r="BL230" s="315"/>
      <c r="BM230" s="314"/>
      <c r="BN230" s="314"/>
      <c r="BO230" s="314"/>
      <c r="BP230" s="314"/>
      <c r="BQ230" s="314"/>
      <c r="BR230" s="315"/>
      <c r="BS230" s="314"/>
      <c r="BT230" s="314"/>
      <c r="BU230" s="314"/>
      <c r="BV230" s="314"/>
      <c r="BW230" s="314"/>
      <c r="BX230" s="314"/>
      <c r="BY230" s="314"/>
      <c r="BZ230" s="314"/>
      <c r="CA230" s="314"/>
      <c r="CB230" s="314"/>
      <c r="CC230" s="314"/>
      <c r="CD230" s="314"/>
      <c r="CE230" s="315"/>
      <c r="CF230" s="314"/>
      <c r="CG230" s="314"/>
      <c r="CH230" s="314"/>
      <c r="CI230" s="314"/>
      <c r="CJ230" s="314"/>
      <c r="CK230" s="314"/>
      <c r="CL230" s="314"/>
      <c r="CM230" s="314"/>
      <c r="CN230" s="314"/>
      <c r="CO230" s="314"/>
      <c r="CP230" s="314"/>
      <c r="CQ230" s="314"/>
      <c r="CR230" s="314"/>
      <c r="CS230" s="315"/>
      <c r="CT230" s="314"/>
      <c r="CU230" s="314"/>
      <c r="CV230" s="314"/>
      <c r="CW230" s="314"/>
      <c r="CX230" s="314"/>
      <c r="CY230" s="315"/>
      <c r="CZ230" s="314"/>
      <c r="DA230" s="314"/>
      <c r="DB230" s="314"/>
      <c r="DC230" s="314"/>
      <c r="DD230" s="314"/>
      <c r="DE230" s="314"/>
      <c r="DF230" s="315"/>
      <c r="DG230" s="316"/>
      <c r="DH230" s="316"/>
      <c r="DI230" s="316"/>
      <c r="DJ230" s="316"/>
      <c r="DK230" s="316"/>
      <c r="DL230" s="316"/>
      <c r="DM230" s="316"/>
      <c r="DN230" s="316"/>
      <c r="DO230" s="316"/>
    </row>
    <row r="231" spans="1:132" s="14" customFormat="1" ht="16.5" customHeight="1" x14ac:dyDescent="0.2">
      <c r="A231" s="64" t="s">
        <v>707</v>
      </c>
    </row>
    <row r="232" spans="1:132" s="14" customFormat="1" ht="16.5" customHeight="1" x14ac:dyDescent="0.2">
      <c r="A232" s="49" t="s">
        <v>750</v>
      </c>
      <c r="B232" s="27"/>
    </row>
    <row r="233" spans="1:132" s="11" customFormat="1" ht="16.5" customHeight="1" x14ac:dyDescent="0.2">
      <c r="A233" s="90" t="s">
        <v>394</v>
      </c>
    </row>
    <row r="234" spans="1:132" s="7" customFormat="1" ht="25.15" customHeight="1" x14ac:dyDescent="0.2">
      <c r="A234" s="109"/>
      <c r="B234" s="172" t="s">
        <v>423</v>
      </c>
      <c r="C234" s="173" t="s">
        <v>424</v>
      </c>
      <c r="D234" s="173" t="s">
        <v>425</v>
      </c>
      <c r="E234" s="173" t="s">
        <v>426</v>
      </c>
      <c r="F234" s="173" t="s">
        <v>427</v>
      </c>
      <c r="G234" s="173" t="s">
        <v>428</v>
      </c>
      <c r="H234" s="173" t="s">
        <v>429</v>
      </c>
      <c r="I234" s="173" t="s">
        <v>430</v>
      </c>
      <c r="J234" s="173" t="s">
        <v>431</v>
      </c>
      <c r="K234" s="173" t="s">
        <v>432</v>
      </c>
      <c r="L234" s="173" t="s">
        <v>433</v>
      </c>
      <c r="M234" s="173" t="s">
        <v>434</v>
      </c>
      <c r="N234" s="173" t="s">
        <v>435</v>
      </c>
      <c r="O234" s="172" t="s">
        <v>436</v>
      </c>
      <c r="P234" s="173" t="s">
        <v>437</v>
      </c>
      <c r="Q234" s="173" t="s">
        <v>438</v>
      </c>
      <c r="R234" s="173" t="s">
        <v>439</v>
      </c>
      <c r="S234" s="173" t="s">
        <v>440</v>
      </c>
      <c r="T234" s="173" t="s">
        <v>441</v>
      </c>
      <c r="U234" s="173" t="s">
        <v>442</v>
      </c>
      <c r="V234" s="173" t="s">
        <v>443</v>
      </c>
      <c r="W234" s="173" t="s">
        <v>444</v>
      </c>
      <c r="X234" s="172" t="s">
        <v>445</v>
      </c>
      <c r="Y234" s="173" t="s">
        <v>446</v>
      </c>
      <c r="Z234" s="173" t="s">
        <v>447</v>
      </c>
      <c r="AA234" s="173" t="s">
        <v>448</v>
      </c>
      <c r="AB234" s="173" t="s">
        <v>449</v>
      </c>
      <c r="AC234" s="172" t="s">
        <v>450</v>
      </c>
      <c r="AD234" s="173" t="s">
        <v>451</v>
      </c>
      <c r="AE234" s="173" t="s">
        <v>452</v>
      </c>
      <c r="AF234" s="173" t="s">
        <v>453</v>
      </c>
      <c r="AG234" s="173" t="s">
        <v>454</v>
      </c>
      <c r="AH234" s="173" t="s">
        <v>455</v>
      </c>
      <c r="AI234" s="173" t="s">
        <v>456</v>
      </c>
      <c r="AJ234" s="172" t="s">
        <v>457</v>
      </c>
      <c r="AK234" s="173" t="s">
        <v>458</v>
      </c>
      <c r="AL234" s="173" t="s">
        <v>459</v>
      </c>
      <c r="AM234" s="172" t="s">
        <v>460</v>
      </c>
      <c r="AN234" s="173" t="s">
        <v>461</v>
      </c>
      <c r="AO234" s="173" t="s">
        <v>462</v>
      </c>
      <c r="AP234" s="173" t="s">
        <v>463</v>
      </c>
      <c r="AQ234" s="173" t="s">
        <v>464</v>
      </c>
      <c r="AR234" s="173" t="s">
        <v>465</v>
      </c>
      <c r="AS234" s="173" t="s">
        <v>466</v>
      </c>
      <c r="AT234" s="173" t="s">
        <v>467</v>
      </c>
      <c r="AU234" s="173" t="s">
        <v>468</v>
      </c>
      <c r="AV234" s="173" t="s">
        <v>469</v>
      </c>
      <c r="AW234" s="173" t="s">
        <v>470</v>
      </c>
      <c r="AX234" s="172" t="s">
        <v>471</v>
      </c>
      <c r="AY234" s="173" t="s">
        <v>472</v>
      </c>
      <c r="AZ234" s="173" t="s">
        <v>473</v>
      </c>
      <c r="BA234" s="173" t="s">
        <v>474</v>
      </c>
      <c r="BB234" s="173" t="s">
        <v>475</v>
      </c>
      <c r="BC234" s="173" t="s">
        <v>476</v>
      </c>
      <c r="BD234" s="174" t="s">
        <v>477</v>
      </c>
      <c r="BE234" s="173" t="s">
        <v>478</v>
      </c>
      <c r="BF234" s="173" t="s">
        <v>479</v>
      </c>
      <c r="BG234" s="173" t="s">
        <v>480</v>
      </c>
      <c r="BH234" s="173" t="s">
        <v>481</v>
      </c>
      <c r="BI234" s="173" t="s">
        <v>482</v>
      </c>
      <c r="BJ234" s="173" t="s">
        <v>483</v>
      </c>
      <c r="BK234" s="173" t="s">
        <v>484</v>
      </c>
      <c r="BL234" s="173" t="s">
        <v>485</v>
      </c>
      <c r="BM234" s="172" t="s">
        <v>486</v>
      </c>
      <c r="BN234" s="173" t="s">
        <v>487</v>
      </c>
      <c r="BO234" s="173" t="s">
        <v>488</v>
      </c>
      <c r="BP234" s="173" t="s">
        <v>489</v>
      </c>
      <c r="BQ234" s="173" t="s">
        <v>490</v>
      </c>
      <c r="BR234" s="173" t="s">
        <v>491</v>
      </c>
      <c r="BS234" s="172" t="s">
        <v>492</v>
      </c>
      <c r="BT234" s="173" t="s">
        <v>493</v>
      </c>
      <c r="BU234" s="173" t="s">
        <v>494</v>
      </c>
      <c r="BV234" s="173" t="s">
        <v>495</v>
      </c>
      <c r="BW234" s="173" t="s">
        <v>496</v>
      </c>
      <c r="BX234" s="173" t="s">
        <v>497</v>
      </c>
      <c r="BY234" s="173" t="s">
        <v>498</v>
      </c>
      <c r="BZ234" s="173" t="s">
        <v>499</v>
      </c>
      <c r="CA234" s="173" t="s">
        <v>500</v>
      </c>
      <c r="CB234" s="173" t="s">
        <v>501</v>
      </c>
      <c r="CC234" s="173" t="s">
        <v>502</v>
      </c>
      <c r="CD234" s="173" t="s">
        <v>503</v>
      </c>
      <c r="CE234" s="173" t="s">
        <v>504</v>
      </c>
      <c r="CF234" s="172" t="s">
        <v>505</v>
      </c>
      <c r="CG234" s="173" t="s">
        <v>506</v>
      </c>
      <c r="CH234" s="173" t="s">
        <v>507</v>
      </c>
      <c r="CI234" s="173" t="s">
        <v>508</v>
      </c>
      <c r="CJ234" s="173" t="s">
        <v>509</v>
      </c>
      <c r="CK234" s="173" t="s">
        <v>510</v>
      </c>
      <c r="CL234" s="173" t="s">
        <v>511</v>
      </c>
      <c r="CM234" s="173" t="s">
        <v>512</v>
      </c>
      <c r="CN234" s="173" t="s">
        <v>513</v>
      </c>
      <c r="CO234" s="173" t="s">
        <v>514</v>
      </c>
      <c r="CP234" s="173" t="s">
        <v>515</v>
      </c>
      <c r="CQ234" s="173" t="s">
        <v>516</v>
      </c>
      <c r="CR234" s="173" t="s">
        <v>517</v>
      </c>
      <c r="CS234" s="173" t="s">
        <v>518</v>
      </c>
      <c r="CT234" s="172" t="s">
        <v>519</v>
      </c>
      <c r="CU234" s="173" t="s">
        <v>520</v>
      </c>
      <c r="CV234" s="173" t="s">
        <v>521</v>
      </c>
      <c r="CW234" s="173" t="s">
        <v>522</v>
      </c>
      <c r="CX234" s="173" t="s">
        <v>523</v>
      </c>
      <c r="CY234" s="173" t="s">
        <v>524</v>
      </c>
      <c r="CZ234" s="172" t="s">
        <v>525</v>
      </c>
      <c r="DA234" s="173" t="s">
        <v>526</v>
      </c>
      <c r="DB234" s="173" t="s">
        <v>527</v>
      </c>
      <c r="DC234" s="173" t="s">
        <v>528</v>
      </c>
      <c r="DD234" s="173" t="s">
        <v>529</v>
      </c>
      <c r="DE234" s="173" t="s">
        <v>530</v>
      </c>
      <c r="DF234" s="173" t="s">
        <v>531</v>
      </c>
      <c r="DG234" s="172" t="s">
        <v>532</v>
      </c>
      <c r="DH234" s="172" t="s">
        <v>533</v>
      </c>
      <c r="DI234" s="173" t="s">
        <v>534</v>
      </c>
      <c r="DJ234" s="173" t="s">
        <v>535</v>
      </c>
      <c r="DK234" s="173" t="s">
        <v>536</v>
      </c>
      <c r="DL234" s="172" t="s">
        <v>537</v>
      </c>
      <c r="DM234" s="173" t="s">
        <v>538</v>
      </c>
      <c r="DN234" s="175" t="s">
        <v>539</v>
      </c>
      <c r="DO234" s="172" t="s">
        <v>541</v>
      </c>
    </row>
    <row r="235" spans="1:132" s="6" customFormat="1" ht="16.5" customHeight="1" x14ac:dyDescent="0.15">
      <c r="A235" s="119" t="s">
        <v>146</v>
      </c>
      <c r="B235" s="306"/>
      <c r="C235" s="308"/>
      <c r="D235" s="308"/>
      <c r="E235" s="308"/>
      <c r="F235" s="308"/>
      <c r="G235" s="308"/>
      <c r="H235" s="308"/>
      <c r="I235" s="308"/>
      <c r="J235" s="308"/>
      <c r="K235" s="308"/>
      <c r="L235" s="308"/>
      <c r="M235" s="308"/>
      <c r="N235" s="308"/>
      <c r="O235" s="306"/>
      <c r="P235" s="308"/>
      <c r="Q235" s="308"/>
      <c r="R235" s="308"/>
      <c r="S235" s="308"/>
      <c r="T235" s="308"/>
      <c r="U235" s="308"/>
      <c r="V235" s="308"/>
      <c r="W235" s="308"/>
      <c r="X235" s="306"/>
      <c r="Y235" s="308"/>
      <c r="Z235" s="308"/>
      <c r="AA235" s="308"/>
      <c r="AB235" s="308"/>
      <c r="AC235" s="306"/>
      <c r="AD235" s="308"/>
      <c r="AE235" s="308"/>
      <c r="AF235" s="308"/>
      <c r="AG235" s="308"/>
      <c r="AH235" s="308"/>
      <c r="AI235" s="308"/>
      <c r="AJ235" s="306"/>
      <c r="AK235" s="308"/>
      <c r="AL235" s="308"/>
      <c r="AM235" s="306"/>
      <c r="AN235" s="308"/>
      <c r="AO235" s="308"/>
      <c r="AP235" s="308"/>
      <c r="AQ235" s="308"/>
      <c r="AR235" s="308"/>
      <c r="AS235" s="308"/>
      <c r="AT235" s="308"/>
      <c r="AU235" s="308"/>
      <c r="AV235" s="308"/>
      <c r="AW235" s="308"/>
      <c r="AX235" s="306"/>
      <c r="AY235" s="308"/>
      <c r="AZ235" s="308"/>
      <c r="BA235" s="308"/>
      <c r="BB235" s="308"/>
      <c r="BC235" s="308"/>
      <c r="BD235" s="306"/>
      <c r="BE235" s="308"/>
      <c r="BF235" s="308"/>
      <c r="BG235" s="308"/>
      <c r="BH235" s="308"/>
      <c r="BI235" s="308"/>
      <c r="BJ235" s="308"/>
      <c r="BK235" s="308"/>
      <c r="BL235" s="308"/>
      <c r="BM235" s="306"/>
      <c r="BN235" s="308"/>
      <c r="BO235" s="308"/>
      <c r="BP235" s="308"/>
      <c r="BQ235" s="308"/>
      <c r="BR235" s="308"/>
      <c r="BS235" s="306"/>
      <c r="BT235" s="308"/>
      <c r="BU235" s="308"/>
      <c r="BV235" s="308"/>
      <c r="BW235" s="308"/>
      <c r="BX235" s="308"/>
      <c r="BY235" s="308"/>
      <c r="BZ235" s="308"/>
      <c r="CA235" s="308"/>
      <c r="CB235" s="308"/>
      <c r="CC235" s="308"/>
      <c r="CD235" s="308"/>
      <c r="CE235" s="308"/>
      <c r="CF235" s="306"/>
      <c r="CG235" s="308"/>
      <c r="CH235" s="308"/>
      <c r="CI235" s="308"/>
      <c r="CJ235" s="308"/>
      <c r="CK235" s="308"/>
      <c r="CL235" s="308"/>
      <c r="CM235" s="308"/>
      <c r="CN235" s="308"/>
      <c r="CO235" s="308"/>
      <c r="CP235" s="308"/>
      <c r="CQ235" s="308"/>
      <c r="CR235" s="308"/>
      <c r="CS235" s="308"/>
      <c r="CT235" s="306"/>
      <c r="CU235" s="308"/>
      <c r="CV235" s="308"/>
      <c r="CW235" s="308"/>
      <c r="CX235" s="308"/>
      <c r="CY235" s="308"/>
      <c r="CZ235" s="306"/>
      <c r="DA235" s="308"/>
      <c r="DB235" s="308"/>
      <c r="DC235" s="308"/>
      <c r="DD235" s="308"/>
      <c r="DE235" s="308"/>
      <c r="DF235" s="308"/>
      <c r="DG235" s="306"/>
      <c r="DH235" s="306"/>
      <c r="DI235" s="308"/>
      <c r="DJ235" s="308"/>
      <c r="DK235" s="308"/>
      <c r="DL235" s="306"/>
      <c r="DM235" s="308"/>
      <c r="DN235" s="309"/>
      <c r="DO235" s="306"/>
    </row>
    <row r="236" spans="1:132" s="6" customFormat="1" ht="16.5" customHeight="1" x14ac:dyDescent="0.15">
      <c r="A236" s="117" t="s">
        <v>164</v>
      </c>
      <c r="B236" s="176">
        <f t="shared" ref="B236:B238" si="311">SUM(C236:N236)</f>
        <v>3283918.5357449302</v>
      </c>
      <c r="C236" s="177">
        <v>276965.1317994906</v>
      </c>
      <c r="D236" s="177">
        <v>127857.00386357679</v>
      </c>
      <c r="E236" s="177">
        <v>123754.84659046153</v>
      </c>
      <c r="F236" s="177">
        <v>60227.742329545828</v>
      </c>
      <c r="G236" s="177">
        <v>197380.1451458532</v>
      </c>
      <c r="H236" s="177">
        <v>527911.21826233412</v>
      </c>
      <c r="I236" s="177">
        <v>290632.29432665033</v>
      </c>
      <c r="J236" s="177">
        <v>91890.279072846606</v>
      </c>
      <c r="K236" s="177">
        <v>266404.25558542128</v>
      </c>
      <c r="L236" s="177">
        <v>762816.04533308698</v>
      </c>
      <c r="M236" s="177">
        <v>189898.72643651231</v>
      </c>
      <c r="N236" s="177">
        <v>368180.84699915018</v>
      </c>
      <c r="O236" s="176">
        <f t="shared" ref="O236:O238" si="312">SUM(P236:W236)</f>
        <v>1133467.0579459078</v>
      </c>
      <c r="P236" s="177">
        <v>225393.97408354067</v>
      </c>
      <c r="Q236" s="177">
        <v>223247.32945676183</v>
      </c>
      <c r="R236" s="177">
        <v>107429.57041530915</v>
      </c>
      <c r="S236" s="177">
        <v>76536.535695524246</v>
      </c>
      <c r="T236" s="177">
        <v>95265.333989752762</v>
      </c>
      <c r="U236" s="177">
        <v>217102.25576901805</v>
      </c>
      <c r="V236" s="177">
        <v>131680.78098970995</v>
      </c>
      <c r="W236" s="177">
        <v>56811.27754629121</v>
      </c>
      <c r="X236" s="176">
        <f t="shared" ref="X236:X238" si="313">SUM(Y236:AB236)</f>
        <v>1313504.8504822957</v>
      </c>
      <c r="Y236" s="177">
        <v>228015.4708864924</v>
      </c>
      <c r="Z236" s="177">
        <v>357395.47435698955</v>
      </c>
      <c r="AA236" s="177">
        <v>439981.95223760058</v>
      </c>
      <c r="AB236" s="177">
        <v>288111.9530012132</v>
      </c>
      <c r="AC236" s="176">
        <f t="shared" ref="AC236:AC238" si="314">SUM(AD236:AI236)</f>
        <v>1039686.2682193746</v>
      </c>
      <c r="AD236" s="177">
        <v>118994.72426780142</v>
      </c>
      <c r="AE236" s="177">
        <v>180768.31052538464</v>
      </c>
      <c r="AF236" s="177">
        <v>86248.752992423571</v>
      </c>
      <c r="AG236" s="177">
        <v>246716.88146536172</v>
      </c>
      <c r="AH236" s="177">
        <v>132124.49887501809</v>
      </c>
      <c r="AI236" s="177">
        <v>274833.10009338515</v>
      </c>
      <c r="AJ236" s="176">
        <f t="shared" ref="AJ236:AJ238" si="315">SUM(AK236:AL236)</f>
        <v>127864.49557008882</v>
      </c>
      <c r="AK236" s="177">
        <v>61996.689566327812</v>
      </c>
      <c r="AL236" s="177">
        <v>65867.806003761012</v>
      </c>
      <c r="AM236" s="176">
        <f t="shared" ref="AM236:AM238" si="316">SUM(AN236:AW236)</f>
        <v>2264424.3354738038</v>
      </c>
      <c r="AN236" s="177">
        <v>104515.99099447312</v>
      </c>
      <c r="AO236" s="177">
        <v>117438.72048875576</v>
      </c>
      <c r="AP236" s="177">
        <v>234424.40027821378</v>
      </c>
      <c r="AQ236" s="177">
        <v>69832.57838854687</v>
      </c>
      <c r="AR236" s="177">
        <v>293754.94224280806</v>
      </c>
      <c r="AS236" s="177">
        <v>75394.943599174905</v>
      </c>
      <c r="AT236" s="177">
        <v>425376.69899222621</v>
      </c>
      <c r="AU236" s="177">
        <v>483817.30865572637</v>
      </c>
      <c r="AV236" s="177">
        <v>316909.91321736446</v>
      </c>
      <c r="AW236" s="177">
        <v>142958.83861651397</v>
      </c>
      <c r="AX236" s="176">
        <f t="shared" ref="AX236:AX238" si="317">SUM(AY236:BC236)</f>
        <v>2273869.3057470387</v>
      </c>
      <c r="AY236" s="177">
        <v>200602.50506573127</v>
      </c>
      <c r="AZ236" s="177">
        <v>978016.09676558652</v>
      </c>
      <c r="BA236" s="177">
        <v>341464.30135810579</v>
      </c>
      <c r="BB236" s="177">
        <v>535128.55360215926</v>
      </c>
      <c r="BC236" s="177">
        <v>218657.84895545553</v>
      </c>
      <c r="BD236" s="176">
        <f t="shared" ref="BD236:BD238" si="318">SUM(BE236:BL236)</f>
        <v>5401116.5419883607</v>
      </c>
      <c r="BE236" s="177">
        <v>1088402.0563799038</v>
      </c>
      <c r="BF236" s="177">
        <v>618949.33943874855</v>
      </c>
      <c r="BG236" s="177">
        <v>633146.26799689163</v>
      </c>
      <c r="BH236" s="177">
        <v>561923.06674959906</v>
      </c>
      <c r="BI236" s="177">
        <v>750418.40007345984</v>
      </c>
      <c r="BJ236" s="177">
        <v>624604.68482218753</v>
      </c>
      <c r="BK236" s="177">
        <v>605838.509071565</v>
      </c>
      <c r="BL236" s="177">
        <v>517834.2174560058</v>
      </c>
      <c r="BM236" s="176">
        <f t="shared" ref="BM236:BM238" si="319">SUM(BN236:BR236)</f>
        <v>1325687.7402585133</v>
      </c>
      <c r="BN236" s="177">
        <v>277661.36694764649</v>
      </c>
      <c r="BO236" s="177">
        <v>246053.80021792065</v>
      </c>
      <c r="BP236" s="177">
        <v>198306.28915413885</v>
      </c>
      <c r="BQ236" s="177">
        <v>108851.60663640019</v>
      </c>
      <c r="BR236" s="177">
        <v>494814.67730240693</v>
      </c>
      <c r="BS236" s="176">
        <f t="shared" ref="BS236:BS238" si="320">SUM(BT236:CE236)</f>
        <v>2338493.0394068109</v>
      </c>
      <c r="BT236" s="178">
        <v>139212.47470691937</v>
      </c>
      <c r="BU236" s="177">
        <v>237721.35014662842</v>
      </c>
      <c r="BV236" s="177">
        <v>95867.596038776537</v>
      </c>
      <c r="BW236" s="177">
        <v>45039.140656801566</v>
      </c>
      <c r="BX236" s="177">
        <v>154189.13988554597</v>
      </c>
      <c r="BY236" s="177">
        <v>637617.83931507648</v>
      </c>
      <c r="BZ236" s="177">
        <v>157903.68820291752</v>
      </c>
      <c r="CA236" s="177">
        <v>125414.07209895787</v>
      </c>
      <c r="CB236" s="177">
        <v>271856.79935742676</v>
      </c>
      <c r="CC236" s="177">
        <v>153500.62559723973</v>
      </c>
      <c r="CD236" s="177">
        <v>174019.10286415517</v>
      </c>
      <c r="CE236" s="177">
        <v>146151.21053636525</v>
      </c>
      <c r="CF236" s="176">
        <f t="shared" ref="CF236:CF238" si="321">SUM(CG236:CS236)</f>
        <v>2210884.2036941946</v>
      </c>
      <c r="CG236" s="177">
        <v>56596.761809614538</v>
      </c>
      <c r="CH236" s="177">
        <v>127269.55392452706</v>
      </c>
      <c r="CI236" s="177">
        <v>111978.63445836837</v>
      </c>
      <c r="CJ236" s="177">
        <v>266983.20685321803</v>
      </c>
      <c r="CK236" s="177">
        <v>578157.8296905302</v>
      </c>
      <c r="CL236" s="177">
        <v>76104.968192783883</v>
      </c>
      <c r="CM236" s="177">
        <v>410047.13323356624</v>
      </c>
      <c r="CN236" s="177">
        <v>66055.160881947901</v>
      </c>
      <c r="CO236" s="177">
        <v>31099.970110764632</v>
      </c>
      <c r="CP236" s="177">
        <v>86970.576944783577</v>
      </c>
      <c r="CQ236" s="177">
        <v>155942.06603284078</v>
      </c>
      <c r="CR236" s="177">
        <v>145566.70419366244</v>
      </c>
      <c r="CS236" s="177">
        <v>98111.637367586809</v>
      </c>
      <c r="CT236" s="176">
        <f t="shared" ref="CT236:CT238" si="322">SUM(CU236:CY236)</f>
        <v>1524339.8390369914</v>
      </c>
      <c r="CU236" s="177">
        <v>570094.03987848957</v>
      </c>
      <c r="CV236" s="177">
        <v>331349.00938455143</v>
      </c>
      <c r="CW236" s="177">
        <v>128310.20378575982</v>
      </c>
      <c r="CX236" s="177">
        <v>226715.39225959318</v>
      </c>
      <c r="CY236" s="177">
        <v>267871.19372859743</v>
      </c>
      <c r="CZ236" s="176">
        <f t="shared" ref="CZ236:CZ238" si="323">SUM(DA236:DF236)</f>
        <v>1906151.9703278046</v>
      </c>
      <c r="DA236" s="177">
        <v>61400.382373634966</v>
      </c>
      <c r="DB236" s="177">
        <v>58515.91769297167</v>
      </c>
      <c r="DC236" s="177">
        <v>432485.01766321913</v>
      </c>
      <c r="DD236" s="177">
        <v>761429.34004421625</v>
      </c>
      <c r="DE236" s="177">
        <v>384225.67303221551</v>
      </c>
      <c r="DF236" s="177">
        <v>208095.63952154721</v>
      </c>
      <c r="DG236" s="176">
        <f t="shared" ref="DG236:DG238" si="324">AM236+BS236+B236+O236+X236+AC236+AJ236+BD236+CF236+AX236+BM236+CT236+CZ236</f>
        <v>26143408.183896117</v>
      </c>
      <c r="DH236" s="179">
        <f t="shared" ref="DH236:DH238" si="325">SUM(DI236:DK236)</f>
        <v>324685.83344097703</v>
      </c>
      <c r="DI236" s="260">
        <v>128235.57274976582</v>
      </c>
      <c r="DJ236" s="259">
        <v>131662.95383489493</v>
      </c>
      <c r="DK236" s="259">
        <v>64787.306856316311</v>
      </c>
      <c r="DL236" s="179" t="s">
        <v>540</v>
      </c>
      <c r="DM236" s="259">
        <v>252022.60119320711</v>
      </c>
      <c r="DN236" s="180" t="s">
        <v>540</v>
      </c>
      <c r="DO236" s="176">
        <v>26720116.618530214</v>
      </c>
    </row>
    <row r="237" spans="1:132" s="6" customFormat="1" ht="16.5" customHeight="1" x14ac:dyDescent="0.15">
      <c r="A237" s="121" t="s">
        <v>159</v>
      </c>
      <c r="B237" s="176">
        <f t="shared" si="311"/>
        <v>295489.49774864083</v>
      </c>
      <c r="C237" s="177">
        <v>32745.736998672783</v>
      </c>
      <c r="D237" s="177">
        <v>5499.579571061181</v>
      </c>
      <c r="E237" s="177">
        <v>5896.5633353529083</v>
      </c>
      <c r="F237" s="177">
        <v>1134.8592841130999</v>
      </c>
      <c r="G237" s="177">
        <v>13566.623715131045</v>
      </c>
      <c r="H237" s="177">
        <v>46644.364144839674</v>
      </c>
      <c r="I237" s="177">
        <v>19815.151202300221</v>
      </c>
      <c r="J237" s="177">
        <v>2840.5318458791612</v>
      </c>
      <c r="K237" s="177">
        <v>16606.362508391067</v>
      </c>
      <c r="L237" s="177">
        <v>90847.173005087854</v>
      </c>
      <c r="M237" s="177">
        <v>14127.770403227216</v>
      </c>
      <c r="N237" s="177">
        <v>45764.781734584612</v>
      </c>
      <c r="O237" s="176">
        <f t="shared" si="312"/>
        <v>68988.470294114581</v>
      </c>
      <c r="P237" s="177">
        <v>14438.375071038839</v>
      </c>
      <c r="Q237" s="177">
        <v>15655.710217814936</v>
      </c>
      <c r="R237" s="177">
        <v>6049.9154050824</v>
      </c>
      <c r="S237" s="177">
        <v>3455.8670225663677</v>
      </c>
      <c r="T237" s="177">
        <v>3789.5086768727228</v>
      </c>
      <c r="U237" s="177">
        <v>12238.15979193057</v>
      </c>
      <c r="V237" s="177">
        <v>8704.9817067896602</v>
      </c>
      <c r="W237" s="177">
        <v>4655.9524020190838</v>
      </c>
      <c r="X237" s="176">
        <f t="shared" si="313"/>
        <v>42610.512998200458</v>
      </c>
      <c r="Y237" s="177">
        <v>7049.3848023432847</v>
      </c>
      <c r="Z237" s="177">
        <v>9861.9504632607659</v>
      </c>
      <c r="AA237" s="177">
        <v>17770.028988131729</v>
      </c>
      <c r="AB237" s="177">
        <v>7929.1487444646809</v>
      </c>
      <c r="AC237" s="176">
        <f t="shared" si="314"/>
        <v>69451.267053312011</v>
      </c>
      <c r="AD237" s="177">
        <v>5459.0827712348291</v>
      </c>
      <c r="AE237" s="177">
        <v>12630.825660706023</v>
      </c>
      <c r="AF237" s="177">
        <v>3378.9692169079144</v>
      </c>
      <c r="AG237" s="177">
        <v>13645.868507254865</v>
      </c>
      <c r="AH237" s="177">
        <v>7735.0789549147112</v>
      </c>
      <c r="AI237" s="177">
        <v>26601.441942293673</v>
      </c>
      <c r="AJ237" s="176">
        <f t="shared" si="315"/>
        <v>15009.842136390092</v>
      </c>
      <c r="AK237" s="177">
        <v>7178.6341974757152</v>
      </c>
      <c r="AL237" s="177">
        <v>7831.2079389143773</v>
      </c>
      <c r="AM237" s="176">
        <f t="shared" si="316"/>
        <v>184823.40554623152</v>
      </c>
      <c r="AN237" s="177">
        <v>5280.022167312738</v>
      </c>
      <c r="AO237" s="177">
        <v>8151.8714755450901</v>
      </c>
      <c r="AP237" s="177">
        <v>12945.825244752203</v>
      </c>
      <c r="AQ237" s="177">
        <v>2212.3358356868894</v>
      </c>
      <c r="AR237" s="177">
        <v>21095.251713165653</v>
      </c>
      <c r="AS237" s="177">
        <v>3158.3698161237244</v>
      </c>
      <c r="AT237" s="177">
        <v>38706.555933786898</v>
      </c>
      <c r="AU237" s="177">
        <v>52362.686854490894</v>
      </c>
      <c r="AV237" s="177">
        <v>35472.88341716693</v>
      </c>
      <c r="AW237" s="177">
        <v>5437.6030882004688</v>
      </c>
      <c r="AX237" s="176">
        <f t="shared" si="317"/>
        <v>110034.36260674711</v>
      </c>
      <c r="AY237" s="177">
        <v>7736.2845976998542</v>
      </c>
      <c r="AZ237" s="177">
        <v>58623.223814966703</v>
      </c>
      <c r="BA237" s="177">
        <v>26711.898822096846</v>
      </c>
      <c r="BB237" s="177">
        <v>9738.7592708432639</v>
      </c>
      <c r="BC237" s="177">
        <v>7224.1961011404364</v>
      </c>
      <c r="BD237" s="176">
        <f t="shared" si="318"/>
        <v>1168930.0633976371</v>
      </c>
      <c r="BE237" s="177">
        <v>244376.61954135328</v>
      </c>
      <c r="BF237" s="177">
        <v>94035.735791745974</v>
      </c>
      <c r="BG237" s="177">
        <v>98390.699754101777</v>
      </c>
      <c r="BH237" s="177">
        <v>98163.689361265016</v>
      </c>
      <c r="BI237" s="177">
        <v>155315.38132160157</v>
      </c>
      <c r="BJ237" s="177">
        <v>220718.1794679935</v>
      </c>
      <c r="BK237" s="177">
        <v>144767.62486813345</v>
      </c>
      <c r="BL237" s="177">
        <v>113162.13329144233</v>
      </c>
      <c r="BM237" s="176">
        <f t="shared" si="319"/>
        <v>51252.035367243363</v>
      </c>
      <c r="BN237" s="177">
        <v>9001.8184003326405</v>
      </c>
      <c r="BO237" s="177">
        <v>11492.355502289973</v>
      </c>
      <c r="BP237" s="177">
        <v>3909.7559366698124</v>
      </c>
      <c r="BQ237" s="177">
        <v>3922.568823375047</v>
      </c>
      <c r="BR237" s="177">
        <v>22925.53670457589</v>
      </c>
      <c r="BS237" s="176">
        <f t="shared" si="320"/>
        <v>134386.58235043162</v>
      </c>
      <c r="BT237" s="178">
        <v>6251.8307899060464</v>
      </c>
      <c r="BU237" s="177">
        <v>7598.9873177570526</v>
      </c>
      <c r="BV237" s="177">
        <v>5218.7623508123943</v>
      </c>
      <c r="BW237" s="177">
        <v>1804.3752774446605</v>
      </c>
      <c r="BX237" s="177">
        <v>8989.8763564028905</v>
      </c>
      <c r="BY237" s="177">
        <v>45287.30736405823</v>
      </c>
      <c r="BZ237" s="177">
        <v>7655.415682746936</v>
      </c>
      <c r="CA237" s="177">
        <v>10455.260510816586</v>
      </c>
      <c r="CB237" s="177">
        <v>19457.970819264825</v>
      </c>
      <c r="CC237" s="177">
        <v>5288.1157267527033</v>
      </c>
      <c r="CD237" s="177">
        <v>7462.5183118395726</v>
      </c>
      <c r="CE237" s="177">
        <v>8916.1618426297191</v>
      </c>
      <c r="CF237" s="176">
        <f t="shared" si="321"/>
        <v>176303.58704738508</v>
      </c>
      <c r="CG237" s="177">
        <v>4185.1852877677975</v>
      </c>
      <c r="CH237" s="177">
        <v>10302.627109692738</v>
      </c>
      <c r="CI237" s="177">
        <v>5050.8877352307727</v>
      </c>
      <c r="CJ237" s="177">
        <v>20899.960345592139</v>
      </c>
      <c r="CK237" s="177">
        <v>54112.892425651989</v>
      </c>
      <c r="CL237" s="177">
        <v>4624.0598053265603</v>
      </c>
      <c r="CM237" s="177">
        <v>36203.810286162567</v>
      </c>
      <c r="CN237" s="177">
        <v>4091.9387817918869</v>
      </c>
      <c r="CO237" s="177">
        <v>1848.2487241678973</v>
      </c>
      <c r="CP237" s="177">
        <v>4747.6981114194223</v>
      </c>
      <c r="CQ237" s="177">
        <v>14525.179534652145</v>
      </c>
      <c r="CR237" s="177">
        <v>8291.1424915686657</v>
      </c>
      <c r="CS237" s="177">
        <v>7419.956408360511</v>
      </c>
      <c r="CT237" s="176">
        <f t="shared" si="322"/>
        <v>52882.837717560535</v>
      </c>
      <c r="CU237" s="177">
        <v>24513.998780166192</v>
      </c>
      <c r="CV237" s="177">
        <v>11431.066708498316</v>
      </c>
      <c r="CW237" s="177">
        <v>3889.0459001349141</v>
      </c>
      <c r="CX237" s="177">
        <v>7547.4106843129848</v>
      </c>
      <c r="CY237" s="177">
        <v>5501.3156444481283</v>
      </c>
      <c r="CZ237" s="176">
        <f t="shared" si="323"/>
        <v>188516.12834394176</v>
      </c>
      <c r="DA237" s="177">
        <v>4051.0658120856674</v>
      </c>
      <c r="DB237" s="177">
        <v>3302.5958530744765</v>
      </c>
      <c r="DC237" s="177">
        <v>63079.064423422409</v>
      </c>
      <c r="DD237" s="177">
        <v>72061.518905313002</v>
      </c>
      <c r="DE237" s="177">
        <v>25443.849278418475</v>
      </c>
      <c r="DF237" s="177">
        <v>20578.034071627757</v>
      </c>
      <c r="DG237" s="176">
        <f t="shared" si="324"/>
        <v>2558678.5926078362</v>
      </c>
      <c r="DH237" s="179">
        <f t="shared" si="325"/>
        <v>26916.44449587533</v>
      </c>
      <c r="DI237" s="260">
        <v>5402.1633932284458</v>
      </c>
      <c r="DJ237" s="259">
        <v>3313.2916456541698</v>
      </c>
      <c r="DK237" s="259">
        <v>18200.989456992713</v>
      </c>
      <c r="DL237" s="179" t="s">
        <v>540</v>
      </c>
      <c r="DM237" s="259">
        <v>5659.993086691703</v>
      </c>
      <c r="DN237" s="180" t="s">
        <v>540</v>
      </c>
      <c r="DO237" s="176">
        <v>2591255.0301903971</v>
      </c>
    </row>
    <row r="238" spans="1:132" s="6" customFormat="1" ht="16.5" customHeight="1" x14ac:dyDescent="0.15">
      <c r="A238" s="121" t="s">
        <v>160</v>
      </c>
      <c r="B238" s="176">
        <f t="shared" si="311"/>
        <v>2988429.0379962898</v>
      </c>
      <c r="C238" s="177">
        <v>244219.39480081803</v>
      </c>
      <c r="D238" s="177">
        <v>122357.42429251561</v>
      </c>
      <c r="E238" s="177">
        <v>117858.28325510865</v>
      </c>
      <c r="F238" s="177">
        <v>59092.883045432733</v>
      </c>
      <c r="G238" s="177">
        <v>183813.52143072241</v>
      </c>
      <c r="H238" s="177">
        <v>481266.85411749454</v>
      </c>
      <c r="I238" s="177">
        <v>270817.14312435011</v>
      </c>
      <c r="J238" s="177">
        <v>89049.747226967462</v>
      </c>
      <c r="K238" s="177">
        <v>249797.89307703055</v>
      </c>
      <c r="L238" s="177">
        <v>671968.8723279991</v>
      </c>
      <c r="M238" s="177">
        <v>175770.95603328495</v>
      </c>
      <c r="N238" s="177">
        <v>322416.06526456593</v>
      </c>
      <c r="O238" s="176">
        <f t="shared" si="312"/>
        <v>1064478.5876517936</v>
      </c>
      <c r="P238" s="177">
        <v>210955.59901250168</v>
      </c>
      <c r="Q238" s="177">
        <v>207591.61923894699</v>
      </c>
      <c r="R238" s="177">
        <v>101379.65501022685</v>
      </c>
      <c r="S238" s="177">
        <v>73080.66867295788</v>
      </c>
      <c r="T238" s="177">
        <v>91475.82531287997</v>
      </c>
      <c r="U238" s="177">
        <v>204864.09597708762</v>
      </c>
      <c r="V238" s="177">
        <v>122975.79928292034</v>
      </c>
      <c r="W238" s="177">
        <v>52155.325144272138</v>
      </c>
      <c r="X238" s="176">
        <f t="shared" si="313"/>
        <v>1270894.3374840952</v>
      </c>
      <c r="Y238" s="177">
        <v>220966.08608414943</v>
      </c>
      <c r="Z238" s="177">
        <v>347533.52389372844</v>
      </c>
      <c r="AA238" s="177">
        <v>422211.92324946861</v>
      </c>
      <c r="AB238" s="177">
        <v>280182.80425674858</v>
      </c>
      <c r="AC238" s="176">
        <f t="shared" si="314"/>
        <v>970235.00116606266</v>
      </c>
      <c r="AD238" s="177">
        <v>113535.6414965666</v>
      </c>
      <c r="AE238" s="177">
        <v>168137.4848646787</v>
      </c>
      <c r="AF238" s="177">
        <v>82869.783775515549</v>
      </c>
      <c r="AG238" s="177">
        <v>233071.0129581069</v>
      </c>
      <c r="AH238" s="177">
        <v>124389.41992010338</v>
      </c>
      <c r="AI238" s="177">
        <v>248231.65815109151</v>
      </c>
      <c r="AJ238" s="176">
        <f t="shared" si="315"/>
        <v>112854.65343369872</v>
      </c>
      <c r="AK238" s="177">
        <v>54818.055368852089</v>
      </c>
      <c r="AL238" s="177">
        <v>58036.598064846643</v>
      </c>
      <c r="AM238" s="176">
        <f t="shared" si="316"/>
        <v>2079600.9299275717</v>
      </c>
      <c r="AN238" s="177">
        <v>99235.968827160425</v>
      </c>
      <c r="AO238" s="177">
        <v>109286.84901321073</v>
      </c>
      <c r="AP238" s="177">
        <v>221478.57503346159</v>
      </c>
      <c r="AQ238" s="177">
        <v>67620.24255286</v>
      </c>
      <c r="AR238" s="177">
        <v>272659.69052964199</v>
      </c>
      <c r="AS238" s="177">
        <v>72236.573783051179</v>
      </c>
      <c r="AT238" s="177">
        <v>386670.14305843925</v>
      </c>
      <c r="AU238" s="177">
        <v>431454.62180123525</v>
      </c>
      <c r="AV238" s="177">
        <v>281437.02980019746</v>
      </c>
      <c r="AW238" s="177">
        <v>137521.23552831361</v>
      </c>
      <c r="AX238" s="176">
        <f t="shared" si="317"/>
        <v>2163834.9431402907</v>
      </c>
      <c r="AY238" s="177">
        <v>192866.22046803153</v>
      </c>
      <c r="AZ238" s="177">
        <v>919392.8729506192</v>
      </c>
      <c r="BA238" s="177">
        <v>314752.40253600909</v>
      </c>
      <c r="BB238" s="177">
        <v>525389.79433131567</v>
      </c>
      <c r="BC238" s="177">
        <v>211433.65285431524</v>
      </c>
      <c r="BD238" s="176">
        <f t="shared" si="318"/>
        <v>4232186.4785907241</v>
      </c>
      <c r="BE238" s="177">
        <v>844025.43683855049</v>
      </c>
      <c r="BF238" s="177">
        <v>524913.60364700283</v>
      </c>
      <c r="BG238" s="177">
        <v>534755.56824279029</v>
      </c>
      <c r="BH238" s="177">
        <v>463759.3773883339</v>
      </c>
      <c r="BI238" s="177">
        <v>595103.01875185827</v>
      </c>
      <c r="BJ238" s="177">
        <v>403886.50535419374</v>
      </c>
      <c r="BK238" s="177">
        <v>461070.88420343137</v>
      </c>
      <c r="BL238" s="177">
        <v>404672.08416456345</v>
      </c>
      <c r="BM238" s="176">
        <f t="shared" si="319"/>
        <v>1274435.70489127</v>
      </c>
      <c r="BN238" s="177">
        <v>268659.54854731396</v>
      </c>
      <c r="BO238" s="177">
        <v>234561.44471563053</v>
      </c>
      <c r="BP238" s="177">
        <v>194396.53321746923</v>
      </c>
      <c r="BQ238" s="177">
        <v>104929.03781302516</v>
      </c>
      <c r="BR238" s="177">
        <v>471889.14059783111</v>
      </c>
      <c r="BS238" s="176">
        <f t="shared" si="320"/>
        <v>2204106.457056378</v>
      </c>
      <c r="BT238" s="178">
        <v>132960.64391701331</v>
      </c>
      <c r="BU238" s="177">
        <v>230122.36282887124</v>
      </c>
      <c r="BV238" s="177">
        <v>90648.833687964056</v>
      </c>
      <c r="BW238" s="177">
        <v>43234.765379356904</v>
      </c>
      <c r="BX238" s="177">
        <v>145199.26352914309</v>
      </c>
      <c r="BY238" s="177">
        <v>592330.53195101803</v>
      </c>
      <c r="BZ238" s="177">
        <v>150248.27252017061</v>
      </c>
      <c r="CA238" s="177">
        <v>114958.81158814103</v>
      </c>
      <c r="CB238" s="177">
        <v>252398.82853816194</v>
      </c>
      <c r="CC238" s="177">
        <v>148212.50987048686</v>
      </c>
      <c r="CD238" s="177">
        <v>166556.58455231547</v>
      </c>
      <c r="CE238" s="177">
        <v>137235.04869373547</v>
      </c>
      <c r="CF238" s="176">
        <f t="shared" si="321"/>
        <v>2034580.6166468088</v>
      </c>
      <c r="CG238" s="177">
        <v>52411.576521846757</v>
      </c>
      <c r="CH238" s="177">
        <v>116966.92681483431</v>
      </c>
      <c r="CI238" s="177">
        <v>106927.74672313756</v>
      </c>
      <c r="CJ238" s="177">
        <v>246083.24650762588</v>
      </c>
      <c r="CK238" s="177">
        <v>524044.9372648779</v>
      </c>
      <c r="CL238" s="177">
        <v>71480.90838745737</v>
      </c>
      <c r="CM238" s="177">
        <v>373843.32294740359</v>
      </c>
      <c r="CN238" s="177">
        <v>61963.222100155988</v>
      </c>
      <c r="CO238" s="177">
        <v>29251.721386596739</v>
      </c>
      <c r="CP238" s="177">
        <v>82222.878833364142</v>
      </c>
      <c r="CQ238" s="177">
        <v>141416.88649818869</v>
      </c>
      <c r="CR238" s="177">
        <v>137275.56170209366</v>
      </c>
      <c r="CS238" s="177">
        <v>90691.680959226287</v>
      </c>
      <c r="CT238" s="176">
        <f t="shared" si="322"/>
        <v>1471457.001319431</v>
      </c>
      <c r="CU238" s="177">
        <v>545580.04109832353</v>
      </c>
      <c r="CV238" s="177">
        <v>319917.94267605274</v>
      </c>
      <c r="CW238" s="177">
        <v>124421.15788562491</v>
      </c>
      <c r="CX238" s="177">
        <v>219167.9815752802</v>
      </c>
      <c r="CY238" s="177">
        <v>262369.87808414944</v>
      </c>
      <c r="CZ238" s="176">
        <f t="shared" si="323"/>
        <v>1717635.8419838636</v>
      </c>
      <c r="DA238" s="177">
        <v>57349.316561549291</v>
      </c>
      <c r="DB238" s="177">
        <v>55213.321839897188</v>
      </c>
      <c r="DC238" s="177">
        <v>369405.95323979657</v>
      </c>
      <c r="DD238" s="177">
        <v>689367.82113890385</v>
      </c>
      <c r="DE238" s="177">
        <v>358781.82375379704</v>
      </c>
      <c r="DF238" s="177">
        <v>187517.6054499195</v>
      </c>
      <c r="DG238" s="176">
        <f t="shared" si="324"/>
        <v>23584729.591288276</v>
      </c>
      <c r="DH238" s="179">
        <f t="shared" si="325"/>
        <v>297769.3889451017</v>
      </c>
      <c r="DI238" s="260">
        <v>122833.40935653739</v>
      </c>
      <c r="DJ238" s="259">
        <v>128349.66218924076</v>
      </c>
      <c r="DK238" s="259">
        <v>46586.317399323583</v>
      </c>
      <c r="DL238" s="179" t="s">
        <v>540</v>
      </c>
      <c r="DM238" s="259">
        <v>246362.6081065154</v>
      </c>
      <c r="DN238" s="180" t="s">
        <v>540</v>
      </c>
      <c r="DO238" s="176">
        <v>24128861.588339891</v>
      </c>
    </row>
    <row r="239" spans="1:132" s="6" customFormat="1" ht="16.5" customHeight="1" x14ac:dyDescent="0.15">
      <c r="A239" s="121" t="s">
        <v>158</v>
      </c>
      <c r="B239" s="176">
        <f t="shared" ref="B239:B240" si="326">SUM(C239:N239)</f>
        <v>3113198.899204019</v>
      </c>
      <c r="C239" s="177">
        <v>255465.20209260043</v>
      </c>
      <c r="D239" s="177">
        <v>124935.30584062294</v>
      </c>
      <c r="E239" s="177">
        <v>120466.6112776277</v>
      </c>
      <c r="F239" s="177">
        <v>59596.007430551996</v>
      </c>
      <c r="G239" s="177">
        <v>190517.40820187738</v>
      </c>
      <c r="H239" s="177">
        <v>502798.61010190326</v>
      </c>
      <c r="I239" s="177">
        <v>279633.20742472331</v>
      </c>
      <c r="J239" s="177">
        <v>90276.808214038392</v>
      </c>
      <c r="K239" s="177">
        <v>257004.28237530511</v>
      </c>
      <c r="L239" s="177">
        <v>714526.97159443144</v>
      </c>
      <c r="M239" s="177">
        <v>180834.91951322817</v>
      </c>
      <c r="N239" s="177">
        <v>337143.5651371085</v>
      </c>
      <c r="O239" s="176">
        <f t="shared" ref="O239:O240" si="327">SUM(P239:W239)</f>
        <v>1096854.7865820921</v>
      </c>
      <c r="P239" s="177">
        <v>217694.39664607288</v>
      </c>
      <c r="Q239" s="177">
        <v>215482.44739542805</v>
      </c>
      <c r="R239" s="177">
        <v>103902.95915168784</v>
      </c>
      <c r="S239" s="177">
        <v>74572.028640595527</v>
      </c>
      <c r="T239" s="177">
        <v>93351.426370506117</v>
      </c>
      <c r="U239" s="177">
        <v>210243.83540196987</v>
      </c>
      <c r="V239" s="177">
        <v>127052.42015852305</v>
      </c>
      <c r="W239" s="177">
        <v>54555.272817308731</v>
      </c>
      <c r="X239" s="176">
        <f t="shared" ref="X239:X240" si="328">SUM(Y239:AB239)</f>
        <v>1287659.3799275164</v>
      </c>
      <c r="Y239" s="177">
        <v>223266.29573295621</v>
      </c>
      <c r="Z239" s="177">
        <v>351427.34448966046</v>
      </c>
      <c r="AA239" s="177">
        <v>429693.94478260283</v>
      </c>
      <c r="AB239" s="177">
        <v>283271.79492229695</v>
      </c>
      <c r="AC239" s="176">
        <f t="shared" ref="AC239:AC240" si="329">SUM(AD239:AI239)</f>
        <v>1001242.0342501788</v>
      </c>
      <c r="AD239" s="177">
        <v>116017.27439618089</v>
      </c>
      <c r="AE239" s="177">
        <v>173882.14876112592</v>
      </c>
      <c r="AF239" s="177">
        <v>84271.872893045322</v>
      </c>
      <c r="AG239" s="177">
        <v>239265.26950820815</v>
      </c>
      <c r="AH239" s="177">
        <v>127534.96620737165</v>
      </c>
      <c r="AI239" s="177">
        <v>260270.50248424694</v>
      </c>
      <c r="AJ239" s="176">
        <f t="shared" ref="AJ239:AJ240" si="330">SUM(AK239:AL239)</f>
        <v>115976.76055332922</v>
      </c>
      <c r="AK239" s="177">
        <v>56389.740116251123</v>
      </c>
      <c r="AL239" s="177">
        <v>59587.020437078107</v>
      </c>
      <c r="AM239" s="176">
        <f t="shared" ref="AM239:AM240" si="331">SUM(AN239:AW239)</f>
        <v>2157114.0254994421</v>
      </c>
      <c r="AN239" s="177">
        <v>101252.64907202174</v>
      </c>
      <c r="AO239" s="177">
        <v>113336.24718708612</v>
      </c>
      <c r="AP239" s="177">
        <v>227729.24592390656</v>
      </c>
      <c r="AQ239" s="177">
        <v>68676.090274633141</v>
      </c>
      <c r="AR239" s="177">
        <v>282040.27377218998</v>
      </c>
      <c r="AS239" s="177">
        <v>73378.886239057843</v>
      </c>
      <c r="AT239" s="177">
        <v>402554.10958946822</v>
      </c>
      <c r="AU239" s="177">
        <v>453107.21455232782</v>
      </c>
      <c r="AV239" s="177">
        <v>295103.77433996584</v>
      </c>
      <c r="AW239" s="177">
        <v>139935.53454878507</v>
      </c>
      <c r="AX239" s="176">
        <f t="shared" ref="AX239:AX240" si="332">SUM(AY239:BC239)</f>
        <v>2211404.8315857402</v>
      </c>
      <c r="AY239" s="177">
        <v>196322.04945138251</v>
      </c>
      <c r="AZ239" s="177">
        <v>943136.66761874245</v>
      </c>
      <c r="BA239" s="177">
        <v>327040.00505582121</v>
      </c>
      <c r="BB239" s="177">
        <v>529860.2056770511</v>
      </c>
      <c r="BC239" s="177">
        <v>215045.90378274288</v>
      </c>
      <c r="BD239" s="176">
        <f t="shared" ref="BD239:BD240" si="333">SUM(BE239:BL239)</f>
        <v>4726283.1608909871</v>
      </c>
      <c r="BE239" s="177">
        <v>933629.95737120858</v>
      </c>
      <c r="BF239" s="177">
        <v>569090.01786786236</v>
      </c>
      <c r="BG239" s="177">
        <v>575418.06351074472</v>
      </c>
      <c r="BH239" s="177">
        <v>505761.47306220938</v>
      </c>
      <c r="BI239" s="177">
        <v>663910.09985512355</v>
      </c>
      <c r="BJ239" s="177">
        <v>493329.27648848924</v>
      </c>
      <c r="BK239" s="177">
        <v>524707.72736756946</v>
      </c>
      <c r="BL239" s="177">
        <v>460436.54536777921</v>
      </c>
      <c r="BM239" s="176">
        <f t="shared" ref="BM239:BM240" si="334">SUM(BN239:BR239)</f>
        <v>1298204.0565759148</v>
      </c>
      <c r="BN239" s="177">
        <v>272818.62100660027</v>
      </c>
      <c r="BO239" s="177">
        <v>239713.35494433189</v>
      </c>
      <c r="BP239" s="177">
        <v>195772.81817312777</v>
      </c>
      <c r="BQ239" s="177">
        <v>106440.0565331698</v>
      </c>
      <c r="BR239" s="177">
        <v>483459.20591868518</v>
      </c>
      <c r="BS239" s="176">
        <f t="shared" ref="BS239:BS240" si="335">SUM(BT239:CE239)</f>
        <v>2254316.6589408447</v>
      </c>
      <c r="BT239" s="178">
        <v>135077.47430492018</v>
      </c>
      <c r="BU239" s="177">
        <v>233355.7186263199</v>
      </c>
      <c r="BV239" s="177">
        <v>92859.634386110396</v>
      </c>
      <c r="BW239" s="177">
        <v>43769.769035661666</v>
      </c>
      <c r="BX239" s="177">
        <v>147953.19389524439</v>
      </c>
      <c r="BY239" s="177">
        <v>609424.42750444158</v>
      </c>
      <c r="BZ239" s="177">
        <v>153183.75554090759</v>
      </c>
      <c r="CA239" s="177">
        <v>118931.6144186842</v>
      </c>
      <c r="CB239" s="177">
        <v>258983.11133856207</v>
      </c>
      <c r="CC239" s="177">
        <v>150172.45326966661</v>
      </c>
      <c r="CD239" s="177">
        <v>169946.47241803753</v>
      </c>
      <c r="CE239" s="177">
        <v>140659.03420228817</v>
      </c>
      <c r="CF239" s="176">
        <f t="shared" ref="CF239:CF240" si="336">SUM(CG239:CS239)</f>
        <v>2113736.5035429001</v>
      </c>
      <c r="CG239" s="177">
        <v>54382.399708403311</v>
      </c>
      <c r="CH239" s="177">
        <v>121322.98091275386</v>
      </c>
      <c r="CI239" s="177">
        <v>109197.61516249664</v>
      </c>
      <c r="CJ239" s="177">
        <v>256060.30596526762</v>
      </c>
      <c r="CK239" s="177">
        <v>548216.25329105346</v>
      </c>
      <c r="CL239" s="177">
        <v>72980.51733903907</v>
      </c>
      <c r="CM239" s="177">
        <v>390327.89302918373</v>
      </c>
      <c r="CN239" s="177">
        <v>63502.51430518995</v>
      </c>
      <c r="CO239" s="177">
        <v>29763.658726477202</v>
      </c>
      <c r="CP239" s="177">
        <v>84477.185062405581</v>
      </c>
      <c r="CQ239" s="177">
        <v>148331.54520440614</v>
      </c>
      <c r="CR239" s="177">
        <v>141338.16706342879</v>
      </c>
      <c r="CS239" s="177">
        <v>93835.467772794567</v>
      </c>
      <c r="CT239" s="176">
        <f t="shared" ref="CT239:CT240" si="337">SUM(CU239:CY239)</f>
        <v>1494784.2300471936</v>
      </c>
      <c r="CU239" s="177">
        <v>556247.89102787687</v>
      </c>
      <c r="CV239" s="177">
        <v>325034.4937612277</v>
      </c>
      <c r="CW239" s="177">
        <v>125928.07366354887</v>
      </c>
      <c r="CX239" s="177">
        <v>222774.3013460215</v>
      </c>
      <c r="CY239" s="177">
        <v>264799.47024851851</v>
      </c>
      <c r="CZ239" s="176">
        <f t="shared" ref="CZ239:CZ240" si="338">SUM(DA239:DF239)</f>
        <v>1798802.50354478</v>
      </c>
      <c r="DA239" s="177">
        <v>58967.182365920977</v>
      </c>
      <c r="DB239" s="177">
        <v>56547.055123672959</v>
      </c>
      <c r="DC239" s="177">
        <v>391387.41713344003</v>
      </c>
      <c r="DD239" s="177">
        <v>725356.61020426638</v>
      </c>
      <c r="DE239" s="177">
        <v>369525.08881973423</v>
      </c>
      <c r="DF239" s="177">
        <v>197019.14989774532</v>
      </c>
      <c r="DG239" s="176">
        <f t="shared" ref="DG239:DG240" si="339">AM239+BS239+B239+O239+X239+AC239+AJ239+BD239+CF239+AX239+BM239+CT239+CZ239</f>
        <v>24669577.831144936</v>
      </c>
      <c r="DH239" s="179">
        <f t="shared" ref="DH239:DH240" si="340">SUM(DI239:DK239)</f>
        <v>305764.5677317208</v>
      </c>
      <c r="DI239" s="260">
        <v>124593.70413729943</v>
      </c>
      <c r="DJ239" s="259">
        <v>129672.24315602703</v>
      </c>
      <c r="DK239" s="259">
        <v>51498.620438394355</v>
      </c>
      <c r="DL239" s="179" t="s">
        <v>540</v>
      </c>
      <c r="DM239" s="259">
        <v>249930.24760092751</v>
      </c>
      <c r="DN239" s="180" t="s">
        <v>540</v>
      </c>
      <c r="DO239" s="176">
        <v>25225272.646477483</v>
      </c>
    </row>
    <row r="240" spans="1:132" s="6" customFormat="1" ht="16.5" customHeight="1" x14ac:dyDescent="0.15">
      <c r="A240" s="121" t="s">
        <v>215</v>
      </c>
      <c r="B240" s="176">
        <f t="shared" si="326"/>
        <v>170719.63654091139</v>
      </c>
      <c r="C240" s="177">
        <v>21499.929706890318</v>
      </c>
      <c r="D240" s="177">
        <v>2921.6980229537871</v>
      </c>
      <c r="E240" s="177">
        <v>3288.2353128338109</v>
      </c>
      <c r="F240" s="177">
        <v>631.73489899382537</v>
      </c>
      <c r="G240" s="177">
        <v>6862.7369439758577</v>
      </c>
      <c r="H240" s="177">
        <v>25112.608160430886</v>
      </c>
      <c r="I240" s="177">
        <v>10999.086901927009</v>
      </c>
      <c r="J240" s="177">
        <v>1613.4708588082069</v>
      </c>
      <c r="K240" s="177">
        <v>9399.9732101161862</v>
      </c>
      <c r="L240" s="177">
        <v>48289.073738655374</v>
      </c>
      <c r="M240" s="177">
        <v>9063.8069232840335</v>
      </c>
      <c r="N240" s="177">
        <v>31037.281862042102</v>
      </c>
      <c r="O240" s="176">
        <f t="shared" si="327"/>
        <v>36612.271363816304</v>
      </c>
      <c r="P240" s="177">
        <v>7699.5774374678067</v>
      </c>
      <c r="Q240" s="177">
        <v>7764.8820613339149</v>
      </c>
      <c r="R240" s="177">
        <v>3526.611263621407</v>
      </c>
      <c r="S240" s="177">
        <v>1964.5070549286802</v>
      </c>
      <c r="T240" s="177">
        <v>1913.9076192466298</v>
      </c>
      <c r="U240" s="177">
        <v>6858.4203670483466</v>
      </c>
      <c r="V240" s="177">
        <v>4628.3608311870603</v>
      </c>
      <c r="W240" s="177">
        <v>2256.0047289824574</v>
      </c>
      <c r="X240" s="176">
        <f t="shared" si="328"/>
        <v>25845.470554778814</v>
      </c>
      <c r="Y240" s="177">
        <v>4749.1751535362455</v>
      </c>
      <c r="Z240" s="177">
        <v>5968.1298673288102</v>
      </c>
      <c r="AA240" s="177">
        <v>10288.007454997698</v>
      </c>
      <c r="AB240" s="177">
        <v>4840.1580789160607</v>
      </c>
      <c r="AC240" s="176">
        <f t="shared" si="329"/>
        <v>38444.233969195884</v>
      </c>
      <c r="AD240" s="177">
        <v>2977.4498716205685</v>
      </c>
      <c r="AE240" s="177">
        <v>6886.1617642588808</v>
      </c>
      <c r="AF240" s="177">
        <v>1976.880099378182</v>
      </c>
      <c r="AG240" s="177">
        <v>7451.6119571536619</v>
      </c>
      <c r="AH240" s="177">
        <v>4589.5326676463983</v>
      </c>
      <c r="AI240" s="177">
        <v>14562.597609138191</v>
      </c>
      <c r="AJ240" s="176">
        <f t="shared" si="330"/>
        <v>11887.73501675958</v>
      </c>
      <c r="AK240" s="177">
        <v>5606.9494500766568</v>
      </c>
      <c r="AL240" s="177">
        <v>6280.7855666829219</v>
      </c>
      <c r="AM240" s="176">
        <f t="shared" si="331"/>
        <v>107310.30997436092</v>
      </c>
      <c r="AN240" s="177">
        <v>3263.3419224513964</v>
      </c>
      <c r="AO240" s="177">
        <v>4102.4733016696973</v>
      </c>
      <c r="AP240" s="177">
        <v>6695.1543543073176</v>
      </c>
      <c r="AQ240" s="177">
        <v>1156.4881139137101</v>
      </c>
      <c r="AR240" s="177">
        <v>11714.668470617635</v>
      </c>
      <c r="AS240" s="177">
        <v>2016.0573601170636</v>
      </c>
      <c r="AT240" s="177">
        <v>22822.58940275812</v>
      </c>
      <c r="AU240" s="177">
        <v>30710.094103398576</v>
      </c>
      <c r="AV240" s="177">
        <v>21806.138877398418</v>
      </c>
      <c r="AW240" s="177">
        <v>3023.304067728981</v>
      </c>
      <c r="AX240" s="176">
        <f t="shared" si="332"/>
        <v>62464.474161297541</v>
      </c>
      <c r="AY240" s="177">
        <v>4280.4556143488426</v>
      </c>
      <c r="AZ240" s="177">
        <v>34879.429146844035</v>
      </c>
      <c r="BA240" s="177">
        <v>14424.296302284547</v>
      </c>
      <c r="BB240" s="177">
        <v>5268.3479251073331</v>
      </c>
      <c r="BC240" s="177">
        <v>3611.9451727127821</v>
      </c>
      <c r="BD240" s="176">
        <f t="shared" si="333"/>
        <v>674833.38109737565</v>
      </c>
      <c r="BE240" s="177">
        <v>154772.09900869514</v>
      </c>
      <c r="BF240" s="177">
        <v>49859.321570886721</v>
      </c>
      <c r="BG240" s="177">
        <v>57728.20448614702</v>
      </c>
      <c r="BH240" s="177">
        <v>56161.593687389817</v>
      </c>
      <c r="BI240" s="177">
        <v>86508.300218336575</v>
      </c>
      <c r="BJ240" s="177">
        <v>131275.40833369826</v>
      </c>
      <c r="BK240" s="177">
        <v>81130.781703995483</v>
      </c>
      <c r="BL240" s="177">
        <v>57397.672088226522</v>
      </c>
      <c r="BM240" s="176">
        <f t="shared" si="334"/>
        <v>27483.683682598588</v>
      </c>
      <c r="BN240" s="177">
        <v>4842.7459410462297</v>
      </c>
      <c r="BO240" s="177">
        <v>6340.4452735885816</v>
      </c>
      <c r="BP240" s="177">
        <v>2533.4709810110812</v>
      </c>
      <c r="BQ240" s="177">
        <v>2411.5501032305265</v>
      </c>
      <c r="BR240" s="177">
        <v>11355.471383722166</v>
      </c>
      <c r="BS240" s="176">
        <f t="shared" si="335"/>
        <v>84176.380465966038</v>
      </c>
      <c r="BT240" s="178">
        <v>4135.0004019993266</v>
      </c>
      <c r="BU240" s="177">
        <v>4365.6315203083832</v>
      </c>
      <c r="BV240" s="177">
        <v>3007.9616526660066</v>
      </c>
      <c r="BW240" s="177">
        <v>1269.3716211399174</v>
      </c>
      <c r="BX240" s="177">
        <v>6235.9459903015841</v>
      </c>
      <c r="BY240" s="177">
        <v>28193.411810634861</v>
      </c>
      <c r="BZ240" s="177">
        <v>4719.93266200991</v>
      </c>
      <c r="CA240" s="177">
        <v>6482.4576802735955</v>
      </c>
      <c r="CB240" s="177">
        <v>12873.68801886487</v>
      </c>
      <c r="CC240" s="177">
        <v>3328.1723275730378</v>
      </c>
      <c r="CD240" s="177">
        <v>4072.6304461175946</v>
      </c>
      <c r="CE240" s="177">
        <v>5492.176334076953</v>
      </c>
      <c r="CF240" s="176">
        <f t="shared" si="336"/>
        <v>97147.700151294295</v>
      </c>
      <c r="CG240" s="177">
        <v>2214.3621012112258</v>
      </c>
      <c r="CH240" s="177">
        <v>5946.573011773241</v>
      </c>
      <c r="CI240" s="177">
        <v>2781.0192958717357</v>
      </c>
      <c r="CJ240" s="177">
        <v>10922.900887950318</v>
      </c>
      <c r="CK240" s="177">
        <v>29941.576399476482</v>
      </c>
      <c r="CL240" s="177">
        <v>3124.4508537447909</v>
      </c>
      <c r="CM240" s="177">
        <v>19719.240204382688</v>
      </c>
      <c r="CN240" s="177">
        <v>2552.6465767579275</v>
      </c>
      <c r="CO240" s="177">
        <v>1336.3113842874343</v>
      </c>
      <c r="CP240" s="177">
        <v>2493.3918823779827</v>
      </c>
      <c r="CQ240" s="177">
        <v>7610.5208284346318</v>
      </c>
      <c r="CR240" s="177">
        <v>4228.537130233567</v>
      </c>
      <c r="CS240" s="177">
        <v>4276.1695947922644</v>
      </c>
      <c r="CT240" s="176">
        <f t="shared" si="337"/>
        <v>29555.608989797776</v>
      </c>
      <c r="CU240" s="177">
        <v>13846.148850612553</v>
      </c>
      <c r="CV240" s="177">
        <v>6314.5156233235675</v>
      </c>
      <c r="CW240" s="177">
        <v>2382.1301222109041</v>
      </c>
      <c r="CX240" s="177">
        <v>3941.0909135717693</v>
      </c>
      <c r="CY240" s="177">
        <v>3071.7234800789824</v>
      </c>
      <c r="CZ240" s="176">
        <f t="shared" si="338"/>
        <v>107349.46678302527</v>
      </c>
      <c r="DA240" s="177">
        <v>2433.2000077139887</v>
      </c>
      <c r="DB240" s="177">
        <v>1968.8625692986884</v>
      </c>
      <c r="DC240" s="177">
        <v>41097.600529778952</v>
      </c>
      <c r="DD240" s="177">
        <v>36072.729839950283</v>
      </c>
      <c r="DE240" s="177">
        <v>14700.584212481417</v>
      </c>
      <c r="DF240" s="177">
        <v>11076.489623801928</v>
      </c>
      <c r="DG240" s="176">
        <f t="shared" si="339"/>
        <v>1473830.352751178</v>
      </c>
      <c r="DH240" s="179">
        <f t="shared" si="340"/>
        <v>18921.265709256277</v>
      </c>
      <c r="DI240" s="260">
        <v>3641.8686124664118</v>
      </c>
      <c r="DJ240" s="259">
        <v>1990.710678867918</v>
      </c>
      <c r="DK240" s="259">
        <v>13288.686417921946</v>
      </c>
      <c r="DL240" s="179" t="s">
        <v>540</v>
      </c>
      <c r="DM240" s="259">
        <v>2092.3535922795563</v>
      </c>
      <c r="DN240" s="180" t="s">
        <v>540</v>
      </c>
      <c r="DO240" s="176">
        <v>1494843.9720527104</v>
      </c>
    </row>
    <row r="241" spans="1:132" s="6" customFormat="1" ht="16.5" customHeight="1" x14ac:dyDescent="0.2">
      <c r="A241" s="122" t="s">
        <v>751</v>
      </c>
      <c r="B241" s="268">
        <v>11.888392257851539</v>
      </c>
      <c r="C241" s="266">
        <v>10.400344164467045</v>
      </c>
      <c r="D241" s="266">
        <v>13.960021123111666</v>
      </c>
      <c r="E241" s="266">
        <v>13.69150585516965</v>
      </c>
      <c r="F241" s="266">
        <v>9.065803012065702</v>
      </c>
      <c r="G241" s="266">
        <v>14.097428788727928</v>
      </c>
      <c r="H241" s="266">
        <v>11.591265206888165</v>
      </c>
      <c r="I241" s="266">
        <v>13.533729859355839</v>
      </c>
      <c r="J241" s="266">
        <v>10.598200634450729</v>
      </c>
      <c r="K241" s="266">
        <v>11.797639292674223</v>
      </c>
      <c r="L241" s="266">
        <v>12.715346412532638</v>
      </c>
      <c r="M241" s="266">
        <v>9.1952604193253968</v>
      </c>
      <c r="N241" s="266">
        <v>9.9260100378167824</v>
      </c>
      <c r="O241" s="264">
        <v>12.628093878476268</v>
      </c>
      <c r="P241" s="266">
        <v>11.525144272823111</v>
      </c>
      <c r="Q241" s="266">
        <v>12.493227810476908</v>
      </c>
      <c r="R241" s="266">
        <v>10.559481274954914</v>
      </c>
      <c r="S241" s="266">
        <v>14.086370690815198</v>
      </c>
      <c r="T241" s="266">
        <v>12.97351993855615</v>
      </c>
      <c r="U241" s="266">
        <v>12.552915232690772</v>
      </c>
      <c r="V241" s="266">
        <v>13.92263682878084</v>
      </c>
      <c r="W241" s="266">
        <v>15.839163005986808</v>
      </c>
      <c r="X241" s="264">
        <v>11.717578191054434</v>
      </c>
      <c r="Y241" s="266">
        <v>11.610407210453289</v>
      </c>
      <c r="Z241" s="266">
        <v>12.447364751452739</v>
      </c>
      <c r="AA241" s="266">
        <v>10.650676889780614</v>
      </c>
      <c r="AB241" s="266">
        <v>12.492436206228605</v>
      </c>
      <c r="AC241" s="264">
        <v>12.736663699942739</v>
      </c>
      <c r="AD241" s="266">
        <v>14.023470457966663</v>
      </c>
      <c r="AE241" s="266">
        <v>12.076071751180226</v>
      </c>
      <c r="AF241" s="266">
        <v>12.775836532684027</v>
      </c>
      <c r="AG241" s="266">
        <v>12.537671284588917</v>
      </c>
      <c r="AH241" s="266">
        <v>12.326021929890848</v>
      </c>
      <c r="AI241" s="266">
        <v>12.964231108213136</v>
      </c>
      <c r="AJ241" s="264">
        <v>12.981585937598931</v>
      </c>
      <c r="AK241" s="266">
        <v>12.253202488898864</v>
      </c>
      <c r="AL241" s="266">
        <v>13.656199790721507</v>
      </c>
      <c r="AM241" s="264">
        <v>13.965556900836537</v>
      </c>
      <c r="AN241" s="266">
        <v>16.961607374123595</v>
      </c>
      <c r="AO241" s="266">
        <v>15.875195902510045</v>
      </c>
      <c r="AP241" s="266">
        <v>13.542195078365193</v>
      </c>
      <c r="AQ241" s="266">
        <v>13.829247216734522</v>
      </c>
      <c r="AR241" s="266">
        <v>13.924026537455687</v>
      </c>
      <c r="AS241" s="266">
        <v>13.85888397141319</v>
      </c>
      <c r="AT241" s="266">
        <v>14.09869983349498</v>
      </c>
      <c r="AU241" s="266">
        <v>12.347463868674332</v>
      </c>
      <c r="AV241" s="266">
        <v>13.983410121007333</v>
      </c>
      <c r="AW241" s="266">
        <v>15.885433893346868</v>
      </c>
      <c r="AX241" s="264">
        <v>16.84972839275208</v>
      </c>
      <c r="AY241" s="266">
        <v>17.709432943820822</v>
      </c>
      <c r="AZ241" s="266">
        <v>17.573821756223932</v>
      </c>
      <c r="BA241" s="266">
        <v>13.625128127021737</v>
      </c>
      <c r="BB241" s="266">
        <v>17.524682119250819</v>
      </c>
      <c r="BC241" s="266">
        <v>15.958441194034112</v>
      </c>
      <c r="BD241" s="264">
        <v>12.499975113127123</v>
      </c>
      <c r="BE241" s="266">
        <v>11.805306947235131</v>
      </c>
      <c r="BF241" s="266">
        <v>11.469495365075783</v>
      </c>
      <c r="BG241" s="266">
        <v>10.192378943731448</v>
      </c>
      <c r="BH241" s="266">
        <v>10.958207131622855</v>
      </c>
      <c r="BI241" s="266">
        <v>10.924841952129722</v>
      </c>
      <c r="BJ241" s="266">
        <v>18.732446373347866</v>
      </c>
      <c r="BK241" s="266">
        <v>12.826781736972876</v>
      </c>
      <c r="BL241" s="266">
        <v>13.315671343067834</v>
      </c>
      <c r="BM241" s="264">
        <v>13.633650098874062</v>
      </c>
      <c r="BN241" s="266">
        <v>12.922380642304198</v>
      </c>
      <c r="BO241" s="266">
        <v>13.587396718410055</v>
      </c>
      <c r="BP241" s="266">
        <v>11.233657481269416</v>
      </c>
      <c r="BQ241" s="266">
        <v>13.083508917342467</v>
      </c>
      <c r="BR241" s="266">
        <v>15.083828525909937</v>
      </c>
      <c r="BS241" s="264">
        <v>13.057396410380456</v>
      </c>
      <c r="BT241" s="265">
        <v>13.818448386773987</v>
      </c>
      <c r="BU241" s="266">
        <v>14.421801292530873</v>
      </c>
      <c r="BV241" s="266">
        <v>10.389149493645998</v>
      </c>
      <c r="BW241" s="266">
        <v>12.495766620679513</v>
      </c>
      <c r="BX241" s="266">
        <v>14.285417370447293</v>
      </c>
      <c r="BY241" s="266">
        <v>13.340377902285331</v>
      </c>
      <c r="BZ241" s="266">
        <v>13.404115043040418</v>
      </c>
      <c r="CA241" s="266">
        <v>14.119248629963439</v>
      </c>
      <c r="CB241" s="266">
        <v>11.694396486924431</v>
      </c>
      <c r="CC241" s="266">
        <v>11.524583861170747</v>
      </c>
      <c r="CD241" s="266">
        <v>12.525867125749521</v>
      </c>
      <c r="CE241" s="266">
        <v>12.796682727551612</v>
      </c>
      <c r="CF241" s="264">
        <v>15.102112227779957</v>
      </c>
      <c r="CG241" s="266">
        <v>15.810726903023594</v>
      </c>
      <c r="CH241" s="266">
        <v>18.484688824021084</v>
      </c>
      <c r="CI241" s="266">
        <v>9.8320634182507884</v>
      </c>
      <c r="CJ241" s="266">
        <v>17.269791471910409</v>
      </c>
      <c r="CK241" s="266">
        <v>13.174307288265766</v>
      </c>
      <c r="CL241" s="266">
        <v>10.464094409870578</v>
      </c>
      <c r="CM241" s="266">
        <v>17.286557641447356</v>
      </c>
      <c r="CN241" s="266">
        <v>12.568496600851354</v>
      </c>
      <c r="CO241" s="266">
        <v>9.4064455488261487</v>
      </c>
      <c r="CP241" s="266">
        <v>13.405442547667048</v>
      </c>
      <c r="CQ241" s="266">
        <v>19.236774305436398</v>
      </c>
      <c r="CR241" s="266">
        <v>14.017787872280712</v>
      </c>
      <c r="CS241" s="266">
        <v>14.375615543492536</v>
      </c>
      <c r="CT241" s="264">
        <v>11.810020516373314</v>
      </c>
      <c r="CU241" s="266">
        <v>11.69924138191657</v>
      </c>
      <c r="CV241" s="266">
        <v>12.5261071738087</v>
      </c>
      <c r="CW241" s="266">
        <v>9.1473849837022456</v>
      </c>
      <c r="CX241" s="266">
        <v>12.992742868699777</v>
      </c>
      <c r="CY241" s="266">
        <v>11.373718746037275</v>
      </c>
      <c r="CZ241" s="264">
        <v>14.82475561244218</v>
      </c>
      <c r="DA241" s="266">
        <v>14.024274267680239</v>
      </c>
      <c r="DB241" s="266">
        <v>10.473493426275935</v>
      </c>
      <c r="DC241" s="266">
        <v>13.244821194750555</v>
      </c>
      <c r="DD241" s="266">
        <v>15.408397194544115</v>
      </c>
      <c r="DE241" s="266">
        <v>15.003868831302118</v>
      </c>
      <c r="DF241" s="266">
        <v>16.912451526423592</v>
      </c>
      <c r="DG241" s="264">
        <v>13.38961765067287</v>
      </c>
      <c r="DH241" s="264">
        <v>28.811434286261399</v>
      </c>
      <c r="DI241" s="265">
        <v>29.04591810439231</v>
      </c>
      <c r="DJ241" s="266">
        <v>25.806027633447652</v>
      </c>
      <c r="DK241" s="266">
        <v>33.826056349533417</v>
      </c>
      <c r="DL241" s="264" t="s">
        <v>540</v>
      </c>
      <c r="DM241" s="266">
        <v>35.624920739764484</v>
      </c>
      <c r="DN241" s="267" t="s">
        <v>540</v>
      </c>
      <c r="DO241" s="390">
        <v>13.89678327397046</v>
      </c>
      <c r="DP241" s="16"/>
      <c r="DQ241" s="16"/>
      <c r="DR241" s="16"/>
      <c r="DS241" s="16"/>
      <c r="DT241" s="16"/>
      <c r="DU241" s="16"/>
      <c r="DV241" s="16"/>
      <c r="DW241" s="16"/>
      <c r="DX241" s="16"/>
      <c r="DY241" s="16"/>
    </row>
    <row r="242" spans="1:132" s="6" customFormat="1" ht="16.5" customHeight="1" x14ac:dyDescent="0.2">
      <c r="A242" s="117" t="s">
        <v>159</v>
      </c>
      <c r="B242" s="264">
        <v>21.944682992424966</v>
      </c>
      <c r="C242" s="266">
        <v>16.096726753939876</v>
      </c>
      <c r="D242" s="266">
        <v>25.59687443839622</v>
      </c>
      <c r="E242" s="266">
        <v>24.848419660191919</v>
      </c>
      <c r="F242" s="266">
        <v>24.341547058549871</v>
      </c>
      <c r="G242" s="266">
        <v>27.073625638798269</v>
      </c>
      <c r="H242" s="266">
        <v>21.630163350050822</v>
      </c>
      <c r="I242" s="266">
        <v>30.280426312529666</v>
      </c>
      <c r="J242" s="266">
        <v>24.264407269901636</v>
      </c>
      <c r="K242" s="266">
        <v>22.784702238351844</v>
      </c>
      <c r="L242" s="266">
        <v>23.202720992167045</v>
      </c>
      <c r="M242" s="266">
        <v>18.576038238024278</v>
      </c>
      <c r="N242" s="266">
        <v>17.321915609460735</v>
      </c>
      <c r="O242" s="264">
        <v>24.436123607081939</v>
      </c>
      <c r="P242" s="266">
        <v>23.583743214455197</v>
      </c>
      <c r="Q242" s="266">
        <v>26.097538348496425</v>
      </c>
      <c r="R242" s="266">
        <v>20.586836932055071</v>
      </c>
      <c r="S242" s="266">
        <v>25.232509224676729</v>
      </c>
      <c r="T242" s="266">
        <v>21.235855751646543</v>
      </c>
      <c r="U242" s="266">
        <v>24.070823027207314</v>
      </c>
      <c r="V242" s="266">
        <v>24.280841049207115</v>
      </c>
      <c r="W242" s="266">
        <v>28.956272818465191</v>
      </c>
      <c r="X242" s="264">
        <v>25.552216817771818</v>
      </c>
      <c r="Y242" s="266">
        <v>22.312124727432259</v>
      </c>
      <c r="Z242" s="266">
        <v>27.029011035154621</v>
      </c>
      <c r="AA242" s="266">
        <v>25.766953866330283</v>
      </c>
      <c r="AB242" s="266">
        <v>25.953903142835099</v>
      </c>
      <c r="AC242" s="264">
        <v>25.366427793526963</v>
      </c>
      <c r="AD242" s="266">
        <v>26.141620134542698</v>
      </c>
      <c r="AE242" s="266">
        <v>22.557355090535324</v>
      </c>
      <c r="AF242" s="266">
        <v>24.431481995147255</v>
      </c>
      <c r="AG242" s="266">
        <v>28.687032667196384</v>
      </c>
      <c r="AH242" s="266">
        <v>25.977987563831679</v>
      </c>
      <c r="AI242" s="266">
        <v>24.639366399523169</v>
      </c>
      <c r="AJ242" s="264">
        <v>18.92182049899715</v>
      </c>
      <c r="AK242" s="266">
        <v>16.834708972671283</v>
      </c>
      <c r="AL242" s="266">
        <v>20.745056851503662</v>
      </c>
      <c r="AM242" s="264">
        <v>24.102681496153121</v>
      </c>
      <c r="AN242" s="266">
        <v>23.393021630515705</v>
      </c>
      <c r="AO242" s="266">
        <v>30.003753280838442</v>
      </c>
      <c r="AP242" s="266">
        <v>27.434735574237969</v>
      </c>
      <c r="AQ242" s="266">
        <v>25.133971412486655</v>
      </c>
      <c r="AR242" s="266">
        <v>25.09574090979967</v>
      </c>
      <c r="AS242" s="266">
        <v>20.136203962993179</v>
      </c>
      <c r="AT242" s="266">
        <v>21.975675808847125</v>
      </c>
      <c r="AU242" s="266">
        <v>23.20540098827858</v>
      </c>
      <c r="AV242" s="266">
        <v>24.387241135764597</v>
      </c>
      <c r="AW242" s="266">
        <v>26.106001404091284</v>
      </c>
      <c r="AX242" s="264">
        <v>27.384277397110552</v>
      </c>
      <c r="AY242" s="266">
        <v>27.552334730680421</v>
      </c>
      <c r="AZ242" s="266">
        <v>28.552420911553199</v>
      </c>
      <c r="BA242" s="266">
        <v>23.016900754050997</v>
      </c>
      <c r="BB242" s="266">
        <v>29.875391037479137</v>
      </c>
      <c r="BC242" s="266">
        <v>29.274100473530968</v>
      </c>
      <c r="BD242" s="264">
        <v>18.865595212526575</v>
      </c>
      <c r="BE242" s="266">
        <v>16.774638666964563</v>
      </c>
      <c r="BF242" s="266">
        <v>17.635888640334873</v>
      </c>
      <c r="BG242" s="266">
        <v>16.512640894039052</v>
      </c>
      <c r="BH242" s="266">
        <v>17.983980585270739</v>
      </c>
      <c r="BI242" s="266">
        <v>16.906542365878636</v>
      </c>
      <c r="BJ242" s="266">
        <v>23.644567271985046</v>
      </c>
      <c r="BK242" s="266">
        <v>19.096299085671113</v>
      </c>
      <c r="BL242" s="266">
        <v>19.439685614972657</v>
      </c>
      <c r="BM242" s="264">
        <v>28.187421557812009</v>
      </c>
      <c r="BN242" s="266">
        <v>26.57134826266142</v>
      </c>
      <c r="BO242" s="266">
        <v>25.127429259448665</v>
      </c>
      <c r="BP242" s="266">
        <v>22.764734462307821</v>
      </c>
      <c r="BQ242" s="266">
        <v>24.297566028273778</v>
      </c>
      <c r="BR242" s="266">
        <v>31.600209210880482</v>
      </c>
      <c r="BS242" s="264">
        <v>23.737638517881742</v>
      </c>
      <c r="BT242" s="265">
        <v>25.983023450878086</v>
      </c>
      <c r="BU242" s="266">
        <v>24.015206436186194</v>
      </c>
      <c r="BV242" s="266">
        <v>19.006470740155095</v>
      </c>
      <c r="BW242" s="266">
        <v>21.213662520412722</v>
      </c>
      <c r="BX242" s="266">
        <v>21.475241315966429</v>
      </c>
      <c r="BY242" s="266">
        <v>23.206017496208911</v>
      </c>
      <c r="BZ242" s="266">
        <v>22.122241343605843</v>
      </c>
      <c r="CA242" s="266">
        <v>24.84450310513224</v>
      </c>
      <c r="CB242" s="266">
        <v>19.454362713746299</v>
      </c>
      <c r="CC242" s="266">
        <v>25.933237691387038</v>
      </c>
      <c r="CD242" s="266">
        <v>28.479729301594318</v>
      </c>
      <c r="CE242" s="266">
        <v>32.151967340746353</v>
      </c>
      <c r="CF242" s="264">
        <v>26.432886057759131</v>
      </c>
      <c r="CG242" s="266">
        <v>23.718449821559272</v>
      </c>
      <c r="CH242" s="266">
        <v>26.73236029757383</v>
      </c>
      <c r="CI242" s="266">
        <v>22.038295191517339</v>
      </c>
      <c r="CJ242" s="266">
        <v>29.284904539033143</v>
      </c>
      <c r="CK242" s="266">
        <v>25.493969956448627</v>
      </c>
      <c r="CL242" s="266">
        <v>17.726385746429756</v>
      </c>
      <c r="CM242" s="266">
        <v>28.923257104586085</v>
      </c>
      <c r="CN242" s="266">
        <v>19.17591881014863</v>
      </c>
      <c r="CO242" s="266">
        <v>15.663582468172423</v>
      </c>
      <c r="CP242" s="266">
        <v>25.463813988597455</v>
      </c>
      <c r="CQ242" s="266">
        <v>26.434342191177446</v>
      </c>
      <c r="CR242" s="266">
        <v>26.53875911378044</v>
      </c>
      <c r="CS242" s="266">
        <v>27.452395790491796</v>
      </c>
      <c r="CT242" s="264">
        <v>30.497051102769113</v>
      </c>
      <c r="CU242" s="266">
        <v>29.184501055276748</v>
      </c>
      <c r="CV242" s="266">
        <v>33.961361407245569</v>
      </c>
      <c r="CW242" s="266">
        <v>24.24813089504886</v>
      </c>
      <c r="CX242" s="266">
        <v>34.560053648436487</v>
      </c>
      <c r="CY242" s="266">
        <v>26.585901324043959</v>
      </c>
      <c r="CZ242" s="264">
        <v>25.814475204466262</v>
      </c>
      <c r="DA242" s="266">
        <v>23.813668631539553</v>
      </c>
      <c r="DB242" s="266">
        <v>17.616819705312867</v>
      </c>
      <c r="DC242" s="266">
        <v>21.130169829131962</v>
      </c>
      <c r="DD242" s="266">
        <v>28.87335410195157</v>
      </c>
      <c r="DE242" s="266">
        <v>25.924027595455986</v>
      </c>
      <c r="DF242" s="266">
        <v>29.398909200979627</v>
      </c>
      <c r="DG242" s="264">
        <v>22.273128378672062</v>
      </c>
      <c r="DH242" s="264">
        <v>48.68368985610266</v>
      </c>
      <c r="DI242" s="265">
        <v>51.461203408789203</v>
      </c>
      <c r="DJ242" s="266">
        <v>41.343226381435407</v>
      </c>
      <c r="DK242" s="266">
        <v>48.979448645836811</v>
      </c>
      <c r="DL242" s="264" t="s">
        <v>540</v>
      </c>
      <c r="DM242" s="266">
        <v>46.979961080693421</v>
      </c>
      <c r="DN242" s="267" t="s">
        <v>540</v>
      </c>
      <c r="DO242" s="390">
        <v>22.764643175052331</v>
      </c>
      <c r="DP242" s="16"/>
      <c r="DQ242" s="16"/>
      <c r="DR242" s="16"/>
      <c r="DS242" s="16"/>
      <c r="DT242" s="16"/>
      <c r="DU242" s="16"/>
      <c r="DV242" s="16"/>
      <c r="DW242" s="16"/>
      <c r="DX242" s="16"/>
      <c r="DY242" s="16"/>
    </row>
    <row r="243" spans="1:132" s="6" customFormat="1" ht="16.5" customHeight="1" x14ac:dyDescent="0.2">
      <c r="A243" s="117" t="s">
        <v>160</v>
      </c>
      <c r="B243" s="264">
        <v>10.751457447995721</v>
      </c>
      <c r="C243" s="266">
        <v>9.5772059054148144</v>
      </c>
      <c r="D243" s="266">
        <v>13.35089443508204</v>
      </c>
      <c r="E243" s="266">
        <v>13.04564920748305</v>
      </c>
      <c r="F243" s="266">
        <v>8.711833189520604</v>
      </c>
      <c r="G243" s="266">
        <v>12.954275229827388</v>
      </c>
      <c r="H243" s="266">
        <v>10.47986347979268</v>
      </c>
      <c r="I243" s="266">
        <v>11.986898423197129</v>
      </c>
      <c r="J243" s="266">
        <v>10.080631733576311</v>
      </c>
      <c r="K243" s="266">
        <v>10.955329330453214</v>
      </c>
      <c r="L243" s="266">
        <v>11.073569789073279</v>
      </c>
      <c r="M243" s="266">
        <v>8.3465452321431748</v>
      </c>
      <c r="N243" s="266">
        <v>8.7675933501363215</v>
      </c>
      <c r="O243" s="264">
        <v>11.734180676638342</v>
      </c>
      <c r="P243" s="266">
        <v>10.559150629220699</v>
      </c>
      <c r="Q243" s="266">
        <v>11.261275858797577</v>
      </c>
      <c r="R243" s="266">
        <v>9.8804158847652488</v>
      </c>
      <c r="S243" s="266">
        <v>13.476411662776776</v>
      </c>
      <c r="T243" s="266">
        <v>12.593686094764989</v>
      </c>
      <c r="U243" s="266">
        <v>11.753239448733641</v>
      </c>
      <c r="V243" s="266">
        <v>13.080966954305215</v>
      </c>
      <c r="W243" s="266">
        <v>14.428737243864909</v>
      </c>
      <c r="X243" s="264">
        <v>11.1640854303462</v>
      </c>
      <c r="Y243" s="266">
        <v>11.220249896923841</v>
      </c>
      <c r="Z243" s="266">
        <v>11.948065006905113</v>
      </c>
      <c r="AA243" s="266">
        <v>9.8782904816895378</v>
      </c>
      <c r="AB243" s="266">
        <v>12.039891947512643</v>
      </c>
      <c r="AC243" s="264">
        <v>11.666650976944389</v>
      </c>
      <c r="AD243" s="266">
        <v>13.339804967270085</v>
      </c>
      <c r="AE243" s="266">
        <v>11.172949127143074</v>
      </c>
      <c r="AF243" s="266">
        <v>12.223809709788647</v>
      </c>
      <c r="AG243" s="266">
        <v>11.362455872587422</v>
      </c>
      <c r="AH243" s="266">
        <v>11.308846384006619</v>
      </c>
      <c r="AI243" s="266">
        <v>11.494851784228498</v>
      </c>
      <c r="AJ243" s="264">
        <v>12.125297406925274</v>
      </c>
      <c r="AK243" s="266">
        <v>11.615585202077177</v>
      </c>
      <c r="AL243" s="266">
        <v>12.601372686743318</v>
      </c>
      <c r="AM243" s="264">
        <v>12.932025300313221</v>
      </c>
      <c r="AN243" s="266">
        <v>16.589020109378406</v>
      </c>
      <c r="AO243" s="266">
        <v>14.589243018410899</v>
      </c>
      <c r="AP243" s="266">
        <v>12.563736377326414</v>
      </c>
      <c r="AQ243" s="266">
        <v>13.401428051754102</v>
      </c>
      <c r="AR243" s="266">
        <v>12.919180339497277</v>
      </c>
      <c r="AS243" s="266">
        <v>13.561829752144552</v>
      </c>
      <c r="AT243" s="266">
        <v>13.221730551972277</v>
      </c>
      <c r="AU243" s="266">
        <v>10.817134671213054</v>
      </c>
      <c r="AV243" s="266">
        <v>12.465334042595305</v>
      </c>
      <c r="AW243" s="266">
        <v>15.422886282994869</v>
      </c>
      <c r="AX243" s="264">
        <v>16.231756251894346</v>
      </c>
      <c r="AY243" s="266">
        <v>17.258514145324437</v>
      </c>
      <c r="AZ243" s="266">
        <v>16.758236724562519</v>
      </c>
      <c r="BA243" s="266">
        <v>12.721488607022685</v>
      </c>
      <c r="BB243" s="266">
        <v>17.254542930361396</v>
      </c>
      <c r="BC243" s="266">
        <v>15.414318978310609</v>
      </c>
      <c r="BD243" s="264">
        <v>10.561848206050437</v>
      </c>
      <c r="BE243" s="266">
        <v>10.253768151222788</v>
      </c>
      <c r="BF243" s="266">
        <v>10.265969364970029</v>
      </c>
      <c r="BG243" s="266">
        <v>8.9237985416246808</v>
      </c>
      <c r="BH243" s="266">
        <v>9.3138560111478785</v>
      </c>
      <c r="BI243" s="266">
        <v>9.2192549252335354</v>
      </c>
      <c r="BJ243" s="266">
        <v>15.771242835624092</v>
      </c>
      <c r="BK243" s="266">
        <v>10.652828082998198</v>
      </c>
      <c r="BL243" s="266">
        <v>11.432954185024858</v>
      </c>
      <c r="BM243" s="264">
        <v>12.923963062434776</v>
      </c>
      <c r="BN243" s="266">
        <v>12.376645284070477</v>
      </c>
      <c r="BO243" s="266">
        <v>12.929881440494009</v>
      </c>
      <c r="BP243" s="266">
        <v>10.966313929517723</v>
      </c>
      <c r="BQ243" s="266">
        <v>12.599513048702635</v>
      </c>
      <c r="BR243" s="266">
        <v>14.075841535837281</v>
      </c>
      <c r="BS243" s="264">
        <v>12.30862184018847</v>
      </c>
      <c r="BT243" s="265">
        <v>13.147277447853496</v>
      </c>
      <c r="BU243" s="266">
        <v>14.063522964549133</v>
      </c>
      <c r="BV243" s="266">
        <v>9.8368734271657896</v>
      </c>
      <c r="BW243" s="266">
        <v>12.08979674147052</v>
      </c>
      <c r="BX243" s="266">
        <v>13.796737269844449</v>
      </c>
      <c r="BY243" s="266">
        <v>12.480742963945163</v>
      </c>
      <c r="BZ243" s="266">
        <v>12.90735059763578</v>
      </c>
      <c r="CA243" s="266">
        <v>12.989949829390376</v>
      </c>
      <c r="CB243" s="266">
        <v>11.033620979546333</v>
      </c>
      <c r="CC243" s="266">
        <v>10.906192154178404</v>
      </c>
      <c r="CD243" s="266">
        <v>11.642782506990338</v>
      </c>
      <c r="CE243" s="266">
        <v>11.149912275679899</v>
      </c>
      <c r="CF243" s="264">
        <v>13.953709406880746</v>
      </c>
      <c r="CG243" s="266">
        <v>15.108000676841691</v>
      </c>
      <c r="CH243" s="266">
        <v>17.66834919867178</v>
      </c>
      <c r="CI243" s="266">
        <v>9.1602424542803575</v>
      </c>
      <c r="CJ243" s="266">
        <v>16.058479594525593</v>
      </c>
      <c r="CK243" s="266">
        <v>11.66607886526565</v>
      </c>
      <c r="CL243" s="266">
        <v>9.9498960476215021</v>
      </c>
      <c r="CM243" s="266">
        <v>15.954006244487157</v>
      </c>
      <c r="CN243" s="266">
        <v>12.093921087913644</v>
      </c>
      <c r="CO243" s="266">
        <v>8.9797604557606672</v>
      </c>
      <c r="CP243" s="266">
        <v>12.588900617194385</v>
      </c>
      <c r="CQ243" s="266">
        <v>18.416930869108423</v>
      </c>
      <c r="CR243" s="266">
        <v>13.123446147413647</v>
      </c>
      <c r="CS243" s="266">
        <v>13.093989073046716</v>
      </c>
      <c r="CT243" s="264">
        <v>10.949541266634865</v>
      </c>
      <c r="CU243" s="266">
        <v>10.708617023841626</v>
      </c>
      <c r="CV243" s="266">
        <v>11.499691027788908</v>
      </c>
      <c r="CW243" s="266">
        <v>8.5777379502960631</v>
      </c>
      <c r="CX243" s="266">
        <v>11.993924336674505</v>
      </c>
      <c r="CY243" s="266">
        <v>10.986979553292041</v>
      </c>
      <c r="CZ243" s="264">
        <v>13.417032231793169</v>
      </c>
      <c r="DA243" s="266">
        <v>13.236765223311831</v>
      </c>
      <c r="DB243" s="266">
        <v>10.006744366279358</v>
      </c>
      <c r="DC243" s="266">
        <v>11.73798803020988</v>
      </c>
      <c r="DD243" s="266">
        <v>13.7006139456425</v>
      </c>
      <c r="DE243" s="266">
        <v>14.105887372238088</v>
      </c>
      <c r="DF243" s="266">
        <v>15.267938011202437</v>
      </c>
      <c r="DG243" s="264">
        <v>12.302223837409789</v>
      </c>
      <c r="DH243" s="264">
        <v>26.229087646830251</v>
      </c>
      <c r="DI243" s="265">
        <v>27.574977576593135</v>
      </c>
      <c r="DJ243" s="266">
        <v>25.295207567457595</v>
      </c>
      <c r="DK243" s="266">
        <v>25.13935477596711</v>
      </c>
      <c r="DL243" s="264" t="s">
        <v>540</v>
      </c>
      <c r="DM243" s="266">
        <v>35.306611204843229</v>
      </c>
      <c r="DN243" s="267" t="s">
        <v>540</v>
      </c>
      <c r="DO243" s="390">
        <v>12.821844651649341</v>
      </c>
      <c r="DP243" s="16"/>
      <c r="DQ243" s="16"/>
      <c r="DR243" s="16"/>
      <c r="DS243" s="16"/>
      <c r="DT243" s="16"/>
      <c r="DU243" s="16"/>
      <c r="DV243" s="16"/>
      <c r="DW243" s="16"/>
      <c r="DX243" s="16"/>
      <c r="DY243" s="16"/>
    </row>
    <row r="244" spans="1:132" s="6" customFormat="1" ht="16.5" customHeight="1" x14ac:dyDescent="0.2">
      <c r="A244" s="117" t="s">
        <v>158</v>
      </c>
      <c r="B244" s="264">
        <v>11.087537978499254</v>
      </c>
      <c r="C244" s="266">
        <v>9.8813496177053448</v>
      </c>
      <c r="D244" s="266">
        <v>13.488680054241145</v>
      </c>
      <c r="E244" s="266">
        <v>13.208051955733369</v>
      </c>
      <c r="F244" s="266">
        <v>8.8000977967036373</v>
      </c>
      <c r="G244" s="266">
        <v>13.344025564995571</v>
      </c>
      <c r="H244" s="266">
        <v>10.805205827209347</v>
      </c>
      <c r="I244" s="266">
        <v>12.371744416284379</v>
      </c>
      <c r="J244" s="266">
        <v>10.198372538365707</v>
      </c>
      <c r="K244" s="266">
        <v>11.155006668278785</v>
      </c>
      <c r="L244" s="266">
        <v>11.572121730243841</v>
      </c>
      <c r="M244" s="266">
        <v>8.5676223961120375</v>
      </c>
      <c r="N244" s="266">
        <v>9.1480162114374046</v>
      </c>
      <c r="O244" s="264">
        <v>11.974174679541628</v>
      </c>
      <c r="P244" s="266">
        <v>10.813630252977063</v>
      </c>
      <c r="Q244" s="266">
        <v>11.61420340067242</v>
      </c>
      <c r="R244" s="266">
        <v>10.028904869309251</v>
      </c>
      <c r="S244" s="266">
        <v>13.561439216640201</v>
      </c>
      <c r="T244" s="266">
        <v>12.667917620874722</v>
      </c>
      <c r="U244" s="266">
        <v>11.990484338131099</v>
      </c>
      <c r="V244" s="266">
        <v>13.295422628764292</v>
      </c>
      <c r="W244" s="266">
        <v>14.892793357198695</v>
      </c>
      <c r="X244" s="264">
        <v>11.30707918479237</v>
      </c>
      <c r="Y244" s="266">
        <v>11.328078336080855</v>
      </c>
      <c r="Z244" s="266">
        <v>12.073349451793471</v>
      </c>
      <c r="AA244" s="266">
        <v>10.083367610132916</v>
      </c>
      <c r="AB244" s="266">
        <v>12.154411936360477</v>
      </c>
      <c r="AC244" s="264">
        <v>11.965958287115315</v>
      </c>
      <c r="AD244" s="266">
        <v>13.500551189973597</v>
      </c>
      <c r="AE244" s="266">
        <v>11.421919606011093</v>
      </c>
      <c r="AF244" s="266">
        <v>12.388786988610576</v>
      </c>
      <c r="AG244" s="266">
        <v>11.745546834759763</v>
      </c>
      <c r="AH244" s="266">
        <v>11.536211656220383</v>
      </c>
      <c r="AI244" s="266">
        <v>11.905063116997216</v>
      </c>
      <c r="AJ244" s="264">
        <v>12.238193731545909</v>
      </c>
      <c r="AK244" s="266">
        <v>11.661167353514927</v>
      </c>
      <c r="AL244" s="266">
        <v>12.777358701793965</v>
      </c>
      <c r="AM244" s="264">
        <v>13.241459185406153</v>
      </c>
      <c r="AN244" s="266">
        <v>16.704584492897599</v>
      </c>
      <c r="AO244" s="266">
        <v>14.966158518215373</v>
      </c>
      <c r="AP244" s="266">
        <v>12.77927941931507</v>
      </c>
      <c r="AQ244" s="266">
        <v>13.502554907308618</v>
      </c>
      <c r="AR244" s="266">
        <v>13.193420537662263</v>
      </c>
      <c r="AS244" s="266">
        <v>13.62241229414626</v>
      </c>
      <c r="AT244" s="266">
        <v>13.563833982475543</v>
      </c>
      <c r="AU244" s="266">
        <v>11.339054981028209</v>
      </c>
      <c r="AV244" s="266">
        <v>12.864955901998645</v>
      </c>
      <c r="AW244" s="266">
        <v>15.546598895558667</v>
      </c>
      <c r="AX244" s="264">
        <v>16.376404055485917</v>
      </c>
      <c r="AY244" s="266">
        <v>17.318548244244848</v>
      </c>
      <c r="AZ244" s="266">
        <v>16.971616372667047</v>
      </c>
      <c r="BA244" s="266">
        <v>12.978101971559083</v>
      </c>
      <c r="BB244" s="266">
        <v>17.299123412527528</v>
      </c>
      <c r="BC244" s="266">
        <v>15.536369702720268</v>
      </c>
      <c r="BD244" s="264">
        <v>11.151077152857813</v>
      </c>
      <c r="BE244" s="266">
        <v>10.808694272380741</v>
      </c>
      <c r="BF244" s="266">
        <v>10.551724154243166</v>
      </c>
      <c r="BG244" s="266">
        <v>9.3264500799231875</v>
      </c>
      <c r="BH244" s="266">
        <v>9.8123628874264863</v>
      </c>
      <c r="BI244" s="266">
        <v>9.7666711655409735</v>
      </c>
      <c r="BJ244" s="266">
        <v>16.47889626546387</v>
      </c>
      <c r="BK244" s="266">
        <v>11.319848240105374</v>
      </c>
      <c r="BL244" s="266">
        <v>11.954519965199333</v>
      </c>
      <c r="BM244" s="264">
        <v>13.114017590710777</v>
      </c>
      <c r="BN244" s="266">
        <v>12.538217481771651</v>
      </c>
      <c r="BO244" s="266">
        <v>13.126572875289465</v>
      </c>
      <c r="BP244" s="266">
        <v>11.025020916647961</v>
      </c>
      <c r="BQ244" s="266">
        <v>12.706236336748219</v>
      </c>
      <c r="BR244" s="266">
        <v>14.328775117589926</v>
      </c>
      <c r="BS244" s="264">
        <v>12.490723040368938</v>
      </c>
      <c r="BT244" s="265">
        <v>13.37798545531882</v>
      </c>
      <c r="BU244" s="266">
        <v>14.163411651378969</v>
      </c>
      <c r="BV244" s="266">
        <v>9.9867458932444801</v>
      </c>
      <c r="BW244" s="266">
        <v>12.196506071082004</v>
      </c>
      <c r="BX244" s="266">
        <v>13.898114009989751</v>
      </c>
      <c r="BY244" s="266">
        <v>12.683792366746447</v>
      </c>
      <c r="BZ244" s="266">
        <v>13.025301330535191</v>
      </c>
      <c r="CA244" s="266">
        <v>13.331966820224588</v>
      </c>
      <c r="CB244" s="266">
        <v>11.206212441414021</v>
      </c>
      <c r="CC244" s="266">
        <v>11.054984530520057</v>
      </c>
      <c r="CD244" s="266">
        <v>11.817260506485775</v>
      </c>
      <c r="CE244" s="266">
        <v>11.487335477869713</v>
      </c>
      <c r="CF244" s="264">
        <v>14.300582932537829</v>
      </c>
      <c r="CG244" s="266">
        <v>15.231277155982974</v>
      </c>
      <c r="CH244" s="266">
        <v>17.846911080842954</v>
      </c>
      <c r="CI244" s="266">
        <v>9.3553241781768737</v>
      </c>
      <c r="CJ244" s="266">
        <v>16.462080279269738</v>
      </c>
      <c r="CK244" s="266">
        <v>12.165856819754557</v>
      </c>
      <c r="CL244" s="266">
        <v>10.080497135544588</v>
      </c>
      <c r="CM244" s="266">
        <v>16.334976397401888</v>
      </c>
      <c r="CN244" s="266">
        <v>12.195367615574922</v>
      </c>
      <c r="CO244" s="266">
        <v>9.0761163101330347</v>
      </c>
      <c r="CP244" s="266">
        <v>12.81706474545074</v>
      </c>
      <c r="CQ244" s="266">
        <v>18.602236026816353</v>
      </c>
      <c r="CR244" s="266">
        <v>13.379620004417525</v>
      </c>
      <c r="CS244" s="266">
        <v>13.460976873804753</v>
      </c>
      <c r="CT244" s="264">
        <v>11.186691606223647</v>
      </c>
      <c r="CU244" s="266">
        <v>10.986784070455597</v>
      </c>
      <c r="CV244" s="266">
        <v>11.775705653904629</v>
      </c>
      <c r="CW244" s="266">
        <v>8.733817837905999</v>
      </c>
      <c r="CX244" s="266">
        <v>12.278943931452831</v>
      </c>
      <c r="CY244" s="266">
        <v>11.082524398810401</v>
      </c>
      <c r="CZ244" s="264">
        <v>13.883322850753101</v>
      </c>
      <c r="DA244" s="266">
        <v>13.548923272892155</v>
      </c>
      <c r="DB244" s="266">
        <v>10.179035054152749</v>
      </c>
      <c r="DC244" s="266">
        <v>12.150386849802755</v>
      </c>
      <c r="DD244" s="266">
        <v>14.322889635820982</v>
      </c>
      <c r="DE244" s="266">
        <v>14.341661342062823</v>
      </c>
      <c r="DF244" s="266">
        <v>15.840593747353694</v>
      </c>
      <c r="DG244" s="264">
        <v>12.604791080433337</v>
      </c>
      <c r="DH244" s="264">
        <v>26.213511757357434</v>
      </c>
      <c r="DI244" s="265">
        <v>27.61496683967702</v>
      </c>
      <c r="DJ244" s="266">
        <v>25.368589796547003</v>
      </c>
      <c r="DK244" s="266">
        <v>24.835379762914727</v>
      </c>
      <c r="DL244" s="264" t="s">
        <v>540</v>
      </c>
      <c r="DM244" s="266">
        <v>35.413902074626371</v>
      </c>
      <c r="DN244" s="267" t="s">
        <v>540</v>
      </c>
      <c r="DO244" s="390">
        <v>13.103114730771622</v>
      </c>
      <c r="DP244" s="16"/>
      <c r="DQ244" s="16"/>
      <c r="DR244" s="16"/>
      <c r="DS244" s="16"/>
      <c r="DT244" s="16"/>
      <c r="DU244" s="16"/>
      <c r="DV244" s="16"/>
      <c r="DW244" s="16"/>
      <c r="DX244" s="16"/>
      <c r="DY244" s="16"/>
    </row>
    <row r="245" spans="1:132" s="28" customFormat="1" ht="16.5" customHeight="1" x14ac:dyDescent="0.15">
      <c r="A245" s="113" t="s">
        <v>215</v>
      </c>
      <c r="B245" s="278">
        <v>24.319215235760062</v>
      </c>
      <c r="C245" s="279">
        <v>16.138909524389298</v>
      </c>
      <c r="D245" s="279">
        <v>30.217667820222125</v>
      </c>
      <c r="E245" s="279">
        <v>28.319379276256875</v>
      </c>
      <c r="F245" s="279">
        <v>28.670395479836792</v>
      </c>
      <c r="G245" s="279">
        <v>30.799660413366819</v>
      </c>
      <c r="H245" s="279">
        <v>24.85116772758888</v>
      </c>
      <c r="I245" s="279">
        <v>35.334103410357521</v>
      </c>
      <c r="J245" s="279">
        <v>28.428028548266205</v>
      </c>
      <c r="K245" s="279">
        <v>26.360715287834168</v>
      </c>
      <c r="L245" s="279">
        <v>26.73151604380724</v>
      </c>
      <c r="M245" s="279">
        <v>20.133458029430752</v>
      </c>
      <c r="N245" s="279">
        <v>17.591581075360558</v>
      </c>
      <c r="O245" s="278">
        <v>28.533326124310559</v>
      </c>
      <c r="P245" s="279">
        <v>27.808729138452154</v>
      </c>
      <c r="Q245" s="279">
        <v>31.420560704632489</v>
      </c>
      <c r="R245" s="279">
        <v>23.799096753931266</v>
      </c>
      <c r="S245" s="279">
        <v>30.181304082651611</v>
      </c>
      <c r="T245" s="279">
        <v>25.66160283823476</v>
      </c>
      <c r="U245" s="279">
        <v>26.877712297168831</v>
      </c>
      <c r="V245" s="279">
        <v>28.183719498924674</v>
      </c>
      <c r="W245" s="279">
        <v>33.674189505813843</v>
      </c>
      <c r="X245" s="278">
        <v>28.260061502017606</v>
      </c>
      <c r="Y245" s="279">
        <v>23.118330578653993</v>
      </c>
      <c r="Z245" s="279">
        <v>29.984553852712668</v>
      </c>
      <c r="AA245" s="279">
        <v>29.285194986137679</v>
      </c>
      <c r="AB245" s="279">
        <v>28.577015657461182</v>
      </c>
      <c r="AC245" s="278">
        <v>28.938978817810995</v>
      </c>
      <c r="AD245" s="279">
        <v>30.414867279317491</v>
      </c>
      <c r="AE245" s="279">
        <v>25.895092070956061</v>
      </c>
      <c r="AF245" s="279">
        <v>26.5990995366231</v>
      </c>
      <c r="AG245" s="279">
        <v>32.104736785705704</v>
      </c>
      <c r="AH245" s="279">
        <v>29.753763542092898</v>
      </c>
      <c r="AI245" s="279">
        <v>28.358663459636936</v>
      </c>
      <c r="AJ245" s="278">
        <v>19.623784610578898</v>
      </c>
      <c r="AK245" s="279">
        <v>17.794006160844059</v>
      </c>
      <c r="AL245" s="279">
        <v>21.189779149115349</v>
      </c>
      <c r="AM245" s="278">
        <v>26.325922046807481</v>
      </c>
      <c r="AN245" s="279">
        <v>24.217081986778702</v>
      </c>
      <c r="AO245" s="279">
        <v>35.055496543210587</v>
      </c>
      <c r="AP245" s="279">
        <v>33.366842288152903</v>
      </c>
      <c r="AQ245" s="279">
        <v>29.615440545588807</v>
      </c>
      <c r="AR245" s="279">
        <v>28.427107872160633</v>
      </c>
      <c r="AS245" s="279">
        <v>21.664462863669502</v>
      </c>
      <c r="AT245" s="279">
        <v>22.551870841906766</v>
      </c>
      <c r="AU245" s="279">
        <v>24.942967278857221</v>
      </c>
      <c r="AV245" s="279">
        <v>26.713846107306793</v>
      </c>
      <c r="AW245" s="279">
        <v>29.059287837447311</v>
      </c>
      <c r="AX245" s="278">
        <v>30.730329771995024</v>
      </c>
      <c r="AY245" s="279">
        <v>32.373004196705679</v>
      </c>
      <c r="AZ245" s="279">
        <v>31.088742074150634</v>
      </c>
      <c r="BA245" s="279">
        <v>26.085455094294762</v>
      </c>
      <c r="BB245" s="279">
        <v>35.278280312562025</v>
      </c>
      <c r="BC245" s="279">
        <v>35.228746732547869</v>
      </c>
      <c r="BD245" s="278">
        <v>20.90955202249911</v>
      </c>
      <c r="BE245" s="279">
        <v>17.374593926319967</v>
      </c>
      <c r="BF245" s="279">
        <v>20.750473237337012</v>
      </c>
      <c r="BG245" s="279">
        <v>17.998230080022314</v>
      </c>
      <c r="BH245" s="279">
        <v>20.100005693103068</v>
      </c>
      <c r="BI245" s="279">
        <v>18.912358858741037</v>
      </c>
      <c r="BJ245" s="279">
        <v>26.214104481347906</v>
      </c>
      <c r="BK245" s="279">
        <v>21.458524949585087</v>
      </c>
      <c r="BL245" s="279">
        <v>22.879753115494076</v>
      </c>
      <c r="BM245" s="278">
        <v>32.657685850989964</v>
      </c>
      <c r="BN245" s="279">
        <v>30.19525646636253</v>
      </c>
      <c r="BO245" s="279">
        <v>28.022425839316291</v>
      </c>
      <c r="BP245" s="279">
        <v>24.850730074916317</v>
      </c>
      <c r="BQ245" s="279">
        <v>27.007374353125773</v>
      </c>
      <c r="BR245" s="279">
        <v>38.253105577874003</v>
      </c>
      <c r="BS245" s="278">
        <v>25.906768816021209</v>
      </c>
      <c r="BT245" s="280">
        <v>26.094657909866015</v>
      </c>
      <c r="BU245" s="279">
        <v>26.283308050097414</v>
      </c>
      <c r="BV245" s="279">
        <v>21.256524392818097</v>
      </c>
      <c r="BW245" s="279">
        <v>21.698052201903575</v>
      </c>
      <c r="BX245" s="279">
        <v>22.551050615820241</v>
      </c>
      <c r="BY245" s="279">
        <v>25.456855366736985</v>
      </c>
      <c r="BZ245" s="279">
        <v>24.128844966459287</v>
      </c>
      <c r="CA245" s="279">
        <v>26.387446770122125</v>
      </c>
      <c r="CB245" s="279">
        <v>20.488642901310858</v>
      </c>
      <c r="CC245" s="279">
        <v>28.54667044445927</v>
      </c>
      <c r="CD245" s="279">
        <v>34.49198117724783</v>
      </c>
      <c r="CE245" s="279">
        <v>36.756699226194904</v>
      </c>
      <c r="CF245" s="278">
        <v>29.457383951465495</v>
      </c>
      <c r="CG245" s="279">
        <v>27.912519658687568</v>
      </c>
      <c r="CH245" s="279">
        <v>29.630379541050587</v>
      </c>
      <c r="CI245" s="279">
        <v>25.265683877176563</v>
      </c>
      <c r="CJ245" s="279">
        <v>32.556581122854453</v>
      </c>
      <c r="CK245" s="279">
        <v>28.256113259491489</v>
      </c>
      <c r="CL245" s="279">
        <v>18.577433763388932</v>
      </c>
      <c r="CM245" s="279">
        <v>32.486215113396725</v>
      </c>
      <c r="CN245" s="279">
        <v>20.927722080805854</v>
      </c>
      <c r="CO245" s="279">
        <v>16.188355931246022</v>
      </c>
      <c r="CP245" s="279">
        <v>29.520640192648685</v>
      </c>
      <c r="CQ245" s="279">
        <v>29.889219216539963</v>
      </c>
      <c r="CR245" s="279">
        <v>31.00750054124028</v>
      </c>
      <c r="CS245" s="279">
        <v>30.495520228244811</v>
      </c>
      <c r="CT245" s="278">
        <v>34.913160135837899</v>
      </c>
      <c r="CU245" s="279">
        <v>33.183765332844686</v>
      </c>
      <c r="CV245" s="279">
        <v>39.162110543459107</v>
      </c>
      <c r="CW245" s="279">
        <v>26.705066969848861</v>
      </c>
      <c r="CX245" s="279">
        <v>40.404382192636149</v>
      </c>
      <c r="CY245" s="279">
        <v>30.885607286394112</v>
      </c>
      <c r="CZ245" s="278">
        <v>28.011786702921881</v>
      </c>
      <c r="DA245" s="279">
        <v>24.133679162095774</v>
      </c>
      <c r="DB245" s="279">
        <v>18.177449424853563</v>
      </c>
      <c r="DC245" s="279">
        <v>22.446018649835146</v>
      </c>
      <c r="DD245" s="279">
        <v>32.583735180921245</v>
      </c>
      <c r="DE245" s="279">
        <v>28.833467648438905</v>
      </c>
      <c r="DF245" s="279">
        <v>32.258472358135606</v>
      </c>
      <c r="DG245" s="278">
        <v>24.707201783748243</v>
      </c>
      <c r="DH245" s="281">
        <v>54.62708246396317</v>
      </c>
      <c r="DI245" s="282">
        <v>57.672539805126</v>
      </c>
      <c r="DJ245" s="283">
        <v>46.306206934946729</v>
      </c>
      <c r="DK245" s="283">
        <v>54.785184494372274</v>
      </c>
      <c r="DL245" s="281" t="s">
        <v>540</v>
      </c>
      <c r="DM245" s="283">
        <v>53.69599951857117</v>
      </c>
      <c r="DN245" s="284" t="s">
        <v>540</v>
      </c>
      <c r="DO245" s="278">
        <v>25.395284610987861</v>
      </c>
      <c r="DP245" s="98"/>
      <c r="DQ245" s="98"/>
      <c r="DR245" s="98"/>
      <c r="DS245" s="98"/>
      <c r="DT245" s="98"/>
      <c r="DU245" s="98"/>
      <c r="DV245" s="98"/>
      <c r="DW245" s="98"/>
      <c r="DX245" s="98"/>
      <c r="DY245" s="98"/>
      <c r="DZ245" s="98"/>
      <c r="EA245" s="98"/>
      <c r="EB245" s="98"/>
    </row>
    <row r="246" spans="1:132" s="28" customFormat="1" ht="16.5" customHeight="1" x14ac:dyDescent="0.15">
      <c r="A246" s="69" t="s">
        <v>749</v>
      </c>
      <c r="B246" s="63"/>
      <c r="DO246" s="387"/>
    </row>
    <row r="247" spans="1:132" s="28" customFormat="1" ht="16.5" customHeight="1" x14ac:dyDescent="0.15">
      <c r="A247" s="51"/>
      <c r="DO247" s="387"/>
    </row>
    <row r="248" spans="1:132" ht="16.5" customHeight="1" x14ac:dyDescent="0.2">
      <c r="A248" s="8" t="s">
        <v>708</v>
      </c>
    </row>
    <row r="249" spans="1:132" ht="16.5" customHeight="1" x14ac:dyDescent="0.2">
      <c r="A249" s="49" t="s">
        <v>752</v>
      </c>
    </row>
    <row r="250" spans="1:132" s="6" customFormat="1" ht="56.25" customHeight="1" x14ac:dyDescent="0.2">
      <c r="A250" s="91" t="s">
        <v>759</v>
      </c>
    </row>
    <row r="251" spans="1:132" s="7" customFormat="1" ht="25.15" customHeight="1" x14ac:dyDescent="0.2">
      <c r="A251" s="70"/>
      <c r="B251" s="172" t="s">
        <v>423</v>
      </c>
      <c r="C251" s="173" t="s">
        <v>424</v>
      </c>
      <c r="D251" s="173" t="s">
        <v>425</v>
      </c>
      <c r="E251" s="173" t="s">
        <v>426</v>
      </c>
      <c r="F251" s="173" t="s">
        <v>427</v>
      </c>
      <c r="G251" s="173" t="s">
        <v>428</v>
      </c>
      <c r="H251" s="173" t="s">
        <v>429</v>
      </c>
      <c r="I251" s="173" t="s">
        <v>430</v>
      </c>
      <c r="J251" s="173" t="s">
        <v>431</v>
      </c>
      <c r="K251" s="173" t="s">
        <v>432</v>
      </c>
      <c r="L251" s="173" t="s">
        <v>433</v>
      </c>
      <c r="M251" s="173" t="s">
        <v>434</v>
      </c>
      <c r="N251" s="173" t="s">
        <v>435</v>
      </c>
      <c r="O251" s="172" t="s">
        <v>436</v>
      </c>
      <c r="P251" s="173" t="s">
        <v>437</v>
      </c>
      <c r="Q251" s="173" t="s">
        <v>438</v>
      </c>
      <c r="R251" s="173" t="s">
        <v>439</v>
      </c>
      <c r="S251" s="173" t="s">
        <v>440</v>
      </c>
      <c r="T251" s="173" t="s">
        <v>441</v>
      </c>
      <c r="U251" s="173" t="s">
        <v>442</v>
      </c>
      <c r="V251" s="173" t="s">
        <v>443</v>
      </c>
      <c r="W251" s="173" t="s">
        <v>444</v>
      </c>
      <c r="X251" s="172" t="s">
        <v>445</v>
      </c>
      <c r="Y251" s="173" t="s">
        <v>446</v>
      </c>
      <c r="Z251" s="173" t="s">
        <v>447</v>
      </c>
      <c r="AA251" s="173" t="s">
        <v>448</v>
      </c>
      <c r="AB251" s="173" t="s">
        <v>449</v>
      </c>
      <c r="AC251" s="172" t="s">
        <v>450</v>
      </c>
      <c r="AD251" s="173" t="s">
        <v>451</v>
      </c>
      <c r="AE251" s="173" t="s">
        <v>452</v>
      </c>
      <c r="AF251" s="173" t="s">
        <v>453</v>
      </c>
      <c r="AG251" s="173" t="s">
        <v>454</v>
      </c>
      <c r="AH251" s="173" t="s">
        <v>455</v>
      </c>
      <c r="AI251" s="173" t="s">
        <v>456</v>
      </c>
      <c r="AJ251" s="172" t="s">
        <v>457</v>
      </c>
      <c r="AK251" s="173" t="s">
        <v>458</v>
      </c>
      <c r="AL251" s="173" t="s">
        <v>459</v>
      </c>
      <c r="AM251" s="172" t="s">
        <v>460</v>
      </c>
      <c r="AN251" s="173" t="s">
        <v>461</v>
      </c>
      <c r="AO251" s="173" t="s">
        <v>462</v>
      </c>
      <c r="AP251" s="173" t="s">
        <v>463</v>
      </c>
      <c r="AQ251" s="173" t="s">
        <v>464</v>
      </c>
      <c r="AR251" s="173" t="s">
        <v>465</v>
      </c>
      <c r="AS251" s="173" t="s">
        <v>466</v>
      </c>
      <c r="AT251" s="173" t="s">
        <v>467</v>
      </c>
      <c r="AU251" s="173" t="s">
        <v>468</v>
      </c>
      <c r="AV251" s="173" t="s">
        <v>469</v>
      </c>
      <c r="AW251" s="173" t="s">
        <v>470</v>
      </c>
      <c r="AX251" s="172" t="s">
        <v>471</v>
      </c>
      <c r="AY251" s="173" t="s">
        <v>472</v>
      </c>
      <c r="AZ251" s="173" t="s">
        <v>473</v>
      </c>
      <c r="BA251" s="173" t="s">
        <v>474</v>
      </c>
      <c r="BB251" s="173" t="s">
        <v>475</v>
      </c>
      <c r="BC251" s="173" t="s">
        <v>476</v>
      </c>
      <c r="BD251" s="174" t="s">
        <v>477</v>
      </c>
      <c r="BE251" s="173" t="s">
        <v>478</v>
      </c>
      <c r="BF251" s="173" t="s">
        <v>479</v>
      </c>
      <c r="BG251" s="173" t="s">
        <v>480</v>
      </c>
      <c r="BH251" s="173" t="s">
        <v>481</v>
      </c>
      <c r="BI251" s="173" t="s">
        <v>482</v>
      </c>
      <c r="BJ251" s="173" t="s">
        <v>483</v>
      </c>
      <c r="BK251" s="173" t="s">
        <v>484</v>
      </c>
      <c r="BL251" s="173" t="s">
        <v>485</v>
      </c>
      <c r="BM251" s="172" t="s">
        <v>486</v>
      </c>
      <c r="BN251" s="173" t="s">
        <v>487</v>
      </c>
      <c r="BO251" s="173" t="s">
        <v>488</v>
      </c>
      <c r="BP251" s="173" t="s">
        <v>489</v>
      </c>
      <c r="BQ251" s="173" t="s">
        <v>490</v>
      </c>
      <c r="BR251" s="173" t="s">
        <v>491</v>
      </c>
      <c r="BS251" s="172" t="s">
        <v>492</v>
      </c>
      <c r="BT251" s="173" t="s">
        <v>493</v>
      </c>
      <c r="BU251" s="173" t="s">
        <v>494</v>
      </c>
      <c r="BV251" s="173" t="s">
        <v>495</v>
      </c>
      <c r="BW251" s="173" t="s">
        <v>496</v>
      </c>
      <c r="BX251" s="173" t="s">
        <v>497</v>
      </c>
      <c r="BY251" s="173" t="s">
        <v>498</v>
      </c>
      <c r="BZ251" s="173" t="s">
        <v>499</v>
      </c>
      <c r="CA251" s="173" t="s">
        <v>500</v>
      </c>
      <c r="CB251" s="173" t="s">
        <v>501</v>
      </c>
      <c r="CC251" s="173" t="s">
        <v>502</v>
      </c>
      <c r="CD251" s="173" t="s">
        <v>503</v>
      </c>
      <c r="CE251" s="173" t="s">
        <v>504</v>
      </c>
      <c r="CF251" s="172" t="s">
        <v>505</v>
      </c>
      <c r="CG251" s="173" t="s">
        <v>506</v>
      </c>
      <c r="CH251" s="173" t="s">
        <v>507</v>
      </c>
      <c r="CI251" s="173" t="s">
        <v>508</v>
      </c>
      <c r="CJ251" s="173" t="s">
        <v>509</v>
      </c>
      <c r="CK251" s="173" t="s">
        <v>510</v>
      </c>
      <c r="CL251" s="173" t="s">
        <v>511</v>
      </c>
      <c r="CM251" s="173" t="s">
        <v>512</v>
      </c>
      <c r="CN251" s="173" t="s">
        <v>513</v>
      </c>
      <c r="CO251" s="173" t="s">
        <v>514</v>
      </c>
      <c r="CP251" s="173" t="s">
        <v>515</v>
      </c>
      <c r="CQ251" s="173" t="s">
        <v>516</v>
      </c>
      <c r="CR251" s="173" t="s">
        <v>517</v>
      </c>
      <c r="CS251" s="173" t="s">
        <v>518</v>
      </c>
      <c r="CT251" s="172" t="s">
        <v>519</v>
      </c>
      <c r="CU251" s="173" t="s">
        <v>520</v>
      </c>
      <c r="CV251" s="173" t="s">
        <v>521</v>
      </c>
      <c r="CW251" s="173" t="s">
        <v>522</v>
      </c>
      <c r="CX251" s="173" t="s">
        <v>523</v>
      </c>
      <c r="CY251" s="173" t="s">
        <v>524</v>
      </c>
      <c r="CZ251" s="172" t="s">
        <v>525</v>
      </c>
      <c r="DA251" s="173" t="s">
        <v>526</v>
      </c>
      <c r="DB251" s="173" t="s">
        <v>527</v>
      </c>
      <c r="DC251" s="173" t="s">
        <v>528</v>
      </c>
      <c r="DD251" s="173" t="s">
        <v>529</v>
      </c>
      <c r="DE251" s="173" t="s">
        <v>530</v>
      </c>
      <c r="DF251" s="173" t="s">
        <v>531</v>
      </c>
      <c r="DG251" s="172" t="s">
        <v>532</v>
      </c>
      <c r="DH251" s="172" t="s">
        <v>533</v>
      </c>
      <c r="DI251" s="173" t="s">
        <v>534</v>
      </c>
      <c r="DJ251" s="173" t="s">
        <v>535</v>
      </c>
      <c r="DK251" s="173" t="s">
        <v>536</v>
      </c>
      <c r="DL251" s="172" t="s">
        <v>537</v>
      </c>
      <c r="DM251" s="173" t="s">
        <v>538</v>
      </c>
      <c r="DN251" s="175" t="s">
        <v>539</v>
      </c>
      <c r="DO251" s="172" t="s">
        <v>541</v>
      </c>
    </row>
    <row r="252" spans="1:132" ht="16.5" customHeight="1" x14ac:dyDescent="0.2">
      <c r="A252" s="125" t="s">
        <v>395</v>
      </c>
      <c r="B252" s="317">
        <f t="shared" ref="B252" si="341">SUM(C252:N252)</f>
        <v>118643</v>
      </c>
      <c r="C252" s="318">
        <v>6973</v>
      </c>
      <c r="D252" s="318">
        <v>9034</v>
      </c>
      <c r="E252" s="318">
        <v>6037</v>
      </c>
      <c r="F252" s="318">
        <v>2800</v>
      </c>
      <c r="G252" s="318">
        <v>7915</v>
      </c>
      <c r="H252" s="318">
        <v>15822</v>
      </c>
      <c r="I252" s="318">
        <v>14368</v>
      </c>
      <c r="J252" s="318">
        <v>5348</v>
      </c>
      <c r="K252" s="318">
        <v>9756</v>
      </c>
      <c r="L252" s="318">
        <v>27302</v>
      </c>
      <c r="M252" s="318">
        <v>6188</v>
      </c>
      <c r="N252" s="318">
        <v>7100</v>
      </c>
      <c r="O252" s="317">
        <f t="shared" ref="O252" si="342">SUM(P252:W252)</f>
        <v>52497</v>
      </c>
      <c r="P252" s="318">
        <v>7697</v>
      </c>
      <c r="Q252" s="318">
        <v>9392</v>
      </c>
      <c r="R252" s="318">
        <v>4866</v>
      </c>
      <c r="S252" s="318">
        <v>6131</v>
      </c>
      <c r="T252" s="318">
        <v>4656</v>
      </c>
      <c r="U252" s="318">
        <v>10762</v>
      </c>
      <c r="V252" s="318">
        <v>6923</v>
      </c>
      <c r="W252" s="318">
        <v>2070</v>
      </c>
      <c r="X252" s="317">
        <f t="shared" ref="X252" si="343">SUM(Y252:AB252)</f>
        <v>60142</v>
      </c>
      <c r="Y252" s="318">
        <v>10840</v>
      </c>
      <c r="Z252" s="318">
        <v>17347</v>
      </c>
      <c r="AA252" s="318">
        <v>18417</v>
      </c>
      <c r="AB252" s="318">
        <v>13538</v>
      </c>
      <c r="AC252" s="317">
        <f t="shared" ref="AC252" si="344">SUM(AD252:AI252)</f>
        <v>40614</v>
      </c>
      <c r="AD252" s="318">
        <v>6635</v>
      </c>
      <c r="AE252" s="318">
        <v>5318</v>
      </c>
      <c r="AF252" s="318">
        <v>5143</v>
      </c>
      <c r="AG252" s="318">
        <v>9544</v>
      </c>
      <c r="AH252" s="318">
        <v>5479</v>
      </c>
      <c r="AI252" s="318">
        <v>8495</v>
      </c>
      <c r="AJ252" s="317">
        <f t="shared" ref="AJ252" si="345">SUM(AK252:AL252)</f>
        <v>6963</v>
      </c>
      <c r="AK252" s="318">
        <v>2956</v>
      </c>
      <c r="AL252" s="318">
        <v>4007</v>
      </c>
      <c r="AM252" s="317">
        <f t="shared" ref="AM252" si="346">SUM(AN252:AW252)</f>
        <v>88526</v>
      </c>
      <c r="AN252" s="318">
        <v>5538</v>
      </c>
      <c r="AO252" s="318">
        <v>5413</v>
      </c>
      <c r="AP252" s="318">
        <v>8813</v>
      </c>
      <c r="AQ252" s="318">
        <v>3978</v>
      </c>
      <c r="AR252" s="318">
        <v>11219</v>
      </c>
      <c r="AS252" s="318">
        <v>3182</v>
      </c>
      <c r="AT252" s="318">
        <v>18852</v>
      </c>
      <c r="AU252" s="318">
        <v>13695</v>
      </c>
      <c r="AV252" s="318">
        <v>11350</v>
      </c>
      <c r="AW252" s="318">
        <v>6486</v>
      </c>
      <c r="AX252" s="317">
        <f t="shared" ref="AX252" si="347">SUM(AY252:BC252)</f>
        <v>114162</v>
      </c>
      <c r="AY252" s="318">
        <v>11137</v>
      </c>
      <c r="AZ252" s="318">
        <v>52028</v>
      </c>
      <c r="BA252" s="318">
        <v>13059</v>
      </c>
      <c r="BB252" s="318">
        <v>25827</v>
      </c>
      <c r="BC252" s="318">
        <v>12111</v>
      </c>
      <c r="BD252" s="317">
        <f t="shared" ref="BD252" si="348">SUM(BE252:BL252)</f>
        <v>138810</v>
      </c>
      <c r="BE252" s="318">
        <v>27378</v>
      </c>
      <c r="BF252" s="318">
        <v>15544</v>
      </c>
      <c r="BG252" s="318">
        <v>12643</v>
      </c>
      <c r="BH252" s="318">
        <v>13825</v>
      </c>
      <c r="BI252" s="318">
        <v>17303</v>
      </c>
      <c r="BJ252" s="318">
        <v>24005</v>
      </c>
      <c r="BK252" s="318">
        <v>16048</v>
      </c>
      <c r="BL252" s="318">
        <v>12064</v>
      </c>
      <c r="BM252" s="317">
        <f t="shared" ref="BM252" si="349">SUM(BN252:BR252)</f>
        <v>63629</v>
      </c>
      <c r="BN252" s="318">
        <v>10346</v>
      </c>
      <c r="BO252" s="318">
        <v>11409</v>
      </c>
      <c r="BP252" s="318">
        <v>11439</v>
      </c>
      <c r="BQ252" s="318">
        <v>4867</v>
      </c>
      <c r="BR252" s="318">
        <v>25568</v>
      </c>
      <c r="BS252" s="317">
        <f t="shared" ref="BS252" si="350">SUM(BT252:CE252)</f>
        <v>110893</v>
      </c>
      <c r="BT252" s="319">
        <v>6967</v>
      </c>
      <c r="BU252" s="318">
        <v>11851</v>
      </c>
      <c r="BV252" s="318">
        <v>5128</v>
      </c>
      <c r="BW252" s="318">
        <v>2929</v>
      </c>
      <c r="BX252" s="318">
        <v>7653</v>
      </c>
      <c r="BY252" s="318">
        <v>26557</v>
      </c>
      <c r="BZ252" s="318">
        <v>6760</v>
      </c>
      <c r="CA252" s="318">
        <v>6430</v>
      </c>
      <c r="CB252" s="318">
        <v>14762</v>
      </c>
      <c r="CC252" s="318">
        <v>7589</v>
      </c>
      <c r="CD252" s="318">
        <v>5769</v>
      </c>
      <c r="CE252" s="318">
        <v>8498</v>
      </c>
      <c r="CF252" s="317">
        <f t="shared" ref="CF252" si="351">SUM(CG252:CS252)</f>
        <v>118203</v>
      </c>
      <c r="CG252" s="318">
        <v>3211</v>
      </c>
      <c r="CH252" s="318">
        <v>8112</v>
      </c>
      <c r="CI252" s="318">
        <v>5689</v>
      </c>
      <c r="CJ252" s="318">
        <v>13263</v>
      </c>
      <c r="CK252" s="318">
        <v>22447</v>
      </c>
      <c r="CL252" s="318">
        <v>4243</v>
      </c>
      <c r="CM252" s="318">
        <v>24497</v>
      </c>
      <c r="CN252" s="318">
        <v>3676</v>
      </c>
      <c r="CO252" s="318">
        <v>2666</v>
      </c>
      <c r="CP252" s="318">
        <v>6217</v>
      </c>
      <c r="CQ252" s="318">
        <v>10455</v>
      </c>
      <c r="CR252" s="318">
        <v>8035</v>
      </c>
      <c r="CS252" s="318">
        <v>5692</v>
      </c>
      <c r="CT252" s="317">
        <f t="shared" ref="CT252" si="352">SUM(CU252:CY252)</f>
        <v>53775</v>
      </c>
      <c r="CU252" s="318">
        <v>20832</v>
      </c>
      <c r="CV252" s="318">
        <v>11256</v>
      </c>
      <c r="CW252" s="318">
        <v>3975</v>
      </c>
      <c r="CX252" s="318">
        <v>8070</v>
      </c>
      <c r="CY252" s="318">
        <v>9642</v>
      </c>
      <c r="CZ252" s="317">
        <f t="shared" ref="CZ252" si="353">SUM(DA252:DF252)</f>
        <v>85840</v>
      </c>
      <c r="DA252" s="318">
        <v>3098</v>
      </c>
      <c r="DB252" s="318">
        <v>2349</v>
      </c>
      <c r="DC252" s="318">
        <v>20622</v>
      </c>
      <c r="DD252" s="318">
        <v>32333</v>
      </c>
      <c r="DE252" s="318">
        <v>17750</v>
      </c>
      <c r="DF252" s="318">
        <v>9688</v>
      </c>
      <c r="DG252" s="317">
        <f t="shared" ref="DG252" si="354">AM252+BS252+B252+O252+X252+AC252+AJ252+BD252+CF252+AX252+BM252+CT252+CZ252</f>
        <v>1052697</v>
      </c>
      <c r="DH252" s="306">
        <f t="shared" ref="DH252" si="355">SUM(DI252:DK252)</f>
        <v>19144</v>
      </c>
      <c r="DI252" s="320">
        <v>9030</v>
      </c>
      <c r="DJ252" s="308">
        <v>8109</v>
      </c>
      <c r="DK252" s="308">
        <v>2005</v>
      </c>
      <c r="DL252" s="306">
        <f>SUM(DM252:DN252)</f>
        <v>18445</v>
      </c>
      <c r="DM252" s="308">
        <v>17949</v>
      </c>
      <c r="DN252" s="321">
        <v>496</v>
      </c>
      <c r="DO252" s="317">
        <f>DG252+DH252+DL252</f>
        <v>1090286</v>
      </c>
      <c r="DP252" s="6"/>
      <c r="DQ252" s="6"/>
      <c r="DR252" s="6"/>
      <c r="DS252" s="6"/>
      <c r="DT252" s="6"/>
      <c r="DU252" s="6"/>
      <c r="DV252" s="6"/>
      <c r="DW252" s="6"/>
      <c r="DX252" s="6"/>
      <c r="DY252" s="6"/>
      <c r="DZ252" s="6"/>
      <c r="EA252" s="6"/>
    </row>
    <row r="253" spans="1:132" s="6" customFormat="1" ht="16.5" customHeight="1" x14ac:dyDescent="0.2">
      <c r="A253" s="117" t="s">
        <v>90</v>
      </c>
      <c r="B253" s="264">
        <v>2.6460988091295237</v>
      </c>
      <c r="C253" s="266">
        <v>1.9</v>
      </c>
      <c r="D253" s="266">
        <v>4.9000000000000004</v>
      </c>
      <c r="E253" s="266">
        <v>3.4</v>
      </c>
      <c r="F253" s="266">
        <v>3.5</v>
      </c>
      <c r="G253" s="266">
        <v>2.8</v>
      </c>
      <c r="H253" s="266">
        <v>2.2000000000000002</v>
      </c>
      <c r="I253" s="266">
        <v>3.5</v>
      </c>
      <c r="J253" s="266">
        <v>4.3</v>
      </c>
      <c r="K253" s="266">
        <v>2.6</v>
      </c>
      <c r="L253" s="266">
        <v>2.6</v>
      </c>
      <c r="M253" s="266">
        <v>2.5</v>
      </c>
      <c r="N253" s="266">
        <v>1.5</v>
      </c>
      <c r="O253" s="264">
        <v>3.3731754896845612</v>
      </c>
      <c r="P253" s="266">
        <v>2.5</v>
      </c>
      <c r="Q253" s="266">
        <v>3.1</v>
      </c>
      <c r="R253" s="266">
        <v>3.4</v>
      </c>
      <c r="S253" s="266">
        <v>5.6</v>
      </c>
      <c r="T253" s="266">
        <v>3.6</v>
      </c>
      <c r="U253" s="266">
        <v>3.6</v>
      </c>
      <c r="V253" s="266">
        <v>3.8</v>
      </c>
      <c r="W253" s="266">
        <v>2.5</v>
      </c>
      <c r="X253" s="264">
        <v>3.3003238753535356</v>
      </c>
      <c r="Y253" s="266">
        <v>3.5</v>
      </c>
      <c r="Z253" s="266">
        <v>3.5</v>
      </c>
      <c r="AA253" s="266">
        <v>3.1</v>
      </c>
      <c r="AB253" s="266">
        <v>3.3</v>
      </c>
      <c r="AC253" s="264">
        <v>2.8585867401666136</v>
      </c>
      <c r="AD253" s="266">
        <v>4</v>
      </c>
      <c r="AE253" s="266">
        <v>2.2000000000000002</v>
      </c>
      <c r="AF253" s="266">
        <v>4.4000000000000004</v>
      </c>
      <c r="AG253" s="266">
        <v>2.8</v>
      </c>
      <c r="AH253" s="266">
        <v>3.1</v>
      </c>
      <c r="AI253" s="266">
        <v>2.2999999999999998</v>
      </c>
      <c r="AJ253" s="264">
        <v>3.6641582907961903</v>
      </c>
      <c r="AK253" s="266">
        <v>3.3</v>
      </c>
      <c r="AL253" s="266">
        <v>4</v>
      </c>
      <c r="AM253" s="264">
        <v>2.7635228469973074</v>
      </c>
      <c r="AN253" s="266">
        <v>3.6</v>
      </c>
      <c r="AO253" s="266">
        <v>3.2</v>
      </c>
      <c r="AP253" s="266">
        <v>2.7</v>
      </c>
      <c r="AQ253" s="266">
        <v>4.0999999999999996</v>
      </c>
      <c r="AR253" s="266">
        <v>2.7</v>
      </c>
      <c r="AS253" s="266">
        <v>3</v>
      </c>
      <c r="AT253" s="266">
        <v>3.1</v>
      </c>
      <c r="AU253" s="266">
        <v>2.1</v>
      </c>
      <c r="AV253" s="266">
        <v>2.6</v>
      </c>
      <c r="AW253" s="266">
        <v>3.2</v>
      </c>
      <c r="AX253" s="264">
        <v>3.3252862970078771</v>
      </c>
      <c r="AY253" s="266">
        <v>3.7</v>
      </c>
      <c r="AZ253" s="266">
        <v>3.5</v>
      </c>
      <c r="BA253" s="266">
        <v>2.8</v>
      </c>
      <c r="BB253" s="266">
        <v>3.1</v>
      </c>
      <c r="BC253" s="266">
        <v>3.8</v>
      </c>
      <c r="BD253" s="264">
        <v>1.9135691504144481</v>
      </c>
      <c r="BE253" s="266">
        <v>1.9</v>
      </c>
      <c r="BF253" s="266">
        <v>1.9</v>
      </c>
      <c r="BG253" s="266">
        <v>1.5</v>
      </c>
      <c r="BH253" s="266">
        <v>1.8</v>
      </c>
      <c r="BI253" s="266">
        <v>1.8</v>
      </c>
      <c r="BJ253" s="266">
        <v>2.5</v>
      </c>
      <c r="BK253" s="266">
        <v>1.9</v>
      </c>
      <c r="BL253" s="266">
        <v>1.7</v>
      </c>
      <c r="BM253" s="264">
        <v>3.4200497723693477</v>
      </c>
      <c r="BN253" s="266">
        <v>2.7</v>
      </c>
      <c r="BO253" s="266">
        <v>3.4</v>
      </c>
      <c r="BP253" s="266">
        <v>4.2</v>
      </c>
      <c r="BQ253" s="266">
        <v>3.2</v>
      </c>
      <c r="BR253" s="266">
        <v>3.6</v>
      </c>
      <c r="BS253" s="264">
        <v>3.3727576513054065</v>
      </c>
      <c r="BT253" s="265">
        <v>3.6</v>
      </c>
      <c r="BU253" s="266">
        <v>3.5</v>
      </c>
      <c r="BV253" s="266">
        <v>4</v>
      </c>
      <c r="BW253" s="266">
        <v>4.7</v>
      </c>
      <c r="BX253" s="266">
        <v>3.5</v>
      </c>
      <c r="BY253" s="266">
        <v>2.9</v>
      </c>
      <c r="BZ253" s="266">
        <v>2.8</v>
      </c>
      <c r="CA253" s="266">
        <v>3.6</v>
      </c>
      <c r="CB253" s="266">
        <v>4</v>
      </c>
      <c r="CC253" s="266">
        <v>3.7</v>
      </c>
      <c r="CD253" s="266">
        <v>2.4</v>
      </c>
      <c r="CE253" s="266">
        <v>4.0999999999999996</v>
      </c>
      <c r="CF253" s="264">
        <v>3.6403107058759039</v>
      </c>
      <c r="CG253" s="266">
        <v>3.9</v>
      </c>
      <c r="CH253" s="266">
        <v>4.0999999999999996</v>
      </c>
      <c r="CI253" s="266">
        <v>3.8</v>
      </c>
      <c r="CJ253" s="266">
        <v>3.2</v>
      </c>
      <c r="CK253" s="266">
        <v>2.8</v>
      </c>
      <c r="CL253" s="266">
        <v>4.2</v>
      </c>
      <c r="CM253" s="266">
        <v>3.8</v>
      </c>
      <c r="CN253" s="266">
        <v>4.0999999999999996</v>
      </c>
      <c r="CO253" s="266">
        <v>6.4</v>
      </c>
      <c r="CP253" s="266">
        <v>5.0999999999999996</v>
      </c>
      <c r="CQ253" s="266">
        <v>4.2</v>
      </c>
      <c r="CR253" s="266">
        <v>3.9</v>
      </c>
      <c r="CS253" s="266">
        <v>4.0999999999999996</v>
      </c>
      <c r="CT253" s="264">
        <v>2.6031783221928757</v>
      </c>
      <c r="CU253" s="266">
        <v>2.7</v>
      </c>
      <c r="CV253" s="266">
        <v>2.5</v>
      </c>
      <c r="CW253" s="266">
        <v>2.4</v>
      </c>
      <c r="CX253" s="266">
        <v>2.6</v>
      </c>
      <c r="CY253" s="266">
        <v>2.7</v>
      </c>
      <c r="CZ253" s="264">
        <v>3.084577579246226</v>
      </c>
      <c r="DA253" s="266">
        <v>3.6</v>
      </c>
      <c r="DB253" s="266">
        <v>3</v>
      </c>
      <c r="DC253" s="266">
        <v>3.4</v>
      </c>
      <c r="DD253" s="266">
        <v>2.8</v>
      </c>
      <c r="DE253" s="266">
        <v>3.1</v>
      </c>
      <c r="DF253" s="266">
        <v>3.1</v>
      </c>
      <c r="DG253" s="264">
        <v>2.9</v>
      </c>
      <c r="DH253" s="264" t="s">
        <v>540</v>
      </c>
      <c r="DI253" s="265">
        <v>4.0999999999999996</v>
      </c>
      <c r="DJ253" s="266">
        <v>3.8</v>
      </c>
      <c r="DK253" s="266">
        <v>1.5</v>
      </c>
      <c r="DL253" s="264" t="s">
        <v>540</v>
      </c>
      <c r="DM253" s="266">
        <v>3.6</v>
      </c>
      <c r="DN253" s="267">
        <v>0.5</v>
      </c>
      <c r="DO253" s="390">
        <v>2.9</v>
      </c>
      <c r="DP253" s="16"/>
      <c r="DQ253" s="16"/>
      <c r="DR253" s="16"/>
      <c r="DS253" s="16"/>
      <c r="DT253" s="16"/>
      <c r="DU253" s="16"/>
      <c r="DV253" s="16"/>
      <c r="DW253" s="16"/>
      <c r="DX253" s="16"/>
      <c r="DY253" s="16"/>
    </row>
    <row r="254" spans="1:132" s="7" customFormat="1" ht="16.5" customHeight="1" x14ac:dyDescent="0.2">
      <c r="A254" s="124" t="s">
        <v>753</v>
      </c>
      <c r="B254" s="176">
        <f>SUM(C254:N254)</f>
        <v>165108</v>
      </c>
      <c r="C254" s="177">
        <v>9673</v>
      </c>
      <c r="D254" s="177">
        <v>11225</v>
      </c>
      <c r="E254" s="177">
        <v>10307</v>
      </c>
      <c r="F254" s="177">
        <v>5141</v>
      </c>
      <c r="G254" s="177">
        <v>12014</v>
      </c>
      <c r="H254" s="177">
        <v>24277</v>
      </c>
      <c r="I254" s="177">
        <v>19326</v>
      </c>
      <c r="J254" s="177">
        <v>7081</v>
      </c>
      <c r="K254" s="177">
        <v>14012</v>
      </c>
      <c r="L254" s="177">
        <v>30439</v>
      </c>
      <c r="M254" s="177">
        <v>9311</v>
      </c>
      <c r="N254" s="177">
        <v>12302</v>
      </c>
      <c r="O254" s="176">
        <f>SUM(P254:W254)</f>
        <v>66232</v>
      </c>
      <c r="P254" s="177">
        <v>10778</v>
      </c>
      <c r="Q254" s="177">
        <v>10908</v>
      </c>
      <c r="R254" s="177">
        <v>5404</v>
      </c>
      <c r="S254" s="177">
        <v>6616</v>
      </c>
      <c r="T254" s="177">
        <v>4905</v>
      </c>
      <c r="U254" s="177">
        <v>16582</v>
      </c>
      <c r="V254" s="177">
        <v>8088</v>
      </c>
      <c r="W254" s="177">
        <v>2951</v>
      </c>
      <c r="X254" s="176">
        <f>SUM(Y254:AB254)</f>
        <v>69479</v>
      </c>
      <c r="Y254" s="177">
        <v>14705</v>
      </c>
      <c r="Z254" s="177">
        <v>20830</v>
      </c>
      <c r="AA254" s="177">
        <v>19101</v>
      </c>
      <c r="AB254" s="177">
        <v>14843</v>
      </c>
      <c r="AC254" s="176">
        <f>SUM(AD254:AI254)</f>
        <v>51381</v>
      </c>
      <c r="AD254" s="177">
        <v>7567</v>
      </c>
      <c r="AE254" s="177">
        <v>7717</v>
      </c>
      <c r="AF254" s="177">
        <v>5261</v>
      </c>
      <c r="AG254" s="177">
        <v>10659</v>
      </c>
      <c r="AH254" s="177">
        <v>8717</v>
      </c>
      <c r="AI254" s="177">
        <v>11460</v>
      </c>
      <c r="AJ254" s="176">
        <f>SUM(AK254:AL254)</f>
        <v>9407</v>
      </c>
      <c r="AK254" s="177">
        <v>3929</v>
      </c>
      <c r="AL254" s="177">
        <v>5478</v>
      </c>
      <c r="AM254" s="176">
        <f>SUM(AN254:AW254)</f>
        <v>103134</v>
      </c>
      <c r="AN254" s="177">
        <v>8080</v>
      </c>
      <c r="AO254" s="177">
        <v>6956</v>
      </c>
      <c r="AP254" s="177">
        <v>7802</v>
      </c>
      <c r="AQ254" s="177">
        <v>3787</v>
      </c>
      <c r="AR254" s="177">
        <v>14419</v>
      </c>
      <c r="AS254" s="177">
        <v>3736</v>
      </c>
      <c r="AT254" s="177">
        <v>19138</v>
      </c>
      <c r="AU254" s="177">
        <v>18490</v>
      </c>
      <c r="AV254" s="177">
        <v>13007</v>
      </c>
      <c r="AW254" s="177">
        <v>7719</v>
      </c>
      <c r="AX254" s="176">
        <f>SUM(AY254:BC254)</f>
        <v>113294</v>
      </c>
      <c r="AY254" s="177">
        <v>13096</v>
      </c>
      <c r="AZ254" s="177">
        <v>43482</v>
      </c>
      <c r="BA254" s="177">
        <v>9674</v>
      </c>
      <c r="BB254" s="177">
        <v>35902</v>
      </c>
      <c r="BC254" s="177">
        <v>11140</v>
      </c>
      <c r="BD254" s="176">
        <f>SUM(BE254:BL254)</f>
        <v>132216</v>
      </c>
      <c r="BE254" s="177">
        <v>28451</v>
      </c>
      <c r="BF254" s="177">
        <v>14005</v>
      </c>
      <c r="BG254" s="177">
        <v>13475</v>
      </c>
      <c r="BH254" s="177">
        <v>10374</v>
      </c>
      <c r="BI254" s="177">
        <v>16666</v>
      </c>
      <c r="BJ254" s="177">
        <v>20062</v>
      </c>
      <c r="BK254" s="177">
        <v>16976</v>
      </c>
      <c r="BL254" s="177">
        <v>12207</v>
      </c>
      <c r="BM254" s="176">
        <f>SUM(BN254:BR254)</f>
        <v>68849</v>
      </c>
      <c r="BN254" s="177">
        <v>14900</v>
      </c>
      <c r="BO254" s="177">
        <v>7910</v>
      </c>
      <c r="BP254" s="177">
        <v>9596</v>
      </c>
      <c r="BQ254" s="177">
        <v>7971</v>
      </c>
      <c r="BR254" s="177">
        <v>28472</v>
      </c>
      <c r="BS254" s="176">
        <f>SUM(BT254:CE254)</f>
        <v>141442</v>
      </c>
      <c r="BT254" s="178">
        <v>8592</v>
      </c>
      <c r="BU254" s="177">
        <v>14100</v>
      </c>
      <c r="BV254" s="177">
        <v>7138</v>
      </c>
      <c r="BW254" s="177">
        <v>5436</v>
      </c>
      <c r="BX254" s="177">
        <v>12869</v>
      </c>
      <c r="BY254" s="177">
        <v>33802</v>
      </c>
      <c r="BZ254" s="177">
        <v>10016</v>
      </c>
      <c r="CA254" s="177">
        <v>8423</v>
      </c>
      <c r="CB254" s="177">
        <v>14559</v>
      </c>
      <c r="CC254" s="177">
        <v>8313</v>
      </c>
      <c r="CD254" s="177">
        <v>8916</v>
      </c>
      <c r="CE254" s="177">
        <v>9278</v>
      </c>
      <c r="CF254" s="176">
        <f>SUM(CG254:CS254)</f>
        <v>148576</v>
      </c>
      <c r="CG254" s="177">
        <v>4796</v>
      </c>
      <c r="CH254" s="177">
        <v>7246</v>
      </c>
      <c r="CI254" s="177">
        <v>11239</v>
      </c>
      <c r="CJ254" s="177">
        <v>15402</v>
      </c>
      <c r="CK254" s="177">
        <v>26220</v>
      </c>
      <c r="CL254" s="177">
        <v>6639</v>
      </c>
      <c r="CM254" s="177">
        <v>31033</v>
      </c>
      <c r="CN254" s="177">
        <v>6274</v>
      </c>
      <c r="CO254" s="177">
        <v>2675</v>
      </c>
      <c r="CP254" s="177">
        <v>8216</v>
      </c>
      <c r="CQ254" s="177">
        <v>11935</v>
      </c>
      <c r="CR254" s="177">
        <v>10590</v>
      </c>
      <c r="CS254" s="177">
        <v>6311</v>
      </c>
      <c r="CT254" s="176">
        <f>SUM(CU254:CY254)</f>
        <v>65500</v>
      </c>
      <c r="CU254" s="177">
        <v>21437</v>
      </c>
      <c r="CV254" s="177">
        <v>13014</v>
      </c>
      <c r="CW254" s="177">
        <v>6734</v>
      </c>
      <c r="CX254" s="177">
        <v>10839</v>
      </c>
      <c r="CY254" s="177">
        <v>13476</v>
      </c>
      <c r="CZ254" s="176">
        <f>SUM(DA254:DF254)</f>
        <v>98374</v>
      </c>
      <c r="DA254" s="177">
        <v>3233</v>
      </c>
      <c r="DB254" s="177">
        <v>2869</v>
      </c>
      <c r="DC254" s="177">
        <v>24135</v>
      </c>
      <c r="DD254" s="177">
        <v>36173</v>
      </c>
      <c r="DE254" s="177">
        <v>21688</v>
      </c>
      <c r="DF254" s="177">
        <v>10276</v>
      </c>
      <c r="DG254" s="176">
        <f>AM254+BS254+B254+O254+X254+AC254+AJ254+BD254+CF254+AX254+BM254+CT254+CZ254</f>
        <v>1232992</v>
      </c>
      <c r="DH254" s="179">
        <f>SUM(DI254:DK254)</f>
        <v>17712</v>
      </c>
      <c r="DI254" s="259">
        <v>7737</v>
      </c>
      <c r="DJ254" s="259">
        <v>9162</v>
      </c>
      <c r="DK254" s="259">
        <v>813</v>
      </c>
      <c r="DL254" s="179" t="s">
        <v>540</v>
      </c>
      <c r="DM254" s="259">
        <v>14332</v>
      </c>
      <c r="DN254" s="180" t="s">
        <v>540</v>
      </c>
      <c r="DO254" s="176">
        <v>1265036</v>
      </c>
    </row>
    <row r="255" spans="1:132" s="6" customFormat="1" ht="16.5" customHeight="1" x14ac:dyDescent="0.15">
      <c r="A255" s="118" t="s">
        <v>754</v>
      </c>
      <c r="B255" s="328">
        <v>22.7</v>
      </c>
      <c r="C255" s="329">
        <v>19.2</v>
      </c>
      <c r="D255" s="330">
        <v>24.8</v>
      </c>
      <c r="E255" s="330">
        <v>28</v>
      </c>
      <c r="F255" s="330">
        <v>25.3</v>
      </c>
      <c r="G255" s="330">
        <v>24.2</v>
      </c>
      <c r="H255" s="330">
        <v>23.6</v>
      </c>
      <c r="I255" s="330">
        <v>23.4</v>
      </c>
      <c r="J255" s="330">
        <v>27.5</v>
      </c>
      <c r="K255" s="330">
        <v>21.7</v>
      </c>
      <c r="L255" s="330">
        <v>20.6</v>
      </c>
      <c r="M255" s="330">
        <v>23.1</v>
      </c>
      <c r="N255" s="331">
        <v>20.8</v>
      </c>
      <c r="O255" s="328">
        <v>22</v>
      </c>
      <c r="P255" s="329">
        <v>20.9</v>
      </c>
      <c r="Q255" s="330">
        <v>22.6</v>
      </c>
      <c r="R255" s="330">
        <v>18.7</v>
      </c>
      <c r="S255" s="330">
        <v>21.9</v>
      </c>
      <c r="T255" s="330">
        <v>20.6</v>
      </c>
      <c r="U255" s="330">
        <v>24.6</v>
      </c>
      <c r="V255" s="330">
        <v>21.1</v>
      </c>
      <c r="W255" s="331">
        <v>22.9</v>
      </c>
      <c r="X255" s="328">
        <v>20</v>
      </c>
      <c r="Y255" s="329">
        <v>19.8</v>
      </c>
      <c r="Z255" s="330">
        <v>21.1</v>
      </c>
      <c r="AA255" s="330">
        <v>21.1</v>
      </c>
      <c r="AB255" s="331">
        <v>17.8</v>
      </c>
      <c r="AC255" s="328">
        <v>18.8</v>
      </c>
      <c r="AD255" s="329">
        <v>20.399999999999999</v>
      </c>
      <c r="AE255" s="330">
        <v>19.100000000000001</v>
      </c>
      <c r="AF255" s="330">
        <v>17.2</v>
      </c>
      <c r="AG255" s="330">
        <v>17</v>
      </c>
      <c r="AH255" s="330">
        <v>21.9</v>
      </c>
      <c r="AI255" s="331">
        <v>18.5</v>
      </c>
      <c r="AJ255" s="328">
        <v>26.5</v>
      </c>
      <c r="AK255" s="329">
        <v>23.2</v>
      </c>
      <c r="AL255" s="331">
        <v>29.6</v>
      </c>
      <c r="AM255" s="328">
        <v>20.100000000000001</v>
      </c>
      <c r="AN255" s="329">
        <v>29.9</v>
      </c>
      <c r="AO255" s="330">
        <v>21.9</v>
      </c>
      <c r="AP255" s="330">
        <v>16</v>
      </c>
      <c r="AQ255" s="330">
        <v>17.100000000000001</v>
      </c>
      <c r="AR255" s="330">
        <v>21.7</v>
      </c>
      <c r="AS255" s="330">
        <v>18.7</v>
      </c>
      <c r="AT255" s="330">
        <v>20.2</v>
      </c>
      <c r="AU255" s="330">
        <v>19.8</v>
      </c>
      <c r="AV255" s="330">
        <v>19.3</v>
      </c>
      <c r="AW255" s="331">
        <v>18.899999999999999</v>
      </c>
      <c r="AX255" s="328">
        <v>23.6</v>
      </c>
      <c r="AY255" s="329">
        <v>26.6</v>
      </c>
      <c r="AZ255" s="330">
        <v>22.1</v>
      </c>
      <c r="BA255" s="330">
        <v>16.3</v>
      </c>
      <c r="BB255" s="330">
        <v>29</v>
      </c>
      <c r="BC255" s="331">
        <v>22</v>
      </c>
      <c r="BD255" s="328">
        <v>16.2</v>
      </c>
      <c r="BE255" s="329">
        <v>17</v>
      </c>
      <c r="BF255" s="330">
        <v>16.600000000000001</v>
      </c>
      <c r="BG255" s="330">
        <v>12.7</v>
      </c>
      <c r="BH255" s="330">
        <v>11.8</v>
      </c>
      <c r="BI255" s="330">
        <v>14.5</v>
      </c>
      <c r="BJ255" s="330">
        <v>23.8</v>
      </c>
      <c r="BK255" s="330">
        <v>17.100000000000001</v>
      </c>
      <c r="BL255" s="331">
        <v>17.100000000000001</v>
      </c>
      <c r="BM255" s="328">
        <v>21.3</v>
      </c>
      <c r="BN255" s="329">
        <v>22.2</v>
      </c>
      <c r="BO255" s="330">
        <v>16</v>
      </c>
      <c r="BP255" s="330">
        <v>16.100000000000001</v>
      </c>
      <c r="BQ255" s="330">
        <v>22.5</v>
      </c>
      <c r="BR255" s="331">
        <v>25.4</v>
      </c>
      <c r="BS255" s="328">
        <v>21.2</v>
      </c>
      <c r="BT255" s="329">
        <v>20.3</v>
      </c>
      <c r="BU255" s="330">
        <v>17.600000000000001</v>
      </c>
      <c r="BV255" s="330">
        <v>21.7</v>
      </c>
      <c r="BW255" s="330">
        <v>29.7</v>
      </c>
      <c r="BX255" s="330">
        <v>22.8</v>
      </c>
      <c r="BY255" s="330">
        <v>24.7</v>
      </c>
      <c r="BZ255" s="330">
        <v>21.9</v>
      </c>
      <c r="CA255" s="330">
        <v>19.8</v>
      </c>
      <c r="CB255" s="330">
        <v>18.600000000000001</v>
      </c>
      <c r="CC255" s="330">
        <v>19.5</v>
      </c>
      <c r="CD255" s="330">
        <v>19.2</v>
      </c>
      <c r="CE255" s="331">
        <v>21</v>
      </c>
      <c r="CF255" s="328">
        <v>24.2</v>
      </c>
      <c r="CG255" s="329">
        <v>25.1</v>
      </c>
      <c r="CH255" s="330">
        <v>16.7</v>
      </c>
      <c r="CI255" s="330">
        <v>28.8</v>
      </c>
      <c r="CJ255" s="330">
        <v>20.2</v>
      </c>
      <c r="CK255" s="330">
        <v>25.4</v>
      </c>
      <c r="CL255" s="330">
        <v>25.7</v>
      </c>
      <c r="CM255" s="330">
        <v>28.7</v>
      </c>
      <c r="CN255" s="330">
        <v>26</v>
      </c>
      <c r="CO255" s="330">
        <v>27.9</v>
      </c>
      <c r="CP255" s="330">
        <v>26.7</v>
      </c>
      <c r="CQ255" s="330">
        <v>20.9</v>
      </c>
      <c r="CR255" s="330">
        <v>21.7</v>
      </c>
      <c r="CS255" s="331">
        <v>23.2</v>
      </c>
      <c r="CT255" s="328">
        <v>18.3</v>
      </c>
      <c r="CU255" s="329">
        <v>18.600000000000001</v>
      </c>
      <c r="CV255" s="330">
        <v>16.899999999999999</v>
      </c>
      <c r="CW255" s="330">
        <v>20.2</v>
      </c>
      <c r="CX255" s="330">
        <v>18.2</v>
      </c>
      <c r="CY255" s="331">
        <v>18.399999999999999</v>
      </c>
      <c r="CZ255" s="328">
        <v>18.3</v>
      </c>
      <c r="DA255" s="329">
        <v>16.399999999999999</v>
      </c>
      <c r="DB255" s="330">
        <v>18.600000000000001</v>
      </c>
      <c r="DC255" s="330">
        <v>18.5</v>
      </c>
      <c r="DD255" s="330">
        <v>19.100000000000001</v>
      </c>
      <c r="DE255" s="330">
        <v>17.2</v>
      </c>
      <c r="DF255" s="331">
        <v>18.7</v>
      </c>
      <c r="DG255" s="328">
        <v>20.5</v>
      </c>
      <c r="DH255" s="328" t="s">
        <v>540</v>
      </c>
      <c r="DI255" s="329">
        <v>26</v>
      </c>
      <c r="DJ255" s="330">
        <v>27</v>
      </c>
      <c r="DK255" s="331">
        <v>18.5</v>
      </c>
      <c r="DL255" s="332" t="s">
        <v>540</v>
      </c>
      <c r="DM255" s="329">
        <v>38.700000000000003</v>
      </c>
      <c r="DN255" s="331" t="s">
        <v>540</v>
      </c>
      <c r="DO255" s="328">
        <v>38.700000000000003</v>
      </c>
    </row>
    <row r="256" spans="1:132" s="6" customFormat="1" ht="16.5" customHeight="1" x14ac:dyDescent="0.15">
      <c r="A256" s="118" t="s">
        <v>755</v>
      </c>
      <c r="B256" s="328">
        <v>13.2</v>
      </c>
      <c r="C256" s="329">
        <v>10.4</v>
      </c>
      <c r="D256" s="330">
        <v>13.1</v>
      </c>
      <c r="E256" s="330">
        <v>16.3</v>
      </c>
      <c r="F256" s="330">
        <v>14.2</v>
      </c>
      <c r="G256" s="330">
        <v>15.7</v>
      </c>
      <c r="H256" s="330">
        <v>15.3</v>
      </c>
      <c r="I256" s="330">
        <v>12.4</v>
      </c>
      <c r="J256" s="330">
        <v>14.4</v>
      </c>
      <c r="K256" s="330">
        <v>12</v>
      </c>
      <c r="L256" s="330">
        <v>11.6</v>
      </c>
      <c r="M256" s="330">
        <v>13.4</v>
      </c>
      <c r="N256" s="331">
        <v>13.4</v>
      </c>
      <c r="O256" s="328">
        <v>12.6</v>
      </c>
      <c r="P256" s="329">
        <v>10.7</v>
      </c>
      <c r="Q256" s="330">
        <v>15.2</v>
      </c>
      <c r="R256" s="330">
        <v>9.6</v>
      </c>
      <c r="S256" s="330">
        <v>12</v>
      </c>
      <c r="T256" s="330">
        <v>12.2</v>
      </c>
      <c r="U256" s="330">
        <v>14.6</v>
      </c>
      <c r="V256" s="330">
        <v>10.1</v>
      </c>
      <c r="W256" s="331">
        <v>14.8</v>
      </c>
      <c r="X256" s="328">
        <v>9.1</v>
      </c>
      <c r="Y256" s="329">
        <v>8.1999999999999993</v>
      </c>
      <c r="Z256" s="330">
        <v>9.6</v>
      </c>
      <c r="AA256" s="330">
        <v>10.1</v>
      </c>
      <c r="AB256" s="331">
        <v>8.3000000000000007</v>
      </c>
      <c r="AC256" s="328">
        <v>9.8000000000000007</v>
      </c>
      <c r="AD256" s="329">
        <v>10.7</v>
      </c>
      <c r="AE256" s="330">
        <v>10</v>
      </c>
      <c r="AF256" s="330">
        <v>8.8000000000000007</v>
      </c>
      <c r="AG256" s="330">
        <v>9.1999999999999993</v>
      </c>
      <c r="AH256" s="330">
        <v>11.7</v>
      </c>
      <c r="AI256" s="331">
        <v>9.1</v>
      </c>
      <c r="AJ256" s="328">
        <v>23.1</v>
      </c>
      <c r="AK256" s="329">
        <v>21</v>
      </c>
      <c r="AL256" s="331">
        <v>24.9</v>
      </c>
      <c r="AM256" s="328">
        <v>11.3</v>
      </c>
      <c r="AN256" s="329">
        <v>21.3</v>
      </c>
      <c r="AO256" s="330">
        <v>12.1</v>
      </c>
      <c r="AP256" s="330">
        <v>7.2</v>
      </c>
      <c r="AQ256" s="330">
        <v>9.4</v>
      </c>
      <c r="AR256" s="330">
        <v>13</v>
      </c>
      <c r="AS256" s="330">
        <v>10.199999999999999</v>
      </c>
      <c r="AT256" s="330">
        <v>12.6</v>
      </c>
      <c r="AU256" s="330">
        <v>10.9</v>
      </c>
      <c r="AV256" s="330">
        <v>9.6999999999999993</v>
      </c>
      <c r="AW256" s="331">
        <v>7.8</v>
      </c>
      <c r="AX256" s="328">
        <v>15.1</v>
      </c>
      <c r="AY256" s="329">
        <v>17.5</v>
      </c>
      <c r="AZ256" s="330">
        <v>12.9</v>
      </c>
      <c r="BA256" s="330">
        <v>8.1</v>
      </c>
      <c r="BB256" s="330">
        <v>21.7</v>
      </c>
      <c r="BC256" s="331">
        <v>14.1</v>
      </c>
      <c r="BD256" s="328">
        <v>9.9</v>
      </c>
      <c r="BE256" s="329">
        <v>9.9</v>
      </c>
      <c r="BF256" s="330">
        <v>10.4</v>
      </c>
      <c r="BG256" s="330">
        <v>7.1</v>
      </c>
      <c r="BH256" s="330">
        <v>7.6</v>
      </c>
      <c r="BI256" s="330">
        <v>7.2</v>
      </c>
      <c r="BJ256" s="330">
        <v>18.3</v>
      </c>
      <c r="BK256" s="330">
        <v>10.9</v>
      </c>
      <c r="BL256" s="331">
        <v>9.6999999999999993</v>
      </c>
      <c r="BM256" s="328">
        <v>12.9</v>
      </c>
      <c r="BN256" s="329">
        <v>14.1</v>
      </c>
      <c r="BO256" s="330">
        <v>9.1999999999999993</v>
      </c>
      <c r="BP256" s="330">
        <v>7.9</v>
      </c>
      <c r="BQ256" s="330">
        <v>11.4</v>
      </c>
      <c r="BR256" s="331">
        <v>16.8</v>
      </c>
      <c r="BS256" s="328">
        <v>12.4</v>
      </c>
      <c r="BT256" s="329">
        <v>10.8</v>
      </c>
      <c r="BU256" s="330">
        <v>10.199999999999999</v>
      </c>
      <c r="BV256" s="330">
        <v>13</v>
      </c>
      <c r="BW256" s="330">
        <v>18.7</v>
      </c>
      <c r="BX256" s="330">
        <v>14</v>
      </c>
      <c r="BY256" s="330">
        <v>15.5</v>
      </c>
      <c r="BZ256" s="330">
        <v>12.1</v>
      </c>
      <c r="CA256" s="330">
        <v>11.7</v>
      </c>
      <c r="CB256" s="330">
        <v>11.1</v>
      </c>
      <c r="CC256" s="330">
        <v>9.1</v>
      </c>
      <c r="CD256" s="330">
        <v>9.9</v>
      </c>
      <c r="CE256" s="331">
        <v>11.4</v>
      </c>
      <c r="CF256" s="328">
        <v>15.8</v>
      </c>
      <c r="CG256" s="329">
        <v>15.9</v>
      </c>
      <c r="CH256" s="330">
        <v>9.4</v>
      </c>
      <c r="CI256" s="330">
        <v>15.7</v>
      </c>
      <c r="CJ256" s="330">
        <v>13.2</v>
      </c>
      <c r="CK256" s="330">
        <v>17.3</v>
      </c>
      <c r="CL256" s="330">
        <v>17</v>
      </c>
      <c r="CM256" s="330">
        <v>20.100000000000001</v>
      </c>
      <c r="CN256" s="330">
        <v>16.7</v>
      </c>
      <c r="CO256" s="330">
        <v>12.9</v>
      </c>
      <c r="CP256" s="330">
        <v>18.8</v>
      </c>
      <c r="CQ256" s="330">
        <v>13.9</v>
      </c>
      <c r="CR256" s="330">
        <v>13.1</v>
      </c>
      <c r="CS256" s="331">
        <v>14.9</v>
      </c>
      <c r="CT256" s="328">
        <v>7.4</v>
      </c>
      <c r="CU256" s="329">
        <v>7.7</v>
      </c>
      <c r="CV256" s="330">
        <v>6.5</v>
      </c>
      <c r="CW256" s="330">
        <v>6.6</v>
      </c>
      <c r="CX256" s="330">
        <v>8.1999999999999993</v>
      </c>
      <c r="CY256" s="331">
        <v>7.7</v>
      </c>
      <c r="CZ256" s="328">
        <v>11.2</v>
      </c>
      <c r="DA256" s="329">
        <v>9.6</v>
      </c>
      <c r="DB256" s="330">
        <v>12.2</v>
      </c>
      <c r="DC256" s="330">
        <v>11</v>
      </c>
      <c r="DD256" s="330">
        <v>12.1</v>
      </c>
      <c r="DE256" s="330">
        <v>10.9</v>
      </c>
      <c r="DF256" s="331">
        <v>10</v>
      </c>
      <c r="DG256" s="328">
        <v>11.9</v>
      </c>
      <c r="DH256" s="328" t="s">
        <v>540</v>
      </c>
      <c r="DI256" s="329">
        <v>23.6</v>
      </c>
      <c r="DJ256" s="330">
        <v>22.8</v>
      </c>
      <c r="DK256" s="331">
        <v>13.7</v>
      </c>
      <c r="DL256" s="332" t="s">
        <v>540</v>
      </c>
      <c r="DM256" s="329">
        <v>35.5</v>
      </c>
      <c r="DN256" s="331" t="s">
        <v>540</v>
      </c>
      <c r="DO256" s="328">
        <v>35.5</v>
      </c>
    </row>
    <row r="257" spans="1:136" s="6" customFormat="1" ht="16.5" customHeight="1" x14ac:dyDescent="0.15">
      <c r="A257" s="429" t="s">
        <v>758</v>
      </c>
      <c r="B257" s="176"/>
      <c r="C257" s="177"/>
      <c r="D257" s="177"/>
      <c r="E257" s="177"/>
      <c r="F257" s="177"/>
      <c r="G257" s="177"/>
      <c r="H257" s="177"/>
      <c r="I257" s="177"/>
      <c r="J257" s="177"/>
      <c r="K257" s="177"/>
      <c r="L257" s="177"/>
      <c r="M257" s="177"/>
      <c r="N257" s="177"/>
      <c r="O257" s="176"/>
      <c r="P257" s="177"/>
      <c r="Q257" s="177"/>
      <c r="R257" s="177"/>
      <c r="S257" s="177"/>
      <c r="T257" s="177"/>
      <c r="U257" s="177"/>
      <c r="V257" s="177"/>
      <c r="W257" s="177"/>
      <c r="X257" s="176"/>
      <c r="Y257" s="177"/>
      <c r="Z257" s="177"/>
      <c r="AA257" s="177"/>
      <c r="AB257" s="177"/>
      <c r="AC257" s="176"/>
      <c r="AD257" s="177"/>
      <c r="AE257" s="177"/>
      <c r="AF257" s="177"/>
      <c r="AG257" s="177"/>
      <c r="AH257" s="177"/>
      <c r="AI257" s="177"/>
      <c r="AJ257" s="176"/>
      <c r="AK257" s="177"/>
      <c r="AL257" s="177"/>
      <c r="AM257" s="176"/>
      <c r="AN257" s="177"/>
      <c r="AO257" s="177"/>
      <c r="AP257" s="177"/>
      <c r="AQ257" s="177"/>
      <c r="AR257" s="177"/>
      <c r="AS257" s="177"/>
      <c r="AT257" s="177"/>
      <c r="AU257" s="177"/>
      <c r="AV257" s="177"/>
      <c r="AW257" s="177"/>
      <c r="AX257" s="176"/>
      <c r="AY257" s="177"/>
      <c r="AZ257" s="177"/>
      <c r="BA257" s="177"/>
      <c r="BB257" s="177"/>
      <c r="BC257" s="177"/>
      <c r="BD257" s="176"/>
      <c r="BE257" s="177"/>
      <c r="BF257" s="177"/>
      <c r="BG257" s="177"/>
      <c r="BH257" s="177"/>
      <c r="BI257" s="177"/>
      <c r="BJ257" s="177"/>
      <c r="BK257" s="177"/>
      <c r="BL257" s="177"/>
      <c r="BM257" s="176"/>
      <c r="BN257" s="177"/>
      <c r="BO257" s="177"/>
      <c r="BP257" s="177"/>
      <c r="BQ257" s="177"/>
      <c r="BR257" s="177"/>
      <c r="BS257" s="176"/>
      <c r="BT257" s="178"/>
      <c r="BU257" s="177"/>
      <c r="BV257" s="177"/>
      <c r="BW257" s="177"/>
      <c r="BX257" s="177"/>
      <c r="BY257" s="177"/>
      <c r="BZ257" s="177"/>
      <c r="CA257" s="177"/>
      <c r="CB257" s="177"/>
      <c r="CC257" s="177"/>
      <c r="CD257" s="177"/>
      <c r="CE257" s="177"/>
      <c r="CF257" s="176"/>
      <c r="CG257" s="177"/>
      <c r="CH257" s="177"/>
      <c r="CI257" s="177"/>
      <c r="CJ257" s="177"/>
      <c r="CK257" s="177"/>
      <c r="CL257" s="177"/>
      <c r="CM257" s="177"/>
      <c r="CN257" s="177"/>
      <c r="CO257" s="177"/>
      <c r="CP257" s="177"/>
      <c r="CQ257" s="177"/>
      <c r="CR257" s="177"/>
      <c r="CS257" s="177"/>
      <c r="CT257" s="176"/>
      <c r="CU257" s="177"/>
      <c r="CV257" s="177"/>
      <c r="CW257" s="177"/>
      <c r="CX257" s="177"/>
      <c r="CY257" s="177"/>
      <c r="CZ257" s="176"/>
      <c r="DA257" s="177"/>
      <c r="DB257" s="177"/>
      <c r="DC257" s="177"/>
      <c r="DD257" s="177"/>
      <c r="DE257" s="177"/>
      <c r="DF257" s="177"/>
      <c r="DG257" s="176"/>
      <c r="DH257" s="179"/>
      <c r="DI257" s="260"/>
      <c r="DJ257" s="259"/>
      <c r="DK257" s="259"/>
      <c r="DL257" s="179"/>
      <c r="DM257" s="259"/>
      <c r="DN257" s="180"/>
      <c r="DO257" s="176"/>
    </row>
    <row r="258" spans="1:136" ht="16.5" customHeight="1" x14ac:dyDescent="0.2">
      <c r="A258" s="192" t="s">
        <v>756</v>
      </c>
      <c r="B258" s="176">
        <f t="shared" ref="B258" si="356">SUM(C258:N258)</f>
        <v>42845</v>
      </c>
      <c r="C258" s="177">
        <v>2873</v>
      </c>
      <c r="D258" s="177">
        <v>2068</v>
      </c>
      <c r="E258" s="177">
        <v>1724</v>
      </c>
      <c r="F258" s="177">
        <v>620</v>
      </c>
      <c r="G258" s="177">
        <v>3575</v>
      </c>
      <c r="H258" s="177">
        <v>6965</v>
      </c>
      <c r="I258" s="177">
        <v>4837</v>
      </c>
      <c r="J258" s="177">
        <v>1218</v>
      </c>
      <c r="K258" s="177">
        <v>2887</v>
      </c>
      <c r="L258" s="177">
        <v>9884</v>
      </c>
      <c r="M258" s="177">
        <v>2460</v>
      </c>
      <c r="N258" s="177">
        <v>3734</v>
      </c>
      <c r="O258" s="176">
        <f t="shared" ref="O258" si="357">SUM(P258:W258)</f>
        <v>18065</v>
      </c>
      <c r="P258" s="177">
        <v>3794</v>
      </c>
      <c r="Q258" s="177">
        <v>4080</v>
      </c>
      <c r="R258" s="177">
        <v>1614</v>
      </c>
      <c r="S258" s="177">
        <v>1667</v>
      </c>
      <c r="T258" s="177">
        <v>1054</v>
      </c>
      <c r="U258" s="177">
        <v>3228</v>
      </c>
      <c r="V258" s="177">
        <v>1715</v>
      </c>
      <c r="W258" s="177">
        <v>913</v>
      </c>
      <c r="X258" s="176">
        <f t="shared" ref="X258" si="358">SUM(Y258:AB258)</f>
        <v>16936</v>
      </c>
      <c r="Y258" s="177">
        <v>2859</v>
      </c>
      <c r="Z258" s="177">
        <v>6134</v>
      </c>
      <c r="AA258" s="177">
        <v>4740</v>
      </c>
      <c r="AB258" s="177">
        <v>3203</v>
      </c>
      <c r="AC258" s="176">
        <f t="shared" ref="AC258" si="359">SUM(AD258:AI258)</f>
        <v>12833</v>
      </c>
      <c r="AD258" s="177">
        <v>2567</v>
      </c>
      <c r="AE258" s="177">
        <v>1576</v>
      </c>
      <c r="AF258" s="177">
        <v>1373</v>
      </c>
      <c r="AG258" s="177">
        <v>2397</v>
      </c>
      <c r="AH258" s="177">
        <v>1894</v>
      </c>
      <c r="AI258" s="177">
        <v>3026</v>
      </c>
      <c r="AJ258" s="176">
        <f t="shared" ref="AJ258" si="360">SUM(AK258:AL258)</f>
        <v>3026</v>
      </c>
      <c r="AK258" s="177">
        <v>1762</v>
      </c>
      <c r="AL258" s="177">
        <v>1264</v>
      </c>
      <c r="AM258" s="176">
        <f t="shared" ref="AM258" si="361">SUM(AN258:AW258)</f>
        <v>30132</v>
      </c>
      <c r="AN258" s="177">
        <v>1694</v>
      </c>
      <c r="AO258" s="177">
        <v>1435</v>
      </c>
      <c r="AP258" s="177">
        <v>2594</v>
      </c>
      <c r="AQ258" s="177">
        <v>1304</v>
      </c>
      <c r="AR258" s="177">
        <v>5136</v>
      </c>
      <c r="AS258" s="177">
        <v>1003</v>
      </c>
      <c r="AT258" s="177">
        <v>4558</v>
      </c>
      <c r="AU258" s="177">
        <v>5302</v>
      </c>
      <c r="AV258" s="177">
        <v>4827</v>
      </c>
      <c r="AW258" s="177">
        <v>2279</v>
      </c>
      <c r="AX258" s="176">
        <f t="shared" ref="AX258" si="362">SUM(AY258:BC258)</f>
        <v>36187</v>
      </c>
      <c r="AY258" s="177">
        <v>2773</v>
      </c>
      <c r="AZ258" s="177">
        <v>15589</v>
      </c>
      <c r="BA258" s="177">
        <v>5497</v>
      </c>
      <c r="BB258" s="177">
        <v>8861</v>
      </c>
      <c r="BC258" s="177">
        <v>3467</v>
      </c>
      <c r="BD258" s="176">
        <f t="shared" ref="BD258" si="363">SUM(BE258:BL258)</f>
        <v>45290</v>
      </c>
      <c r="BE258" s="177">
        <v>7785</v>
      </c>
      <c r="BF258" s="177">
        <v>4712</v>
      </c>
      <c r="BG258" s="177">
        <v>5914</v>
      </c>
      <c r="BH258" s="177">
        <v>4958</v>
      </c>
      <c r="BI258" s="177">
        <v>4656</v>
      </c>
      <c r="BJ258" s="177">
        <v>7726</v>
      </c>
      <c r="BK258" s="177">
        <v>5241</v>
      </c>
      <c r="BL258" s="177">
        <v>4298</v>
      </c>
      <c r="BM258" s="176">
        <f t="shared" ref="BM258" si="364">SUM(BN258:BR258)</f>
        <v>16322</v>
      </c>
      <c r="BN258" s="177">
        <v>2888</v>
      </c>
      <c r="BO258" s="177">
        <v>3729</v>
      </c>
      <c r="BP258" s="177">
        <v>2408</v>
      </c>
      <c r="BQ258" s="177">
        <v>1648</v>
      </c>
      <c r="BR258" s="177">
        <v>5649</v>
      </c>
      <c r="BS258" s="176">
        <f t="shared" ref="BS258" si="365">SUM(BT258:CE258)</f>
        <v>29814</v>
      </c>
      <c r="BT258" s="178">
        <v>2218</v>
      </c>
      <c r="BU258" s="177">
        <v>3694</v>
      </c>
      <c r="BV258" s="177">
        <v>931</v>
      </c>
      <c r="BW258" s="177">
        <v>754</v>
      </c>
      <c r="BX258" s="177">
        <v>1991</v>
      </c>
      <c r="BY258" s="177">
        <v>7256</v>
      </c>
      <c r="BZ258" s="177">
        <v>1372</v>
      </c>
      <c r="CA258" s="177">
        <v>1549</v>
      </c>
      <c r="CB258" s="177">
        <v>2942</v>
      </c>
      <c r="CC258" s="177">
        <v>2932</v>
      </c>
      <c r="CD258" s="177">
        <v>1881</v>
      </c>
      <c r="CE258" s="177">
        <v>2294</v>
      </c>
      <c r="CF258" s="176">
        <f t="shared" ref="CF258" si="366">SUM(CG258:CS258)</f>
        <v>31994</v>
      </c>
      <c r="CG258" s="177">
        <v>889</v>
      </c>
      <c r="CH258" s="177">
        <v>3423</v>
      </c>
      <c r="CI258" s="177">
        <v>2202</v>
      </c>
      <c r="CJ258" s="177">
        <v>3138</v>
      </c>
      <c r="CK258" s="177">
        <v>6720</v>
      </c>
      <c r="CL258" s="177">
        <v>1234</v>
      </c>
      <c r="CM258" s="177">
        <v>5987</v>
      </c>
      <c r="CN258" s="177">
        <v>1123</v>
      </c>
      <c r="CO258" s="177">
        <v>843</v>
      </c>
      <c r="CP258" s="177">
        <v>1134</v>
      </c>
      <c r="CQ258" s="177">
        <v>2313</v>
      </c>
      <c r="CR258" s="177">
        <v>1398</v>
      </c>
      <c r="CS258" s="177">
        <v>1590</v>
      </c>
      <c r="CT258" s="176">
        <f t="shared" ref="CT258" si="367">SUM(CU258:CY258)</f>
        <v>19012</v>
      </c>
      <c r="CU258" s="177">
        <v>6405</v>
      </c>
      <c r="CV258" s="177">
        <v>3945</v>
      </c>
      <c r="CW258" s="177">
        <v>1662</v>
      </c>
      <c r="CX258" s="177">
        <v>2964</v>
      </c>
      <c r="CY258" s="177">
        <v>4036</v>
      </c>
      <c r="CZ258" s="176">
        <f t="shared" ref="CZ258" si="368">SUM(DA258:DF258)</f>
        <v>23494</v>
      </c>
      <c r="DA258" s="177">
        <v>753</v>
      </c>
      <c r="DB258" s="177">
        <v>676</v>
      </c>
      <c r="DC258" s="177">
        <v>6283</v>
      </c>
      <c r="DD258" s="177">
        <v>8361</v>
      </c>
      <c r="DE258" s="177">
        <v>5386</v>
      </c>
      <c r="DF258" s="177">
        <v>2035</v>
      </c>
      <c r="DG258" s="176">
        <f t="shared" ref="DG258" si="369">AM258+BS258+B258+O258+X258+AC258+AJ258+BD258+CF258+AX258+BM258+CT258+CZ258</f>
        <v>325950</v>
      </c>
      <c r="DH258" s="179">
        <f t="shared" ref="DH258" si="370">SUM(DI258:DK258)</f>
        <v>6162</v>
      </c>
      <c r="DI258" s="260">
        <v>2919</v>
      </c>
      <c r="DJ258" s="259">
        <v>2527</v>
      </c>
      <c r="DK258" s="259">
        <v>716</v>
      </c>
      <c r="DL258" s="179" t="s">
        <v>540</v>
      </c>
      <c r="DM258" s="259">
        <v>5372</v>
      </c>
      <c r="DN258" s="180" t="s">
        <v>540</v>
      </c>
      <c r="DO258" s="176">
        <f>DG258+DH258+DM258</f>
        <v>337484</v>
      </c>
      <c r="DP258" s="6"/>
      <c r="DQ258" s="6"/>
      <c r="DR258" s="6"/>
      <c r="DS258" s="6"/>
      <c r="DT258" s="6"/>
      <c r="DU258" s="6"/>
      <c r="DV258" s="6"/>
      <c r="DW258" s="6"/>
      <c r="DX258" s="6"/>
      <c r="DY258" s="6"/>
      <c r="DZ258" s="6"/>
      <c r="EA258" s="6"/>
      <c r="EB258" s="6"/>
      <c r="EC258" s="6"/>
      <c r="ED258" s="6"/>
      <c r="EE258" s="6"/>
      <c r="EF258" s="6"/>
    </row>
    <row r="259" spans="1:136" s="6" customFormat="1" ht="16.5" customHeight="1" x14ac:dyDescent="0.15">
      <c r="A259" s="118" t="s">
        <v>757</v>
      </c>
      <c r="B259" s="328">
        <v>5.4</v>
      </c>
      <c r="C259" s="329">
        <v>4.5</v>
      </c>
      <c r="D259" s="330">
        <v>6</v>
      </c>
      <c r="E259" s="330">
        <v>5.3</v>
      </c>
      <c r="F259" s="330">
        <v>4.3</v>
      </c>
      <c r="G259" s="330">
        <v>7.1</v>
      </c>
      <c r="H259" s="330">
        <v>5.5</v>
      </c>
      <c r="I259" s="330">
        <v>6.3</v>
      </c>
      <c r="J259" s="330">
        <v>5.4</v>
      </c>
      <c r="K259" s="330">
        <v>4.4000000000000004</v>
      </c>
      <c r="L259" s="330">
        <v>5.4</v>
      </c>
      <c r="M259" s="330">
        <v>5.7</v>
      </c>
      <c r="N259" s="331">
        <v>4.5999999999999996</v>
      </c>
      <c r="O259" s="328">
        <v>6.4</v>
      </c>
      <c r="P259" s="329">
        <v>7.1</v>
      </c>
      <c r="Q259" s="330">
        <v>7.6</v>
      </c>
      <c r="R259" s="330">
        <v>6.2</v>
      </c>
      <c r="S259" s="330">
        <v>7.9</v>
      </c>
      <c r="T259" s="330">
        <v>4.4000000000000004</v>
      </c>
      <c r="U259" s="330">
        <v>5.8</v>
      </c>
      <c r="V259" s="330">
        <v>5</v>
      </c>
      <c r="W259" s="331">
        <v>6.3</v>
      </c>
      <c r="X259" s="328">
        <v>5.0999999999999996</v>
      </c>
      <c r="Y259" s="329">
        <v>4.8</v>
      </c>
      <c r="Z259" s="330">
        <v>6.8</v>
      </c>
      <c r="AA259" s="330">
        <v>4.5</v>
      </c>
      <c r="AB259" s="331">
        <v>4.3</v>
      </c>
      <c r="AC259" s="328">
        <v>5.0999999999999996</v>
      </c>
      <c r="AD259" s="329">
        <v>8.3000000000000007</v>
      </c>
      <c r="AE259" s="330">
        <v>4.2</v>
      </c>
      <c r="AF259" s="330">
        <v>6.2</v>
      </c>
      <c r="AG259" s="330">
        <v>3.9</v>
      </c>
      <c r="AH259" s="330">
        <v>5.7</v>
      </c>
      <c r="AI259" s="331">
        <v>4.5</v>
      </c>
      <c r="AJ259" s="328">
        <v>9.1999999999999993</v>
      </c>
      <c r="AK259" s="329">
        <v>11.3</v>
      </c>
      <c r="AL259" s="331">
        <v>7.2</v>
      </c>
      <c r="AM259" s="328">
        <v>5.4</v>
      </c>
      <c r="AN259" s="329">
        <v>6.1</v>
      </c>
      <c r="AO259" s="330">
        <v>4.5999999999999996</v>
      </c>
      <c r="AP259" s="330">
        <v>4.5</v>
      </c>
      <c r="AQ259" s="330">
        <v>7.3</v>
      </c>
      <c r="AR259" s="330">
        <v>7</v>
      </c>
      <c r="AS259" s="330">
        <v>5.3</v>
      </c>
      <c r="AT259" s="330">
        <v>4.4000000000000004</v>
      </c>
      <c r="AU259" s="330">
        <v>4.7</v>
      </c>
      <c r="AV259" s="330">
        <v>6.3</v>
      </c>
      <c r="AW259" s="331">
        <v>6.2</v>
      </c>
      <c r="AX259" s="328">
        <v>6</v>
      </c>
      <c r="AY259" s="329">
        <v>5.2</v>
      </c>
      <c r="AZ259" s="330">
        <v>6</v>
      </c>
      <c r="BA259" s="330">
        <v>6.6</v>
      </c>
      <c r="BB259" s="330">
        <v>6</v>
      </c>
      <c r="BC259" s="331">
        <v>6.1</v>
      </c>
      <c r="BD259" s="328">
        <v>3.9</v>
      </c>
      <c r="BE259" s="329">
        <v>3.5</v>
      </c>
      <c r="BF259" s="330">
        <v>3.4</v>
      </c>
      <c r="BG259" s="330">
        <v>4.0999999999999996</v>
      </c>
      <c r="BH259" s="330">
        <v>3.8</v>
      </c>
      <c r="BI259" s="330">
        <v>2.9</v>
      </c>
      <c r="BJ259" s="330">
        <v>4.8</v>
      </c>
      <c r="BK259" s="330">
        <v>3.8</v>
      </c>
      <c r="BL259" s="331">
        <v>4.8</v>
      </c>
      <c r="BM259" s="328">
        <v>4.9000000000000004</v>
      </c>
      <c r="BN259" s="329">
        <v>4.2</v>
      </c>
      <c r="BO259" s="330">
        <v>6.2</v>
      </c>
      <c r="BP259" s="330">
        <v>4.8</v>
      </c>
      <c r="BQ259" s="330">
        <v>5.8</v>
      </c>
      <c r="BR259" s="331">
        <v>4.5</v>
      </c>
      <c r="BS259" s="328">
        <v>5</v>
      </c>
      <c r="BT259" s="329">
        <v>6.3</v>
      </c>
      <c r="BU259" s="330">
        <v>5.7</v>
      </c>
      <c r="BV259" s="330">
        <v>3.9</v>
      </c>
      <c r="BW259" s="330">
        <v>6.3</v>
      </c>
      <c r="BX259" s="330">
        <v>4.8</v>
      </c>
      <c r="BY259" s="330">
        <v>4.5999999999999996</v>
      </c>
      <c r="BZ259" s="330">
        <v>3.4</v>
      </c>
      <c r="CA259" s="330">
        <v>4.5999999999999996</v>
      </c>
      <c r="CB259" s="330">
        <v>4.4000000000000004</v>
      </c>
      <c r="CC259" s="330">
        <v>7.8</v>
      </c>
      <c r="CD259" s="330">
        <v>4.3</v>
      </c>
      <c r="CE259" s="331">
        <v>6.1</v>
      </c>
      <c r="CF259" s="328">
        <v>5.5</v>
      </c>
      <c r="CG259" s="329">
        <v>5.8</v>
      </c>
      <c r="CH259" s="330">
        <v>9.3000000000000007</v>
      </c>
      <c r="CI259" s="330">
        <v>6.5</v>
      </c>
      <c r="CJ259" s="330">
        <v>4.2</v>
      </c>
      <c r="CK259" s="330">
        <v>5</v>
      </c>
      <c r="CL259" s="330">
        <v>6.4</v>
      </c>
      <c r="CM259" s="330">
        <v>5.3</v>
      </c>
      <c r="CN259" s="330">
        <v>6.5</v>
      </c>
      <c r="CO259" s="330">
        <v>11.1</v>
      </c>
      <c r="CP259" s="330">
        <v>5</v>
      </c>
      <c r="CQ259" s="330">
        <v>4.9000000000000004</v>
      </c>
      <c r="CR259" s="330">
        <v>5.4</v>
      </c>
      <c r="CS259" s="331">
        <v>6.2</v>
      </c>
      <c r="CT259" s="328">
        <v>5.0999999999999996</v>
      </c>
      <c r="CU259" s="329">
        <v>4.5999999999999996</v>
      </c>
      <c r="CV259" s="330">
        <v>4.8</v>
      </c>
      <c r="CW259" s="330">
        <v>5.4</v>
      </c>
      <c r="CX259" s="330">
        <v>5.2</v>
      </c>
      <c r="CY259" s="331">
        <v>6</v>
      </c>
      <c r="CZ259" s="328">
        <v>4.7</v>
      </c>
      <c r="DA259" s="329">
        <v>4.7</v>
      </c>
      <c r="DB259" s="330">
        <v>4.8</v>
      </c>
      <c r="DC259" s="330">
        <v>5.8</v>
      </c>
      <c r="DD259" s="330">
        <v>4.0999999999999996</v>
      </c>
      <c r="DE259" s="330">
        <v>5.0999999999999996</v>
      </c>
      <c r="DF259" s="331">
        <v>3.6</v>
      </c>
      <c r="DG259" s="328">
        <v>5.0999999999999996</v>
      </c>
      <c r="DH259" s="328" t="s">
        <v>540</v>
      </c>
      <c r="DI259" s="329">
        <v>7.4</v>
      </c>
      <c r="DJ259" s="330">
        <v>6.7</v>
      </c>
      <c r="DK259" s="331">
        <v>2.7</v>
      </c>
      <c r="DL259" s="332" t="s">
        <v>540</v>
      </c>
      <c r="DM259" s="329">
        <v>6.3</v>
      </c>
      <c r="DN259" s="331" t="s">
        <v>540</v>
      </c>
      <c r="DO259" s="328">
        <v>5.0999999999999996</v>
      </c>
    </row>
    <row r="260" spans="1:136" s="7" customFormat="1" ht="16.5" customHeight="1" x14ac:dyDescent="0.2">
      <c r="A260" s="430" t="s">
        <v>396</v>
      </c>
      <c r="B260" s="224">
        <f t="shared" ref="B260:B262" si="371">SUM(C260:N260)</f>
        <v>6110</v>
      </c>
      <c r="C260" s="225">
        <v>419</v>
      </c>
      <c r="D260" s="225">
        <v>613</v>
      </c>
      <c r="E260" s="225">
        <v>367</v>
      </c>
      <c r="F260" s="225">
        <v>71</v>
      </c>
      <c r="G260" s="225">
        <v>96</v>
      </c>
      <c r="H260" s="225">
        <v>147</v>
      </c>
      <c r="I260" s="225">
        <v>423</v>
      </c>
      <c r="J260" s="225">
        <v>577</v>
      </c>
      <c r="K260" s="225">
        <v>1352</v>
      </c>
      <c r="L260" s="225">
        <v>1615</v>
      </c>
      <c r="M260" s="225">
        <v>61</v>
      </c>
      <c r="N260" s="225">
        <v>369</v>
      </c>
      <c r="O260" s="224">
        <f t="shared" ref="O260:O262" si="372">SUM(P260:W260)</f>
        <v>3507</v>
      </c>
      <c r="P260" s="225">
        <v>1620</v>
      </c>
      <c r="Q260" s="225">
        <v>117</v>
      </c>
      <c r="R260" s="225">
        <v>101</v>
      </c>
      <c r="S260" s="225">
        <v>414</v>
      </c>
      <c r="T260" s="225">
        <v>106</v>
      </c>
      <c r="U260" s="225">
        <v>518</v>
      </c>
      <c r="V260" s="225">
        <v>536</v>
      </c>
      <c r="W260" s="225">
        <v>95</v>
      </c>
      <c r="X260" s="224">
        <f t="shared" ref="X260:X262" si="373">SUM(Y260:AB260)</f>
        <v>1650</v>
      </c>
      <c r="Y260" s="225">
        <v>415</v>
      </c>
      <c r="Z260" s="225">
        <v>62</v>
      </c>
      <c r="AA260" s="225">
        <v>926</v>
      </c>
      <c r="AB260" s="225">
        <v>247</v>
      </c>
      <c r="AC260" s="224">
        <f t="shared" ref="AC260:AC262" si="374">SUM(AD260:AI260)</f>
        <v>2385</v>
      </c>
      <c r="AD260" s="225">
        <v>297</v>
      </c>
      <c r="AE260" s="225">
        <v>295</v>
      </c>
      <c r="AF260" s="225">
        <v>241</v>
      </c>
      <c r="AG260" s="225">
        <v>186</v>
      </c>
      <c r="AH260" s="225">
        <v>545</v>
      </c>
      <c r="AI260" s="225">
        <v>821</v>
      </c>
      <c r="AJ260" s="224">
        <f t="shared" ref="AJ260:AJ262" si="375">SUM(AK260:AL260)</f>
        <v>411</v>
      </c>
      <c r="AK260" s="225">
        <v>354</v>
      </c>
      <c r="AL260" s="225">
        <v>57</v>
      </c>
      <c r="AM260" s="224">
        <f t="shared" ref="AM260:AM262" si="376">SUM(AN260:AW260)</f>
        <v>6671</v>
      </c>
      <c r="AN260" s="225">
        <v>325</v>
      </c>
      <c r="AO260" s="225">
        <v>587</v>
      </c>
      <c r="AP260" s="225">
        <v>510</v>
      </c>
      <c r="AQ260" s="225">
        <v>247</v>
      </c>
      <c r="AR260" s="225">
        <v>1011</v>
      </c>
      <c r="AS260" s="225">
        <v>47</v>
      </c>
      <c r="AT260" s="225">
        <v>430</v>
      </c>
      <c r="AU260" s="225">
        <v>2585</v>
      </c>
      <c r="AV260" s="225">
        <v>797</v>
      </c>
      <c r="AW260" s="225">
        <v>132</v>
      </c>
      <c r="AX260" s="224">
        <f t="shared" ref="AX260:AX262" si="377">SUM(AY260:BC260)</f>
        <v>2393</v>
      </c>
      <c r="AY260" s="225">
        <v>318</v>
      </c>
      <c r="AZ260" s="225">
        <v>1238</v>
      </c>
      <c r="BA260" s="225">
        <v>189</v>
      </c>
      <c r="BB260" s="225">
        <v>458</v>
      </c>
      <c r="BC260" s="225">
        <v>190</v>
      </c>
      <c r="BD260" s="224">
        <f t="shared" ref="BD260:BD262" si="378">SUM(BE260:BL260)</f>
        <v>14012</v>
      </c>
      <c r="BE260" s="225">
        <v>3380</v>
      </c>
      <c r="BF260" s="225">
        <v>2302</v>
      </c>
      <c r="BG260" s="225">
        <v>1050</v>
      </c>
      <c r="BH260" s="225">
        <v>819</v>
      </c>
      <c r="BI260" s="225">
        <v>2425</v>
      </c>
      <c r="BJ260" s="225">
        <v>1230</v>
      </c>
      <c r="BK260" s="225">
        <v>1264</v>
      </c>
      <c r="BL260" s="225">
        <v>1542</v>
      </c>
      <c r="BM260" s="224">
        <f t="shared" ref="BM260:BM262" si="379">SUM(BN260:BR260)</f>
        <v>2666</v>
      </c>
      <c r="BN260" s="225">
        <v>514</v>
      </c>
      <c r="BO260" s="225">
        <v>155</v>
      </c>
      <c r="BP260" s="225">
        <v>1055</v>
      </c>
      <c r="BQ260" s="225">
        <v>704</v>
      </c>
      <c r="BR260" s="225">
        <v>238</v>
      </c>
      <c r="BS260" s="224">
        <f t="shared" ref="BS260:BS262" si="380">SUM(BT260:CE260)</f>
        <v>9906</v>
      </c>
      <c r="BT260" s="226">
        <v>584</v>
      </c>
      <c r="BU260" s="225">
        <v>784</v>
      </c>
      <c r="BV260" s="225">
        <v>308</v>
      </c>
      <c r="BW260" s="225">
        <v>169</v>
      </c>
      <c r="BX260" s="225">
        <v>410</v>
      </c>
      <c r="BY260" s="225">
        <v>4148</v>
      </c>
      <c r="BZ260" s="225">
        <v>573</v>
      </c>
      <c r="CA260" s="225">
        <v>235</v>
      </c>
      <c r="CB260" s="225">
        <v>1364</v>
      </c>
      <c r="CC260" s="225">
        <v>188</v>
      </c>
      <c r="CD260" s="225">
        <v>392</v>
      </c>
      <c r="CE260" s="225">
        <v>751</v>
      </c>
      <c r="CF260" s="224">
        <f t="shared" ref="CF260:CF262" si="381">SUM(CG260:CS260)</f>
        <v>11815</v>
      </c>
      <c r="CG260" s="225">
        <v>672</v>
      </c>
      <c r="CH260" s="225">
        <v>431</v>
      </c>
      <c r="CI260" s="225">
        <v>469</v>
      </c>
      <c r="CJ260" s="225">
        <v>1257</v>
      </c>
      <c r="CK260" s="225">
        <v>2948</v>
      </c>
      <c r="CL260" s="225">
        <v>305</v>
      </c>
      <c r="CM260" s="225">
        <v>2010</v>
      </c>
      <c r="CN260" s="225">
        <v>190</v>
      </c>
      <c r="CO260" s="225">
        <v>154</v>
      </c>
      <c r="CP260" s="225">
        <v>530</v>
      </c>
      <c r="CQ260" s="225">
        <v>524</v>
      </c>
      <c r="CR260" s="225">
        <v>1311</v>
      </c>
      <c r="CS260" s="225">
        <v>1014</v>
      </c>
      <c r="CT260" s="224">
        <f t="shared" ref="CT260:CT262" si="382">SUM(CU260:CY260)</f>
        <v>3750</v>
      </c>
      <c r="CU260" s="225">
        <v>1679</v>
      </c>
      <c r="CV260" s="225">
        <v>659</v>
      </c>
      <c r="CW260" s="225">
        <v>42</v>
      </c>
      <c r="CX260" s="225">
        <v>1138</v>
      </c>
      <c r="CY260" s="225">
        <v>232</v>
      </c>
      <c r="CZ260" s="224">
        <f t="shared" ref="CZ260:CZ262" si="383">SUM(DA260:DF260)</f>
        <v>6415</v>
      </c>
      <c r="DA260" s="225">
        <v>38</v>
      </c>
      <c r="DB260" s="225">
        <v>263</v>
      </c>
      <c r="DC260" s="225">
        <v>1890</v>
      </c>
      <c r="DD260" s="225">
        <v>2026</v>
      </c>
      <c r="DE260" s="225">
        <v>1913</v>
      </c>
      <c r="DF260" s="225">
        <v>285</v>
      </c>
      <c r="DG260" s="224">
        <f t="shared" ref="DG260:DG262" si="384">AM260+BS260+B260+O260+X260+AC260+AJ260+BD260+CF260+AX260+BM260+CT260+CZ260</f>
        <v>71691</v>
      </c>
      <c r="DH260" s="351">
        <f t="shared" ref="DH260:DH262" si="385">SUM(DI260:DK260)</f>
        <v>368</v>
      </c>
      <c r="DI260" s="349">
        <v>152</v>
      </c>
      <c r="DJ260" s="500">
        <v>216</v>
      </c>
      <c r="DK260" s="500">
        <v>0</v>
      </c>
      <c r="DL260" s="227" t="s">
        <v>540</v>
      </c>
      <c r="DM260" s="350">
        <v>150</v>
      </c>
      <c r="DN260" s="228">
        <v>0</v>
      </c>
      <c r="DO260" s="224">
        <f>DG260+DH260+DM260</f>
        <v>72209</v>
      </c>
      <c r="DP260" s="412"/>
    </row>
    <row r="261" spans="1:136" s="6" customFormat="1" ht="16.5" customHeight="1" x14ac:dyDescent="0.15">
      <c r="A261" s="431" t="s">
        <v>397</v>
      </c>
      <c r="B261" s="176">
        <f t="shared" si="371"/>
        <v>43260</v>
      </c>
      <c r="C261" s="177">
        <v>3049</v>
      </c>
      <c r="D261" s="177">
        <v>2057</v>
      </c>
      <c r="E261" s="177">
        <v>2364</v>
      </c>
      <c r="F261" s="177">
        <v>1558</v>
      </c>
      <c r="G261" s="177">
        <v>4189</v>
      </c>
      <c r="H261" s="177">
        <v>5693</v>
      </c>
      <c r="I261" s="177">
        <v>5235</v>
      </c>
      <c r="J261" s="177">
        <v>1662</v>
      </c>
      <c r="K261" s="177">
        <v>5006</v>
      </c>
      <c r="L261" s="177">
        <v>7390</v>
      </c>
      <c r="M261" s="177">
        <v>2539</v>
      </c>
      <c r="N261" s="177">
        <v>2518</v>
      </c>
      <c r="O261" s="176">
        <f t="shared" si="372"/>
        <v>19243</v>
      </c>
      <c r="P261" s="177">
        <v>2526</v>
      </c>
      <c r="Q261" s="177">
        <v>2741</v>
      </c>
      <c r="R261" s="177">
        <v>2120</v>
      </c>
      <c r="S261" s="177">
        <v>2261</v>
      </c>
      <c r="T261" s="177">
        <v>1847</v>
      </c>
      <c r="U261" s="177">
        <v>4168</v>
      </c>
      <c r="V261" s="177">
        <v>2675</v>
      </c>
      <c r="W261" s="177">
        <v>905</v>
      </c>
      <c r="X261" s="176">
        <f t="shared" si="373"/>
        <v>24544</v>
      </c>
      <c r="Y261" s="177">
        <v>5358</v>
      </c>
      <c r="Z261" s="177">
        <v>7783</v>
      </c>
      <c r="AA261" s="177">
        <v>6042</v>
      </c>
      <c r="AB261" s="177">
        <v>5361</v>
      </c>
      <c r="AC261" s="176">
        <f t="shared" si="374"/>
        <v>17958</v>
      </c>
      <c r="AD261" s="177">
        <v>3646</v>
      </c>
      <c r="AE261" s="177">
        <v>2472</v>
      </c>
      <c r="AF261" s="177">
        <v>2282</v>
      </c>
      <c r="AG261" s="177">
        <v>4481</v>
      </c>
      <c r="AH261" s="177">
        <v>2287</v>
      </c>
      <c r="AI261" s="177">
        <v>2790</v>
      </c>
      <c r="AJ261" s="176">
        <f t="shared" si="375"/>
        <v>522</v>
      </c>
      <c r="AK261" s="177">
        <v>0</v>
      </c>
      <c r="AL261" s="177">
        <v>522</v>
      </c>
      <c r="AM261" s="176">
        <f t="shared" si="376"/>
        <v>28934</v>
      </c>
      <c r="AN261" s="177">
        <v>2228</v>
      </c>
      <c r="AO261" s="177">
        <v>2201</v>
      </c>
      <c r="AP261" s="177">
        <v>2771</v>
      </c>
      <c r="AQ261" s="177">
        <v>1251</v>
      </c>
      <c r="AR261" s="177">
        <v>3220</v>
      </c>
      <c r="AS261" s="177">
        <v>1768</v>
      </c>
      <c r="AT261" s="177">
        <v>5796</v>
      </c>
      <c r="AU261" s="177">
        <v>3315</v>
      </c>
      <c r="AV261" s="177">
        <v>3408</v>
      </c>
      <c r="AW261" s="177">
        <v>2976</v>
      </c>
      <c r="AX261" s="176">
        <f t="shared" si="377"/>
        <v>43931</v>
      </c>
      <c r="AY261" s="177">
        <v>4062</v>
      </c>
      <c r="AZ261" s="177">
        <v>20004</v>
      </c>
      <c r="BA261" s="177">
        <v>4173</v>
      </c>
      <c r="BB261" s="177">
        <v>10856</v>
      </c>
      <c r="BC261" s="177">
        <v>4836</v>
      </c>
      <c r="BD261" s="176">
        <f t="shared" si="378"/>
        <v>32320.06</v>
      </c>
      <c r="BE261" s="177">
        <v>5438.06</v>
      </c>
      <c r="BF261" s="177">
        <v>4453</v>
      </c>
      <c r="BG261" s="177">
        <v>4276</v>
      </c>
      <c r="BH261" s="177">
        <v>4094</v>
      </c>
      <c r="BI261" s="177">
        <v>3499</v>
      </c>
      <c r="BJ261" s="177">
        <v>4204</v>
      </c>
      <c r="BK261" s="177">
        <v>3550</v>
      </c>
      <c r="BL261" s="177">
        <v>2806</v>
      </c>
      <c r="BM261" s="176">
        <f t="shared" si="379"/>
        <v>27455</v>
      </c>
      <c r="BN261" s="177">
        <v>6620</v>
      </c>
      <c r="BO261" s="177">
        <v>4219</v>
      </c>
      <c r="BP261" s="177">
        <v>3870</v>
      </c>
      <c r="BQ261" s="177">
        <v>3007</v>
      </c>
      <c r="BR261" s="177">
        <v>9739</v>
      </c>
      <c r="BS261" s="176">
        <f t="shared" si="380"/>
        <v>46567</v>
      </c>
      <c r="BT261" s="178">
        <v>3135</v>
      </c>
      <c r="BU261" s="177">
        <v>5887</v>
      </c>
      <c r="BV261" s="177">
        <v>2306</v>
      </c>
      <c r="BW261" s="177">
        <v>1296</v>
      </c>
      <c r="BX261" s="177">
        <v>4692</v>
      </c>
      <c r="BY261" s="177">
        <v>8821</v>
      </c>
      <c r="BZ261" s="177">
        <v>2597</v>
      </c>
      <c r="CA261" s="177">
        <v>3226</v>
      </c>
      <c r="CB261" s="177">
        <v>4531</v>
      </c>
      <c r="CC261" s="177">
        <v>3640</v>
      </c>
      <c r="CD261" s="177">
        <v>3349</v>
      </c>
      <c r="CE261" s="177">
        <v>3087</v>
      </c>
      <c r="CF261" s="176">
        <f t="shared" si="381"/>
        <v>30807</v>
      </c>
      <c r="CG261" s="177">
        <v>891</v>
      </c>
      <c r="CH261" s="177">
        <v>2778</v>
      </c>
      <c r="CI261" s="177">
        <v>2191</v>
      </c>
      <c r="CJ261" s="177">
        <v>3215</v>
      </c>
      <c r="CK261" s="177">
        <v>4016</v>
      </c>
      <c r="CL261" s="177">
        <v>2060</v>
      </c>
      <c r="CM261" s="177">
        <v>4676</v>
      </c>
      <c r="CN261" s="177">
        <v>1503</v>
      </c>
      <c r="CO261" s="177">
        <v>1519</v>
      </c>
      <c r="CP261" s="177">
        <v>1480</v>
      </c>
      <c r="CQ261" s="177">
        <v>2689</v>
      </c>
      <c r="CR261" s="177">
        <v>2282</v>
      </c>
      <c r="CS261" s="177">
        <v>1507</v>
      </c>
      <c r="CT261" s="176">
        <f t="shared" si="382"/>
        <v>21472</v>
      </c>
      <c r="CU261" s="177">
        <v>5918</v>
      </c>
      <c r="CV261" s="177">
        <v>5396</v>
      </c>
      <c r="CW261" s="177">
        <v>2565</v>
      </c>
      <c r="CX261" s="177">
        <v>3676</v>
      </c>
      <c r="CY261" s="177">
        <v>3917</v>
      </c>
      <c r="CZ261" s="176">
        <f t="shared" si="383"/>
        <v>20494</v>
      </c>
      <c r="DA261" s="177">
        <v>1204</v>
      </c>
      <c r="DB261" s="177">
        <v>637</v>
      </c>
      <c r="DC261" s="177">
        <v>5490</v>
      </c>
      <c r="DD261" s="177">
        <v>6186</v>
      </c>
      <c r="DE261" s="177">
        <v>3837</v>
      </c>
      <c r="DF261" s="177">
        <v>3140</v>
      </c>
      <c r="DG261" s="176">
        <f t="shared" si="384"/>
        <v>357507.06</v>
      </c>
      <c r="DH261" s="187">
        <f t="shared" si="385"/>
        <v>2897</v>
      </c>
      <c r="DI261" s="260">
        <v>1497</v>
      </c>
      <c r="DJ261" s="472">
        <v>1000</v>
      </c>
      <c r="DK261" s="472">
        <v>400</v>
      </c>
      <c r="DL261" s="179" t="s">
        <v>540</v>
      </c>
      <c r="DM261" s="259">
        <v>3574</v>
      </c>
      <c r="DN261" s="180">
        <v>89</v>
      </c>
      <c r="DO261" s="176">
        <f>DG261+DH261+DM261</f>
        <v>363978.06</v>
      </c>
      <c r="DP261" s="65"/>
    </row>
    <row r="262" spans="1:136" s="6" customFormat="1" ht="16.5" customHeight="1" x14ac:dyDescent="0.15">
      <c r="A262" s="432" t="s">
        <v>398</v>
      </c>
      <c r="B262" s="252">
        <f t="shared" si="371"/>
        <v>49370</v>
      </c>
      <c r="C262" s="253">
        <f t="shared" ref="C262:N262" si="386">C261+C260</f>
        <v>3468</v>
      </c>
      <c r="D262" s="253">
        <f t="shared" si="386"/>
        <v>2670</v>
      </c>
      <c r="E262" s="253">
        <f t="shared" si="386"/>
        <v>2731</v>
      </c>
      <c r="F262" s="253">
        <f t="shared" si="386"/>
        <v>1629</v>
      </c>
      <c r="G262" s="253">
        <f t="shared" si="386"/>
        <v>4285</v>
      </c>
      <c r="H262" s="253">
        <f t="shared" si="386"/>
        <v>5840</v>
      </c>
      <c r="I262" s="253">
        <f t="shared" si="386"/>
        <v>5658</v>
      </c>
      <c r="J262" s="253">
        <f t="shared" si="386"/>
        <v>2239</v>
      </c>
      <c r="K262" s="253">
        <f t="shared" si="386"/>
        <v>6358</v>
      </c>
      <c r="L262" s="253">
        <f t="shared" si="386"/>
        <v>9005</v>
      </c>
      <c r="M262" s="253">
        <f t="shared" si="386"/>
        <v>2600</v>
      </c>
      <c r="N262" s="253">
        <f t="shared" si="386"/>
        <v>2887</v>
      </c>
      <c r="O262" s="252">
        <f t="shared" si="372"/>
        <v>22750</v>
      </c>
      <c r="P262" s="253">
        <f t="shared" ref="P262:W262" si="387">P261+P260</f>
        <v>4146</v>
      </c>
      <c r="Q262" s="253">
        <f t="shared" si="387"/>
        <v>2858</v>
      </c>
      <c r="R262" s="253">
        <f t="shared" si="387"/>
        <v>2221</v>
      </c>
      <c r="S262" s="253">
        <f t="shared" si="387"/>
        <v>2675</v>
      </c>
      <c r="T262" s="253">
        <f t="shared" si="387"/>
        <v>1953</v>
      </c>
      <c r="U262" s="253">
        <f t="shared" si="387"/>
        <v>4686</v>
      </c>
      <c r="V262" s="253">
        <f t="shared" si="387"/>
        <v>3211</v>
      </c>
      <c r="W262" s="253">
        <f t="shared" si="387"/>
        <v>1000</v>
      </c>
      <c r="X262" s="252">
        <f t="shared" si="373"/>
        <v>26194</v>
      </c>
      <c r="Y262" s="253">
        <f>Y261+Y260</f>
        <v>5773</v>
      </c>
      <c r="Z262" s="253">
        <f>Z261+Z260</f>
        <v>7845</v>
      </c>
      <c r="AA262" s="253">
        <f>AA261+AA260</f>
        <v>6968</v>
      </c>
      <c r="AB262" s="253">
        <f>AB261+AB260</f>
        <v>5608</v>
      </c>
      <c r="AC262" s="252">
        <f t="shared" si="374"/>
        <v>20343</v>
      </c>
      <c r="AD262" s="253">
        <f t="shared" ref="AD262:AI262" si="388">AD261+AD260</f>
        <v>3943</v>
      </c>
      <c r="AE262" s="253">
        <f t="shared" si="388"/>
        <v>2767</v>
      </c>
      <c r="AF262" s="253">
        <f t="shared" si="388"/>
        <v>2523</v>
      </c>
      <c r="AG262" s="253">
        <f t="shared" si="388"/>
        <v>4667</v>
      </c>
      <c r="AH262" s="253">
        <f t="shared" si="388"/>
        <v>2832</v>
      </c>
      <c r="AI262" s="253">
        <f t="shared" si="388"/>
        <v>3611</v>
      </c>
      <c r="AJ262" s="252">
        <f t="shared" si="375"/>
        <v>933</v>
      </c>
      <c r="AK262" s="253">
        <f>AK261+AK260</f>
        <v>354</v>
      </c>
      <c r="AL262" s="253">
        <f>AL261+AL260</f>
        <v>579</v>
      </c>
      <c r="AM262" s="252">
        <f t="shared" si="376"/>
        <v>35605</v>
      </c>
      <c r="AN262" s="253">
        <f t="shared" ref="AN262:AW262" si="389">AN261+AN260</f>
        <v>2553</v>
      </c>
      <c r="AO262" s="253">
        <f t="shared" si="389"/>
        <v>2788</v>
      </c>
      <c r="AP262" s="253">
        <f t="shared" si="389"/>
        <v>3281</v>
      </c>
      <c r="AQ262" s="253">
        <f t="shared" si="389"/>
        <v>1498</v>
      </c>
      <c r="AR262" s="253">
        <f t="shared" si="389"/>
        <v>4231</v>
      </c>
      <c r="AS262" s="253">
        <f t="shared" si="389"/>
        <v>1815</v>
      </c>
      <c r="AT262" s="253">
        <f t="shared" si="389"/>
        <v>6226</v>
      </c>
      <c r="AU262" s="253">
        <f t="shared" si="389"/>
        <v>5900</v>
      </c>
      <c r="AV262" s="253">
        <f t="shared" si="389"/>
        <v>4205</v>
      </c>
      <c r="AW262" s="253">
        <f t="shared" si="389"/>
        <v>3108</v>
      </c>
      <c r="AX262" s="252">
        <f t="shared" si="377"/>
        <v>46324</v>
      </c>
      <c r="AY262" s="253">
        <f>AY261+AY260</f>
        <v>4380</v>
      </c>
      <c r="AZ262" s="253">
        <f>AZ261+AZ260</f>
        <v>21242</v>
      </c>
      <c r="BA262" s="253">
        <f>BA261+BA260</f>
        <v>4362</v>
      </c>
      <c r="BB262" s="253">
        <f>BB261+BB260</f>
        <v>11314</v>
      </c>
      <c r="BC262" s="253">
        <f>BC261+BC260</f>
        <v>5026</v>
      </c>
      <c r="BD262" s="252">
        <f t="shared" si="378"/>
        <v>46332.06</v>
      </c>
      <c r="BE262" s="253">
        <f t="shared" ref="BE262:BL262" si="390">BE261+BE260</f>
        <v>8818.0600000000013</v>
      </c>
      <c r="BF262" s="253">
        <f t="shared" si="390"/>
        <v>6755</v>
      </c>
      <c r="BG262" s="253">
        <f t="shared" si="390"/>
        <v>5326</v>
      </c>
      <c r="BH262" s="253">
        <f t="shared" si="390"/>
        <v>4913</v>
      </c>
      <c r="BI262" s="253">
        <f t="shared" si="390"/>
        <v>5924</v>
      </c>
      <c r="BJ262" s="253">
        <f t="shared" si="390"/>
        <v>5434</v>
      </c>
      <c r="BK262" s="253">
        <f t="shared" si="390"/>
        <v>4814</v>
      </c>
      <c r="BL262" s="253">
        <f t="shared" si="390"/>
        <v>4348</v>
      </c>
      <c r="BM262" s="252">
        <f t="shared" si="379"/>
        <v>30121</v>
      </c>
      <c r="BN262" s="253">
        <f>BN261+BN260</f>
        <v>7134</v>
      </c>
      <c r="BO262" s="253">
        <f>BO261+BO260</f>
        <v>4374</v>
      </c>
      <c r="BP262" s="253">
        <f>BP261+BP260</f>
        <v>4925</v>
      </c>
      <c r="BQ262" s="253">
        <f>BQ261+BQ260</f>
        <v>3711</v>
      </c>
      <c r="BR262" s="253">
        <f>BR261+BR260</f>
        <v>9977</v>
      </c>
      <c r="BS262" s="252">
        <f t="shared" si="380"/>
        <v>56473</v>
      </c>
      <c r="BT262" s="254">
        <f t="shared" ref="BT262:CE262" si="391">BT261+BT260</f>
        <v>3719</v>
      </c>
      <c r="BU262" s="253">
        <f t="shared" si="391"/>
        <v>6671</v>
      </c>
      <c r="BV262" s="253">
        <f t="shared" si="391"/>
        <v>2614</v>
      </c>
      <c r="BW262" s="253">
        <f t="shared" si="391"/>
        <v>1465</v>
      </c>
      <c r="BX262" s="253">
        <f t="shared" si="391"/>
        <v>5102</v>
      </c>
      <c r="BY262" s="253">
        <f t="shared" si="391"/>
        <v>12969</v>
      </c>
      <c r="BZ262" s="253">
        <f t="shared" si="391"/>
        <v>3170</v>
      </c>
      <c r="CA262" s="253">
        <f t="shared" si="391"/>
        <v>3461</v>
      </c>
      <c r="CB262" s="253">
        <f t="shared" si="391"/>
        <v>5895</v>
      </c>
      <c r="CC262" s="253">
        <f t="shared" si="391"/>
        <v>3828</v>
      </c>
      <c r="CD262" s="253">
        <f t="shared" si="391"/>
        <v>3741</v>
      </c>
      <c r="CE262" s="253">
        <f t="shared" si="391"/>
        <v>3838</v>
      </c>
      <c r="CF262" s="252">
        <f t="shared" si="381"/>
        <v>42622</v>
      </c>
      <c r="CG262" s="253">
        <f t="shared" ref="CG262:CS262" si="392">CG261+CG260</f>
        <v>1563</v>
      </c>
      <c r="CH262" s="253">
        <f t="shared" si="392"/>
        <v>3209</v>
      </c>
      <c r="CI262" s="253">
        <f t="shared" si="392"/>
        <v>2660</v>
      </c>
      <c r="CJ262" s="253">
        <f t="shared" si="392"/>
        <v>4472</v>
      </c>
      <c r="CK262" s="253">
        <f t="shared" si="392"/>
        <v>6964</v>
      </c>
      <c r="CL262" s="253">
        <f t="shared" si="392"/>
        <v>2365</v>
      </c>
      <c r="CM262" s="253">
        <f t="shared" si="392"/>
        <v>6686</v>
      </c>
      <c r="CN262" s="253">
        <f t="shared" si="392"/>
        <v>1693</v>
      </c>
      <c r="CO262" s="253">
        <f t="shared" si="392"/>
        <v>1673</v>
      </c>
      <c r="CP262" s="253">
        <f t="shared" si="392"/>
        <v>2010</v>
      </c>
      <c r="CQ262" s="253">
        <f t="shared" si="392"/>
        <v>3213</v>
      </c>
      <c r="CR262" s="253">
        <f t="shared" si="392"/>
        <v>3593</v>
      </c>
      <c r="CS262" s="253">
        <f t="shared" si="392"/>
        <v>2521</v>
      </c>
      <c r="CT262" s="252">
        <f t="shared" si="382"/>
        <v>25222</v>
      </c>
      <c r="CU262" s="253">
        <f>CU261+CU260</f>
        <v>7597</v>
      </c>
      <c r="CV262" s="253">
        <f>CV261+CV260</f>
        <v>6055</v>
      </c>
      <c r="CW262" s="253">
        <f>CW261+CW260</f>
        <v>2607</v>
      </c>
      <c r="CX262" s="253">
        <f>CX261+CX260</f>
        <v>4814</v>
      </c>
      <c r="CY262" s="253">
        <f>CY261+CY260</f>
        <v>4149</v>
      </c>
      <c r="CZ262" s="252">
        <f t="shared" si="383"/>
        <v>26909</v>
      </c>
      <c r="DA262" s="253">
        <f t="shared" ref="DA262:DF262" si="393">DA261+DA260</f>
        <v>1242</v>
      </c>
      <c r="DB262" s="253">
        <f t="shared" si="393"/>
        <v>900</v>
      </c>
      <c r="DC262" s="253">
        <f t="shared" si="393"/>
        <v>7380</v>
      </c>
      <c r="DD262" s="253">
        <f t="shared" si="393"/>
        <v>8212</v>
      </c>
      <c r="DE262" s="253">
        <f t="shared" si="393"/>
        <v>5750</v>
      </c>
      <c r="DF262" s="253">
        <f t="shared" si="393"/>
        <v>3425</v>
      </c>
      <c r="DG262" s="252">
        <f t="shared" si="384"/>
        <v>429198.06</v>
      </c>
      <c r="DH262" s="188">
        <f t="shared" si="385"/>
        <v>3265</v>
      </c>
      <c r="DI262" s="311">
        <f>DI261+DI260</f>
        <v>1649</v>
      </c>
      <c r="DJ262" s="327">
        <f>DJ261+DJ260</f>
        <v>1216</v>
      </c>
      <c r="DK262" s="327">
        <f>DK261+DK260</f>
        <v>400</v>
      </c>
      <c r="DL262" s="255" t="s">
        <v>540</v>
      </c>
      <c r="DM262" s="310">
        <f>DM261+DM260</f>
        <v>3724</v>
      </c>
      <c r="DN262" s="256">
        <f>DN261+DN260</f>
        <v>89</v>
      </c>
      <c r="DO262" s="252">
        <f>DG262+DH262+DM262</f>
        <v>436187.06</v>
      </c>
      <c r="DP262" s="65"/>
    </row>
    <row r="263" spans="1:136" s="6" customFormat="1" ht="16.5" customHeight="1" x14ac:dyDescent="0.15">
      <c r="A263" s="69" t="s">
        <v>233</v>
      </c>
    </row>
    <row r="264" spans="1:136" s="6" customFormat="1" ht="16.5" customHeight="1" x14ac:dyDescent="0.15">
      <c r="A264" s="433" t="s">
        <v>566</v>
      </c>
    </row>
    <row r="265" spans="1:136" s="6" customFormat="1" ht="16.5" customHeight="1" x14ac:dyDescent="0.15">
      <c r="A265" s="44"/>
    </row>
    <row r="266" spans="1:136" ht="16.5" customHeight="1" x14ac:dyDescent="0.2">
      <c r="A266" s="42" t="s">
        <v>709</v>
      </c>
    </row>
    <row r="267" spans="1:136" ht="16.5" customHeight="1" x14ac:dyDescent="0.2">
      <c r="A267" s="49" t="s">
        <v>624</v>
      </c>
    </row>
    <row r="268" spans="1:136" ht="16.5" customHeight="1" x14ac:dyDescent="0.2">
      <c r="A268" s="89" t="s">
        <v>623</v>
      </c>
    </row>
    <row r="269" spans="1:136" s="7" customFormat="1" ht="25.15" customHeight="1" x14ac:dyDescent="0.2">
      <c r="A269" s="70"/>
      <c r="B269" s="172" t="s">
        <v>423</v>
      </c>
      <c r="C269" s="173" t="s">
        <v>424</v>
      </c>
      <c r="D269" s="173" t="s">
        <v>425</v>
      </c>
      <c r="E269" s="173" t="s">
        <v>426</v>
      </c>
      <c r="F269" s="173" t="s">
        <v>427</v>
      </c>
      <c r="G269" s="173" t="s">
        <v>428</v>
      </c>
      <c r="H269" s="173" t="s">
        <v>429</v>
      </c>
      <c r="I269" s="173" t="s">
        <v>430</v>
      </c>
      <c r="J269" s="173" t="s">
        <v>431</v>
      </c>
      <c r="K269" s="173" t="s">
        <v>432</v>
      </c>
      <c r="L269" s="173" t="s">
        <v>433</v>
      </c>
      <c r="M269" s="173" t="s">
        <v>434</v>
      </c>
      <c r="N269" s="173" t="s">
        <v>435</v>
      </c>
      <c r="O269" s="172" t="s">
        <v>436</v>
      </c>
      <c r="P269" s="173" t="s">
        <v>437</v>
      </c>
      <c r="Q269" s="173" t="s">
        <v>438</v>
      </c>
      <c r="R269" s="173" t="s">
        <v>439</v>
      </c>
      <c r="S269" s="173" t="s">
        <v>440</v>
      </c>
      <c r="T269" s="173" t="s">
        <v>441</v>
      </c>
      <c r="U269" s="173" t="s">
        <v>442</v>
      </c>
      <c r="V269" s="173" t="s">
        <v>443</v>
      </c>
      <c r="W269" s="173" t="s">
        <v>444</v>
      </c>
      <c r="X269" s="172" t="s">
        <v>445</v>
      </c>
      <c r="Y269" s="173" t="s">
        <v>446</v>
      </c>
      <c r="Z269" s="173" t="s">
        <v>447</v>
      </c>
      <c r="AA269" s="173" t="s">
        <v>448</v>
      </c>
      <c r="AB269" s="173" t="s">
        <v>449</v>
      </c>
      <c r="AC269" s="172" t="s">
        <v>450</v>
      </c>
      <c r="AD269" s="173" t="s">
        <v>451</v>
      </c>
      <c r="AE269" s="173" t="s">
        <v>452</v>
      </c>
      <c r="AF269" s="173" t="s">
        <v>453</v>
      </c>
      <c r="AG269" s="173" t="s">
        <v>454</v>
      </c>
      <c r="AH269" s="173" t="s">
        <v>455</v>
      </c>
      <c r="AI269" s="173" t="s">
        <v>456</v>
      </c>
      <c r="AJ269" s="172" t="s">
        <v>457</v>
      </c>
      <c r="AK269" s="173" t="s">
        <v>458</v>
      </c>
      <c r="AL269" s="173" t="s">
        <v>459</v>
      </c>
      <c r="AM269" s="172" t="s">
        <v>460</v>
      </c>
      <c r="AN269" s="173" t="s">
        <v>461</v>
      </c>
      <c r="AO269" s="173" t="s">
        <v>462</v>
      </c>
      <c r="AP269" s="173" t="s">
        <v>463</v>
      </c>
      <c r="AQ269" s="173" t="s">
        <v>464</v>
      </c>
      <c r="AR269" s="173" t="s">
        <v>465</v>
      </c>
      <c r="AS269" s="173" t="s">
        <v>466</v>
      </c>
      <c r="AT269" s="173" t="s">
        <v>467</v>
      </c>
      <c r="AU269" s="173" t="s">
        <v>468</v>
      </c>
      <c r="AV269" s="173" t="s">
        <v>469</v>
      </c>
      <c r="AW269" s="173" t="s">
        <v>470</v>
      </c>
      <c r="AX269" s="172" t="s">
        <v>471</v>
      </c>
      <c r="AY269" s="173" t="s">
        <v>472</v>
      </c>
      <c r="AZ269" s="173" t="s">
        <v>473</v>
      </c>
      <c r="BA269" s="173" t="s">
        <v>474</v>
      </c>
      <c r="BB269" s="173" t="s">
        <v>475</v>
      </c>
      <c r="BC269" s="173" t="s">
        <v>476</v>
      </c>
      <c r="BD269" s="174" t="s">
        <v>477</v>
      </c>
      <c r="BE269" s="173" t="s">
        <v>478</v>
      </c>
      <c r="BF269" s="173" t="s">
        <v>479</v>
      </c>
      <c r="BG269" s="173" t="s">
        <v>480</v>
      </c>
      <c r="BH269" s="173" t="s">
        <v>481</v>
      </c>
      <c r="BI269" s="173" t="s">
        <v>482</v>
      </c>
      <c r="BJ269" s="173" t="s">
        <v>483</v>
      </c>
      <c r="BK269" s="173" t="s">
        <v>484</v>
      </c>
      <c r="BL269" s="173" t="s">
        <v>485</v>
      </c>
      <c r="BM269" s="172" t="s">
        <v>486</v>
      </c>
      <c r="BN269" s="173" t="s">
        <v>487</v>
      </c>
      <c r="BO269" s="173" t="s">
        <v>488</v>
      </c>
      <c r="BP269" s="173" t="s">
        <v>489</v>
      </c>
      <c r="BQ269" s="173" t="s">
        <v>490</v>
      </c>
      <c r="BR269" s="173" t="s">
        <v>491</v>
      </c>
      <c r="BS269" s="172" t="s">
        <v>492</v>
      </c>
      <c r="BT269" s="173" t="s">
        <v>493</v>
      </c>
      <c r="BU269" s="173" t="s">
        <v>494</v>
      </c>
      <c r="BV269" s="173" t="s">
        <v>495</v>
      </c>
      <c r="BW269" s="173" t="s">
        <v>496</v>
      </c>
      <c r="BX269" s="173" t="s">
        <v>497</v>
      </c>
      <c r="BY269" s="173" t="s">
        <v>498</v>
      </c>
      <c r="BZ269" s="173" t="s">
        <v>499</v>
      </c>
      <c r="CA269" s="173" t="s">
        <v>500</v>
      </c>
      <c r="CB269" s="173" t="s">
        <v>501</v>
      </c>
      <c r="CC269" s="173" t="s">
        <v>502</v>
      </c>
      <c r="CD269" s="173" t="s">
        <v>503</v>
      </c>
      <c r="CE269" s="173" t="s">
        <v>504</v>
      </c>
      <c r="CF269" s="172" t="s">
        <v>505</v>
      </c>
      <c r="CG269" s="173" t="s">
        <v>506</v>
      </c>
      <c r="CH269" s="173" t="s">
        <v>507</v>
      </c>
      <c r="CI269" s="173" t="s">
        <v>508</v>
      </c>
      <c r="CJ269" s="173" t="s">
        <v>509</v>
      </c>
      <c r="CK269" s="173" t="s">
        <v>510</v>
      </c>
      <c r="CL269" s="173" t="s">
        <v>511</v>
      </c>
      <c r="CM269" s="173" t="s">
        <v>512</v>
      </c>
      <c r="CN269" s="173" t="s">
        <v>513</v>
      </c>
      <c r="CO269" s="173" t="s">
        <v>514</v>
      </c>
      <c r="CP269" s="173" t="s">
        <v>515</v>
      </c>
      <c r="CQ269" s="173" t="s">
        <v>516</v>
      </c>
      <c r="CR269" s="173" t="s">
        <v>517</v>
      </c>
      <c r="CS269" s="173" t="s">
        <v>518</v>
      </c>
      <c r="CT269" s="172" t="s">
        <v>519</v>
      </c>
      <c r="CU269" s="173" t="s">
        <v>520</v>
      </c>
      <c r="CV269" s="173" t="s">
        <v>521</v>
      </c>
      <c r="CW269" s="173" t="s">
        <v>522</v>
      </c>
      <c r="CX269" s="173" t="s">
        <v>523</v>
      </c>
      <c r="CY269" s="173" t="s">
        <v>524</v>
      </c>
      <c r="CZ269" s="172" t="s">
        <v>525</v>
      </c>
      <c r="DA269" s="173" t="s">
        <v>526</v>
      </c>
      <c r="DB269" s="173" t="s">
        <v>527</v>
      </c>
      <c r="DC269" s="173" t="s">
        <v>528</v>
      </c>
      <c r="DD269" s="173" t="s">
        <v>529</v>
      </c>
      <c r="DE269" s="173" t="s">
        <v>530</v>
      </c>
      <c r="DF269" s="173" t="s">
        <v>531</v>
      </c>
      <c r="DG269" s="172" t="s">
        <v>532</v>
      </c>
      <c r="DH269" s="172" t="s">
        <v>533</v>
      </c>
      <c r="DI269" s="173" t="s">
        <v>534</v>
      </c>
      <c r="DJ269" s="173" t="s">
        <v>535</v>
      </c>
      <c r="DK269" s="173" t="s">
        <v>536</v>
      </c>
      <c r="DL269" s="172" t="s">
        <v>537</v>
      </c>
      <c r="DM269" s="173" t="s">
        <v>538</v>
      </c>
      <c r="DN269" s="175" t="s">
        <v>539</v>
      </c>
      <c r="DO269" s="172" t="s">
        <v>541</v>
      </c>
    </row>
    <row r="270" spans="1:136" s="6" customFormat="1" ht="16.5" customHeight="1" x14ac:dyDescent="0.15">
      <c r="A270" s="79" t="s">
        <v>310</v>
      </c>
      <c r="B270" s="306">
        <f t="shared" ref="B270:B271" si="394">SUM(C270:N270)</f>
        <v>140</v>
      </c>
      <c r="C270" s="308">
        <v>9</v>
      </c>
      <c r="D270" s="308">
        <v>6</v>
      </c>
      <c r="E270" s="308">
        <v>5</v>
      </c>
      <c r="F270" s="308">
        <v>1</v>
      </c>
      <c r="G270" s="308">
        <v>12</v>
      </c>
      <c r="H270" s="308">
        <v>26</v>
      </c>
      <c r="I270" s="308">
        <v>19</v>
      </c>
      <c r="J270" s="308">
        <v>2</v>
      </c>
      <c r="K270" s="308">
        <v>7</v>
      </c>
      <c r="L270" s="308">
        <v>43</v>
      </c>
      <c r="M270" s="308">
        <v>4</v>
      </c>
      <c r="N270" s="308">
        <v>6</v>
      </c>
      <c r="O270" s="306">
        <f t="shared" ref="O270:O272" si="395">SUM(P270:W270)</f>
        <v>58</v>
      </c>
      <c r="P270" s="308">
        <v>6</v>
      </c>
      <c r="Q270" s="308">
        <v>13</v>
      </c>
      <c r="R270" s="308">
        <v>4</v>
      </c>
      <c r="S270" s="308">
        <v>5</v>
      </c>
      <c r="T270" s="308">
        <v>5</v>
      </c>
      <c r="U270" s="308">
        <v>13</v>
      </c>
      <c r="V270" s="308">
        <v>7</v>
      </c>
      <c r="W270" s="308">
        <v>5</v>
      </c>
      <c r="X270" s="306">
        <f>SUM(Y270:AB270)</f>
        <v>32</v>
      </c>
      <c r="Y270" s="308">
        <v>7</v>
      </c>
      <c r="Z270" s="308">
        <v>9</v>
      </c>
      <c r="AA270" s="308">
        <v>7</v>
      </c>
      <c r="AB270" s="308">
        <v>9</v>
      </c>
      <c r="AC270" s="306">
        <f t="shared" ref="AC270:AC272" si="396">SUM(AD270:AI270)</f>
        <v>52</v>
      </c>
      <c r="AD270" s="308">
        <v>4</v>
      </c>
      <c r="AE270" s="308">
        <v>10</v>
      </c>
      <c r="AF270" s="308">
        <v>4</v>
      </c>
      <c r="AG270" s="308">
        <v>12</v>
      </c>
      <c r="AH270" s="308">
        <v>3</v>
      </c>
      <c r="AI270" s="308">
        <v>19</v>
      </c>
      <c r="AJ270" s="306">
        <f t="shared" ref="AJ270:AJ272" si="397">SUM(AK270:AL270)</f>
        <v>5</v>
      </c>
      <c r="AK270" s="308">
        <v>3</v>
      </c>
      <c r="AL270" s="308">
        <v>2</v>
      </c>
      <c r="AM270" s="306">
        <f t="shared" ref="AM270:AM272" si="398">SUM(AN270:AW270)</f>
        <v>116</v>
      </c>
      <c r="AN270" s="308">
        <v>8</v>
      </c>
      <c r="AO270" s="308">
        <v>10</v>
      </c>
      <c r="AP270" s="308">
        <v>12</v>
      </c>
      <c r="AQ270" s="308">
        <v>4</v>
      </c>
      <c r="AR270" s="308">
        <v>18</v>
      </c>
      <c r="AS270" s="308">
        <v>3</v>
      </c>
      <c r="AT270" s="308">
        <v>24</v>
      </c>
      <c r="AU270" s="308">
        <v>21</v>
      </c>
      <c r="AV270" s="308">
        <v>10</v>
      </c>
      <c r="AW270" s="308">
        <v>6</v>
      </c>
      <c r="AX270" s="306">
        <f>SUM(AY270:BC270)</f>
        <v>199</v>
      </c>
      <c r="AY270" s="308">
        <v>17</v>
      </c>
      <c r="AZ270" s="308">
        <v>91</v>
      </c>
      <c r="BA270" s="308">
        <v>18</v>
      </c>
      <c r="BB270" s="308">
        <v>64</v>
      </c>
      <c r="BC270" s="308">
        <v>9</v>
      </c>
      <c r="BD270" s="306">
        <f t="shared" ref="BD270:BD272" si="399">SUM(BE270:BL270)</f>
        <v>272</v>
      </c>
      <c r="BE270" s="308">
        <v>20</v>
      </c>
      <c r="BF270" s="308">
        <v>24</v>
      </c>
      <c r="BG270" s="308">
        <v>22</v>
      </c>
      <c r="BH270" s="308">
        <v>39</v>
      </c>
      <c r="BI270" s="308">
        <v>21</v>
      </c>
      <c r="BJ270" s="308">
        <v>63</v>
      </c>
      <c r="BK270" s="308">
        <v>42</v>
      </c>
      <c r="BL270" s="308">
        <v>41</v>
      </c>
      <c r="BM270" s="306">
        <f t="shared" ref="BM270:BM272" si="400">SUM(BN270:BR270)</f>
        <v>62</v>
      </c>
      <c r="BN270" s="308">
        <v>9</v>
      </c>
      <c r="BO270" s="308">
        <v>11</v>
      </c>
      <c r="BP270" s="308">
        <v>7</v>
      </c>
      <c r="BQ270" s="308">
        <v>7</v>
      </c>
      <c r="BR270" s="308">
        <v>28</v>
      </c>
      <c r="BS270" s="306">
        <f t="shared" ref="BS270:BS272" si="401">SUM(BT270:CE270)</f>
        <v>81</v>
      </c>
      <c r="BT270" s="308">
        <v>6</v>
      </c>
      <c r="BU270" s="308">
        <v>7</v>
      </c>
      <c r="BV270" s="308">
        <v>3</v>
      </c>
      <c r="BW270" s="308">
        <v>1</v>
      </c>
      <c r="BX270" s="308">
        <v>5</v>
      </c>
      <c r="BY270" s="308">
        <v>23</v>
      </c>
      <c r="BZ270" s="308">
        <v>5</v>
      </c>
      <c r="CA270" s="308">
        <v>7</v>
      </c>
      <c r="CB270" s="308">
        <v>4</v>
      </c>
      <c r="CC270" s="308">
        <v>5</v>
      </c>
      <c r="CD270" s="308">
        <v>6</v>
      </c>
      <c r="CE270" s="308">
        <v>9</v>
      </c>
      <c r="CF270" s="306">
        <f t="shared" ref="CF270:CF272" si="402">SUM(CG270:CS270)</f>
        <v>105</v>
      </c>
      <c r="CG270" s="308">
        <v>3</v>
      </c>
      <c r="CH270" s="308">
        <v>10</v>
      </c>
      <c r="CI270" s="308">
        <v>2</v>
      </c>
      <c r="CJ270" s="308">
        <v>18</v>
      </c>
      <c r="CK270" s="308">
        <v>19</v>
      </c>
      <c r="CL270" s="308">
        <v>1</v>
      </c>
      <c r="CM270" s="308">
        <v>22</v>
      </c>
      <c r="CN270" s="308">
        <v>1</v>
      </c>
      <c r="CO270" s="308">
        <v>0</v>
      </c>
      <c r="CP270" s="308">
        <v>4</v>
      </c>
      <c r="CQ270" s="308">
        <v>10</v>
      </c>
      <c r="CR270" s="308">
        <v>11</v>
      </c>
      <c r="CS270" s="308">
        <v>4</v>
      </c>
      <c r="CT270" s="306">
        <f t="shared" ref="CT270:CT272" si="403">SUM(CU270:CY270)</f>
        <v>46</v>
      </c>
      <c r="CU270" s="308">
        <v>19</v>
      </c>
      <c r="CV270" s="308">
        <v>13</v>
      </c>
      <c r="CW270" s="308">
        <v>3</v>
      </c>
      <c r="CX270" s="308">
        <v>7</v>
      </c>
      <c r="CY270" s="308">
        <v>4</v>
      </c>
      <c r="CZ270" s="306">
        <f t="shared" ref="CZ270:CZ272" si="404">SUM(DA270:DF270)</f>
        <v>128</v>
      </c>
      <c r="DA270" s="308">
        <v>3</v>
      </c>
      <c r="DB270" s="308">
        <v>1</v>
      </c>
      <c r="DC270" s="308">
        <v>16</v>
      </c>
      <c r="DD270" s="308">
        <v>65</v>
      </c>
      <c r="DE270" s="308">
        <v>21</v>
      </c>
      <c r="DF270" s="308">
        <v>22</v>
      </c>
      <c r="DG270" s="306">
        <f>AM270+BS270+B270+O270+X270+AC270+AJ270+BD270+CF270+AX270+BM270+CT270+CZ270</f>
        <v>1296</v>
      </c>
      <c r="DH270" s="306">
        <f t="shared" ref="DH270:DH271" si="405">SUM(DI270:DK270)</f>
        <v>55</v>
      </c>
      <c r="DI270" s="308">
        <v>16</v>
      </c>
      <c r="DJ270" s="308">
        <v>7</v>
      </c>
      <c r="DK270" s="308">
        <v>32</v>
      </c>
      <c r="DL270" s="306">
        <f t="shared" ref="DL270:DL272" si="406">SUM(DM270:DN270)</f>
        <v>85</v>
      </c>
      <c r="DM270" s="308">
        <v>49</v>
      </c>
      <c r="DN270" s="309">
        <v>36</v>
      </c>
      <c r="DO270" s="306">
        <f t="shared" ref="DO270:DO272" si="407">DG270+DH270+DL270</f>
        <v>1436</v>
      </c>
      <c r="EA270" s="28"/>
      <c r="EB270" s="28"/>
    </row>
    <row r="271" spans="1:136" s="6" customFormat="1" ht="16.5" customHeight="1" x14ac:dyDescent="0.15">
      <c r="A271" s="80" t="s">
        <v>324</v>
      </c>
      <c r="B271" s="176">
        <f t="shared" si="394"/>
        <v>411430</v>
      </c>
      <c r="C271" s="177">
        <v>20353</v>
      </c>
      <c r="D271" s="177">
        <v>14380</v>
      </c>
      <c r="E271" s="177">
        <v>7149</v>
      </c>
      <c r="F271" s="177">
        <v>1218</v>
      </c>
      <c r="G271" s="177">
        <v>31912</v>
      </c>
      <c r="H271" s="177">
        <v>66658</v>
      </c>
      <c r="I271" s="177">
        <v>49838</v>
      </c>
      <c r="J271" s="177">
        <v>2493</v>
      </c>
      <c r="K271" s="177">
        <v>21516</v>
      </c>
      <c r="L271" s="177">
        <v>172233</v>
      </c>
      <c r="M271" s="177">
        <v>12181</v>
      </c>
      <c r="N271" s="177">
        <v>11499</v>
      </c>
      <c r="O271" s="176">
        <f t="shared" si="395"/>
        <v>149803</v>
      </c>
      <c r="P271" s="177">
        <v>22119</v>
      </c>
      <c r="Q271" s="177">
        <v>43313</v>
      </c>
      <c r="R271" s="177">
        <v>8573</v>
      </c>
      <c r="S271" s="177">
        <v>9633</v>
      </c>
      <c r="T271" s="177">
        <v>7620</v>
      </c>
      <c r="U271" s="177">
        <v>25218</v>
      </c>
      <c r="V271" s="177">
        <v>16187</v>
      </c>
      <c r="W271" s="177">
        <v>17140</v>
      </c>
      <c r="X271" s="176">
        <f>SUM(Y271:AB271)</f>
        <v>89040</v>
      </c>
      <c r="Y271" s="177">
        <v>11074</v>
      </c>
      <c r="Z271" s="177">
        <v>22573</v>
      </c>
      <c r="AA271" s="177">
        <v>37758</v>
      </c>
      <c r="AB271" s="177">
        <v>17635</v>
      </c>
      <c r="AC271" s="176">
        <f t="shared" si="396"/>
        <v>157066</v>
      </c>
      <c r="AD271" s="177">
        <v>18127</v>
      </c>
      <c r="AE271" s="177">
        <v>27100</v>
      </c>
      <c r="AF271" s="177">
        <v>9592</v>
      </c>
      <c r="AG271" s="177">
        <v>38062</v>
      </c>
      <c r="AH271" s="177">
        <v>15253</v>
      </c>
      <c r="AI271" s="177">
        <v>48932</v>
      </c>
      <c r="AJ271" s="176">
        <f t="shared" si="397"/>
        <v>14277</v>
      </c>
      <c r="AK271" s="177">
        <v>3845</v>
      </c>
      <c r="AL271" s="177">
        <v>10432</v>
      </c>
      <c r="AM271" s="176">
        <f t="shared" si="398"/>
        <v>397680</v>
      </c>
      <c r="AN271" s="177">
        <v>22447</v>
      </c>
      <c r="AO271" s="177">
        <v>25221</v>
      </c>
      <c r="AP271" s="177">
        <v>48386</v>
      </c>
      <c r="AQ271" s="177">
        <v>11705</v>
      </c>
      <c r="AR271" s="177">
        <v>50120</v>
      </c>
      <c r="AS271" s="177">
        <v>6134</v>
      </c>
      <c r="AT271" s="177">
        <v>67798</v>
      </c>
      <c r="AU271" s="177">
        <v>83250</v>
      </c>
      <c r="AV271" s="177">
        <v>69523</v>
      </c>
      <c r="AW271" s="177">
        <v>13096</v>
      </c>
      <c r="AX271" s="176">
        <f>SUM(AY271:BC271)</f>
        <v>667970</v>
      </c>
      <c r="AY271" s="177">
        <v>38182</v>
      </c>
      <c r="AZ271" s="177">
        <v>365902</v>
      </c>
      <c r="BA271" s="177">
        <v>67335</v>
      </c>
      <c r="BB271" s="177">
        <v>158559</v>
      </c>
      <c r="BC271" s="177">
        <v>37992</v>
      </c>
      <c r="BD271" s="176">
        <f t="shared" si="399"/>
        <v>1546031</v>
      </c>
      <c r="BE271" s="177">
        <v>146317</v>
      </c>
      <c r="BF271" s="177">
        <v>91062</v>
      </c>
      <c r="BG271" s="177">
        <v>106985</v>
      </c>
      <c r="BH271" s="177">
        <v>148798</v>
      </c>
      <c r="BI271" s="177">
        <v>103138</v>
      </c>
      <c r="BJ271" s="177">
        <v>602054</v>
      </c>
      <c r="BK271" s="177">
        <v>139906</v>
      </c>
      <c r="BL271" s="177">
        <v>207771</v>
      </c>
      <c r="BM271" s="176">
        <f t="shared" si="400"/>
        <v>194425</v>
      </c>
      <c r="BN271" s="177">
        <v>30681</v>
      </c>
      <c r="BO271" s="177">
        <v>32472</v>
      </c>
      <c r="BP271" s="177">
        <v>15998</v>
      </c>
      <c r="BQ271" s="177">
        <v>14630</v>
      </c>
      <c r="BR271" s="177">
        <v>100644</v>
      </c>
      <c r="BS271" s="176">
        <f t="shared" si="401"/>
        <v>209287</v>
      </c>
      <c r="BT271" s="178">
        <v>14480</v>
      </c>
      <c r="BU271" s="177">
        <v>20133</v>
      </c>
      <c r="BV271" s="177">
        <v>5770</v>
      </c>
      <c r="BW271" s="177">
        <v>1892</v>
      </c>
      <c r="BX271" s="177">
        <v>8229</v>
      </c>
      <c r="BY271" s="177">
        <v>71287</v>
      </c>
      <c r="BZ271" s="177">
        <v>7531</v>
      </c>
      <c r="CA271" s="177">
        <v>11724</v>
      </c>
      <c r="CB271" s="177">
        <v>11611</v>
      </c>
      <c r="CC271" s="177">
        <v>7887</v>
      </c>
      <c r="CD271" s="177">
        <v>23229</v>
      </c>
      <c r="CE271" s="177">
        <v>25514</v>
      </c>
      <c r="CF271" s="176">
        <f t="shared" si="402"/>
        <v>358011</v>
      </c>
      <c r="CG271" s="177">
        <v>6704</v>
      </c>
      <c r="CH271" s="177">
        <v>25258</v>
      </c>
      <c r="CI271" s="177">
        <v>3631</v>
      </c>
      <c r="CJ271" s="177">
        <v>77196</v>
      </c>
      <c r="CK271" s="177">
        <v>68637</v>
      </c>
      <c r="CL271" s="177">
        <v>1939</v>
      </c>
      <c r="CM271" s="177">
        <v>102137</v>
      </c>
      <c r="CN271" s="177">
        <v>1036</v>
      </c>
      <c r="CO271" s="177">
        <v>0</v>
      </c>
      <c r="CP271" s="177">
        <v>8354</v>
      </c>
      <c r="CQ271" s="177">
        <v>33611</v>
      </c>
      <c r="CR271" s="177">
        <v>18483</v>
      </c>
      <c r="CS271" s="177">
        <v>11025</v>
      </c>
      <c r="CT271" s="176">
        <f t="shared" si="403"/>
        <v>149835</v>
      </c>
      <c r="CU271" s="177">
        <v>64063</v>
      </c>
      <c r="CV271" s="177">
        <v>43489</v>
      </c>
      <c r="CW271" s="177">
        <v>6684</v>
      </c>
      <c r="CX271" s="177">
        <v>28790</v>
      </c>
      <c r="CY271" s="177">
        <v>6809</v>
      </c>
      <c r="CZ271" s="176">
        <f t="shared" si="404"/>
        <v>511191</v>
      </c>
      <c r="DA271" s="177">
        <v>7589</v>
      </c>
      <c r="DB271" s="177">
        <v>1441</v>
      </c>
      <c r="DC271" s="177">
        <v>62428</v>
      </c>
      <c r="DD271" s="177">
        <v>316391</v>
      </c>
      <c r="DE271" s="177">
        <v>59823</v>
      </c>
      <c r="DF271" s="177">
        <v>63519</v>
      </c>
      <c r="DG271" s="176">
        <f>AM271+BS271+B271+O271+X271+AC271+AJ271+BD271+CF271+AX271+BM271+CT271+CZ271</f>
        <v>4856046</v>
      </c>
      <c r="DH271" s="179">
        <f t="shared" si="405"/>
        <v>190636</v>
      </c>
      <c r="DI271" s="260">
        <v>58918</v>
      </c>
      <c r="DJ271" s="259">
        <v>27316</v>
      </c>
      <c r="DK271" s="259">
        <v>104402</v>
      </c>
      <c r="DL271" s="179">
        <f t="shared" si="406"/>
        <v>307108</v>
      </c>
      <c r="DM271" s="259">
        <v>163527</v>
      </c>
      <c r="DN271" s="180">
        <v>143581</v>
      </c>
      <c r="DO271" s="176">
        <f t="shared" si="407"/>
        <v>5353790</v>
      </c>
    </row>
    <row r="272" spans="1:136" s="6" customFormat="1" ht="16.5" customHeight="1" x14ac:dyDescent="0.15">
      <c r="A272" s="80" t="s">
        <v>323</v>
      </c>
      <c r="B272" s="176">
        <f t="shared" ref="B272" si="408">SUM(C272:N272)</f>
        <v>7757595</v>
      </c>
      <c r="C272" s="177">
        <v>619496.99999999988</v>
      </c>
      <c r="D272" s="177">
        <v>343430.99999999994</v>
      </c>
      <c r="E272" s="177">
        <v>320379</v>
      </c>
      <c r="F272" s="177">
        <v>147035</v>
      </c>
      <c r="G272" s="177">
        <v>494712</v>
      </c>
      <c r="H272" s="177">
        <v>1235387</v>
      </c>
      <c r="I272" s="177">
        <v>756715.00000000012</v>
      </c>
      <c r="J272" s="177">
        <v>226203</v>
      </c>
      <c r="K272" s="177">
        <v>640999</v>
      </c>
      <c r="L272" s="177">
        <v>1779845</v>
      </c>
      <c r="M272" s="177">
        <v>423715</v>
      </c>
      <c r="N272" s="177">
        <v>769677</v>
      </c>
      <c r="O272" s="176">
        <f t="shared" si="395"/>
        <v>2819783</v>
      </c>
      <c r="P272" s="177">
        <v>529761</v>
      </c>
      <c r="Q272" s="177">
        <v>533320</v>
      </c>
      <c r="R272" s="177">
        <v>260501.99999999994</v>
      </c>
      <c r="S272" s="177">
        <v>215220.99999999997</v>
      </c>
      <c r="T272" s="177">
        <v>238956.00000000003</v>
      </c>
      <c r="U272" s="177">
        <v>556222</v>
      </c>
      <c r="V272" s="177">
        <v>341483</v>
      </c>
      <c r="W272" s="177">
        <v>144317.99999999997</v>
      </c>
      <c r="X272" s="176">
        <f>SUM(Y272:AB272)</f>
        <v>3258707</v>
      </c>
      <c r="Y272" s="177">
        <v>597085</v>
      </c>
      <c r="Z272" s="177">
        <v>903921</v>
      </c>
      <c r="AA272" s="177">
        <v>1019923</v>
      </c>
      <c r="AB272" s="177">
        <v>737778</v>
      </c>
      <c r="AC272" s="176">
        <f t="shared" si="396"/>
        <v>2570548</v>
      </c>
      <c r="AD272" s="177">
        <v>311650</v>
      </c>
      <c r="AE272" s="177">
        <v>432967</v>
      </c>
      <c r="AF272" s="177">
        <v>228091</v>
      </c>
      <c r="AG272" s="177">
        <v>600252</v>
      </c>
      <c r="AH272" s="177">
        <v>332001</v>
      </c>
      <c r="AI272" s="177">
        <v>665587</v>
      </c>
      <c r="AJ272" s="176">
        <f t="shared" si="397"/>
        <v>320208</v>
      </c>
      <c r="AK272" s="177">
        <v>149234</v>
      </c>
      <c r="AL272" s="177">
        <v>170974.00000000003</v>
      </c>
      <c r="AM272" s="176">
        <f t="shared" si="398"/>
        <v>5552388</v>
      </c>
      <c r="AN272" s="177">
        <v>280907</v>
      </c>
      <c r="AO272" s="177">
        <v>306581</v>
      </c>
      <c r="AP272" s="177">
        <v>569999</v>
      </c>
      <c r="AQ272" s="177">
        <v>181520.99999999997</v>
      </c>
      <c r="AR272" s="177">
        <v>731004</v>
      </c>
      <c r="AS272" s="177">
        <v>192094</v>
      </c>
      <c r="AT272" s="177">
        <v>1046873</v>
      </c>
      <c r="AU272" s="177">
        <v>1109460</v>
      </c>
      <c r="AV272" s="177">
        <v>758723</v>
      </c>
      <c r="AW272" s="177">
        <v>375226.00000000006</v>
      </c>
      <c r="AX272" s="176">
        <f>SUM(AY272:BC272)</f>
        <v>5987883</v>
      </c>
      <c r="AY272" s="177">
        <v>540067</v>
      </c>
      <c r="AZ272" s="177">
        <v>2595536</v>
      </c>
      <c r="BA272" s="177">
        <v>815400</v>
      </c>
      <c r="BB272" s="177">
        <v>1465205</v>
      </c>
      <c r="BC272" s="177">
        <v>571675</v>
      </c>
      <c r="BD272" s="176">
        <f t="shared" si="399"/>
        <v>11959807</v>
      </c>
      <c r="BE272" s="177">
        <v>2229621</v>
      </c>
      <c r="BF272" s="177">
        <v>1365200</v>
      </c>
      <c r="BG272" s="177">
        <v>1418484</v>
      </c>
      <c r="BH272" s="177">
        <v>1253931</v>
      </c>
      <c r="BI272" s="177">
        <v>1591403</v>
      </c>
      <c r="BJ272" s="177">
        <v>1552482</v>
      </c>
      <c r="BK272" s="177">
        <v>1354005</v>
      </c>
      <c r="BL272" s="177">
        <v>1194681</v>
      </c>
      <c r="BM272" s="176">
        <f t="shared" si="400"/>
        <v>3328364</v>
      </c>
      <c r="BN272" s="177">
        <v>689945</v>
      </c>
      <c r="BO272" s="177">
        <v>595043</v>
      </c>
      <c r="BP272" s="177">
        <v>499919</v>
      </c>
      <c r="BQ272" s="177">
        <v>288848</v>
      </c>
      <c r="BR272" s="177">
        <v>1254609</v>
      </c>
      <c r="BS272" s="176">
        <f t="shared" si="401"/>
        <v>5844177</v>
      </c>
      <c r="BT272" s="178">
        <v>353482</v>
      </c>
      <c r="BU272" s="177">
        <v>633417</v>
      </c>
      <c r="BV272" s="177">
        <v>240781</v>
      </c>
      <c r="BW272" s="177">
        <v>120872</v>
      </c>
      <c r="BX272" s="177">
        <v>416909</v>
      </c>
      <c r="BY272" s="177">
        <v>1505517</v>
      </c>
      <c r="BZ272" s="177">
        <v>397226</v>
      </c>
      <c r="CA272" s="177">
        <v>333180</v>
      </c>
      <c r="CB272" s="177">
        <v>664057</v>
      </c>
      <c r="CC272" s="177">
        <v>371632</v>
      </c>
      <c r="CD272" s="177">
        <v>431247.99999999994</v>
      </c>
      <c r="CE272" s="177">
        <v>375856</v>
      </c>
      <c r="CF272" s="176">
        <f t="shared" si="402"/>
        <v>5683878</v>
      </c>
      <c r="CG272" s="177">
        <v>152684</v>
      </c>
      <c r="CH272" s="177">
        <v>364877</v>
      </c>
      <c r="CI272" s="177">
        <v>277740</v>
      </c>
      <c r="CJ272" s="177">
        <v>733201</v>
      </c>
      <c r="CK272" s="177">
        <v>1298562</v>
      </c>
      <c r="CL272" s="177">
        <v>190276</v>
      </c>
      <c r="CM272" s="177">
        <v>1092331</v>
      </c>
      <c r="CN272" s="177">
        <v>173758</v>
      </c>
      <c r="CO272" s="177">
        <v>76606.999999999985</v>
      </c>
      <c r="CP272" s="177">
        <v>228868.00000000003</v>
      </c>
      <c r="CQ272" s="177">
        <v>462705</v>
      </c>
      <c r="CR272" s="177">
        <v>381927</v>
      </c>
      <c r="CS272" s="177">
        <v>250342</v>
      </c>
      <c r="CT272" s="176">
        <f t="shared" si="403"/>
        <v>3660852</v>
      </c>
      <c r="CU272" s="177">
        <v>1328620</v>
      </c>
      <c r="CV272" s="177">
        <v>800191</v>
      </c>
      <c r="CW272" s="177">
        <v>307500.00000000006</v>
      </c>
      <c r="CX272" s="177">
        <v>569035</v>
      </c>
      <c r="CY272" s="177">
        <v>655506</v>
      </c>
      <c r="CZ272" s="176">
        <f t="shared" si="404"/>
        <v>4953675.0025211852</v>
      </c>
      <c r="DA272" s="177">
        <v>161916</v>
      </c>
      <c r="DB272" s="177">
        <v>139279</v>
      </c>
      <c r="DC272" s="177">
        <v>1080771</v>
      </c>
      <c r="DD272" s="177">
        <v>1993177.0025211854</v>
      </c>
      <c r="DE272" s="177">
        <v>1028583</v>
      </c>
      <c r="DF272" s="177">
        <v>549949</v>
      </c>
      <c r="DG272" s="176">
        <f>AM272+BS272+B272+O272+X272+AC272+AJ272+BD272+CF272+AX272+BM272+CT272+CZ272</f>
        <v>63697865.002521187</v>
      </c>
      <c r="DH272" s="179">
        <f t="shared" ref="DH272" si="409">SUM(DI272:DK272)</f>
        <v>1031788.0000000001</v>
      </c>
      <c r="DI272" s="260">
        <v>402119</v>
      </c>
      <c r="DJ272" s="259">
        <v>385551.00000000012</v>
      </c>
      <c r="DK272" s="259">
        <v>244118</v>
      </c>
      <c r="DL272" s="179">
        <f t="shared" si="406"/>
        <v>1047703</v>
      </c>
      <c r="DM272" s="259">
        <v>835103</v>
      </c>
      <c r="DN272" s="180">
        <v>212600</v>
      </c>
      <c r="DO272" s="176">
        <f t="shared" si="407"/>
        <v>65777356.002521187</v>
      </c>
    </row>
    <row r="273" spans="1:136" s="35" customFormat="1" ht="16.5" customHeight="1" x14ac:dyDescent="0.15">
      <c r="A273" s="81" t="s">
        <v>325</v>
      </c>
      <c r="B273" s="278">
        <f>B271/B272*100</f>
        <v>5.3035766883937612</v>
      </c>
      <c r="C273" s="279">
        <f>C271/C272*100</f>
        <v>3.2854073546764564</v>
      </c>
      <c r="D273" s="279">
        <f t="shared" ref="D273:BO273" si="410">D271/D272*100</f>
        <v>4.1871584102774655</v>
      </c>
      <c r="E273" s="279">
        <f t="shared" si="410"/>
        <v>2.231419662337419</v>
      </c>
      <c r="F273" s="279">
        <f t="shared" si="410"/>
        <v>0.82837419661985245</v>
      </c>
      <c r="G273" s="279">
        <f t="shared" si="410"/>
        <v>6.4506217759019391</v>
      </c>
      <c r="H273" s="279">
        <f t="shared" si="410"/>
        <v>5.3957181029102621</v>
      </c>
      <c r="I273" s="279">
        <f t="shared" si="410"/>
        <v>6.586099125826764</v>
      </c>
      <c r="J273" s="279">
        <f t="shared" si="410"/>
        <v>1.1021073991061126</v>
      </c>
      <c r="K273" s="279">
        <f t="shared" si="410"/>
        <v>3.3566355017714535</v>
      </c>
      <c r="L273" s="279">
        <f t="shared" si="410"/>
        <v>9.6768538833437745</v>
      </c>
      <c r="M273" s="279">
        <f t="shared" si="410"/>
        <v>2.8748097187968327</v>
      </c>
      <c r="N273" s="279">
        <f t="shared" si="410"/>
        <v>1.4940033286690391</v>
      </c>
      <c r="O273" s="278">
        <f t="shared" si="410"/>
        <v>5.312571924860884</v>
      </c>
      <c r="P273" s="279">
        <f t="shared" si="410"/>
        <v>4.1752790409260028</v>
      </c>
      <c r="Q273" s="279">
        <f t="shared" si="410"/>
        <v>8.1213905347633695</v>
      </c>
      <c r="R273" s="279">
        <f t="shared" si="410"/>
        <v>3.290953620317695</v>
      </c>
      <c r="S273" s="279">
        <f t="shared" si="410"/>
        <v>4.475864344092817</v>
      </c>
      <c r="T273" s="279">
        <f t="shared" si="410"/>
        <v>3.1888715914226879</v>
      </c>
      <c r="U273" s="279">
        <f t="shared" si="410"/>
        <v>4.5338012520180788</v>
      </c>
      <c r="V273" s="279">
        <f t="shared" si="410"/>
        <v>4.7402066867164692</v>
      </c>
      <c r="W273" s="279">
        <f t="shared" si="410"/>
        <v>11.876550395654045</v>
      </c>
      <c r="X273" s="278">
        <f t="shared" si="410"/>
        <v>2.7323720727270051</v>
      </c>
      <c r="Y273" s="279">
        <f t="shared" si="410"/>
        <v>1.8546773072510614</v>
      </c>
      <c r="Z273" s="279">
        <f t="shared" si="410"/>
        <v>2.497231505850622</v>
      </c>
      <c r="AA273" s="279">
        <f t="shared" si="410"/>
        <v>3.7020441739229333</v>
      </c>
      <c r="AB273" s="279">
        <f t="shared" si="410"/>
        <v>2.390285424612824</v>
      </c>
      <c r="AC273" s="278">
        <f t="shared" si="410"/>
        <v>6.1102146312770662</v>
      </c>
      <c r="AD273" s="279">
        <f t="shared" si="410"/>
        <v>5.8164607733033851</v>
      </c>
      <c r="AE273" s="279">
        <f t="shared" si="410"/>
        <v>6.2591375324216392</v>
      </c>
      <c r="AF273" s="279">
        <f t="shared" si="410"/>
        <v>4.2053390971147477</v>
      </c>
      <c r="AG273" s="279">
        <f t="shared" si="410"/>
        <v>6.3410034452196742</v>
      </c>
      <c r="AH273" s="279">
        <f t="shared" si="410"/>
        <v>4.5942632702913544</v>
      </c>
      <c r="AI273" s="279">
        <f t="shared" si="410"/>
        <v>7.3517060880095313</v>
      </c>
      <c r="AJ273" s="278">
        <f t="shared" si="410"/>
        <v>4.4586643681606954</v>
      </c>
      <c r="AK273" s="279">
        <f t="shared" si="410"/>
        <v>2.5764906120589144</v>
      </c>
      <c r="AL273" s="279">
        <f t="shared" si="410"/>
        <v>6.1015125106741364</v>
      </c>
      <c r="AM273" s="278">
        <f t="shared" si="410"/>
        <v>7.1623236704639517</v>
      </c>
      <c r="AN273" s="279">
        <f t="shared" si="410"/>
        <v>7.9909009031458815</v>
      </c>
      <c r="AO273" s="279">
        <f t="shared" si="410"/>
        <v>8.2265371957166291</v>
      </c>
      <c r="AP273" s="279">
        <f t="shared" si="410"/>
        <v>8.4887868224330205</v>
      </c>
      <c r="AQ273" s="279">
        <f t="shared" si="410"/>
        <v>6.4482897295629709</v>
      </c>
      <c r="AR273" s="279">
        <f t="shared" si="410"/>
        <v>6.8563236316080358</v>
      </c>
      <c r="AS273" s="279">
        <f t="shared" si="410"/>
        <v>3.1932283153039656</v>
      </c>
      <c r="AT273" s="279">
        <f t="shared" si="410"/>
        <v>6.4762392381883958</v>
      </c>
      <c r="AU273" s="279">
        <f t="shared" si="410"/>
        <v>7.5036504245308526</v>
      </c>
      <c r="AV273" s="279">
        <f t="shared" si="410"/>
        <v>9.163159677510766</v>
      </c>
      <c r="AW273" s="279">
        <f t="shared" si="410"/>
        <v>3.4901632616076705</v>
      </c>
      <c r="AX273" s="278">
        <f t="shared" si="410"/>
        <v>11.155361586056374</v>
      </c>
      <c r="AY273" s="279">
        <f t="shared" si="410"/>
        <v>7.0698635539664521</v>
      </c>
      <c r="AZ273" s="279">
        <f t="shared" si="410"/>
        <v>14.097357925299436</v>
      </c>
      <c r="BA273" s="279">
        <f t="shared" si="410"/>
        <v>8.257910228108905</v>
      </c>
      <c r="BB273" s="279">
        <f t="shared" si="410"/>
        <v>10.821625642828137</v>
      </c>
      <c r="BC273" s="279">
        <f t="shared" si="410"/>
        <v>6.6457340272007697</v>
      </c>
      <c r="BD273" s="278">
        <f t="shared" si="410"/>
        <v>12.926889204817435</v>
      </c>
      <c r="BE273" s="279">
        <f t="shared" si="410"/>
        <v>6.5624157648317807</v>
      </c>
      <c r="BF273" s="279">
        <f t="shared" si="410"/>
        <v>6.6702314679167891</v>
      </c>
      <c r="BG273" s="279">
        <f t="shared" si="410"/>
        <v>7.5422070322964521</v>
      </c>
      <c r="BH273" s="279">
        <f t="shared" si="410"/>
        <v>11.866522161107747</v>
      </c>
      <c r="BI273" s="279">
        <f t="shared" si="410"/>
        <v>6.4809479434184798</v>
      </c>
      <c r="BJ273" s="279">
        <f t="shared" si="410"/>
        <v>38.78009535698321</v>
      </c>
      <c r="BK273" s="279">
        <f t="shared" si="410"/>
        <v>10.332753571811034</v>
      </c>
      <c r="BL273" s="279">
        <f t="shared" si="410"/>
        <v>17.3913371017033</v>
      </c>
      <c r="BM273" s="278">
        <f t="shared" si="410"/>
        <v>5.8414584462516714</v>
      </c>
      <c r="BN273" s="279">
        <f t="shared" si="410"/>
        <v>4.4468762002768338</v>
      </c>
      <c r="BO273" s="279">
        <f t="shared" si="410"/>
        <v>5.4570846140531026</v>
      </c>
      <c r="BP273" s="279">
        <f t="shared" ref="BP273:DO273" si="411">BP271/BP272*100</f>
        <v>3.2001184191839083</v>
      </c>
      <c r="BQ273" s="279">
        <f t="shared" si="411"/>
        <v>5.064947654129508</v>
      </c>
      <c r="BR273" s="279">
        <f t="shared" si="411"/>
        <v>8.0219414973111149</v>
      </c>
      <c r="BS273" s="278">
        <f t="shared" si="411"/>
        <v>3.5811201474561773</v>
      </c>
      <c r="BT273" s="280">
        <f t="shared" si="411"/>
        <v>4.096389632286793</v>
      </c>
      <c r="BU273" s="279">
        <f t="shared" si="411"/>
        <v>3.1784748435864527</v>
      </c>
      <c r="BV273" s="279">
        <f t="shared" si="411"/>
        <v>2.3963684842242534</v>
      </c>
      <c r="BW273" s="279">
        <f t="shared" si="411"/>
        <v>1.5652922099410949</v>
      </c>
      <c r="BX273" s="279">
        <f t="shared" si="411"/>
        <v>1.9738120309228151</v>
      </c>
      <c r="BY273" s="279">
        <f t="shared" si="411"/>
        <v>4.7350511485423281</v>
      </c>
      <c r="BZ273" s="279">
        <f t="shared" si="411"/>
        <v>1.895898052997538</v>
      </c>
      <c r="CA273" s="279">
        <f t="shared" si="411"/>
        <v>3.5188186565820274</v>
      </c>
      <c r="CB273" s="279">
        <f t="shared" si="411"/>
        <v>1.7484944816484125</v>
      </c>
      <c r="CC273" s="279">
        <f t="shared" si="411"/>
        <v>2.1222607310457655</v>
      </c>
      <c r="CD273" s="279">
        <f t="shared" si="411"/>
        <v>5.3864597632916569</v>
      </c>
      <c r="CE273" s="279">
        <f t="shared" si="411"/>
        <v>6.788238048614363</v>
      </c>
      <c r="CF273" s="278">
        <f t="shared" si="411"/>
        <v>6.2987101412099271</v>
      </c>
      <c r="CG273" s="279">
        <f t="shared" si="411"/>
        <v>4.3907678604175944</v>
      </c>
      <c r="CH273" s="279">
        <f t="shared" si="411"/>
        <v>6.9223327313039738</v>
      </c>
      <c r="CI273" s="279">
        <f t="shared" si="411"/>
        <v>1.3073377979405201</v>
      </c>
      <c r="CJ273" s="279">
        <f t="shared" si="411"/>
        <v>10.528627211364959</v>
      </c>
      <c r="CK273" s="279">
        <f t="shared" si="411"/>
        <v>5.2856159351652066</v>
      </c>
      <c r="CL273" s="279">
        <f t="shared" si="411"/>
        <v>1.0190460173642497</v>
      </c>
      <c r="CM273" s="279">
        <f t="shared" si="411"/>
        <v>9.3503709040574705</v>
      </c>
      <c r="CN273" s="279">
        <f t="shared" si="411"/>
        <v>0.59623154041828286</v>
      </c>
      <c r="CO273" s="279">
        <f t="shared" si="411"/>
        <v>0</v>
      </c>
      <c r="CP273" s="279">
        <f t="shared" si="411"/>
        <v>3.6501389447192265</v>
      </c>
      <c r="CQ273" s="279">
        <f t="shared" si="411"/>
        <v>7.2640235139019458</v>
      </c>
      <c r="CR273" s="279">
        <f t="shared" si="411"/>
        <v>4.8394064834379344</v>
      </c>
      <c r="CS273" s="279">
        <f t="shared" si="411"/>
        <v>4.4039753617051876</v>
      </c>
      <c r="CT273" s="278">
        <f t="shared" si="411"/>
        <v>4.0928996856469482</v>
      </c>
      <c r="CU273" s="279">
        <f t="shared" si="411"/>
        <v>4.8217699567972785</v>
      </c>
      <c r="CV273" s="279">
        <f t="shared" si="411"/>
        <v>5.4348274349499057</v>
      </c>
      <c r="CW273" s="279">
        <f t="shared" si="411"/>
        <v>2.1736585365853656</v>
      </c>
      <c r="CX273" s="279">
        <f t="shared" si="411"/>
        <v>5.0594427407804439</v>
      </c>
      <c r="CY273" s="279">
        <f t="shared" si="411"/>
        <v>1.0387395386159701</v>
      </c>
      <c r="CZ273" s="278">
        <f t="shared" si="411"/>
        <v>10.319429509199294</v>
      </c>
      <c r="DA273" s="279">
        <f t="shared" si="411"/>
        <v>4.6869981965957663</v>
      </c>
      <c r="DB273" s="279">
        <f t="shared" si="411"/>
        <v>1.0346139762634712</v>
      </c>
      <c r="DC273" s="279">
        <f t="shared" si="411"/>
        <v>5.7762467719803734</v>
      </c>
      <c r="DD273" s="279">
        <f t="shared" si="411"/>
        <v>15.873703118177387</v>
      </c>
      <c r="DE273" s="279">
        <f t="shared" si="411"/>
        <v>5.8160595693298447</v>
      </c>
      <c r="DF273" s="279">
        <f t="shared" si="411"/>
        <v>11.549980089062805</v>
      </c>
      <c r="DG273" s="278">
        <f t="shared" si="411"/>
        <v>7.623561637125194</v>
      </c>
      <c r="DH273" s="281">
        <f t="shared" si="411"/>
        <v>18.476276134244628</v>
      </c>
      <c r="DI273" s="282">
        <f t="shared" si="411"/>
        <v>14.651881656922452</v>
      </c>
      <c r="DJ273" s="283">
        <f t="shared" si="411"/>
        <v>7.0849252109318845</v>
      </c>
      <c r="DK273" s="283">
        <f t="shared" si="411"/>
        <v>42.76702250550963</v>
      </c>
      <c r="DL273" s="281">
        <f t="shared" si="411"/>
        <v>29.312505547850868</v>
      </c>
      <c r="DM273" s="283">
        <f t="shared" si="411"/>
        <v>19.581656394480682</v>
      </c>
      <c r="DN273" s="284">
        <f t="shared" si="411"/>
        <v>67.535747883349018</v>
      </c>
      <c r="DO273" s="278">
        <f t="shared" si="411"/>
        <v>8.139259960213046</v>
      </c>
      <c r="DP273" s="98"/>
      <c r="DQ273" s="98"/>
      <c r="DR273" s="98"/>
      <c r="DS273" s="98"/>
      <c r="DT273" s="98"/>
      <c r="DU273" s="98"/>
      <c r="DV273" s="98"/>
      <c r="DW273" s="98"/>
      <c r="DX273" s="98"/>
      <c r="DY273" s="98"/>
      <c r="DZ273" s="6"/>
      <c r="EA273" s="6"/>
      <c r="EB273" s="6"/>
      <c r="EC273" s="6"/>
      <c r="ED273" s="28"/>
      <c r="EE273" s="28"/>
    </row>
    <row r="274" spans="1:136" s="65" customFormat="1" ht="16.5" customHeight="1" x14ac:dyDescent="0.15">
      <c r="A274" s="197" t="s">
        <v>625</v>
      </c>
    </row>
    <row r="275" spans="1:136" s="65" customFormat="1" ht="16.5" customHeight="1" x14ac:dyDescent="0.15">
      <c r="A275" s="73"/>
    </row>
    <row r="276" spans="1:136" ht="16.5" customHeight="1" x14ac:dyDescent="0.2">
      <c r="A276" s="42" t="s">
        <v>328</v>
      </c>
      <c r="B276" s="168"/>
    </row>
    <row r="277" spans="1:136" ht="16.5" customHeight="1" x14ac:dyDescent="0.2">
      <c r="A277" s="49" t="s">
        <v>776</v>
      </c>
      <c r="B277" s="168"/>
      <c r="C277" s="168"/>
      <c r="D277" s="168"/>
    </row>
    <row r="278" spans="1:136" s="6" customFormat="1" ht="15.75" customHeight="1" x14ac:dyDescent="0.15">
      <c r="A278" s="434" t="s">
        <v>677</v>
      </c>
    </row>
    <row r="279" spans="1:136" s="7" customFormat="1" ht="25.15" customHeight="1" x14ac:dyDescent="0.2">
      <c r="A279" s="435"/>
      <c r="B279" s="172" t="s">
        <v>423</v>
      </c>
      <c r="C279" s="173" t="s">
        <v>424</v>
      </c>
      <c r="D279" s="173" t="s">
        <v>425</v>
      </c>
      <c r="E279" s="173" t="s">
        <v>426</v>
      </c>
      <c r="F279" s="173" t="s">
        <v>427</v>
      </c>
      <c r="G279" s="173" t="s">
        <v>428</v>
      </c>
      <c r="H279" s="173" t="s">
        <v>429</v>
      </c>
      <c r="I279" s="173" t="s">
        <v>430</v>
      </c>
      <c r="J279" s="173" t="s">
        <v>431</v>
      </c>
      <c r="K279" s="173" t="s">
        <v>432</v>
      </c>
      <c r="L279" s="173" t="s">
        <v>433</v>
      </c>
      <c r="M279" s="173" t="s">
        <v>434</v>
      </c>
      <c r="N279" s="173" t="s">
        <v>435</v>
      </c>
      <c r="O279" s="172" t="s">
        <v>436</v>
      </c>
      <c r="P279" s="173" t="s">
        <v>437</v>
      </c>
      <c r="Q279" s="173" t="s">
        <v>438</v>
      </c>
      <c r="R279" s="173" t="s">
        <v>439</v>
      </c>
      <c r="S279" s="173" t="s">
        <v>440</v>
      </c>
      <c r="T279" s="173" t="s">
        <v>441</v>
      </c>
      <c r="U279" s="173" t="s">
        <v>442</v>
      </c>
      <c r="V279" s="173" t="s">
        <v>443</v>
      </c>
      <c r="W279" s="173" t="s">
        <v>444</v>
      </c>
      <c r="X279" s="172" t="s">
        <v>445</v>
      </c>
      <c r="Y279" s="173" t="s">
        <v>446</v>
      </c>
      <c r="Z279" s="173" t="s">
        <v>447</v>
      </c>
      <c r="AA279" s="173" t="s">
        <v>448</v>
      </c>
      <c r="AB279" s="173" t="s">
        <v>449</v>
      </c>
      <c r="AC279" s="172" t="s">
        <v>450</v>
      </c>
      <c r="AD279" s="173" t="s">
        <v>451</v>
      </c>
      <c r="AE279" s="173" t="s">
        <v>452</v>
      </c>
      <c r="AF279" s="173" t="s">
        <v>453</v>
      </c>
      <c r="AG279" s="173" t="s">
        <v>454</v>
      </c>
      <c r="AH279" s="173" t="s">
        <v>455</v>
      </c>
      <c r="AI279" s="173" t="s">
        <v>456</v>
      </c>
      <c r="AJ279" s="172" t="s">
        <v>457</v>
      </c>
      <c r="AK279" s="173" t="s">
        <v>458</v>
      </c>
      <c r="AL279" s="173" t="s">
        <v>459</v>
      </c>
      <c r="AM279" s="172" t="s">
        <v>460</v>
      </c>
      <c r="AN279" s="173" t="s">
        <v>461</v>
      </c>
      <c r="AO279" s="173" t="s">
        <v>462</v>
      </c>
      <c r="AP279" s="173" t="s">
        <v>463</v>
      </c>
      <c r="AQ279" s="173" t="s">
        <v>464</v>
      </c>
      <c r="AR279" s="173" t="s">
        <v>465</v>
      </c>
      <c r="AS279" s="173" t="s">
        <v>466</v>
      </c>
      <c r="AT279" s="173" t="s">
        <v>467</v>
      </c>
      <c r="AU279" s="173" t="s">
        <v>468</v>
      </c>
      <c r="AV279" s="173" t="s">
        <v>469</v>
      </c>
      <c r="AW279" s="173" t="s">
        <v>470</v>
      </c>
      <c r="AX279" s="172" t="s">
        <v>471</v>
      </c>
      <c r="AY279" s="173" t="s">
        <v>472</v>
      </c>
      <c r="AZ279" s="173" t="s">
        <v>473</v>
      </c>
      <c r="BA279" s="173" t="s">
        <v>474</v>
      </c>
      <c r="BB279" s="173" t="s">
        <v>475</v>
      </c>
      <c r="BC279" s="173" t="s">
        <v>476</v>
      </c>
      <c r="BD279" s="174" t="s">
        <v>477</v>
      </c>
      <c r="BE279" s="173" t="s">
        <v>478</v>
      </c>
      <c r="BF279" s="173" t="s">
        <v>479</v>
      </c>
      <c r="BG279" s="173" t="s">
        <v>480</v>
      </c>
      <c r="BH279" s="173" t="s">
        <v>481</v>
      </c>
      <c r="BI279" s="173" t="s">
        <v>482</v>
      </c>
      <c r="BJ279" s="173" t="s">
        <v>483</v>
      </c>
      <c r="BK279" s="173" t="s">
        <v>484</v>
      </c>
      <c r="BL279" s="173" t="s">
        <v>485</v>
      </c>
      <c r="BM279" s="172" t="s">
        <v>486</v>
      </c>
      <c r="BN279" s="173" t="s">
        <v>487</v>
      </c>
      <c r="BO279" s="173" t="s">
        <v>488</v>
      </c>
      <c r="BP279" s="173" t="s">
        <v>489</v>
      </c>
      <c r="BQ279" s="173" t="s">
        <v>490</v>
      </c>
      <c r="BR279" s="173" t="s">
        <v>491</v>
      </c>
      <c r="BS279" s="172" t="s">
        <v>492</v>
      </c>
      <c r="BT279" s="173" t="s">
        <v>493</v>
      </c>
      <c r="BU279" s="173" t="s">
        <v>494</v>
      </c>
      <c r="BV279" s="173" t="s">
        <v>495</v>
      </c>
      <c r="BW279" s="173" t="s">
        <v>496</v>
      </c>
      <c r="BX279" s="173" t="s">
        <v>497</v>
      </c>
      <c r="BY279" s="173" t="s">
        <v>498</v>
      </c>
      <c r="BZ279" s="173" t="s">
        <v>499</v>
      </c>
      <c r="CA279" s="173" t="s">
        <v>500</v>
      </c>
      <c r="CB279" s="173" t="s">
        <v>501</v>
      </c>
      <c r="CC279" s="173" t="s">
        <v>502</v>
      </c>
      <c r="CD279" s="173" t="s">
        <v>503</v>
      </c>
      <c r="CE279" s="173" t="s">
        <v>504</v>
      </c>
      <c r="CF279" s="172" t="s">
        <v>505</v>
      </c>
      <c r="CG279" s="173" t="s">
        <v>506</v>
      </c>
      <c r="CH279" s="173" t="s">
        <v>507</v>
      </c>
      <c r="CI279" s="173" t="s">
        <v>508</v>
      </c>
      <c r="CJ279" s="173" t="s">
        <v>509</v>
      </c>
      <c r="CK279" s="173" t="s">
        <v>510</v>
      </c>
      <c r="CL279" s="173" t="s">
        <v>511</v>
      </c>
      <c r="CM279" s="173" t="s">
        <v>512</v>
      </c>
      <c r="CN279" s="173" t="s">
        <v>513</v>
      </c>
      <c r="CO279" s="173" t="s">
        <v>514</v>
      </c>
      <c r="CP279" s="173" t="s">
        <v>515</v>
      </c>
      <c r="CQ279" s="173" t="s">
        <v>516</v>
      </c>
      <c r="CR279" s="173" t="s">
        <v>517</v>
      </c>
      <c r="CS279" s="173" t="s">
        <v>518</v>
      </c>
      <c r="CT279" s="172" t="s">
        <v>519</v>
      </c>
      <c r="CU279" s="173" t="s">
        <v>520</v>
      </c>
      <c r="CV279" s="173" t="s">
        <v>521</v>
      </c>
      <c r="CW279" s="173" t="s">
        <v>522</v>
      </c>
      <c r="CX279" s="173" t="s">
        <v>523</v>
      </c>
      <c r="CY279" s="173" t="s">
        <v>524</v>
      </c>
      <c r="CZ279" s="172" t="s">
        <v>525</v>
      </c>
      <c r="DA279" s="173" t="s">
        <v>526</v>
      </c>
      <c r="DB279" s="173" t="s">
        <v>527</v>
      </c>
      <c r="DC279" s="173" t="s">
        <v>528</v>
      </c>
      <c r="DD279" s="173" t="s">
        <v>529</v>
      </c>
      <c r="DE279" s="173" t="s">
        <v>530</v>
      </c>
      <c r="DF279" s="173" t="s">
        <v>531</v>
      </c>
      <c r="DG279" s="172" t="s">
        <v>532</v>
      </c>
      <c r="DH279" s="172" t="s">
        <v>533</v>
      </c>
      <c r="DI279" s="173" t="s">
        <v>534</v>
      </c>
      <c r="DJ279" s="173" t="s">
        <v>535</v>
      </c>
      <c r="DK279" s="173" t="s">
        <v>536</v>
      </c>
      <c r="DL279" s="172" t="s">
        <v>537</v>
      </c>
      <c r="DM279" s="173" t="s">
        <v>538</v>
      </c>
      <c r="DN279" s="175" t="s">
        <v>539</v>
      </c>
      <c r="DO279" s="172" t="s">
        <v>541</v>
      </c>
    </row>
    <row r="280" spans="1:136" s="6" customFormat="1" ht="16.5" customHeight="1" x14ac:dyDescent="0.15">
      <c r="A280" s="93" t="s">
        <v>777</v>
      </c>
      <c r="B280" s="208">
        <f t="shared" ref="B280:B288" si="412">SUM(C280:N280)</f>
        <v>185273</v>
      </c>
      <c r="C280" s="318">
        <v>10883</v>
      </c>
      <c r="D280" s="318">
        <v>12490</v>
      </c>
      <c r="E280" s="318">
        <v>11231</v>
      </c>
      <c r="F280" s="318">
        <v>5738</v>
      </c>
      <c r="G280" s="318">
        <v>13641</v>
      </c>
      <c r="H280" s="318">
        <v>27451</v>
      </c>
      <c r="I280" s="318">
        <v>22039</v>
      </c>
      <c r="J280" s="318">
        <v>7533</v>
      </c>
      <c r="K280" s="318">
        <v>15012</v>
      </c>
      <c r="L280" s="318">
        <v>36343</v>
      </c>
      <c r="M280" s="318">
        <v>9861</v>
      </c>
      <c r="N280" s="318">
        <v>13051</v>
      </c>
      <c r="O280" s="317">
        <f t="shared" ref="O280:O288" si="413">SUM(P280:W280)</f>
        <v>74233</v>
      </c>
      <c r="P280" s="318">
        <v>12523</v>
      </c>
      <c r="Q280" s="318">
        <v>12359</v>
      </c>
      <c r="R280" s="318">
        <v>5885</v>
      </c>
      <c r="S280" s="318">
        <v>7654</v>
      </c>
      <c r="T280" s="318">
        <v>5327</v>
      </c>
      <c r="U280" s="318">
        <v>17472</v>
      </c>
      <c r="V280" s="318">
        <v>9455</v>
      </c>
      <c r="W280" s="318">
        <v>3558</v>
      </c>
      <c r="X280" s="317">
        <f t="shared" ref="X280:X288" si="414">SUM(Y280:AB280)</f>
        <v>80235</v>
      </c>
      <c r="Y280" s="318">
        <v>17165</v>
      </c>
      <c r="Z280" s="318">
        <v>25802</v>
      </c>
      <c r="AA280" s="318">
        <v>20760</v>
      </c>
      <c r="AB280" s="318">
        <v>16508</v>
      </c>
      <c r="AC280" s="317">
        <f t="shared" ref="AC280:AC288" si="415">SUM(AD280:AI280)</f>
        <v>53972</v>
      </c>
      <c r="AD280" s="318">
        <v>7798</v>
      </c>
      <c r="AE280" s="318">
        <v>7685</v>
      </c>
      <c r="AF280" s="318">
        <v>5616</v>
      </c>
      <c r="AG280" s="318">
        <v>11741</v>
      </c>
      <c r="AH280" s="318">
        <v>9385</v>
      </c>
      <c r="AI280" s="318">
        <v>11747</v>
      </c>
      <c r="AJ280" s="317">
        <f t="shared" ref="AJ280:AJ288" si="416">SUM(AK280:AL280)</f>
        <v>11103</v>
      </c>
      <c r="AK280" s="318">
        <v>4916</v>
      </c>
      <c r="AL280" s="318">
        <v>6187</v>
      </c>
      <c r="AM280" s="317">
        <f t="shared" ref="AM280:AM288" si="417">SUM(AN280:AW280)</f>
        <v>112263</v>
      </c>
      <c r="AN280" s="318">
        <v>8826</v>
      </c>
      <c r="AO280" s="318">
        <v>7666</v>
      </c>
      <c r="AP280" s="318">
        <v>8886</v>
      </c>
      <c r="AQ280" s="318">
        <v>4155</v>
      </c>
      <c r="AR280" s="318">
        <v>15121</v>
      </c>
      <c r="AS280" s="318">
        <v>4272</v>
      </c>
      <c r="AT280" s="318">
        <v>20838</v>
      </c>
      <c r="AU280" s="318">
        <v>20908</v>
      </c>
      <c r="AV280" s="318">
        <v>13610</v>
      </c>
      <c r="AW280" s="318">
        <v>7981</v>
      </c>
      <c r="AX280" s="317">
        <f t="shared" ref="AX280:AX288" si="418">SUM(AY280:BC280)</f>
        <v>131082</v>
      </c>
      <c r="AY280" s="318">
        <v>14073</v>
      </c>
      <c r="AZ280" s="318">
        <v>52360</v>
      </c>
      <c r="BA280" s="318">
        <v>10598</v>
      </c>
      <c r="BB280" s="318">
        <v>39521</v>
      </c>
      <c r="BC280" s="318">
        <v>14530</v>
      </c>
      <c r="BD280" s="317">
        <f t="shared" ref="BD280:BD288" si="419">SUM(BE280:BL280)</f>
        <v>155710</v>
      </c>
      <c r="BE280" s="318">
        <v>33610</v>
      </c>
      <c r="BF280" s="318">
        <v>15874</v>
      </c>
      <c r="BG280" s="318">
        <v>14571</v>
      </c>
      <c r="BH280" s="318">
        <v>14055</v>
      </c>
      <c r="BI280" s="318">
        <v>19856</v>
      </c>
      <c r="BJ280" s="318">
        <v>24132</v>
      </c>
      <c r="BK280" s="318">
        <v>19813</v>
      </c>
      <c r="BL280" s="318">
        <v>13799</v>
      </c>
      <c r="BM280" s="317">
        <f t="shared" ref="BM280:BM288" si="420">SUM(BN280:BR280)</f>
        <v>76007</v>
      </c>
      <c r="BN280" s="318">
        <v>15356</v>
      </c>
      <c r="BO280" s="318">
        <v>9247</v>
      </c>
      <c r="BP280" s="318">
        <v>10623</v>
      </c>
      <c r="BQ280" s="318">
        <v>9352</v>
      </c>
      <c r="BR280" s="318">
        <v>31429</v>
      </c>
      <c r="BS280" s="317">
        <f t="shared" ref="BS280:BS288" si="421">SUM(BT280:CE280)</f>
        <v>154227</v>
      </c>
      <c r="BT280" s="319">
        <v>9797</v>
      </c>
      <c r="BU280" s="318">
        <v>15653</v>
      </c>
      <c r="BV280" s="318">
        <v>8419</v>
      </c>
      <c r="BW280" s="318">
        <v>5823</v>
      </c>
      <c r="BX280" s="318">
        <v>14067</v>
      </c>
      <c r="BY280" s="318">
        <v>34650</v>
      </c>
      <c r="BZ280" s="318">
        <v>11431</v>
      </c>
      <c r="CA280" s="318">
        <v>9319</v>
      </c>
      <c r="CB280" s="318">
        <v>16538</v>
      </c>
      <c r="CC280" s="318">
        <v>8768</v>
      </c>
      <c r="CD280" s="318">
        <v>9988</v>
      </c>
      <c r="CE280" s="318">
        <v>9774</v>
      </c>
      <c r="CF280" s="317">
        <f t="shared" ref="CF280:CF288" si="422">SUM(CG280:CS280)</f>
        <v>162986</v>
      </c>
      <c r="CG280" s="318">
        <v>5196</v>
      </c>
      <c r="CH280" s="318">
        <v>9024</v>
      </c>
      <c r="CI280" s="318">
        <v>11507</v>
      </c>
      <c r="CJ280" s="318">
        <v>17552</v>
      </c>
      <c r="CK280" s="318">
        <v>28410</v>
      </c>
      <c r="CL280" s="318">
        <v>7329</v>
      </c>
      <c r="CM280" s="318">
        <v>33578</v>
      </c>
      <c r="CN280" s="318">
        <v>6723</v>
      </c>
      <c r="CO280" s="318">
        <v>3107</v>
      </c>
      <c r="CP280" s="318">
        <v>9646</v>
      </c>
      <c r="CQ280" s="318">
        <v>12942</v>
      </c>
      <c r="CR280" s="318">
        <v>10958</v>
      </c>
      <c r="CS280" s="318">
        <v>7014</v>
      </c>
      <c r="CT280" s="317">
        <f t="shared" ref="CT280:CT288" si="423">SUM(CU280:CY280)</f>
        <v>76293</v>
      </c>
      <c r="CU280" s="318">
        <v>24788</v>
      </c>
      <c r="CV280" s="318">
        <v>17286</v>
      </c>
      <c r="CW280" s="318">
        <v>6937</v>
      </c>
      <c r="CX280" s="318">
        <v>12340</v>
      </c>
      <c r="CY280" s="318">
        <v>14942</v>
      </c>
      <c r="CZ280" s="317">
        <f t="shared" ref="CZ280:CZ288" si="424">SUM(DA280:DF280)</f>
        <v>113180</v>
      </c>
      <c r="DA280" s="318">
        <v>3506</v>
      </c>
      <c r="DB280" s="318">
        <v>3126</v>
      </c>
      <c r="DC280" s="318">
        <v>28089</v>
      </c>
      <c r="DD280" s="318">
        <v>42293</v>
      </c>
      <c r="DE280" s="318">
        <v>25409</v>
      </c>
      <c r="DF280" s="318">
        <v>10757</v>
      </c>
      <c r="DG280" s="317">
        <f t="shared" ref="DG280:DG288" si="425">AM280+BS280+B280+O280+X280+AC280+AJ280+BD280+CF280+AX280+BM280+CT280+CZ280</f>
        <v>1386564</v>
      </c>
      <c r="DH280" s="306">
        <f t="shared" ref="DH280:DH288" si="426">SUM(DI280:DK280)</f>
        <v>22608</v>
      </c>
      <c r="DI280" s="320">
        <v>9732</v>
      </c>
      <c r="DJ280" s="308">
        <v>11606</v>
      </c>
      <c r="DK280" s="308">
        <v>1270</v>
      </c>
      <c r="DL280" s="306" t="s">
        <v>540</v>
      </c>
      <c r="DM280" s="308">
        <v>18449</v>
      </c>
      <c r="DN280" s="321" t="s">
        <v>540</v>
      </c>
      <c r="DO280" s="317">
        <f>DG280+DH280+DM280</f>
        <v>1427621</v>
      </c>
      <c r="EB280" s="28"/>
      <c r="EC280" s="28"/>
    </row>
    <row r="281" spans="1:136" s="6" customFormat="1" ht="16.5" customHeight="1" x14ac:dyDescent="0.15">
      <c r="A281" s="118" t="s">
        <v>308</v>
      </c>
      <c r="B281" s="186">
        <f t="shared" si="412"/>
        <v>99099</v>
      </c>
      <c r="C281" s="388">
        <v>5533</v>
      </c>
      <c r="D281" s="388">
        <v>6052</v>
      </c>
      <c r="E281" s="388">
        <v>5729</v>
      </c>
      <c r="F281" s="388">
        <v>2968</v>
      </c>
      <c r="G281" s="388">
        <v>8243</v>
      </c>
      <c r="H281" s="388">
        <v>16676</v>
      </c>
      <c r="I281" s="388">
        <v>11603</v>
      </c>
      <c r="J281" s="388">
        <v>3571</v>
      </c>
      <c r="K281" s="388">
        <v>7184</v>
      </c>
      <c r="L281" s="388">
        <v>18254</v>
      </c>
      <c r="M281" s="388">
        <v>5452</v>
      </c>
      <c r="N281" s="388">
        <v>7834</v>
      </c>
      <c r="O281" s="176">
        <f t="shared" si="413"/>
        <v>39035</v>
      </c>
      <c r="P281" s="388">
        <v>5894</v>
      </c>
      <c r="Q281" s="388">
        <v>7658</v>
      </c>
      <c r="R281" s="388">
        <v>2836</v>
      </c>
      <c r="S281" s="388">
        <v>3636</v>
      </c>
      <c r="T281" s="388">
        <v>3018</v>
      </c>
      <c r="U281" s="388">
        <v>10018</v>
      </c>
      <c r="V281" s="388">
        <v>4010</v>
      </c>
      <c r="W281" s="388">
        <v>1965</v>
      </c>
      <c r="X281" s="176">
        <f t="shared" si="414"/>
        <v>35914</v>
      </c>
      <c r="Y281" s="388">
        <v>6927</v>
      </c>
      <c r="Z281" s="388">
        <v>12134</v>
      </c>
      <c r="AA281" s="388">
        <v>9487</v>
      </c>
      <c r="AB281" s="388">
        <v>7366</v>
      </c>
      <c r="AC281" s="176">
        <f t="shared" si="415"/>
        <v>25601</v>
      </c>
      <c r="AD281" s="388">
        <v>3663</v>
      </c>
      <c r="AE281" s="388">
        <v>3504</v>
      </c>
      <c r="AF281" s="388">
        <v>2658</v>
      </c>
      <c r="AG281" s="388">
        <v>5818</v>
      </c>
      <c r="AH281" s="388">
        <v>4693</v>
      </c>
      <c r="AI281" s="388">
        <v>5265</v>
      </c>
      <c r="AJ281" s="176">
        <f t="shared" si="416"/>
        <v>8246</v>
      </c>
      <c r="AK281" s="388">
        <v>3595</v>
      </c>
      <c r="AL281" s="388">
        <v>4651</v>
      </c>
      <c r="AM281" s="176">
        <f t="shared" si="417"/>
        <v>58423</v>
      </c>
      <c r="AN281" s="388">
        <v>6050</v>
      </c>
      <c r="AO281" s="388">
        <v>3846</v>
      </c>
      <c r="AP281" s="388">
        <v>3521</v>
      </c>
      <c r="AQ281" s="388">
        <v>2075</v>
      </c>
      <c r="AR281" s="388">
        <v>8380</v>
      </c>
      <c r="AS281" s="388">
        <v>2049</v>
      </c>
      <c r="AT281" s="388">
        <v>12402</v>
      </c>
      <c r="AU281" s="388">
        <v>10380</v>
      </c>
      <c r="AV281" s="388">
        <v>6452</v>
      </c>
      <c r="AW281" s="388">
        <v>3268</v>
      </c>
      <c r="AX281" s="176">
        <f t="shared" si="418"/>
        <v>75705</v>
      </c>
      <c r="AY281" s="388">
        <v>8344</v>
      </c>
      <c r="AZ281" s="388">
        <v>26568</v>
      </c>
      <c r="BA281" s="388">
        <v>4838</v>
      </c>
      <c r="BB281" s="388">
        <v>27313</v>
      </c>
      <c r="BC281" s="388">
        <v>8642</v>
      </c>
      <c r="BD281" s="176">
        <f t="shared" si="419"/>
        <v>84286</v>
      </c>
      <c r="BE281" s="388">
        <v>17467</v>
      </c>
      <c r="BF281" s="388">
        <v>9282</v>
      </c>
      <c r="BG281" s="388">
        <v>7075</v>
      </c>
      <c r="BH281" s="388">
        <v>6920</v>
      </c>
      <c r="BI281" s="388">
        <v>8766</v>
      </c>
      <c r="BJ281" s="388">
        <v>16039</v>
      </c>
      <c r="BK281" s="388">
        <v>11657</v>
      </c>
      <c r="BL281" s="388">
        <v>7080</v>
      </c>
      <c r="BM281" s="176">
        <f t="shared" si="420"/>
        <v>41932</v>
      </c>
      <c r="BN281" s="388">
        <v>8599</v>
      </c>
      <c r="BO281" s="388">
        <v>4907</v>
      </c>
      <c r="BP281" s="388">
        <v>4762</v>
      </c>
      <c r="BQ281" s="388">
        <v>4423</v>
      </c>
      <c r="BR281" s="388">
        <v>19241</v>
      </c>
      <c r="BS281" s="176">
        <f t="shared" si="421"/>
        <v>84043</v>
      </c>
      <c r="BT281" s="360">
        <v>4861</v>
      </c>
      <c r="BU281" s="388">
        <v>8458</v>
      </c>
      <c r="BV281" s="388">
        <v>4787</v>
      </c>
      <c r="BW281" s="388">
        <v>3373</v>
      </c>
      <c r="BX281" s="388">
        <v>8105</v>
      </c>
      <c r="BY281" s="388">
        <v>20532</v>
      </c>
      <c r="BZ281" s="388">
        <v>5848</v>
      </c>
      <c r="CA281" s="388">
        <v>5054</v>
      </c>
      <c r="CB281" s="388">
        <v>9215</v>
      </c>
      <c r="CC281" s="388">
        <v>3892</v>
      </c>
      <c r="CD281" s="388">
        <v>4884</v>
      </c>
      <c r="CE281" s="388">
        <v>5034</v>
      </c>
      <c r="CF281" s="176">
        <f t="shared" si="422"/>
        <v>99000</v>
      </c>
      <c r="CG281" s="388">
        <v>2967</v>
      </c>
      <c r="CH281" s="388">
        <v>4768</v>
      </c>
      <c r="CI281" s="388">
        <v>5843</v>
      </c>
      <c r="CJ281" s="388">
        <v>10501</v>
      </c>
      <c r="CK281" s="388">
        <v>18296</v>
      </c>
      <c r="CL281" s="388">
        <v>4485</v>
      </c>
      <c r="CM281" s="388">
        <v>21912</v>
      </c>
      <c r="CN281" s="388">
        <v>4035</v>
      </c>
      <c r="CO281" s="388">
        <v>1325</v>
      </c>
      <c r="CP281" s="388">
        <v>6163</v>
      </c>
      <c r="CQ281" s="388">
        <v>8392</v>
      </c>
      <c r="CR281" s="388">
        <v>6109</v>
      </c>
      <c r="CS281" s="388">
        <v>4204</v>
      </c>
      <c r="CT281" s="176">
        <f t="shared" si="423"/>
        <v>28566</v>
      </c>
      <c r="CU281" s="388">
        <v>10051</v>
      </c>
      <c r="CV281" s="388">
        <v>5925</v>
      </c>
      <c r="CW281" s="388">
        <v>1842</v>
      </c>
      <c r="CX281" s="388">
        <v>4890</v>
      </c>
      <c r="CY281" s="388">
        <v>5858</v>
      </c>
      <c r="CZ281" s="176">
        <f t="shared" si="424"/>
        <v>63387</v>
      </c>
      <c r="DA281" s="388">
        <v>1828</v>
      </c>
      <c r="DB281" s="388">
        <v>1750</v>
      </c>
      <c r="DC281" s="388">
        <v>15437</v>
      </c>
      <c r="DD281" s="388">
        <v>24556</v>
      </c>
      <c r="DE281" s="388">
        <v>14253</v>
      </c>
      <c r="DF281" s="388">
        <v>5563</v>
      </c>
      <c r="DG281" s="176">
        <f t="shared" si="425"/>
        <v>743237</v>
      </c>
      <c r="DH281" s="179">
        <f t="shared" si="426"/>
        <v>16928</v>
      </c>
      <c r="DI281" s="260">
        <v>7862</v>
      </c>
      <c r="DJ281" s="259">
        <v>8256</v>
      </c>
      <c r="DK281" s="259">
        <v>810</v>
      </c>
      <c r="DL281" s="179" t="s">
        <v>540</v>
      </c>
      <c r="DM281" s="259">
        <v>16069</v>
      </c>
      <c r="DN281" s="180" t="s">
        <v>540</v>
      </c>
      <c r="DO281" s="176">
        <f>DG281+DH281+DM281</f>
        <v>776234</v>
      </c>
      <c r="EC281" s="28"/>
    </row>
    <row r="282" spans="1:136" s="6" customFormat="1" ht="16.5" customHeight="1" x14ac:dyDescent="0.15">
      <c r="A282" s="118" t="s">
        <v>672</v>
      </c>
      <c r="B282" s="186">
        <f t="shared" si="412"/>
        <v>14532</v>
      </c>
      <c r="C282" s="388">
        <v>793</v>
      </c>
      <c r="D282" s="388">
        <v>1105</v>
      </c>
      <c r="E282" s="388">
        <v>922</v>
      </c>
      <c r="F282" s="388">
        <v>539</v>
      </c>
      <c r="G282" s="388">
        <v>1051</v>
      </c>
      <c r="H282" s="388">
        <v>2092</v>
      </c>
      <c r="I282" s="388">
        <v>1369</v>
      </c>
      <c r="J282" s="388">
        <v>546</v>
      </c>
      <c r="K282" s="388">
        <v>1348</v>
      </c>
      <c r="L282" s="388">
        <v>3676</v>
      </c>
      <c r="M282" s="388">
        <v>399</v>
      </c>
      <c r="N282" s="388">
        <v>692</v>
      </c>
      <c r="O282" s="176">
        <f t="shared" si="413"/>
        <v>5896</v>
      </c>
      <c r="P282" s="388">
        <v>1292</v>
      </c>
      <c r="Q282" s="388">
        <v>633</v>
      </c>
      <c r="R282" s="388">
        <v>399</v>
      </c>
      <c r="S282" s="388">
        <v>1052</v>
      </c>
      <c r="T282" s="388">
        <v>301</v>
      </c>
      <c r="U282" s="388">
        <v>844</v>
      </c>
      <c r="V282" s="388">
        <v>1120</v>
      </c>
      <c r="W282" s="388">
        <v>255</v>
      </c>
      <c r="X282" s="176">
        <f t="shared" si="414"/>
        <v>4905</v>
      </c>
      <c r="Y282" s="388">
        <v>1428</v>
      </c>
      <c r="Z282" s="388">
        <v>1183</v>
      </c>
      <c r="AA282" s="388">
        <v>1067</v>
      </c>
      <c r="AB282" s="388">
        <v>1227</v>
      </c>
      <c r="AC282" s="176">
        <f t="shared" si="415"/>
        <v>3684</v>
      </c>
      <c r="AD282" s="388">
        <v>535</v>
      </c>
      <c r="AE282" s="388">
        <v>578</v>
      </c>
      <c r="AF282" s="388">
        <v>319</v>
      </c>
      <c r="AG282" s="388">
        <v>1027</v>
      </c>
      <c r="AH282" s="388">
        <v>610</v>
      </c>
      <c r="AI282" s="388">
        <v>615</v>
      </c>
      <c r="AJ282" s="176">
        <f t="shared" si="416"/>
        <v>1671</v>
      </c>
      <c r="AK282" s="388">
        <v>1016</v>
      </c>
      <c r="AL282" s="388">
        <v>655</v>
      </c>
      <c r="AM282" s="176">
        <f t="shared" si="417"/>
        <v>8608</v>
      </c>
      <c r="AN282" s="388">
        <v>481</v>
      </c>
      <c r="AO282" s="388">
        <v>706</v>
      </c>
      <c r="AP282" s="388">
        <v>978</v>
      </c>
      <c r="AQ282" s="388">
        <v>330</v>
      </c>
      <c r="AR282" s="388">
        <v>904</v>
      </c>
      <c r="AS282" s="388">
        <v>313</v>
      </c>
      <c r="AT282" s="388">
        <v>1220</v>
      </c>
      <c r="AU282" s="388">
        <v>2212</v>
      </c>
      <c r="AV282" s="388">
        <v>759</v>
      </c>
      <c r="AW282" s="388">
        <v>705</v>
      </c>
      <c r="AX282" s="176">
        <f t="shared" si="418"/>
        <v>12790</v>
      </c>
      <c r="AY282" s="388">
        <v>1118</v>
      </c>
      <c r="AZ282" s="388">
        <v>6031</v>
      </c>
      <c r="BA282" s="388">
        <v>850</v>
      </c>
      <c r="BB282" s="388">
        <v>3405</v>
      </c>
      <c r="BC282" s="388">
        <v>1386</v>
      </c>
      <c r="BD282" s="176">
        <f t="shared" si="419"/>
        <v>18266</v>
      </c>
      <c r="BE282" s="388">
        <v>5968</v>
      </c>
      <c r="BF282" s="388">
        <v>1326</v>
      </c>
      <c r="BG282" s="388">
        <v>1327</v>
      </c>
      <c r="BH282" s="388">
        <v>1341</v>
      </c>
      <c r="BI282" s="388">
        <v>2533</v>
      </c>
      <c r="BJ282" s="388">
        <v>2589</v>
      </c>
      <c r="BK282" s="388">
        <v>1726</v>
      </c>
      <c r="BL282" s="388">
        <v>1456</v>
      </c>
      <c r="BM282" s="176">
        <f t="shared" si="420"/>
        <v>7096</v>
      </c>
      <c r="BN282" s="388">
        <v>1785</v>
      </c>
      <c r="BO282" s="388">
        <v>832</v>
      </c>
      <c r="BP282" s="388">
        <v>978</v>
      </c>
      <c r="BQ282" s="388">
        <v>953</v>
      </c>
      <c r="BR282" s="388">
        <v>2548</v>
      </c>
      <c r="BS282" s="176">
        <f t="shared" si="421"/>
        <v>10197</v>
      </c>
      <c r="BT282" s="360">
        <v>677</v>
      </c>
      <c r="BU282" s="388">
        <v>1087</v>
      </c>
      <c r="BV282" s="388">
        <v>551</v>
      </c>
      <c r="BW282" s="388">
        <v>444</v>
      </c>
      <c r="BX282" s="388">
        <v>916</v>
      </c>
      <c r="BY282" s="388">
        <v>1595</v>
      </c>
      <c r="BZ282" s="388">
        <v>1155</v>
      </c>
      <c r="CA282" s="388">
        <v>808</v>
      </c>
      <c r="CB282" s="388">
        <v>1316</v>
      </c>
      <c r="CC282" s="388">
        <v>644</v>
      </c>
      <c r="CD282" s="388">
        <v>587</v>
      </c>
      <c r="CE282" s="388">
        <v>417</v>
      </c>
      <c r="CF282" s="176">
        <f t="shared" si="422"/>
        <v>10512</v>
      </c>
      <c r="CG282" s="388">
        <v>483</v>
      </c>
      <c r="CH282" s="388">
        <v>776</v>
      </c>
      <c r="CI282" s="388">
        <v>543</v>
      </c>
      <c r="CJ282" s="388">
        <v>1633</v>
      </c>
      <c r="CK282" s="388">
        <v>1314</v>
      </c>
      <c r="CL282" s="388">
        <v>461</v>
      </c>
      <c r="CM282" s="388">
        <v>2096</v>
      </c>
      <c r="CN282" s="388">
        <v>422</v>
      </c>
      <c r="CO282" s="388">
        <v>229</v>
      </c>
      <c r="CP282" s="388">
        <v>879</v>
      </c>
      <c r="CQ282" s="388">
        <v>601</v>
      </c>
      <c r="CR282" s="388">
        <v>559</v>
      </c>
      <c r="CS282" s="388">
        <v>516</v>
      </c>
      <c r="CT282" s="176">
        <f t="shared" si="423"/>
        <v>7258</v>
      </c>
      <c r="CU282" s="388">
        <v>1985</v>
      </c>
      <c r="CV282" s="388">
        <v>2043</v>
      </c>
      <c r="CW282" s="388">
        <v>679</v>
      </c>
      <c r="CX282" s="388">
        <v>1309</v>
      </c>
      <c r="CY282" s="388">
        <v>1242</v>
      </c>
      <c r="CZ282" s="176">
        <f t="shared" si="424"/>
        <v>11715</v>
      </c>
      <c r="DA282" s="388">
        <v>324</v>
      </c>
      <c r="DB282" s="388">
        <v>209</v>
      </c>
      <c r="DC282" s="388">
        <v>3099</v>
      </c>
      <c r="DD282" s="388">
        <v>4263</v>
      </c>
      <c r="DE282" s="388">
        <v>2850</v>
      </c>
      <c r="DF282" s="388">
        <v>970</v>
      </c>
      <c r="DG282" s="176">
        <f t="shared" si="425"/>
        <v>117130</v>
      </c>
      <c r="DH282" s="179">
        <f t="shared" si="426"/>
        <v>2840</v>
      </c>
      <c r="DI282" s="260">
        <v>930</v>
      </c>
      <c r="DJ282" s="259">
        <v>1669</v>
      </c>
      <c r="DK282" s="259">
        <v>241</v>
      </c>
      <c r="DL282" s="179" t="s">
        <v>540</v>
      </c>
      <c r="DM282" s="259">
        <v>1007</v>
      </c>
      <c r="DN282" s="180" t="s">
        <v>540</v>
      </c>
      <c r="DO282" s="176">
        <f>DG282+DH282+DM282</f>
        <v>120977</v>
      </c>
      <c r="EC282" s="28"/>
    </row>
    <row r="283" spans="1:136" s="6" customFormat="1" ht="16.5" customHeight="1" x14ac:dyDescent="0.15">
      <c r="A283" s="431" t="s">
        <v>778</v>
      </c>
      <c r="B283" s="186">
        <f t="shared" si="412"/>
        <v>66569</v>
      </c>
      <c r="C283" s="388">
        <v>4403</v>
      </c>
      <c r="D283" s="388">
        <v>3067</v>
      </c>
      <c r="E283" s="388">
        <v>2908</v>
      </c>
      <c r="F283" s="388">
        <v>1354</v>
      </c>
      <c r="G283" s="388">
        <v>4638</v>
      </c>
      <c r="H283" s="388">
        <v>9541</v>
      </c>
      <c r="I283" s="388">
        <v>7804</v>
      </c>
      <c r="J283" s="388">
        <v>2122</v>
      </c>
      <c r="K283" s="388">
        <v>4820</v>
      </c>
      <c r="L283" s="388">
        <v>16768</v>
      </c>
      <c r="M283" s="388">
        <v>3719</v>
      </c>
      <c r="N283" s="388">
        <v>5425</v>
      </c>
      <c r="O283" s="176">
        <f t="shared" si="413"/>
        <v>25674</v>
      </c>
      <c r="P283" s="388">
        <v>4111</v>
      </c>
      <c r="Q283" s="388">
        <v>5721</v>
      </c>
      <c r="R283" s="388">
        <v>2466</v>
      </c>
      <c r="S283" s="388">
        <v>2278</v>
      </c>
      <c r="T283" s="388">
        <v>1545</v>
      </c>
      <c r="U283" s="388">
        <v>5633</v>
      </c>
      <c r="V283" s="388">
        <v>2726</v>
      </c>
      <c r="W283" s="388">
        <v>1194</v>
      </c>
      <c r="X283" s="176">
        <f t="shared" si="414"/>
        <v>28775</v>
      </c>
      <c r="Y283" s="388">
        <v>4281</v>
      </c>
      <c r="Z283" s="388">
        <v>10072</v>
      </c>
      <c r="AA283" s="388">
        <v>8332</v>
      </c>
      <c r="AB283" s="388">
        <v>6090</v>
      </c>
      <c r="AC283" s="176">
        <f t="shared" si="415"/>
        <v>20758</v>
      </c>
      <c r="AD283" s="388">
        <v>3758</v>
      </c>
      <c r="AE283" s="388">
        <v>3080</v>
      </c>
      <c r="AF283" s="388">
        <v>2109</v>
      </c>
      <c r="AG283" s="388">
        <v>3877</v>
      </c>
      <c r="AH283" s="388">
        <v>3033</v>
      </c>
      <c r="AI283" s="388">
        <v>4901</v>
      </c>
      <c r="AJ283" s="176">
        <f t="shared" si="416"/>
        <v>3753</v>
      </c>
      <c r="AK283" s="388">
        <v>2038</v>
      </c>
      <c r="AL283" s="388">
        <v>1715</v>
      </c>
      <c r="AM283" s="176">
        <f t="shared" si="417"/>
        <v>45190</v>
      </c>
      <c r="AN283" s="388">
        <v>2603</v>
      </c>
      <c r="AO283" s="388">
        <v>2599</v>
      </c>
      <c r="AP283" s="388">
        <v>4070</v>
      </c>
      <c r="AQ283" s="388">
        <v>1847</v>
      </c>
      <c r="AR283" s="388">
        <v>6512</v>
      </c>
      <c r="AS283" s="388">
        <v>1400</v>
      </c>
      <c r="AT283" s="388">
        <v>6632</v>
      </c>
      <c r="AU283" s="388">
        <v>8387</v>
      </c>
      <c r="AV283" s="388">
        <v>7955</v>
      </c>
      <c r="AW283" s="388">
        <v>3185</v>
      </c>
      <c r="AX283" s="176">
        <f t="shared" si="418"/>
        <v>51802</v>
      </c>
      <c r="AY283" s="388">
        <v>4104</v>
      </c>
      <c r="AZ283" s="388">
        <v>22558</v>
      </c>
      <c r="BA283" s="388">
        <v>7777</v>
      </c>
      <c r="BB283" s="388">
        <v>12085</v>
      </c>
      <c r="BC283" s="388">
        <v>5278</v>
      </c>
      <c r="BD283" s="176">
        <f t="shared" si="419"/>
        <v>73624</v>
      </c>
      <c r="BE283" s="388">
        <v>15562</v>
      </c>
      <c r="BF283" s="388">
        <v>7558</v>
      </c>
      <c r="BG283" s="388">
        <v>9027</v>
      </c>
      <c r="BH283" s="388">
        <v>7941</v>
      </c>
      <c r="BI283" s="388">
        <v>7429</v>
      </c>
      <c r="BJ283" s="388">
        <v>10957</v>
      </c>
      <c r="BK283" s="388">
        <v>7795</v>
      </c>
      <c r="BL283" s="388">
        <v>7355</v>
      </c>
      <c r="BM283" s="176">
        <f t="shared" si="420"/>
        <v>26370</v>
      </c>
      <c r="BN283" s="388">
        <v>5264</v>
      </c>
      <c r="BO283" s="388">
        <v>4990</v>
      </c>
      <c r="BP283" s="388">
        <v>4674</v>
      </c>
      <c r="BQ283" s="388">
        <v>2623</v>
      </c>
      <c r="BR283" s="388">
        <v>8819</v>
      </c>
      <c r="BS283" s="176">
        <f t="shared" si="421"/>
        <v>48195</v>
      </c>
      <c r="BT283" s="360">
        <v>3307</v>
      </c>
      <c r="BU283" s="388">
        <v>6233</v>
      </c>
      <c r="BV283" s="388">
        <v>1737</v>
      </c>
      <c r="BW283" s="388">
        <v>1179</v>
      </c>
      <c r="BX283" s="388">
        <v>3048</v>
      </c>
      <c r="BY283" s="388">
        <v>11001</v>
      </c>
      <c r="BZ283" s="388">
        <v>3056</v>
      </c>
      <c r="CA283" s="388">
        <v>2863</v>
      </c>
      <c r="CB283" s="388">
        <v>4792</v>
      </c>
      <c r="CC283" s="388">
        <v>4373</v>
      </c>
      <c r="CD283" s="388">
        <v>3287</v>
      </c>
      <c r="CE283" s="388">
        <v>3319</v>
      </c>
      <c r="CF283" s="176">
        <f t="shared" si="422"/>
        <v>48270</v>
      </c>
      <c r="CG283" s="388">
        <v>1249</v>
      </c>
      <c r="CH283" s="388">
        <v>5202</v>
      </c>
      <c r="CI283" s="388">
        <v>2997</v>
      </c>
      <c r="CJ283" s="388">
        <v>4877</v>
      </c>
      <c r="CK283" s="388">
        <v>9046</v>
      </c>
      <c r="CL283" s="388">
        <v>2028</v>
      </c>
      <c r="CM283" s="388">
        <v>9133</v>
      </c>
      <c r="CN283" s="388">
        <v>1367</v>
      </c>
      <c r="CO283" s="388">
        <v>1173</v>
      </c>
      <c r="CP283" s="388">
        <v>1919</v>
      </c>
      <c r="CQ283" s="388">
        <v>3437</v>
      </c>
      <c r="CR283" s="388">
        <v>3530</v>
      </c>
      <c r="CS283" s="388">
        <v>2312</v>
      </c>
      <c r="CT283" s="176">
        <f t="shared" si="423"/>
        <v>29303</v>
      </c>
      <c r="CU283" s="388">
        <v>10705</v>
      </c>
      <c r="CV283" s="388">
        <v>6012</v>
      </c>
      <c r="CW283" s="388">
        <v>2645</v>
      </c>
      <c r="CX283" s="388">
        <v>4287</v>
      </c>
      <c r="CY283" s="388">
        <v>5654</v>
      </c>
      <c r="CZ283" s="176">
        <f t="shared" si="424"/>
        <v>35642</v>
      </c>
      <c r="DA283" s="388">
        <v>1406</v>
      </c>
      <c r="DB283" s="388">
        <v>1131</v>
      </c>
      <c r="DC283" s="388">
        <v>7900</v>
      </c>
      <c r="DD283" s="388">
        <v>13928</v>
      </c>
      <c r="DE283" s="388">
        <v>7623</v>
      </c>
      <c r="DF283" s="388">
        <v>3654</v>
      </c>
      <c r="DG283" s="176">
        <f t="shared" si="425"/>
        <v>503925</v>
      </c>
      <c r="DH283" s="179">
        <f t="shared" si="426"/>
        <v>7245</v>
      </c>
      <c r="DI283" s="260">
        <v>3508</v>
      </c>
      <c r="DJ283" s="259">
        <v>2910</v>
      </c>
      <c r="DK283" s="259">
        <v>827</v>
      </c>
      <c r="DL283" s="179" t="s">
        <v>540</v>
      </c>
      <c r="DM283" s="259">
        <v>8161</v>
      </c>
      <c r="DN283" s="180" t="s">
        <v>540</v>
      </c>
      <c r="DO283" s="176">
        <f>DG283+DH283+DM283</f>
        <v>519331</v>
      </c>
      <c r="EC283" s="28"/>
    </row>
    <row r="284" spans="1:136" s="6" customFormat="1" ht="16.5" customHeight="1" x14ac:dyDescent="0.15">
      <c r="A284" s="118" t="s">
        <v>308</v>
      </c>
      <c r="B284" s="186">
        <f t="shared" si="412"/>
        <v>45640</v>
      </c>
      <c r="C284" s="388">
        <v>2936</v>
      </c>
      <c r="D284" s="388">
        <v>2104</v>
      </c>
      <c r="E284" s="388">
        <v>2196</v>
      </c>
      <c r="F284" s="388">
        <v>894</v>
      </c>
      <c r="G284" s="388">
        <v>3510</v>
      </c>
      <c r="H284" s="388">
        <v>7360</v>
      </c>
      <c r="I284" s="388">
        <v>4901</v>
      </c>
      <c r="J284" s="388">
        <v>1322</v>
      </c>
      <c r="K284" s="388">
        <v>2894</v>
      </c>
      <c r="L284" s="388">
        <v>10887</v>
      </c>
      <c r="M284" s="388">
        <v>2650</v>
      </c>
      <c r="N284" s="388">
        <v>3986</v>
      </c>
      <c r="O284" s="176">
        <f t="shared" si="413"/>
        <v>17162</v>
      </c>
      <c r="P284" s="388">
        <v>2566</v>
      </c>
      <c r="Q284" s="388">
        <v>4320</v>
      </c>
      <c r="R284" s="388">
        <v>1628</v>
      </c>
      <c r="S284" s="388">
        <v>1626</v>
      </c>
      <c r="T284" s="388">
        <v>1136</v>
      </c>
      <c r="U284" s="388">
        <v>3271</v>
      </c>
      <c r="V284" s="388">
        <v>1650</v>
      </c>
      <c r="W284" s="388">
        <v>965</v>
      </c>
      <c r="X284" s="176">
        <f t="shared" si="414"/>
        <v>19745</v>
      </c>
      <c r="Y284" s="388">
        <v>3131</v>
      </c>
      <c r="Z284" s="388">
        <v>7234</v>
      </c>
      <c r="AA284" s="388">
        <v>5450</v>
      </c>
      <c r="AB284" s="388">
        <v>3930</v>
      </c>
      <c r="AC284" s="176">
        <f t="shared" si="415"/>
        <v>13792</v>
      </c>
      <c r="AD284" s="388">
        <v>2582</v>
      </c>
      <c r="AE284" s="388">
        <v>1981</v>
      </c>
      <c r="AF284" s="388">
        <v>1393</v>
      </c>
      <c r="AG284" s="388">
        <v>2708</v>
      </c>
      <c r="AH284" s="388">
        <v>2064</v>
      </c>
      <c r="AI284" s="388">
        <v>3064</v>
      </c>
      <c r="AJ284" s="176">
        <f t="shared" si="416"/>
        <v>3284</v>
      </c>
      <c r="AK284" s="388">
        <v>1915</v>
      </c>
      <c r="AL284" s="388">
        <v>1369</v>
      </c>
      <c r="AM284" s="176">
        <f t="shared" si="417"/>
        <v>31556</v>
      </c>
      <c r="AN284" s="388">
        <v>1970</v>
      </c>
      <c r="AO284" s="388">
        <v>1702</v>
      </c>
      <c r="AP284" s="388">
        <v>2563</v>
      </c>
      <c r="AQ284" s="388">
        <v>1114</v>
      </c>
      <c r="AR284" s="388">
        <v>5193</v>
      </c>
      <c r="AS284" s="388">
        <v>1016</v>
      </c>
      <c r="AT284" s="388">
        <v>4839</v>
      </c>
      <c r="AU284" s="388">
        <v>5544</v>
      </c>
      <c r="AV284" s="388">
        <v>5377</v>
      </c>
      <c r="AW284" s="388">
        <v>2238</v>
      </c>
      <c r="AX284" s="176">
        <f t="shared" si="418"/>
        <v>36875</v>
      </c>
      <c r="AY284" s="388">
        <v>2801</v>
      </c>
      <c r="AZ284" s="388">
        <v>16103</v>
      </c>
      <c r="BA284" s="388">
        <v>5580</v>
      </c>
      <c r="BB284" s="388">
        <v>8602</v>
      </c>
      <c r="BC284" s="388">
        <v>3789</v>
      </c>
      <c r="BD284" s="176">
        <f t="shared" si="419"/>
        <v>47466</v>
      </c>
      <c r="BE284" s="388">
        <v>8889</v>
      </c>
      <c r="BF284" s="388">
        <v>4668</v>
      </c>
      <c r="BG284" s="388">
        <v>5586</v>
      </c>
      <c r="BH284" s="388">
        <v>5233</v>
      </c>
      <c r="BI284" s="388">
        <v>4530</v>
      </c>
      <c r="BJ284" s="388">
        <v>7935</v>
      </c>
      <c r="BK284" s="388">
        <v>5139</v>
      </c>
      <c r="BL284" s="388">
        <v>5486</v>
      </c>
      <c r="BM284" s="176">
        <f t="shared" si="420"/>
        <v>17363</v>
      </c>
      <c r="BN284" s="388">
        <v>3225</v>
      </c>
      <c r="BO284" s="388">
        <v>3684</v>
      </c>
      <c r="BP284" s="388">
        <v>3041</v>
      </c>
      <c r="BQ284" s="388">
        <v>1780</v>
      </c>
      <c r="BR284" s="388">
        <v>5633</v>
      </c>
      <c r="BS284" s="176">
        <f t="shared" si="421"/>
        <v>31905</v>
      </c>
      <c r="BT284" s="360">
        <v>2217</v>
      </c>
      <c r="BU284" s="388">
        <v>4216</v>
      </c>
      <c r="BV284" s="388">
        <v>924</v>
      </c>
      <c r="BW284" s="388">
        <v>759</v>
      </c>
      <c r="BX284" s="388">
        <v>1986</v>
      </c>
      <c r="BY284" s="388">
        <v>7572</v>
      </c>
      <c r="BZ284" s="388">
        <v>1713</v>
      </c>
      <c r="CA284" s="388">
        <v>1916</v>
      </c>
      <c r="CB284" s="388">
        <v>3085</v>
      </c>
      <c r="CC284" s="388">
        <v>3189</v>
      </c>
      <c r="CD284" s="388">
        <v>2097</v>
      </c>
      <c r="CE284" s="388">
        <v>2231</v>
      </c>
      <c r="CF284" s="176">
        <f t="shared" si="422"/>
        <v>35538</v>
      </c>
      <c r="CG284" s="388">
        <v>877</v>
      </c>
      <c r="CH284" s="388">
        <v>4171</v>
      </c>
      <c r="CI284" s="388">
        <v>1880</v>
      </c>
      <c r="CJ284" s="388">
        <v>3625</v>
      </c>
      <c r="CK284" s="388">
        <v>6926</v>
      </c>
      <c r="CL284" s="388">
        <v>1355</v>
      </c>
      <c r="CM284" s="388">
        <v>7134</v>
      </c>
      <c r="CN284" s="388">
        <v>929</v>
      </c>
      <c r="CO284" s="388">
        <v>854</v>
      </c>
      <c r="CP284" s="388">
        <v>1429</v>
      </c>
      <c r="CQ284" s="388">
        <v>2618</v>
      </c>
      <c r="CR284" s="388">
        <v>2134</v>
      </c>
      <c r="CS284" s="388">
        <v>1606</v>
      </c>
      <c r="CT284" s="176">
        <f t="shared" si="423"/>
        <v>20083</v>
      </c>
      <c r="CU284" s="388">
        <v>7371</v>
      </c>
      <c r="CV284" s="388">
        <v>4372</v>
      </c>
      <c r="CW284" s="388">
        <v>1390</v>
      </c>
      <c r="CX284" s="388">
        <v>2931</v>
      </c>
      <c r="CY284" s="388">
        <v>4019</v>
      </c>
      <c r="CZ284" s="176">
        <f t="shared" si="424"/>
        <v>26247</v>
      </c>
      <c r="DA284" s="388">
        <v>1026</v>
      </c>
      <c r="DB284" s="388">
        <v>801</v>
      </c>
      <c r="DC284" s="388">
        <v>5997</v>
      </c>
      <c r="DD284" s="388">
        <v>9944</v>
      </c>
      <c r="DE284" s="388">
        <v>5759</v>
      </c>
      <c r="DF284" s="388">
        <v>2720</v>
      </c>
      <c r="DG284" s="176">
        <f t="shared" si="425"/>
        <v>346656</v>
      </c>
      <c r="DH284" s="179">
        <f t="shared" si="426"/>
        <v>6485</v>
      </c>
      <c r="DI284" s="260">
        <v>3039</v>
      </c>
      <c r="DJ284" s="259">
        <v>2686</v>
      </c>
      <c r="DK284" s="259">
        <v>760</v>
      </c>
      <c r="DL284" s="179" t="s">
        <v>540</v>
      </c>
      <c r="DM284" s="259">
        <v>6401</v>
      </c>
      <c r="DN284" s="180" t="s">
        <v>540</v>
      </c>
      <c r="DO284" s="176">
        <f>DG284+DH284+DM284</f>
        <v>359542</v>
      </c>
      <c r="EC284" s="28"/>
    </row>
    <row r="285" spans="1:136" s="6" customFormat="1" ht="16.5" customHeight="1" x14ac:dyDescent="0.15">
      <c r="A285" s="118" t="s">
        <v>672</v>
      </c>
      <c r="B285" s="186">
        <f t="shared" si="412"/>
        <v>16542</v>
      </c>
      <c r="C285" s="388">
        <v>1183</v>
      </c>
      <c r="D285" s="388">
        <v>672</v>
      </c>
      <c r="E285" s="388">
        <v>614</v>
      </c>
      <c r="F285" s="388">
        <v>424</v>
      </c>
      <c r="G285" s="388">
        <v>952</v>
      </c>
      <c r="H285" s="388">
        <v>1976</v>
      </c>
      <c r="I285" s="388">
        <v>2107</v>
      </c>
      <c r="J285" s="388">
        <v>605</v>
      </c>
      <c r="K285" s="388">
        <v>1415</v>
      </c>
      <c r="L285" s="388">
        <v>4379</v>
      </c>
      <c r="M285" s="388">
        <v>864</v>
      </c>
      <c r="N285" s="388">
        <v>1351</v>
      </c>
      <c r="O285" s="176">
        <f t="shared" si="413"/>
        <v>6648</v>
      </c>
      <c r="P285" s="388">
        <v>1219</v>
      </c>
      <c r="Q285" s="388">
        <v>1188</v>
      </c>
      <c r="R285" s="388">
        <v>752</v>
      </c>
      <c r="S285" s="388">
        <v>420</v>
      </c>
      <c r="T285" s="388">
        <v>336</v>
      </c>
      <c r="U285" s="388">
        <v>1693</v>
      </c>
      <c r="V285" s="388">
        <v>859</v>
      </c>
      <c r="W285" s="388">
        <v>181</v>
      </c>
      <c r="X285" s="176">
        <f t="shared" si="414"/>
        <v>7503</v>
      </c>
      <c r="Y285" s="388">
        <v>965</v>
      </c>
      <c r="Z285" s="388">
        <v>2535</v>
      </c>
      <c r="AA285" s="388">
        <v>2275</v>
      </c>
      <c r="AB285" s="388">
        <v>1728</v>
      </c>
      <c r="AC285" s="176">
        <f t="shared" si="415"/>
        <v>5873</v>
      </c>
      <c r="AD285" s="388">
        <v>938</v>
      </c>
      <c r="AE285" s="388">
        <v>981</v>
      </c>
      <c r="AF285" s="388">
        <v>563</v>
      </c>
      <c r="AG285" s="388">
        <v>941</v>
      </c>
      <c r="AH285" s="388">
        <v>812</v>
      </c>
      <c r="AI285" s="388">
        <v>1638</v>
      </c>
      <c r="AJ285" s="176">
        <f t="shared" si="416"/>
        <v>357</v>
      </c>
      <c r="AK285" s="388">
        <v>104</v>
      </c>
      <c r="AL285" s="388">
        <v>253</v>
      </c>
      <c r="AM285" s="176">
        <f t="shared" si="417"/>
        <v>10326</v>
      </c>
      <c r="AN285" s="388">
        <v>574</v>
      </c>
      <c r="AO285" s="388">
        <v>683</v>
      </c>
      <c r="AP285" s="388">
        <v>995</v>
      </c>
      <c r="AQ285" s="388">
        <v>494</v>
      </c>
      <c r="AR285" s="388">
        <v>946</v>
      </c>
      <c r="AS285" s="388">
        <v>321</v>
      </c>
      <c r="AT285" s="388">
        <v>1469</v>
      </c>
      <c r="AU285" s="388">
        <v>2043</v>
      </c>
      <c r="AV285" s="388">
        <v>2020</v>
      </c>
      <c r="AW285" s="388">
        <v>781</v>
      </c>
      <c r="AX285" s="176">
        <f t="shared" si="418"/>
        <v>10864</v>
      </c>
      <c r="AY285" s="388">
        <v>926</v>
      </c>
      <c r="AZ285" s="388">
        <v>4681</v>
      </c>
      <c r="BA285" s="388">
        <v>1915</v>
      </c>
      <c r="BB285" s="388">
        <v>2389</v>
      </c>
      <c r="BC285" s="388">
        <v>953</v>
      </c>
      <c r="BD285" s="176">
        <f t="shared" si="419"/>
        <v>18710</v>
      </c>
      <c r="BE285" s="388">
        <v>4078</v>
      </c>
      <c r="BF285" s="388">
        <v>2449</v>
      </c>
      <c r="BG285" s="388">
        <v>2975</v>
      </c>
      <c r="BH285" s="388">
        <v>1794</v>
      </c>
      <c r="BI285" s="388">
        <v>1951</v>
      </c>
      <c r="BJ285" s="388">
        <v>2239</v>
      </c>
      <c r="BK285" s="388">
        <v>1658</v>
      </c>
      <c r="BL285" s="388">
        <v>1566</v>
      </c>
      <c r="BM285" s="176">
        <f t="shared" si="420"/>
        <v>5888</v>
      </c>
      <c r="BN285" s="388">
        <v>1263</v>
      </c>
      <c r="BO285" s="388">
        <v>885</v>
      </c>
      <c r="BP285" s="388">
        <v>1017</v>
      </c>
      <c r="BQ285" s="388">
        <v>661</v>
      </c>
      <c r="BR285" s="388">
        <v>2062</v>
      </c>
      <c r="BS285" s="176">
        <f t="shared" si="421"/>
        <v>13299</v>
      </c>
      <c r="BT285" s="360">
        <v>929</v>
      </c>
      <c r="BU285" s="388">
        <v>1585</v>
      </c>
      <c r="BV285" s="388">
        <v>717</v>
      </c>
      <c r="BW285" s="388">
        <v>348</v>
      </c>
      <c r="BX285" s="388">
        <v>929</v>
      </c>
      <c r="BY285" s="388">
        <v>2613</v>
      </c>
      <c r="BZ285" s="388">
        <v>1272</v>
      </c>
      <c r="CA285" s="388">
        <v>686</v>
      </c>
      <c r="CB285" s="388">
        <v>1380</v>
      </c>
      <c r="CC285" s="388">
        <v>1045</v>
      </c>
      <c r="CD285" s="388">
        <v>879</v>
      </c>
      <c r="CE285" s="388">
        <v>916</v>
      </c>
      <c r="CF285" s="176">
        <f t="shared" si="422"/>
        <v>10923</v>
      </c>
      <c r="CG285" s="388">
        <v>315</v>
      </c>
      <c r="CH285" s="388">
        <v>910</v>
      </c>
      <c r="CI285" s="388">
        <v>1046</v>
      </c>
      <c r="CJ285" s="388">
        <v>891</v>
      </c>
      <c r="CK285" s="388">
        <v>2077</v>
      </c>
      <c r="CL285" s="388">
        <v>599</v>
      </c>
      <c r="CM285" s="388">
        <v>1589</v>
      </c>
      <c r="CN285" s="388">
        <v>415</v>
      </c>
      <c r="CO285" s="388">
        <v>311</v>
      </c>
      <c r="CP285" s="388">
        <v>416</v>
      </c>
      <c r="CQ285" s="388">
        <v>661</v>
      </c>
      <c r="CR285" s="388">
        <v>1121</v>
      </c>
      <c r="CS285" s="388">
        <v>572</v>
      </c>
      <c r="CT285" s="176">
        <f t="shared" si="423"/>
        <v>7172</v>
      </c>
      <c r="CU285" s="388">
        <v>2543</v>
      </c>
      <c r="CV285" s="388">
        <v>1390</v>
      </c>
      <c r="CW285" s="388">
        <v>937</v>
      </c>
      <c r="CX285" s="388">
        <v>1055</v>
      </c>
      <c r="CY285" s="388">
        <v>1247</v>
      </c>
      <c r="CZ285" s="176">
        <f t="shared" si="424"/>
        <v>6987</v>
      </c>
      <c r="DA285" s="388">
        <v>351</v>
      </c>
      <c r="DB285" s="388">
        <v>293</v>
      </c>
      <c r="DC285" s="388">
        <v>1109</v>
      </c>
      <c r="DD285" s="388">
        <v>2984</v>
      </c>
      <c r="DE285" s="388">
        <v>1500</v>
      </c>
      <c r="DF285" s="388">
        <v>750</v>
      </c>
      <c r="DG285" s="176">
        <f t="shared" si="425"/>
        <v>121092</v>
      </c>
      <c r="DH285" s="179">
        <f t="shared" si="426"/>
        <v>294</v>
      </c>
      <c r="DI285" s="260">
        <v>83</v>
      </c>
      <c r="DJ285" s="259">
        <v>198</v>
      </c>
      <c r="DK285" s="259">
        <v>13</v>
      </c>
      <c r="DL285" s="179" t="s">
        <v>540</v>
      </c>
      <c r="DM285" s="259">
        <v>863</v>
      </c>
      <c r="DN285" s="180" t="s">
        <v>540</v>
      </c>
      <c r="DO285" s="176">
        <f t="shared" ref="DO285:DO289" si="427">DG285+DH285+DM285</f>
        <v>122249</v>
      </c>
      <c r="EC285" s="28"/>
    </row>
    <row r="286" spans="1:136" s="6" customFormat="1" ht="16.5" customHeight="1" x14ac:dyDescent="0.15">
      <c r="A286" s="431" t="s">
        <v>673</v>
      </c>
      <c r="B286" s="186">
        <f t="shared" si="412"/>
        <v>16268</v>
      </c>
      <c r="C286" s="388">
        <v>1318</v>
      </c>
      <c r="D286" s="388">
        <v>1057</v>
      </c>
      <c r="E286" s="388">
        <v>661</v>
      </c>
      <c r="F286" s="388">
        <v>276</v>
      </c>
      <c r="G286" s="388">
        <v>1130</v>
      </c>
      <c r="H286" s="388">
        <v>2758</v>
      </c>
      <c r="I286" s="388">
        <v>2014</v>
      </c>
      <c r="J286" s="388">
        <v>692</v>
      </c>
      <c r="K286" s="388">
        <v>1133</v>
      </c>
      <c r="L286" s="388">
        <v>3184</v>
      </c>
      <c r="M286" s="388">
        <v>1015</v>
      </c>
      <c r="N286" s="388">
        <v>1030</v>
      </c>
      <c r="O286" s="176">
        <f t="shared" si="413"/>
        <v>7911</v>
      </c>
      <c r="P286" s="388">
        <v>1453</v>
      </c>
      <c r="Q286" s="388">
        <v>1138</v>
      </c>
      <c r="R286" s="388">
        <v>780</v>
      </c>
      <c r="S286" s="388">
        <v>907</v>
      </c>
      <c r="T286" s="388">
        <v>725</v>
      </c>
      <c r="U286" s="388">
        <v>1308</v>
      </c>
      <c r="V286" s="388">
        <v>1354</v>
      </c>
      <c r="W286" s="388">
        <v>246</v>
      </c>
      <c r="X286" s="176">
        <f t="shared" si="414"/>
        <v>8820</v>
      </c>
      <c r="Y286" s="388">
        <v>1829</v>
      </c>
      <c r="Z286" s="388">
        <v>2584</v>
      </c>
      <c r="AA286" s="388">
        <v>2976</v>
      </c>
      <c r="AB286" s="388">
        <v>1431</v>
      </c>
      <c r="AC286" s="176">
        <f t="shared" si="415"/>
        <v>6057</v>
      </c>
      <c r="AD286" s="388">
        <v>880</v>
      </c>
      <c r="AE286" s="388">
        <v>1207</v>
      </c>
      <c r="AF286" s="388">
        <v>522</v>
      </c>
      <c r="AG286" s="388">
        <v>1194</v>
      </c>
      <c r="AH286" s="388">
        <v>877</v>
      </c>
      <c r="AI286" s="388">
        <v>1377</v>
      </c>
      <c r="AJ286" s="176">
        <f t="shared" si="416"/>
        <v>390</v>
      </c>
      <c r="AK286" s="388">
        <v>173</v>
      </c>
      <c r="AL286" s="388">
        <v>217</v>
      </c>
      <c r="AM286" s="176">
        <f t="shared" si="417"/>
        <v>15357</v>
      </c>
      <c r="AN286" s="388">
        <v>1052</v>
      </c>
      <c r="AO286" s="388">
        <v>1100</v>
      </c>
      <c r="AP286" s="388">
        <v>1655</v>
      </c>
      <c r="AQ286" s="388">
        <v>640</v>
      </c>
      <c r="AR286" s="388">
        <v>2010</v>
      </c>
      <c r="AS286" s="388">
        <v>671</v>
      </c>
      <c r="AT286" s="388">
        <v>2377</v>
      </c>
      <c r="AU286" s="388">
        <v>2963</v>
      </c>
      <c r="AV286" s="388">
        <v>1817</v>
      </c>
      <c r="AW286" s="388">
        <v>1072</v>
      </c>
      <c r="AX286" s="176">
        <f t="shared" si="418"/>
        <v>23872</v>
      </c>
      <c r="AY286" s="388">
        <v>2026</v>
      </c>
      <c r="AZ286" s="388">
        <v>11785</v>
      </c>
      <c r="BA286" s="388">
        <v>1792</v>
      </c>
      <c r="BB286" s="388">
        <v>6460</v>
      </c>
      <c r="BC286" s="388">
        <v>1809</v>
      </c>
      <c r="BD286" s="176">
        <f t="shared" si="419"/>
        <v>25360</v>
      </c>
      <c r="BE286" s="388">
        <v>4831</v>
      </c>
      <c r="BF286" s="388">
        <v>3192</v>
      </c>
      <c r="BG286" s="388">
        <v>2172</v>
      </c>
      <c r="BH286" s="388">
        <v>2727</v>
      </c>
      <c r="BI286" s="388">
        <v>2611</v>
      </c>
      <c r="BJ286" s="388">
        <v>4963</v>
      </c>
      <c r="BK286" s="388">
        <v>2548</v>
      </c>
      <c r="BL286" s="388">
        <v>2316</v>
      </c>
      <c r="BM286" s="176">
        <f t="shared" si="420"/>
        <v>10889</v>
      </c>
      <c r="BN286" s="388">
        <v>2388</v>
      </c>
      <c r="BO286" s="388">
        <v>1807</v>
      </c>
      <c r="BP286" s="388">
        <v>1569</v>
      </c>
      <c r="BQ286" s="388">
        <v>1044</v>
      </c>
      <c r="BR286" s="388">
        <v>4081</v>
      </c>
      <c r="BS286" s="176">
        <f t="shared" si="421"/>
        <v>16045</v>
      </c>
      <c r="BT286" s="360">
        <v>1044</v>
      </c>
      <c r="BU286" s="388">
        <v>1661</v>
      </c>
      <c r="BV286" s="388">
        <v>440</v>
      </c>
      <c r="BW286" s="388">
        <v>394</v>
      </c>
      <c r="BX286" s="388">
        <v>1177</v>
      </c>
      <c r="BY286" s="388">
        <v>4196</v>
      </c>
      <c r="BZ286" s="388">
        <v>1264</v>
      </c>
      <c r="CA286" s="388">
        <v>968</v>
      </c>
      <c r="CB286" s="388">
        <v>1718</v>
      </c>
      <c r="CC286" s="388">
        <v>1045</v>
      </c>
      <c r="CD286" s="388">
        <v>1345</v>
      </c>
      <c r="CE286" s="388">
        <v>793</v>
      </c>
      <c r="CF286" s="176">
        <f t="shared" si="422"/>
        <v>14520</v>
      </c>
      <c r="CG286" s="388">
        <v>512</v>
      </c>
      <c r="CH286" s="388">
        <v>1181</v>
      </c>
      <c r="CI286" s="388">
        <v>681</v>
      </c>
      <c r="CJ286" s="388">
        <v>2280</v>
      </c>
      <c r="CK286" s="388">
        <v>2758</v>
      </c>
      <c r="CL286" s="388">
        <v>541</v>
      </c>
      <c r="CM286" s="388">
        <v>2639</v>
      </c>
      <c r="CN286" s="388">
        <v>381</v>
      </c>
      <c r="CO286" s="388">
        <v>127</v>
      </c>
      <c r="CP286" s="388">
        <v>611</v>
      </c>
      <c r="CQ286" s="388">
        <v>1085</v>
      </c>
      <c r="CR286" s="388">
        <v>995</v>
      </c>
      <c r="CS286" s="388">
        <v>729</v>
      </c>
      <c r="CT286" s="176">
        <f t="shared" si="423"/>
        <v>8025</v>
      </c>
      <c r="CU286" s="388">
        <v>2531</v>
      </c>
      <c r="CV286" s="388">
        <v>2159</v>
      </c>
      <c r="CW286" s="388">
        <v>980</v>
      </c>
      <c r="CX286" s="388">
        <v>1172</v>
      </c>
      <c r="CY286" s="388">
        <v>1183</v>
      </c>
      <c r="CZ286" s="176">
        <f t="shared" si="424"/>
        <v>8995</v>
      </c>
      <c r="DA286" s="388">
        <v>450</v>
      </c>
      <c r="DB286" s="388">
        <v>260</v>
      </c>
      <c r="DC286" s="388">
        <v>1669</v>
      </c>
      <c r="DD286" s="388">
        <v>3705</v>
      </c>
      <c r="DE286" s="388">
        <v>1512</v>
      </c>
      <c r="DF286" s="388">
        <v>1399</v>
      </c>
      <c r="DG286" s="176">
        <f t="shared" si="425"/>
        <v>162509</v>
      </c>
      <c r="DH286" s="179">
        <f t="shared" si="426"/>
        <v>3654</v>
      </c>
      <c r="DI286" s="260">
        <v>1198</v>
      </c>
      <c r="DJ286" s="259">
        <v>1428</v>
      </c>
      <c r="DK286" s="259">
        <v>1028</v>
      </c>
      <c r="DL286" s="179" t="s">
        <v>540</v>
      </c>
      <c r="DM286" s="259">
        <v>2572</v>
      </c>
      <c r="DN286" s="180" t="s">
        <v>540</v>
      </c>
      <c r="DO286" s="176">
        <f t="shared" si="427"/>
        <v>168735</v>
      </c>
      <c r="EC286" s="28"/>
    </row>
    <row r="287" spans="1:136" s="6" customFormat="1" ht="16.149999999999999" customHeight="1" x14ac:dyDescent="0.15">
      <c r="A287" s="118" t="s">
        <v>674</v>
      </c>
      <c r="B287" s="186">
        <f t="shared" si="412"/>
        <v>14571</v>
      </c>
      <c r="C287" s="388">
        <v>1221</v>
      </c>
      <c r="D287" s="388">
        <v>998</v>
      </c>
      <c r="E287" s="388">
        <v>622</v>
      </c>
      <c r="F287" s="388">
        <v>214</v>
      </c>
      <c r="G287" s="388">
        <v>996</v>
      </c>
      <c r="H287" s="388">
        <v>2512</v>
      </c>
      <c r="I287" s="388">
        <v>1727</v>
      </c>
      <c r="J287" s="388">
        <v>684</v>
      </c>
      <c r="K287" s="388">
        <v>921</v>
      </c>
      <c r="L287" s="388">
        <v>2828</v>
      </c>
      <c r="M287" s="388">
        <v>928</v>
      </c>
      <c r="N287" s="388">
        <v>920</v>
      </c>
      <c r="O287" s="176">
        <f t="shared" si="413"/>
        <v>7323</v>
      </c>
      <c r="P287" s="388">
        <v>1345</v>
      </c>
      <c r="Q287" s="388">
        <v>1070</v>
      </c>
      <c r="R287" s="388">
        <v>740</v>
      </c>
      <c r="S287" s="388">
        <v>855</v>
      </c>
      <c r="T287" s="388">
        <v>690</v>
      </c>
      <c r="U287" s="388">
        <v>1114</v>
      </c>
      <c r="V287" s="388">
        <v>1276</v>
      </c>
      <c r="W287" s="388">
        <v>233</v>
      </c>
      <c r="X287" s="176">
        <f t="shared" si="414"/>
        <v>8272</v>
      </c>
      <c r="Y287" s="388">
        <v>1737</v>
      </c>
      <c r="Z287" s="388">
        <v>2442</v>
      </c>
      <c r="AA287" s="388">
        <v>2753</v>
      </c>
      <c r="AB287" s="388">
        <v>1340</v>
      </c>
      <c r="AC287" s="176">
        <f t="shared" si="415"/>
        <v>5635</v>
      </c>
      <c r="AD287" s="388">
        <v>807</v>
      </c>
      <c r="AE287" s="388">
        <v>1106</v>
      </c>
      <c r="AF287" s="388">
        <v>486</v>
      </c>
      <c r="AG287" s="388">
        <v>1157</v>
      </c>
      <c r="AH287" s="388">
        <v>787</v>
      </c>
      <c r="AI287" s="388">
        <v>1292</v>
      </c>
      <c r="AJ287" s="176">
        <f t="shared" si="416"/>
        <v>332</v>
      </c>
      <c r="AK287" s="388">
        <v>141</v>
      </c>
      <c r="AL287" s="388">
        <v>191</v>
      </c>
      <c r="AM287" s="176">
        <f t="shared" si="417"/>
        <v>13863</v>
      </c>
      <c r="AN287" s="388">
        <v>960</v>
      </c>
      <c r="AO287" s="388">
        <v>1025</v>
      </c>
      <c r="AP287" s="388">
        <v>1563</v>
      </c>
      <c r="AQ287" s="388">
        <v>602</v>
      </c>
      <c r="AR287" s="388">
        <v>1726</v>
      </c>
      <c r="AS287" s="388">
        <v>607</v>
      </c>
      <c r="AT287" s="388">
        <v>2093</v>
      </c>
      <c r="AU287" s="388">
        <v>2726</v>
      </c>
      <c r="AV287" s="388">
        <v>1632</v>
      </c>
      <c r="AW287" s="388">
        <v>929</v>
      </c>
      <c r="AX287" s="176">
        <f t="shared" si="418"/>
        <v>21843</v>
      </c>
      <c r="AY287" s="388">
        <v>1847</v>
      </c>
      <c r="AZ287" s="388">
        <v>10835</v>
      </c>
      <c r="BA287" s="388">
        <v>1516</v>
      </c>
      <c r="BB287" s="388">
        <v>6093</v>
      </c>
      <c r="BC287" s="388">
        <v>1552</v>
      </c>
      <c r="BD287" s="176">
        <f t="shared" si="419"/>
        <v>23494</v>
      </c>
      <c r="BE287" s="388">
        <v>4622</v>
      </c>
      <c r="BF287" s="388">
        <v>2917</v>
      </c>
      <c r="BG287" s="388">
        <v>1979</v>
      </c>
      <c r="BH287" s="388">
        <v>2582</v>
      </c>
      <c r="BI287" s="388">
        <v>2433</v>
      </c>
      <c r="BJ287" s="388">
        <v>4504</v>
      </c>
      <c r="BK287" s="388">
        <v>2306</v>
      </c>
      <c r="BL287" s="388">
        <v>2151</v>
      </c>
      <c r="BM287" s="176">
        <f t="shared" si="420"/>
        <v>10101</v>
      </c>
      <c r="BN287" s="388">
        <v>2258</v>
      </c>
      <c r="BO287" s="388">
        <v>1669</v>
      </c>
      <c r="BP287" s="388">
        <v>1489</v>
      </c>
      <c r="BQ287" s="388">
        <v>986</v>
      </c>
      <c r="BR287" s="388">
        <v>3699</v>
      </c>
      <c r="BS287" s="176">
        <f t="shared" si="421"/>
        <v>14049</v>
      </c>
      <c r="BT287" s="360">
        <v>965</v>
      </c>
      <c r="BU287" s="388">
        <v>1479</v>
      </c>
      <c r="BV287" s="388">
        <v>365</v>
      </c>
      <c r="BW287" s="388">
        <v>364</v>
      </c>
      <c r="BX287" s="388">
        <v>1028</v>
      </c>
      <c r="BY287" s="388">
        <v>3726</v>
      </c>
      <c r="BZ287" s="388">
        <v>1152</v>
      </c>
      <c r="CA287" s="388">
        <v>694</v>
      </c>
      <c r="CB287" s="388">
        <v>1357</v>
      </c>
      <c r="CC287" s="388">
        <v>1001</v>
      </c>
      <c r="CD287" s="388">
        <v>1270</v>
      </c>
      <c r="CE287" s="388">
        <v>648</v>
      </c>
      <c r="CF287" s="176">
        <f t="shared" si="422"/>
        <v>13277</v>
      </c>
      <c r="CG287" s="388">
        <v>494</v>
      </c>
      <c r="CH287" s="388">
        <v>1089</v>
      </c>
      <c r="CI287" s="388">
        <v>642</v>
      </c>
      <c r="CJ287" s="388">
        <v>2134</v>
      </c>
      <c r="CK287" s="388">
        <v>2481</v>
      </c>
      <c r="CL287" s="388">
        <v>505</v>
      </c>
      <c r="CM287" s="388">
        <v>2378</v>
      </c>
      <c r="CN287" s="388">
        <v>353</v>
      </c>
      <c r="CO287" s="388">
        <v>118</v>
      </c>
      <c r="CP287" s="388">
        <v>586</v>
      </c>
      <c r="CQ287" s="388">
        <v>993</v>
      </c>
      <c r="CR287" s="388">
        <v>896</v>
      </c>
      <c r="CS287" s="388">
        <v>608</v>
      </c>
      <c r="CT287" s="176">
        <f t="shared" si="423"/>
        <v>7222</v>
      </c>
      <c r="CU287" s="388">
        <v>2209</v>
      </c>
      <c r="CV287" s="388">
        <v>2012</v>
      </c>
      <c r="CW287" s="388">
        <v>937</v>
      </c>
      <c r="CX287" s="388">
        <v>1001</v>
      </c>
      <c r="CY287" s="388">
        <v>1063</v>
      </c>
      <c r="CZ287" s="176">
        <f t="shared" si="424"/>
        <v>7911</v>
      </c>
      <c r="DA287" s="388">
        <v>415</v>
      </c>
      <c r="DB287" s="388">
        <v>239</v>
      </c>
      <c r="DC287" s="388">
        <v>1463</v>
      </c>
      <c r="DD287" s="388">
        <v>3252</v>
      </c>
      <c r="DE287" s="388">
        <v>1306</v>
      </c>
      <c r="DF287" s="388">
        <v>1236</v>
      </c>
      <c r="DG287" s="176">
        <f t="shared" si="425"/>
        <v>147893</v>
      </c>
      <c r="DH287" s="179">
        <f t="shared" si="426"/>
        <v>2941</v>
      </c>
      <c r="DI287" s="260">
        <v>950</v>
      </c>
      <c r="DJ287" s="259">
        <v>1210</v>
      </c>
      <c r="DK287" s="259">
        <v>781</v>
      </c>
      <c r="DL287" s="179" t="s">
        <v>540</v>
      </c>
      <c r="DM287" s="259">
        <v>2092</v>
      </c>
      <c r="DN287" s="180" t="s">
        <v>540</v>
      </c>
      <c r="DO287" s="176">
        <f t="shared" si="427"/>
        <v>152926</v>
      </c>
      <c r="EC287" s="28"/>
    </row>
    <row r="288" spans="1:136" s="6" customFormat="1" ht="16.149999999999999" customHeight="1" x14ac:dyDescent="0.15">
      <c r="A288" s="118" t="s">
        <v>675</v>
      </c>
      <c r="B288" s="186">
        <f t="shared" si="412"/>
        <v>1697</v>
      </c>
      <c r="C288" s="388">
        <v>97</v>
      </c>
      <c r="D288" s="388">
        <v>59</v>
      </c>
      <c r="E288" s="388">
        <v>39</v>
      </c>
      <c r="F288" s="388">
        <v>62</v>
      </c>
      <c r="G288" s="388">
        <v>134</v>
      </c>
      <c r="H288" s="388">
        <v>246</v>
      </c>
      <c r="I288" s="388">
        <v>287</v>
      </c>
      <c r="J288" s="388">
        <v>8</v>
      </c>
      <c r="K288" s="388">
        <v>212</v>
      </c>
      <c r="L288" s="388">
        <v>356</v>
      </c>
      <c r="M288" s="388">
        <v>87</v>
      </c>
      <c r="N288" s="388">
        <v>110</v>
      </c>
      <c r="O288" s="176">
        <f t="shared" si="413"/>
        <v>588</v>
      </c>
      <c r="P288" s="388">
        <v>108</v>
      </c>
      <c r="Q288" s="388">
        <v>68</v>
      </c>
      <c r="R288" s="388">
        <v>40</v>
      </c>
      <c r="S288" s="388">
        <v>52</v>
      </c>
      <c r="T288" s="388">
        <v>35</v>
      </c>
      <c r="U288" s="388">
        <v>194</v>
      </c>
      <c r="V288" s="388">
        <v>78</v>
      </c>
      <c r="W288" s="388">
        <v>13</v>
      </c>
      <c r="X288" s="176">
        <f t="shared" si="414"/>
        <v>548</v>
      </c>
      <c r="Y288" s="388">
        <v>92</v>
      </c>
      <c r="Z288" s="388">
        <v>142</v>
      </c>
      <c r="AA288" s="388">
        <v>223</v>
      </c>
      <c r="AB288" s="388">
        <v>91</v>
      </c>
      <c r="AC288" s="176">
        <f t="shared" si="415"/>
        <v>422</v>
      </c>
      <c r="AD288" s="388">
        <v>73</v>
      </c>
      <c r="AE288" s="388">
        <v>101</v>
      </c>
      <c r="AF288" s="388">
        <v>36</v>
      </c>
      <c r="AG288" s="388">
        <v>37</v>
      </c>
      <c r="AH288" s="388">
        <v>90</v>
      </c>
      <c r="AI288" s="388">
        <v>85</v>
      </c>
      <c r="AJ288" s="176">
        <f t="shared" si="416"/>
        <v>58</v>
      </c>
      <c r="AK288" s="388">
        <v>32</v>
      </c>
      <c r="AL288" s="388">
        <v>26</v>
      </c>
      <c r="AM288" s="176">
        <f t="shared" si="417"/>
        <v>1494</v>
      </c>
      <c r="AN288" s="388">
        <v>92</v>
      </c>
      <c r="AO288" s="388">
        <v>75</v>
      </c>
      <c r="AP288" s="388">
        <v>92</v>
      </c>
      <c r="AQ288" s="388">
        <v>38</v>
      </c>
      <c r="AR288" s="388">
        <v>284</v>
      </c>
      <c r="AS288" s="388">
        <v>64</v>
      </c>
      <c r="AT288" s="388">
        <v>284</v>
      </c>
      <c r="AU288" s="388">
        <v>237</v>
      </c>
      <c r="AV288" s="388">
        <v>185</v>
      </c>
      <c r="AW288" s="388">
        <v>143</v>
      </c>
      <c r="AX288" s="176">
        <f t="shared" si="418"/>
        <v>2029</v>
      </c>
      <c r="AY288" s="388">
        <v>179</v>
      </c>
      <c r="AZ288" s="388">
        <v>950</v>
      </c>
      <c r="BA288" s="388">
        <v>276</v>
      </c>
      <c r="BB288" s="388">
        <v>367</v>
      </c>
      <c r="BC288" s="388">
        <v>257</v>
      </c>
      <c r="BD288" s="176">
        <f t="shared" si="419"/>
        <v>1866</v>
      </c>
      <c r="BE288" s="388">
        <v>209</v>
      </c>
      <c r="BF288" s="388">
        <v>275</v>
      </c>
      <c r="BG288" s="388">
        <v>193</v>
      </c>
      <c r="BH288" s="388">
        <v>145</v>
      </c>
      <c r="BI288" s="388">
        <v>178</v>
      </c>
      <c r="BJ288" s="388">
        <v>459</v>
      </c>
      <c r="BK288" s="388">
        <v>242</v>
      </c>
      <c r="BL288" s="388">
        <v>165</v>
      </c>
      <c r="BM288" s="176">
        <f t="shared" si="420"/>
        <v>788</v>
      </c>
      <c r="BN288" s="388">
        <v>130</v>
      </c>
      <c r="BO288" s="388">
        <v>138</v>
      </c>
      <c r="BP288" s="388">
        <v>80</v>
      </c>
      <c r="BQ288" s="388">
        <v>58</v>
      </c>
      <c r="BR288" s="388">
        <v>382</v>
      </c>
      <c r="BS288" s="176">
        <f t="shared" si="421"/>
        <v>1996</v>
      </c>
      <c r="BT288" s="360">
        <v>79</v>
      </c>
      <c r="BU288" s="388">
        <v>182</v>
      </c>
      <c r="BV288" s="388">
        <v>75</v>
      </c>
      <c r="BW288" s="388">
        <v>30</v>
      </c>
      <c r="BX288" s="388">
        <v>149</v>
      </c>
      <c r="BY288" s="388">
        <v>470</v>
      </c>
      <c r="BZ288" s="388">
        <v>112</v>
      </c>
      <c r="CA288" s="388">
        <v>274</v>
      </c>
      <c r="CB288" s="388">
        <v>361</v>
      </c>
      <c r="CC288" s="388">
        <v>44</v>
      </c>
      <c r="CD288" s="388">
        <v>75</v>
      </c>
      <c r="CE288" s="388">
        <v>145</v>
      </c>
      <c r="CF288" s="176">
        <f t="shared" si="422"/>
        <v>1243</v>
      </c>
      <c r="CG288" s="388">
        <v>18</v>
      </c>
      <c r="CH288" s="388">
        <v>92</v>
      </c>
      <c r="CI288" s="388">
        <v>39</v>
      </c>
      <c r="CJ288" s="388">
        <v>146</v>
      </c>
      <c r="CK288" s="388">
        <v>277</v>
      </c>
      <c r="CL288" s="388">
        <v>36</v>
      </c>
      <c r="CM288" s="388">
        <v>261</v>
      </c>
      <c r="CN288" s="388">
        <v>28</v>
      </c>
      <c r="CO288" s="388">
        <v>9</v>
      </c>
      <c r="CP288" s="388">
        <v>25</v>
      </c>
      <c r="CQ288" s="388">
        <v>92</v>
      </c>
      <c r="CR288" s="388">
        <v>99</v>
      </c>
      <c r="CS288" s="388">
        <v>121</v>
      </c>
      <c r="CT288" s="176">
        <f t="shared" si="423"/>
        <v>803</v>
      </c>
      <c r="CU288" s="388">
        <v>322</v>
      </c>
      <c r="CV288" s="388">
        <v>147</v>
      </c>
      <c r="CW288" s="388">
        <v>43</v>
      </c>
      <c r="CX288" s="388">
        <v>171</v>
      </c>
      <c r="CY288" s="388">
        <v>120</v>
      </c>
      <c r="CZ288" s="176">
        <f t="shared" si="424"/>
        <v>1084</v>
      </c>
      <c r="DA288" s="388">
        <v>35</v>
      </c>
      <c r="DB288" s="388">
        <v>21</v>
      </c>
      <c r="DC288" s="388">
        <v>206</v>
      </c>
      <c r="DD288" s="388">
        <v>453</v>
      </c>
      <c r="DE288" s="388">
        <v>206</v>
      </c>
      <c r="DF288" s="388">
        <v>163</v>
      </c>
      <c r="DG288" s="176">
        <f t="shared" si="425"/>
        <v>14616</v>
      </c>
      <c r="DH288" s="179">
        <f t="shared" si="426"/>
        <v>713</v>
      </c>
      <c r="DI288" s="260">
        <v>248</v>
      </c>
      <c r="DJ288" s="259">
        <v>218</v>
      </c>
      <c r="DK288" s="259">
        <v>247</v>
      </c>
      <c r="DL288" s="179" t="s">
        <v>540</v>
      </c>
      <c r="DM288" s="259">
        <v>480</v>
      </c>
      <c r="DN288" s="180" t="s">
        <v>540</v>
      </c>
      <c r="DO288" s="176">
        <f t="shared" si="427"/>
        <v>15809</v>
      </c>
      <c r="EC288" s="28"/>
      <c r="ED288" s="28"/>
      <c r="EE288" s="28"/>
      <c r="EF288" s="28"/>
    </row>
    <row r="289" spans="1:136" s="6" customFormat="1" ht="16.5" customHeight="1" x14ac:dyDescent="0.15">
      <c r="A289" s="432" t="s">
        <v>676</v>
      </c>
      <c r="B289" s="399">
        <f t="shared" ref="B289:BM289" si="428">B280+B283+B286</f>
        <v>268110</v>
      </c>
      <c r="C289" s="400">
        <f t="shared" si="428"/>
        <v>16604</v>
      </c>
      <c r="D289" s="401">
        <f t="shared" si="428"/>
        <v>16614</v>
      </c>
      <c r="E289" s="401">
        <f t="shared" si="428"/>
        <v>14800</v>
      </c>
      <c r="F289" s="401">
        <f t="shared" si="428"/>
        <v>7368</v>
      </c>
      <c r="G289" s="401">
        <f t="shared" si="428"/>
        <v>19409</v>
      </c>
      <c r="H289" s="401">
        <f t="shared" si="428"/>
        <v>39750</v>
      </c>
      <c r="I289" s="401">
        <f t="shared" si="428"/>
        <v>31857</v>
      </c>
      <c r="J289" s="401">
        <f t="shared" si="428"/>
        <v>10347</v>
      </c>
      <c r="K289" s="401">
        <f t="shared" si="428"/>
        <v>20965</v>
      </c>
      <c r="L289" s="401">
        <f t="shared" si="428"/>
        <v>56295</v>
      </c>
      <c r="M289" s="401">
        <f t="shared" si="428"/>
        <v>14595</v>
      </c>
      <c r="N289" s="402">
        <f t="shared" si="428"/>
        <v>19506</v>
      </c>
      <c r="O289" s="399">
        <f t="shared" si="428"/>
        <v>107818</v>
      </c>
      <c r="P289" s="400">
        <f t="shared" si="428"/>
        <v>18087</v>
      </c>
      <c r="Q289" s="401">
        <f t="shared" si="428"/>
        <v>19218</v>
      </c>
      <c r="R289" s="401">
        <f t="shared" si="428"/>
        <v>9131</v>
      </c>
      <c r="S289" s="401">
        <f t="shared" si="428"/>
        <v>10839</v>
      </c>
      <c r="T289" s="401">
        <f t="shared" si="428"/>
        <v>7597</v>
      </c>
      <c r="U289" s="401">
        <f t="shared" si="428"/>
        <v>24413</v>
      </c>
      <c r="V289" s="401">
        <f t="shared" si="428"/>
        <v>13535</v>
      </c>
      <c r="W289" s="402">
        <f t="shared" si="428"/>
        <v>4998</v>
      </c>
      <c r="X289" s="399">
        <f t="shared" si="428"/>
        <v>117830</v>
      </c>
      <c r="Y289" s="400">
        <f t="shared" si="428"/>
        <v>23275</v>
      </c>
      <c r="Z289" s="401">
        <f t="shared" si="428"/>
        <v>38458</v>
      </c>
      <c r="AA289" s="401">
        <f t="shared" si="428"/>
        <v>32068</v>
      </c>
      <c r="AB289" s="402">
        <f t="shared" si="428"/>
        <v>24029</v>
      </c>
      <c r="AC289" s="399">
        <f t="shared" si="428"/>
        <v>80787</v>
      </c>
      <c r="AD289" s="400">
        <f t="shared" si="428"/>
        <v>12436</v>
      </c>
      <c r="AE289" s="401">
        <f t="shared" si="428"/>
        <v>11972</v>
      </c>
      <c r="AF289" s="401">
        <f t="shared" si="428"/>
        <v>8247</v>
      </c>
      <c r="AG289" s="401">
        <f t="shared" si="428"/>
        <v>16812</v>
      </c>
      <c r="AH289" s="401">
        <f t="shared" si="428"/>
        <v>13295</v>
      </c>
      <c r="AI289" s="402">
        <f t="shared" si="428"/>
        <v>18025</v>
      </c>
      <c r="AJ289" s="399">
        <f t="shared" si="428"/>
        <v>15246</v>
      </c>
      <c r="AK289" s="400">
        <f t="shared" si="428"/>
        <v>7127</v>
      </c>
      <c r="AL289" s="402">
        <f t="shared" si="428"/>
        <v>8119</v>
      </c>
      <c r="AM289" s="399">
        <f t="shared" si="428"/>
        <v>172810</v>
      </c>
      <c r="AN289" s="400">
        <f t="shared" si="428"/>
        <v>12481</v>
      </c>
      <c r="AO289" s="401">
        <f t="shared" si="428"/>
        <v>11365</v>
      </c>
      <c r="AP289" s="401">
        <f t="shared" si="428"/>
        <v>14611</v>
      </c>
      <c r="AQ289" s="401">
        <f t="shared" si="428"/>
        <v>6642</v>
      </c>
      <c r="AR289" s="401">
        <f t="shared" si="428"/>
        <v>23643</v>
      </c>
      <c r="AS289" s="401">
        <f t="shared" si="428"/>
        <v>6343</v>
      </c>
      <c r="AT289" s="401">
        <f t="shared" si="428"/>
        <v>29847</v>
      </c>
      <c r="AU289" s="401">
        <f t="shared" si="428"/>
        <v>32258</v>
      </c>
      <c r="AV289" s="401">
        <f t="shared" si="428"/>
        <v>23382</v>
      </c>
      <c r="AW289" s="402">
        <f t="shared" si="428"/>
        <v>12238</v>
      </c>
      <c r="AX289" s="399">
        <f t="shared" si="428"/>
        <v>206756</v>
      </c>
      <c r="AY289" s="400">
        <f t="shared" si="428"/>
        <v>20203</v>
      </c>
      <c r="AZ289" s="401">
        <f t="shared" si="428"/>
        <v>86703</v>
      </c>
      <c r="BA289" s="401">
        <f t="shared" si="428"/>
        <v>20167</v>
      </c>
      <c r="BB289" s="401">
        <f t="shared" si="428"/>
        <v>58066</v>
      </c>
      <c r="BC289" s="402">
        <f t="shared" si="428"/>
        <v>21617</v>
      </c>
      <c r="BD289" s="399">
        <f t="shared" si="428"/>
        <v>254694</v>
      </c>
      <c r="BE289" s="400">
        <f t="shared" si="428"/>
        <v>54003</v>
      </c>
      <c r="BF289" s="401">
        <f t="shared" si="428"/>
        <v>26624</v>
      </c>
      <c r="BG289" s="401">
        <f t="shared" si="428"/>
        <v>25770</v>
      </c>
      <c r="BH289" s="401">
        <f t="shared" si="428"/>
        <v>24723</v>
      </c>
      <c r="BI289" s="401">
        <f t="shared" si="428"/>
        <v>29896</v>
      </c>
      <c r="BJ289" s="401">
        <f t="shared" si="428"/>
        <v>40052</v>
      </c>
      <c r="BK289" s="401">
        <f t="shared" si="428"/>
        <v>30156</v>
      </c>
      <c r="BL289" s="402">
        <f t="shared" si="428"/>
        <v>23470</v>
      </c>
      <c r="BM289" s="399">
        <f t="shared" si="428"/>
        <v>113266</v>
      </c>
      <c r="BN289" s="400">
        <f t="shared" ref="BN289:DK289" si="429">BN280+BN283+BN286</f>
        <v>23008</v>
      </c>
      <c r="BO289" s="401">
        <f t="shared" si="429"/>
        <v>16044</v>
      </c>
      <c r="BP289" s="401">
        <f t="shared" si="429"/>
        <v>16866</v>
      </c>
      <c r="BQ289" s="401">
        <f t="shared" si="429"/>
        <v>13019</v>
      </c>
      <c r="BR289" s="402">
        <f t="shared" si="429"/>
        <v>44329</v>
      </c>
      <c r="BS289" s="399">
        <f t="shared" si="429"/>
        <v>218467</v>
      </c>
      <c r="BT289" s="400">
        <f t="shared" si="429"/>
        <v>14148</v>
      </c>
      <c r="BU289" s="401">
        <f t="shared" si="429"/>
        <v>23547</v>
      </c>
      <c r="BV289" s="401">
        <f t="shared" si="429"/>
        <v>10596</v>
      </c>
      <c r="BW289" s="401">
        <f t="shared" si="429"/>
        <v>7396</v>
      </c>
      <c r="BX289" s="401">
        <f t="shared" si="429"/>
        <v>18292</v>
      </c>
      <c r="BY289" s="401">
        <f t="shared" si="429"/>
        <v>49847</v>
      </c>
      <c r="BZ289" s="401">
        <f t="shared" si="429"/>
        <v>15751</v>
      </c>
      <c r="CA289" s="401">
        <f t="shared" si="429"/>
        <v>13150</v>
      </c>
      <c r="CB289" s="401">
        <f t="shared" si="429"/>
        <v>23048</v>
      </c>
      <c r="CC289" s="401">
        <f t="shared" si="429"/>
        <v>14186</v>
      </c>
      <c r="CD289" s="401">
        <f t="shared" si="429"/>
        <v>14620</v>
      </c>
      <c r="CE289" s="402">
        <f t="shared" si="429"/>
        <v>13886</v>
      </c>
      <c r="CF289" s="399">
        <f t="shared" si="429"/>
        <v>225776</v>
      </c>
      <c r="CG289" s="400">
        <f t="shared" si="429"/>
        <v>6957</v>
      </c>
      <c r="CH289" s="401">
        <f t="shared" si="429"/>
        <v>15407</v>
      </c>
      <c r="CI289" s="401">
        <f t="shared" si="429"/>
        <v>15185</v>
      </c>
      <c r="CJ289" s="401">
        <f t="shared" si="429"/>
        <v>24709</v>
      </c>
      <c r="CK289" s="401">
        <f t="shared" si="429"/>
        <v>40214</v>
      </c>
      <c r="CL289" s="401">
        <f t="shared" si="429"/>
        <v>9898</v>
      </c>
      <c r="CM289" s="401">
        <f t="shared" si="429"/>
        <v>45350</v>
      </c>
      <c r="CN289" s="401">
        <f t="shared" si="429"/>
        <v>8471</v>
      </c>
      <c r="CO289" s="401">
        <f t="shared" si="429"/>
        <v>4407</v>
      </c>
      <c r="CP289" s="401">
        <f t="shared" si="429"/>
        <v>12176</v>
      </c>
      <c r="CQ289" s="401">
        <f t="shared" si="429"/>
        <v>17464</v>
      </c>
      <c r="CR289" s="401">
        <f t="shared" si="429"/>
        <v>15483</v>
      </c>
      <c r="CS289" s="402">
        <f t="shared" si="429"/>
        <v>10055</v>
      </c>
      <c r="CT289" s="399">
        <f t="shared" si="429"/>
        <v>113621</v>
      </c>
      <c r="CU289" s="400">
        <f t="shared" si="429"/>
        <v>38024</v>
      </c>
      <c r="CV289" s="401">
        <f t="shared" si="429"/>
        <v>25457</v>
      </c>
      <c r="CW289" s="401">
        <f t="shared" si="429"/>
        <v>10562</v>
      </c>
      <c r="CX289" s="401">
        <f t="shared" si="429"/>
        <v>17799</v>
      </c>
      <c r="CY289" s="402">
        <f t="shared" si="429"/>
        <v>21779</v>
      </c>
      <c r="CZ289" s="399">
        <f t="shared" si="429"/>
        <v>157817</v>
      </c>
      <c r="DA289" s="400">
        <f t="shared" si="429"/>
        <v>5362</v>
      </c>
      <c r="DB289" s="401">
        <f t="shared" si="429"/>
        <v>4517</v>
      </c>
      <c r="DC289" s="401">
        <f t="shared" si="429"/>
        <v>37658</v>
      </c>
      <c r="DD289" s="401">
        <f t="shared" si="429"/>
        <v>59926</v>
      </c>
      <c r="DE289" s="401">
        <f t="shared" si="429"/>
        <v>34544</v>
      </c>
      <c r="DF289" s="402">
        <f t="shared" si="429"/>
        <v>15810</v>
      </c>
      <c r="DG289" s="399">
        <f t="shared" si="429"/>
        <v>2052998</v>
      </c>
      <c r="DH289" s="252">
        <f t="shared" si="429"/>
        <v>33507</v>
      </c>
      <c r="DI289" s="400">
        <f t="shared" si="429"/>
        <v>14438</v>
      </c>
      <c r="DJ289" s="401">
        <f t="shared" si="429"/>
        <v>15944</v>
      </c>
      <c r="DK289" s="402">
        <f t="shared" si="429"/>
        <v>3125</v>
      </c>
      <c r="DL289" s="395" t="s">
        <v>540</v>
      </c>
      <c r="DM289" s="400">
        <f>DM280+DM283+DM286</f>
        <v>29182</v>
      </c>
      <c r="DN289" s="394" t="s">
        <v>540</v>
      </c>
      <c r="DO289" s="399">
        <f t="shared" si="427"/>
        <v>2115687</v>
      </c>
      <c r="DP289" s="62"/>
      <c r="DQ289" s="62"/>
      <c r="DR289" s="62"/>
      <c r="DS289" s="62"/>
      <c r="DT289" s="22"/>
      <c r="DU289" s="22"/>
      <c r="DV289" s="22"/>
      <c r="DW289" s="22"/>
      <c r="DX289" s="22"/>
      <c r="DY289" s="22"/>
    </row>
    <row r="290" spans="1:136" s="65" customFormat="1" ht="22.5" customHeight="1" x14ac:dyDescent="0.15">
      <c r="A290" s="436" t="s">
        <v>792</v>
      </c>
      <c r="B290" s="257"/>
      <c r="C290" s="398"/>
      <c r="D290" s="398"/>
      <c r="E290" s="398"/>
      <c r="F290" s="398"/>
      <c r="G290" s="398"/>
      <c r="H290" s="398"/>
      <c r="I290" s="398"/>
      <c r="J290" s="398"/>
      <c r="K290" s="398"/>
      <c r="L290" s="398"/>
      <c r="M290" s="398"/>
      <c r="N290" s="398"/>
      <c r="O290" s="257"/>
      <c r="P290" s="398"/>
      <c r="Q290" s="398"/>
      <c r="R290" s="398"/>
      <c r="S290" s="398"/>
      <c r="T290" s="398"/>
      <c r="U290" s="398"/>
      <c r="V290" s="398"/>
      <c r="W290" s="398"/>
      <c r="X290" s="257"/>
      <c r="Y290" s="398"/>
      <c r="Z290" s="398"/>
      <c r="AA290" s="398"/>
      <c r="AB290" s="398"/>
      <c r="AC290" s="257"/>
      <c r="AD290" s="398"/>
      <c r="AE290" s="398"/>
      <c r="AF290" s="398"/>
      <c r="AG290" s="398"/>
      <c r="AH290" s="398"/>
      <c r="AI290" s="398"/>
      <c r="AJ290" s="257"/>
      <c r="AK290" s="398"/>
      <c r="AL290" s="398"/>
      <c r="AM290" s="257"/>
      <c r="AN290" s="398"/>
      <c r="AO290" s="398"/>
      <c r="AP290" s="398"/>
      <c r="AQ290" s="398"/>
      <c r="AR290" s="398"/>
      <c r="AS290" s="398"/>
      <c r="AT290" s="398"/>
      <c r="AU290" s="398"/>
      <c r="AV290" s="398"/>
      <c r="AW290" s="398"/>
      <c r="AX290" s="257"/>
      <c r="AY290" s="398"/>
      <c r="AZ290" s="398"/>
      <c r="BA290" s="398"/>
      <c r="BB290" s="398"/>
      <c r="BC290" s="398"/>
      <c r="BD290" s="257"/>
      <c r="BE290" s="398"/>
      <c r="BF290" s="398"/>
      <c r="BG290" s="398"/>
      <c r="BH290" s="398"/>
      <c r="BI290" s="398"/>
      <c r="BJ290" s="398"/>
      <c r="BK290" s="398"/>
      <c r="BL290" s="398"/>
      <c r="BM290" s="257"/>
      <c r="BN290" s="398"/>
      <c r="BO290" s="398"/>
      <c r="BP290" s="398"/>
      <c r="BQ290" s="398"/>
      <c r="BR290" s="398"/>
      <c r="BS290" s="257"/>
      <c r="BT290" s="398"/>
      <c r="BU290" s="398"/>
      <c r="BV290" s="398"/>
      <c r="BW290" s="398"/>
      <c r="BX290" s="398"/>
      <c r="BY290" s="398"/>
      <c r="BZ290" s="398"/>
      <c r="CA290" s="398"/>
      <c r="CB290" s="398"/>
      <c r="CC290" s="398"/>
      <c r="CD290" s="398"/>
      <c r="CE290" s="398"/>
      <c r="CF290" s="257"/>
      <c r="CG290" s="398"/>
      <c r="CH290" s="398"/>
      <c r="CI290" s="398"/>
      <c r="CJ290" s="398"/>
      <c r="CK290" s="398"/>
      <c r="CL290" s="398"/>
      <c r="CM290" s="398"/>
      <c r="CN290" s="398"/>
      <c r="CO290" s="398"/>
      <c r="CP290" s="398"/>
      <c r="CQ290" s="398"/>
      <c r="CR290" s="398"/>
      <c r="CS290" s="398"/>
      <c r="CT290" s="257"/>
      <c r="CU290" s="398"/>
      <c r="CV290" s="398"/>
      <c r="CW290" s="398"/>
      <c r="CX290" s="398"/>
      <c r="CY290" s="398"/>
      <c r="CZ290" s="257"/>
      <c r="DA290" s="398"/>
      <c r="DB290" s="398"/>
      <c r="DC290" s="398"/>
      <c r="DD290" s="398"/>
      <c r="DE290" s="398"/>
      <c r="DF290" s="398"/>
      <c r="DG290" s="257"/>
      <c r="DH290" s="287"/>
      <c r="DI290" s="312"/>
      <c r="DJ290" s="312"/>
      <c r="DK290" s="312"/>
      <c r="DL290" s="287"/>
      <c r="DM290" s="312"/>
      <c r="DN290" s="313"/>
      <c r="DO290" s="257"/>
      <c r="EA290" s="63"/>
      <c r="EB290" s="63"/>
      <c r="EC290" s="63"/>
      <c r="ED290" s="63"/>
      <c r="EE290" s="63"/>
      <c r="EF290" s="63"/>
    </row>
    <row r="291" spans="1:136" s="65" customFormat="1" ht="22.5" customHeight="1" x14ac:dyDescent="0.15">
      <c r="A291" s="436" t="s">
        <v>779</v>
      </c>
      <c r="B291" s="257"/>
      <c r="C291" s="398"/>
      <c r="D291" s="398"/>
      <c r="E291" s="398"/>
      <c r="F291" s="398"/>
      <c r="G291" s="398"/>
      <c r="H291" s="398"/>
      <c r="I291" s="398"/>
      <c r="J291" s="398"/>
      <c r="K291" s="398"/>
      <c r="L291" s="398"/>
      <c r="M291" s="398"/>
      <c r="N291" s="398"/>
      <c r="O291" s="257"/>
      <c r="P291" s="398"/>
      <c r="Q291" s="398"/>
      <c r="R291" s="398"/>
      <c r="S291" s="398"/>
      <c r="T291" s="398"/>
      <c r="U291" s="398"/>
      <c r="V291" s="398"/>
      <c r="W291" s="398"/>
      <c r="X291" s="257"/>
      <c r="Y291" s="398"/>
      <c r="Z291" s="398"/>
      <c r="AA291" s="398"/>
      <c r="AB291" s="398"/>
      <c r="AC291" s="257"/>
      <c r="AD291" s="398"/>
      <c r="AE291" s="398"/>
      <c r="AF291" s="398"/>
      <c r="AG291" s="398"/>
      <c r="AH291" s="398"/>
      <c r="AI291" s="398"/>
      <c r="AJ291" s="257"/>
      <c r="AK291" s="398"/>
      <c r="AL291" s="398"/>
      <c r="AM291" s="257"/>
      <c r="AN291" s="398"/>
      <c r="AO291" s="398"/>
      <c r="AP291" s="398"/>
      <c r="AQ291" s="398"/>
      <c r="AR291" s="398"/>
      <c r="AS291" s="398"/>
      <c r="AT291" s="398"/>
      <c r="AU291" s="398"/>
      <c r="AV291" s="398"/>
      <c r="AW291" s="398"/>
      <c r="AX291" s="257"/>
      <c r="AY291" s="398"/>
      <c r="AZ291" s="398"/>
      <c r="BA291" s="398"/>
      <c r="BB291" s="398"/>
      <c r="BC291" s="398"/>
      <c r="BD291" s="257"/>
      <c r="BE291" s="398"/>
      <c r="BF291" s="398"/>
      <c r="BG291" s="398"/>
      <c r="BH291" s="398"/>
      <c r="BI291" s="398"/>
      <c r="BJ291" s="398"/>
      <c r="BK291" s="398"/>
      <c r="BL291" s="398"/>
      <c r="BM291" s="257"/>
      <c r="BN291" s="398"/>
      <c r="BO291" s="398"/>
      <c r="BP291" s="398"/>
      <c r="BQ291" s="398"/>
      <c r="BR291" s="398"/>
      <c r="BS291" s="257"/>
      <c r="BT291" s="398"/>
      <c r="BU291" s="398"/>
      <c r="BV291" s="398"/>
      <c r="BW291" s="398"/>
      <c r="BX291" s="398"/>
      <c r="BY291" s="398"/>
      <c r="BZ291" s="398"/>
      <c r="CA291" s="398"/>
      <c r="CB291" s="398"/>
      <c r="CC291" s="398"/>
      <c r="CD291" s="398"/>
      <c r="CE291" s="398"/>
      <c r="CF291" s="257"/>
      <c r="CG291" s="398"/>
      <c r="CH291" s="398"/>
      <c r="CI291" s="398"/>
      <c r="CJ291" s="398"/>
      <c r="CK291" s="398"/>
      <c r="CL291" s="398"/>
      <c r="CM291" s="398"/>
      <c r="CN291" s="398"/>
      <c r="CO291" s="398"/>
      <c r="CP291" s="398"/>
      <c r="CQ291" s="398"/>
      <c r="CR291" s="398"/>
      <c r="CS291" s="398"/>
      <c r="CT291" s="257"/>
      <c r="CU291" s="398"/>
      <c r="CV291" s="398"/>
      <c r="CW291" s="398"/>
      <c r="CX291" s="398"/>
      <c r="CY291" s="398"/>
      <c r="CZ291" s="257"/>
      <c r="DA291" s="398"/>
      <c r="DB291" s="398"/>
      <c r="DC291" s="398"/>
      <c r="DD291" s="398"/>
      <c r="DE291" s="398"/>
      <c r="DF291" s="398"/>
      <c r="DG291" s="257"/>
      <c r="DH291" s="287"/>
      <c r="DI291" s="312"/>
      <c r="DJ291" s="312"/>
      <c r="DK291" s="312"/>
      <c r="DL291" s="287"/>
      <c r="DM291" s="312"/>
      <c r="DN291" s="313"/>
      <c r="DO291" s="257"/>
      <c r="EA291" s="63"/>
      <c r="EB291" s="63"/>
      <c r="EC291" s="63"/>
      <c r="ED291" s="63"/>
      <c r="EE291" s="63"/>
      <c r="EF291" s="63"/>
    </row>
    <row r="292" spans="1:136" s="65" customFormat="1" ht="22.5" customHeight="1" x14ac:dyDescent="0.15">
      <c r="A292" s="436" t="s">
        <v>678</v>
      </c>
      <c r="B292" s="257"/>
      <c r="C292" s="398"/>
      <c r="D292" s="398"/>
      <c r="E292" s="398"/>
      <c r="F292" s="398"/>
      <c r="G292" s="398"/>
      <c r="H292" s="398"/>
      <c r="I292" s="398"/>
      <c r="J292" s="398"/>
      <c r="K292" s="398"/>
      <c r="L292" s="398"/>
      <c r="M292" s="398"/>
      <c r="N292" s="398"/>
      <c r="O292" s="257"/>
      <c r="P292" s="398"/>
      <c r="Q292" s="398"/>
      <c r="R292" s="398"/>
      <c r="S292" s="398"/>
      <c r="T292" s="398"/>
      <c r="U292" s="398"/>
      <c r="V292" s="398"/>
      <c r="W292" s="398"/>
      <c r="X292" s="257"/>
      <c r="Y292" s="398"/>
      <c r="Z292" s="398"/>
      <c r="AA292" s="398"/>
      <c r="AB292" s="398"/>
      <c r="AC292" s="257"/>
      <c r="AD292" s="398"/>
      <c r="AE292" s="398"/>
      <c r="AF292" s="398"/>
      <c r="AG292" s="398"/>
      <c r="AH292" s="398"/>
      <c r="AI292" s="398"/>
      <c r="AJ292" s="257"/>
      <c r="AK292" s="398"/>
      <c r="AL292" s="398"/>
      <c r="AM292" s="257"/>
      <c r="AN292" s="398"/>
      <c r="AO292" s="398"/>
      <c r="AP292" s="398"/>
      <c r="AQ292" s="398"/>
      <c r="AR292" s="398"/>
      <c r="AS292" s="398"/>
      <c r="AT292" s="398"/>
      <c r="AU292" s="398"/>
      <c r="AV292" s="398"/>
      <c r="AW292" s="398"/>
      <c r="AX292" s="257"/>
      <c r="AY292" s="398"/>
      <c r="AZ292" s="398"/>
      <c r="BA292" s="398"/>
      <c r="BB292" s="398"/>
      <c r="BC292" s="398"/>
      <c r="BD292" s="257"/>
      <c r="BE292" s="398"/>
      <c r="BF292" s="398"/>
      <c r="BG292" s="398"/>
      <c r="BH292" s="398"/>
      <c r="BI292" s="398"/>
      <c r="BJ292" s="398"/>
      <c r="BK292" s="398"/>
      <c r="BL292" s="398"/>
      <c r="BM292" s="257"/>
      <c r="BN292" s="398"/>
      <c r="BO292" s="398"/>
      <c r="BP292" s="398"/>
      <c r="BQ292" s="398"/>
      <c r="BR292" s="398"/>
      <c r="BS292" s="257"/>
      <c r="BT292" s="398"/>
      <c r="BU292" s="398"/>
      <c r="BV292" s="398"/>
      <c r="BW292" s="398"/>
      <c r="BX292" s="398"/>
      <c r="BY292" s="398"/>
      <c r="BZ292" s="398"/>
      <c r="CA292" s="398"/>
      <c r="CB292" s="398"/>
      <c r="CC292" s="398"/>
      <c r="CD292" s="398"/>
      <c r="CE292" s="398"/>
      <c r="CF292" s="257"/>
      <c r="CG292" s="398"/>
      <c r="CH292" s="398"/>
      <c r="CI292" s="398"/>
      <c r="CJ292" s="398"/>
      <c r="CK292" s="398"/>
      <c r="CL292" s="398"/>
      <c r="CM292" s="398"/>
      <c r="CN292" s="398"/>
      <c r="CO292" s="398"/>
      <c r="CP292" s="398"/>
      <c r="CQ292" s="398"/>
      <c r="CR292" s="398"/>
      <c r="CS292" s="398"/>
      <c r="CT292" s="257"/>
      <c r="CU292" s="398"/>
      <c r="CV292" s="398"/>
      <c r="CW292" s="398"/>
      <c r="CX292" s="398"/>
      <c r="CY292" s="398"/>
      <c r="CZ292" s="257"/>
      <c r="DA292" s="398"/>
      <c r="DB292" s="398"/>
      <c r="DC292" s="398"/>
      <c r="DD292" s="398"/>
      <c r="DE292" s="398"/>
      <c r="DF292" s="398"/>
      <c r="DG292" s="257"/>
      <c r="DH292" s="287"/>
      <c r="DI292" s="312"/>
      <c r="DJ292" s="312"/>
      <c r="DK292" s="312"/>
      <c r="DL292" s="287"/>
      <c r="DM292" s="312"/>
      <c r="DN292" s="313"/>
      <c r="DO292" s="257"/>
      <c r="EA292" s="63"/>
      <c r="EB292" s="63"/>
      <c r="EC292" s="63"/>
      <c r="ED292" s="63"/>
      <c r="EE292" s="63"/>
      <c r="EF292" s="63"/>
    </row>
    <row r="293" spans="1:136" s="65" customFormat="1" ht="16.5" customHeight="1" x14ac:dyDescent="0.15">
      <c r="A293" s="69"/>
    </row>
    <row r="294" spans="1:136" ht="16.5" customHeight="1" x14ac:dyDescent="0.2">
      <c r="A294" s="8" t="s">
        <v>329</v>
      </c>
    </row>
    <row r="295" spans="1:136" ht="16.5" customHeight="1" x14ac:dyDescent="0.2">
      <c r="A295" s="49" t="s">
        <v>717</v>
      </c>
    </row>
    <row r="296" spans="1:136" s="6" customFormat="1" ht="16.5" customHeight="1" x14ac:dyDescent="0.2">
      <c r="A296" s="55" t="s">
        <v>309</v>
      </c>
    </row>
    <row r="297" spans="1:136" s="7" customFormat="1" ht="25.15" customHeight="1" x14ac:dyDescent="0.2">
      <c r="A297" s="70"/>
      <c r="B297" s="172" t="s">
        <v>423</v>
      </c>
      <c r="C297" s="173" t="s">
        <v>424</v>
      </c>
      <c r="D297" s="173" t="s">
        <v>425</v>
      </c>
      <c r="E297" s="173" t="s">
        <v>426</v>
      </c>
      <c r="F297" s="173" t="s">
        <v>427</v>
      </c>
      <c r="G297" s="173" t="s">
        <v>428</v>
      </c>
      <c r="H297" s="173" t="s">
        <v>429</v>
      </c>
      <c r="I297" s="173" t="s">
        <v>430</v>
      </c>
      <c r="J297" s="173" t="s">
        <v>431</v>
      </c>
      <c r="K297" s="173" t="s">
        <v>432</v>
      </c>
      <c r="L297" s="173" t="s">
        <v>433</v>
      </c>
      <c r="M297" s="173" t="s">
        <v>434</v>
      </c>
      <c r="N297" s="173" t="s">
        <v>435</v>
      </c>
      <c r="O297" s="172" t="s">
        <v>436</v>
      </c>
      <c r="P297" s="173" t="s">
        <v>437</v>
      </c>
      <c r="Q297" s="173" t="s">
        <v>438</v>
      </c>
      <c r="R297" s="173" t="s">
        <v>439</v>
      </c>
      <c r="S297" s="173" t="s">
        <v>440</v>
      </c>
      <c r="T297" s="173" t="s">
        <v>441</v>
      </c>
      <c r="U297" s="173" t="s">
        <v>442</v>
      </c>
      <c r="V297" s="173" t="s">
        <v>443</v>
      </c>
      <c r="W297" s="173" t="s">
        <v>444</v>
      </c>
      <c r="X297" s="172" t="s">
        <v>445</v>
      </c>
      <c r="Y297" s="173" t="s">
        <v>446</v>
      </c>
      <c r="Z297" s="173" t="s">
        <v>447</v>
      </c>
      <c r="AA297" s="173" t="s">
        <v>448</v>
      </c>
      <c r="AB297" s="173" t="s">
        <v>449</v>
      </c>
      <c r="AC297" s="172" t="s">
        <v>450</v>
      </c>
      <c r="AD297" s="173" t="s">
        <v>451</v>
      </c>
      <c r="AE297" s="173" t="s">
        <v>452</v>
      </c>
      <c r="AF297" s="173" t="s">
        <v>453</v>
      </c>
      <c r="AG297" s="173" t="s">
        <v>454</v>
      </c>
      <c r="AH297" s="173" t="s">
        <v>455</v>
      </c>
      <c r="AI297" s="173" t="s">
        <v>456</v>
      </c>
      <c r="AJ297" s="172" t="s">
        <v>457</v>
      </c>
      <c r="AK297" s="173" t="s">
        <v>458</v>
      </c>
      <c r="AL297" s="173" t="s">
        <v>459</v>
      </c>
      <c r="AM297" s="172" t="s">
        <v>460</v>
      </c>
      <c r="AN297" s="173" t="s">
        <v>461</v>
      </c>
      <c r="AO297" s="173" t="s">
        <v>462</v>
      </c>
      <c r="AP297" s="173" t="s">
        <v>463</v>
      </c>
      <c r="AQ297" s="173" t="s">
        <v>464</v>
      </c>
      <c r="AR297" s="173" t="s">
        <v>465</v>
      </c>
      <c r="AS297" s="173" t="s">
        <v>466</v>
      </c>
      <c r="AT297" s="173" t="s">
        <v>467</v>
      </c>
      <c r="AU297" s="173" t="s">
        <v>468</v>
      </c>
      <c r="AV297" s="173" t="s">
        <v>469</v>
      </c>
      <c r="AW297" s="173" t="s">
        <v>470</v>
      </c>
      <c r="AX297" s="172" t="s">
        <v>471</v>
      </c>
      <c r="AY297" s="173" t="s">
        <v>472</v>
      </c>
      <c r="AZ297" s="173" t="s">
        <v>473</v>
      </c>
      <c r="BA297" s="173" t="s">
        <v>474</v>
      </c>
      <c r="BB297" s="173" t="s">
        <v>475</v>
      </c>
      <c r="BC297" s="173" t="s">
        <v>476</v>
      </c>
      <c r="BD297" s="174" t="s">
        <v>477</v>
      </c>
      <c r="BE297" s="173" t="s">
        <v>478</v>
      </c>
      <c r="BF297" s="173" t="s">
        <v>479</v>
      </c>
      <c r="BG297" s="173" t="s">
        <v>480</v>
      </c>
      <c r="BH297" s="173" t="s">
        <v>481</v>
      </c>
      <c r="BI297" s="173" t="s">
        <v>482</v>
      </c>
      <c r="BJ297" s="173" t="s">
        <v>483</v>
      </c>
      <c r="BK297" s="173" t="s">
        <v>484</v>
      </c>
      <c r="BL297" s="173" t="s">
        <v>485</v>
      </c>
      <c r="BM297" s="172" t="s">
        <v>486</v>
      </c>
      <c r="BN297" s="173" t="s">
        <v>487</v>
      </c>
      <c r="BO297" s="173" t="s">
        <v>488</v>
      </c>
      <c r="BP297" s="173" t="s">
        <v>489</v>
      </c>
      <c r="BQ297" s="173" t="s">
        <v>490</v>
      </c>
      <c r="BR297" s="173" t="s">
        <v>491</v>
      </c>
      <c r="BS297" s="172" t="s">
        <v>492</v>
      </c>
      <c r="BT297" s="173" t="s">
        <v>493</v>
      </c>
      <c r="BU297" s="173" t="s">
        <v>494</v>
      </c>
      <c r="BV297" s="173" t="s">
        <v>495</v>
      </c>
      <c r="BW297" s="173" t="s">
        <v>496</v>
      </c>
      <c r="BX297" s="173" t="s">
        <v>497</v>
      </c>
      <c r="BY297" s="173" t="s">
        <v>498</v>
      </c>
      <c r="BZ297" s="173" t="s">
        <v>499</v>
      </c>
      <c r="CA297" s="173" t="s">
        <v>500</v>
      </c>
      <c r="CB297" s="173" t="s">
        <v>501</v>
      </c>
      <c r="CC297" s="173" t="s">
        <v>502</v>
      </c>
      <c r="CD297" s="173" t="s">
        <v>503</v>
      </c>
      <c r="CE297" s="173" t="s">
        <v>504</v>
      </c>
      <c r="CF297" s="172" t="s">
        <v>505</v>
      </c>
      <c r="CG297" s="173" t="s">
        <v>506</v>
      </c>
      <c r="CH297" s="173" t="s">
        <v>507</v>
      </c>
      <c r="CI297" s="173" t="s">
        <v>508</v>
      </c>
      <c r="CJ297" s="173" t="s">
        <v>509</v>
      </c>
      <c r="CK297" s="173" t="s">
        <v>510</v>
      </c>
      <c r="CL297" s="173" t="s">
        <v>511</v>
      </c>
      <c r="CM297" s="173" t="s">
        <v>512</v>
      </c>
      <c r="CN297" s="173" t="s">
        <v>513</v>
      </c>
      <c r="CO297" s="173" t="s">
        <v>514</v>
      </c>
      <c r="CP297" s="173" t="s">
        <v>515</v>
      </c>
      <c r="CQ297" s="173" t="s">
        <v>516</v>
      </c>
      <c r="CR297" s="173" t="s">
        <v>517</v>
      </c>
      <c r="CS297" s="173" t="s">
        <v>518</v>
      </c>
      <c r="CT297" s="172" t="s">
        <v>519</v>
      </c>
      <c r="CU297" s="173" t="s">
        <v>520</v>
      </c>
      <c r="CV297" s="173" t="s">
        <v>521</v>
      </c>
      <c r="CW297" s="173" t="s">
        <v>522</v>
      </c>
      <c r="CX297" s="173" t="s">
        <v>523</v>
      </c>
      <c r="CY297" s="173" t="s">
        <v>524</v>
      </c>
      <c r="CZ297" s="172" t="s">
        <v>525</v>
      </c>
      <c r="DA297" s="173" t="s">
        <v>526</v>
      </c>
      <c r="DB297" s="173" t="s">
        <v>527</v>
      </c>
      <c r="DC297" s="173" t="s">
        <v>528</v>
      </c>
      <c r="DD297" s="173" t="s">
        <v>529</v>
      </c>
      <c r="DE297" s="173" t="s">
        <v>530</v>
      </c>
      <c r="DF297" s="173" t="s">
        <v>531</v>
      </c>
      <c r="DG297" s="172" t="s">
        <v>532</v>
      </c>
      <c r="DH297" s="172" t="s">
        <v>533</v>
      </c>
      <c r="DI297" s="173" t="s">
        <v>534</v>
      </c>
      <c r="DJ297" s="173" t="s">
        <v>535</v>
      </c>
      <c r="DK297" s="173" t="s">
        <v>536</v>
      </c>
      <c r="DL297" s="172" t="s">
        <v>537</v>
      </c>
      <c r="DM297" s="173" t="s">
        <v>538</v>
      </c>
      <c r="DN297" s="175" t="s">
        <v>539</v>
      </c>
      <c r="DO297" s="172" t="s">
        <v>541</v>
      </c>
    </row>
    <row r="298" spans="1:136" s="6" customFormat="1" ht="16.5" customHeight="1" x14ac:dyDescent="0.15">
      <c r="A298" s="110" t="s">
        <v>360</v>
      </c>
      <c r="B298" s="176">
        <f t="shared" ref="B298:B304" si="430">SUM(C298:N298)</f>
        <v>986737</v>
      </c>
      <c r="C298" s="388">
        <v>63832</v>
      </c>
      <c r="D298" s="388">
        <v>59210</v>
      </c>
      <c r="E298" s="388">
        <v>66346</v>
      </c>
      <c r="F298" s="388">
        <v>34394</v>
      </c>
      <c r="G298" s="388">
        <v>77427</v>
      </c>
      <c r="H298" s="388">
        <v>166406</v>
      </c>
      <c r="I298" s="388">
        <v>101158</v>
      </c>
      <c r="J298" s="388">
        <v>35614</v>
      </c>
      <c r="K298" s="388">
        <v>84744</v>
      </c>
      <c r="L298" s="388">
        <v>182680</v>
      </c>
      <c r="M298" s="388">
        <v>47380</v>
      </c>
      <c r="N298" s="388">
        <v>67546</v>
      </c>
      <c r="O298" s="176">
        <f t="shared" ref="O298:O304" si="431">SUM(P298:W298)</f>
        <v>386605</v>
      </c>
      <c r="P298" s="388">
        <v>70327</v>
      </c>
      <c r="Q298" s="388">
        <v>67359</v>
      </c>
      <c r="R298" s="388">
        <v>30077</v>
      </c>
      <c r="S298" s="388">
        <v>41348</v>
      </c>
      <c r="T298" s="388">
        <v>22096</v>
      </c>
      <c r="U298" s="388">
        <v>80369</v>
      </c>
      <c r="V298" s="388">
        <v>56795</v>
      </c>
      <c r="W298" s="388">
        <v>18234</v>
      </c>
      <c r="X298" s="176">
        <f t="shared" ref="X298:X304" si="432">SUM(Y298:AB298)</f>
        <v>397856</v>
      </c>
      <c r="Y298" s="388">
        <v>84903</v>
      </c>
      <c r="Z298" s="388">
        <v>110323</v>
      </c>
      <c r="AA298" s="388">
        <v>112034</v>
      </c>
      <c r="AB298" s="388">
        <v>90596</v>
      </c>
      <c r="AC298" s="176">
        <f t="shared" ref="AC298:AC304" si="433">SUM(AD298:AI298)</f>
        <v>307205</v>
      </c>
      <c r="AD298" s="388">
        <v>48059</v>
      </c>
      <c r="AE298" s="388">
        <v>45580</v>
      </c>
      <c r="AF298" s="388">
        <v>36213</v>
      </c>
      <c r="AG298" s="388">
        <v>56400</v>
      </c>
      <c r="AH298" s="388">
        <v>49517</v>
      </c>
      <c r="AI298" s="388">
        <v>71436</v>
      </c>
      <c r="AJ298" s="176">
        <f t="shared" ref="AJ298:AJ304" si="434">SUM(AK298:AL298)</f>
        <v>65046</v>
      </c>
      <c r="AK298" s="388">
        <v>30363</v>
      </c>
      <c r="AL298" s="388">
        <v>34683</v>
      </c>
      <c r="AM298" s="176">
        <f t="shared" ref="AM298:AM304" si="435">SUM(AN298:AW298)</f>
        <v>605985</v>
      </c>
      <c r="AN298" s="388">
        <v>38439</v>
      </c>
      <c r="AO298" s="388">
        <v>38884</v>
      </c>
      <c r="AP298" s="388">
        <v>55116</v>
      </c>
      <c r="AQ298" s="388">
        <v>21405</v>
      </c>
      <c r="AR298" s="388">
        <v>86636</v>
      </c>
      <c r="AS298" s="388">
        <v>22118</v>
      </c>
      <c r="AT298" s="388">
        <v>113094</v>
      </c>
      <c r="AU298" s="388">
        <v>115899</v>
      </c>
      <c r="AV298" s="388">
        <v>74649</v>
      </c>
      <c r="AW298" s="388">
        <v>39745</v>
      </c>
      <c r="AX298" s="176">
        <f t="shared" ref="AX298:AX304" si="436">SUM(AY298:BC298)</f>
        <v>745828</v>
      </c>
      <c r="AY298" s="388">
        <v>71253</v>
      </c>
      <c r="AZ298" s="388">
        <v>330527</v>
      </c>
      <c r="BA298" s="388">
        <v>56815</v>
      </c>
      <c r="BB298" s="388">
        <v>209819</v>
      </c>
      <c r="BC298" s="388">
        <v>77414</v>
      </c>
      <c r="BD298" s="176">
        <f t="shared" ref="BD298:BD304" si="437">SUM(BE298:BL298)</f>
        <v>1141795</v>
      </c>
      <c r="BE298" s="388">
        <v>295933</v>
      </c>
      <c r="BF298" s="388">
        <v>82704</v>
      </c>
      <c r="BG298" s="388">
        <v>86473</v>
      </c>
      <c r="BH298" s="388">
        <v>96009</v>
      </c>
      <c r="BI298" s="388">
        <v>157372</v>
      </c>
      <c r="BJ298" s="388">
        <v>190084</v>
      </c>
      <c r="BK298" s="388">
        <v>144908</v>
      </c>
      <c r="BL298" s="388">
        <v>88312</v>
      </c>
      <c r="BM298" s="176">
        <f t="shared" ref="BM298:BM304" si="438">SUM(BN298:BR298)</f>
        <v>447260</v>
      </c>
      <c r="BN298" s="388">
        <v>91882</v>
      </c>
      <c r="BO298" s="388">
        <v>56233</v>
      </c>
      <c r="BP298" s="388">
        <v>69293</v>
      </c>
      <c r="BQ298" s="388">
        <v>44421</v>
      </c>
      <c r="BR298" s="388">
        <v>185431</v>
      </c>
      <c r="BS298" s="176">
        <f t="shared" ref="BS298:BS304" si="439">SUM(BT298:CE298)</f>
        <v>850357</v>
      </c>
      <c r="BT298" s="360">
        <v>59240</v>
      </c>
      <c r="BU298" s="388">
        <v>90987</v>
      </c>
      <c r="BV298" s="388">
        <v>51912</v>
      </c>
      <c r="BW298" s="388">
        <v>37271</v>
      </c>
      <c r="BX298" s="388">
        <v>62735</v>
      </c>
      <c r="BY298" s="388">
        <v>181987</v>
      </c>
      <c r="BZ298" s="388">
        <v>65474</v>
      </c>
      <c r="CA298" s="388">
        <v>60965</v>
      </c>
      <c r="CB298" s="388">
        <v>80027</v>
      </c>
      <c r="CC298" s="388">
        <v>49527</v>
      </c>
      <c r="CD298" s="388">
        <v>53543</v>
      </c>
      <c r="CE298" s="388">
        <v>56689</v>
      </c>
      <c r="CF298" s="176">
        <f t="shared" ref="CF298:CF304" si="440">SUM(CG298:CS298)</f>
        <v>906365</v>
      </c>
      <c r="CG298" s="388">
        <v>25248</v>
      </c>
      <c r="CH298" s="388">
        <v>52456</v>
      </c>
      <c r="CI298" s="388">
        <v>59702</v>
      </c>
      <c r="CJ298" s="388">
        <v>106952</v>
      </c>
      <c r="CK298" s="388">
        <v>144935</v>
      </c>
      <c r="CL298" s="388">
        <v>45436</v>
      </c>
      <c r="CM298" s="388">
        <v>186410</v>
      </c>
      <c r="CN298" s="388">
        <v>36844</v>
      </c>
      <c r="CO298" s="388">
        <v>12418</v>
      </c>
      <c r="CP298" s="388">
        <v>63119</v>
      </c>
      <c r="CQ298" s="388">
        <v>67074</v>
      </c>
      <c r="CR298" s="388">
        <v>64590</v>
      </c>
      <c r="CS298" s="388">
        <v>41181</v>
      </c>
      <c r="CT298" s="176">
        <f t="shared" ref="CT298:CT304" si="441">SUM(CU298:CY298)</f>
        <v>394959</v>
      </c>
      <c r="CU298" s="388">
        <v>116245</v>
      </c>
      <c r="CV298" s="388">
        <v>83472</v>
      </c>
      <c r="CW298" s="388">
        <v>41397</v>
      </c>
      <c r="CX298" s="388">
        <v>77495</v>
      </c>
      <c r="CY298" s="388">
        <v>76350</v>
      </c>
      <c r="CZ298" s="176">
        <f t="shared" ref="CZ298:CZ304" si="442">SUM(DA298:DF298)</f>
        <v>668064</v>
      </c>
      <c r="DA298" s="388">
        <v>24378</v>
      </c>
      <c r="DB298" s="388">
        <v>16980</v>
      </c>
      <c r="DC298" s="388">
        <v>137562</v>
      </c>
      <c r="DD298" s="388">
        <v>276744</v>
      </c>
      <c r="DE298" s="388">
        <v>145447</v>
      </c>
      <c r="DF298" s="388">
        <v>66953</v>
      </c>
      <c r="DG298" s="176">
        <f>AM298+BS298+B298+O298+X298+AC298+AJ298+BD298+CF298+AX298+BM298+CT298+CZ298</f>
        <v>7904062</v>
      </c>
      <c r="DH298" s="176">
        <f t="shared" ref="DH298:DH304" si="443">SUM(DI298:DK298)</f>
        <v>176266</v>
      </c>
      <c r="DI298" s="388">
        <v>80146</v>
      </c>
      <c r="DJ298" s="388">
        <v>81549</v>
      </c>
      <c r="DK298" s="388">
        <v>14571</v>
      </c>
      <c r="DL298" s="179" t="s">
        <v>540</v>
      </c>
      <c r="DM298" s="388">
        <v>128198</v>
      </c>
      <c r="DN298" s="180" t="s">
        <v>540</v>
      </c>
      <c r="DO298" s="176">
        <f>DG298+DH298+DM298</f>
        <v>8208526</v>
      </c>
      <c r="DP298" s="40"/>
      <c r="DQ298" s="40"/>
      <c r="DR298" s="40"/>
      <c r="DS298" s="40"/>
    </row>
    <row r="299" spans="1:136" s="6" customFormat="1" ht="16.5" customHeight="1" x14ac:dyDescent="0.2">
      <c r="A299" s="437" t="s">
        <v>364</v>
      </c>
      <c r="B299" s="176">
        <f t="shared" si="430"/>
        <v>712204</v>
      </c>
      <c r="C299" s="388">
        <v>41976</v>
      </c>
      <c r="D299" s="388">
        <v>46998</v>
      </c>
      <c r="E299" s="388">
        <v>45403</v>
      </c>
      <c r="F299" s="388">
        <v>24519</v>
      </c>
      <c r="G299" s="388">
        <v>52211</v>
      </c>
      <c r="H299" s="388">
        <v>110600</v>
      </c>
      <c r="I299" s="388">
        <v>72356</v>
      </c>
      <c r="J299" s="388">
        <v>24477</v>
      </c>
      <c r="K299" s="388">
        <v>67497</v>
      </c>
      <c r="L299" s="388">
        <v>135071</v>
      </c>
      <c r="M299" s="388">
        <v>37910</v>
      </c>
      <c r="N299" s="388">
        <v>53186</v>
      </c>
      <c r="O299" s="176">
        <f t="shared" si="431"/>
        <v>272923</v>
      </c>
      <c r="P299" s="388">
        <v>40964</v>
      </c>
      <c r="Q299" s="388">
        <v>49719</v>
      </c>
      <c r="R299" s="388">
        <v>21735</v>
      </c>
      <c r="S299" s="388">
        <v>26822</v>
      </c>
      <c r="T299" s="388">
        <v>18836</v>
      </c>
      <c r="U299" s="388">
        <v>69104</v>
      </c>
      <c r="V299" s="388">
        <v>32357</v>
      </c>
      <c r="W299" s="388">
        <v>13386</v>
      </c>
      <c r="X299" s="176">
        <f t="shared" si="432"/>
        <v>323379</v>
      </c>
      <c r="Y299" s="388">
        <v>68544</v>
      </c>
      <c r="Z299" s="388">
        <v>90421</v>
      </c>
      <c r="AA299" s="388">
        <v>90822</v>
      </c>
      <c r="AB299" s="388">
        <v>73592</v>
      </c>
      <c r="AC299" s="176">
        <f t="shared" si="433"/>
        <v>226227</v>
      </c>
      <c r="AD299" s="388">
        <v>34441</v>
      </c>
      <c r="AE299" s="388">
        <v>31509</v>
      </c>
      <c r="AF299" s="388">
        <v>25332</v>
      </c>
      <c r="AG299" s="388">
        <v>45456</v>
      </c>
      <c r="AH299" s="388">
        <v>35238</v>
      </c>
      <c r="AI299" s="388">
        <v>54251</v>
      </c>
      <c r="AJ299" s="176">
        <f t="shared" si="434"/>
        <v>44051</v>
      </c>
      <c r="AK299" s="388">
        <v>20569</v>
      </c>
      <c r="AL299" s="388">
        <v>23482</v>
      </c>
      <c r="AM299" s="176">
        <f t="shared" si="435"/>
        <v>448135</v>
      </c>
      <c r="AN299" s="388">
        <v>32883</v>
      </c>
      <c r="AO299" s="388">
        <v>32436</v>
      </c>
      <c r="AP299" s="388">
        <v>34366</v>
      </c>
      <c r="AQ299" s="388">
        <v>16308</v>
      </c>
      <c r="AR299" s="388">
        <v>68390</v>
      </c>
      <c r="AS299" s="388">
        <v>16473</v>
      </c>
      <c r="AT299" s="388">
        <v>78055</v>
      </c>
      <c r="AU299" s="388">
        <v>83091</v>
      </c>
      <c r="AV299" s="388">
        <v>54169</v>
      </c>
      <c r="AW299" s="388">
        <v>31964</v>
      </c>
      <c r="AX299" s="176">
        <f t="shared" si="436"/>
        <v>520834</v>
      </c>
      <c r="AY299" s="388">
        <v>56411</v>
      </c>
      <c r="AZ299" s="388">
        <v>191822</v>
      </c>
      <c r="BA299" s="388">
        <v>43246</v>
      </c>
      <c r="BB299" s="388">
        <v>168706</v>
      </c>
      <c r="BC299" s="388">
        <v>60649</v>
      </c>
      <c r="BD299" s="176">
        <f t="shared" si="437"/>
        <v>616343</v>
      </c>
      <c r="BE299" s="388">
        <v>140363</v>
      </c>
      <c r="BF299" s="388">
        <v>60300</v>
      </c>
      <c r="BG299" s="388">
        <v>55835</v>
      </c>
      <c r="BH299" s="388">
        <v>52102</v>
      </c>
      <c r="BI299" s="388">
        <v>67832</v>
      </c>
      <c r="BJ299" s="388">
        <v>111428</v>
      </c>
      <c r="BK299" s="388">
        <v>74747</v>
      </c>
      <c r="BL299" s="388">
        <v>53736</v>
      </c>
      <c r="BM299" s="176">
        <f t="shared" si="438"/>
        <v>290108</v>
      </c>
      <c r="BN299" s="388">
        <v>59131</v>
      </c>
      <c r="BO299" s="388">
        <v>35926</v>
      </c>
      <c r="BP299" s="388">
        <v>46108</v>
      </c>
      <c r="BQ299" s="388">
        <v>32451</v>
      </c>
      <c r="BR299" s="388">
        <v>116492</v>
      </c>
      <c r="BS299" s="176">
        <f t="shared" si="439"/>
        <v>629451</v>
      </c>
      <c r="BT299" s="360">
        <v>43396</v>
      </c>
      <c r="BU299" s="388">
        <v>64472</v>
      </c>
      <c r="BV299" s="388">
        <v>35857</v>
      </c>
      <c r="BW299" s="388">
        <v>27979</v>
      </c>
      <c r="BX299" s="388">
        <v>50206</v>
      </c>
      <c r="BY299" s="388">
        <v>136920</v>
      </c>
      <c r="BZ299" s="388">
        <v>44369</v>
      </c>
      <c r="CA299" s="388">
        <v>41773</v>
      </c>
      <c r="CB299" s="388">
        <v>64120</v>
      </c>
      <c r="CC299" s="388">
        <v>41107</v>
      </c>
      <c r="CD299" s="388">
        <v>34287</v>
      </c>
      <c r="CE299" s="388">
        <v>44965</v>
      </c>
      <c r="CF299" s="176">
        <f t="shared" si="440"/>
        <v>655799</v>
      </c>
      <c r="CG299" s="388">
        <v>19040</v>
      </c>
      <c r="CH299" s="388">
        <v>34450</v>
      </c>
      <c r="CI299" s="388">
        <v>45577</v>
      </c>
      <c r="CJ299" s="388">
        <v>66404</v>
      </c>
      <c r="CK299" s="388">
        <v>114871</v>
      </c>
      <c r="CL299" s="388">
        <v>30967</v>
      </c>
      <c r="CM299" s="388">
        <v>133690</v>
      </c>
      <c r="CN299" s="388">
        <v>32258</v>
      </c>
      <c r="CO299" s="388">
        <v>9481</v>
      </c>
      <c r="CP299" s="388">
        <v>41468</v>
      </c>
      <c r="CQ299" s="388">
        <v>48207</v>
      </c>
      <c r="CR299" s="388">
        <v>50512</v>
      </c>
      <c r="CS299" s="388">
        <v>28874</v>
      </c>
      <c r="CT299" s="176">
        <f t="shared" si="441"/>
        <v>277110</v>
      </c>
      <c r="CU299" s="388">
        <v>91792</v>
      </c>
      <c r="CV299" s="388">
        <v>59452</v>
      </c>
      <c r="CW299" s="388">
        <v>25350</v>
      </c>
      <c r="CX299" s="388">
        <v>47242</v>
      </c>
      <c r="CY299" s="388">
        <v>53274</v>
      </c>
      <c r="CZ299" s="176">
        <f t="shared" si="442"/>
        <v>423882</v>
      </c>
      <c r="DA299" s="388">
        <v>17506</v>
      </c>
      <c r="DB299" s="388">
        <v>14271</v>
      </c>
      <c r="DC299" s="388">
        <v>102660</v>
      </c>
      <c r="DD299" s="388">
        <v>155125</v>
      </c>
      <c r="DE299" s="388">
        <v>92237</v>
      </c>
      <c r="DF299" s="388">
        <v>42083</v>
      </c>
      <c r="DG299" s="176">
        <f>AM299+BS299+B299+O299+X299+AC299+AJ299+BD299+CF299+AX299+BM299+CT299+CZ299</f>
        <v>5440446</v>
      </c>
      <c r="DH299" s="179">
        <f t="shared" si="443"/>
        <v>92767</v>
      </c>
      <c r="DI299" s="259">
        <v>42781</v>
      </c>
      <c r="DJ299" s="259">
        <v>43431</v>
      </c>
      <c r="DK299" s="259">
        <v>6555</v>
      </c>
      <c r="DL299" s="179" t="s">
        <v>540</v>
      </c>
      <c r="DM299" s="259">
        <v>88800</v>
      </c>
      <c r="DN299" s="180" t="s">
        <v>540</v>
      </c>
      <c r="DO299" s="176">
        <f>DG299+DH299+DM299</f>
        <v>5622013</v>
      </c>
      <c r="DP299" s="3"/>
      <c r="DQ299" s="34"/>
      <c r="DR299" s="34"/>
      <c r="DS299" s="65"/>
      <c r="DT299" s="65"/>
    </row>
    <row r="300" spans="1:136" s="6" customFormat="1" ht="16.5" customHeight="1" x14ac:dyDescent="0.2">
      <c r="A300" s="437" t="s">
        <v>372</v>
      </c>
      <c r="B300" s="176">
        <f t="shared" si="430"/>
        <v>1011800</v>
      </c>
      <c r="C300" s="388">
        <v>63909</v>
      </c>
      <c r="D300" s="388">
        <v>41360</v>
      </c>
      <c r="E300" s="388">
        <v>33951</v>
      </c>
      <c r="F300" s="388">
        <v>22632</v>
      </c>
      <c r="G300" s="388">
        <v>68413</v>
      </c>
      <c r="H300" s="388">
        <v>162427</v>
      </c>
      <c r="I300" s="388">
        <v>102407</v>
      </c>
      <c r="J300" s="388">
        <v>30855</v>
      </c>
      <c r="K300" s="388">
        <v>71720</v>
      </c>
      <c r="L300" s="388">
        <v>265848</v>
      </c>
      <c r="M300" s="388">
        <v>53637</v>
      </c>
      <c r="N300" s="388">
        <v>94641</v>
      </c>
      <c r="O300" s="176">
        <f t="shared" si="431"/>
        <v>371381</v>
      </c>
      <c r="P300" s="388">
        <v>68274</v>
      </c>
      <c r="Q300" s="388">
        <v>70371</v>
      </c>
      <c r="R300" s="388">
        <v>38817</v>
      </c>
      <c r="S300" s="388">
        <v>34671</v>
      </c>
      <c r="T300" s="388">
        <v>18066</v>
      </c>
      <c r="U300" s="388">
        <v>83694</v>
      </c>
      <c r="V300" s="388">
        <v>46662</v>
      </c>
      <c r="W300" s="388">
        <v>10826</v>
      </c>
      <c r="X300" s="176">
        <f t="shared" si="432"/>
        <v>403961</v>
      </c>
      <c r="Y300" s="388">
        <v>65723</v>
      </c>
      <c r="Z300" s="388">
        <v>137828</v>
      </c>
      <c r="AA300" s="388">
        <v>127514</v>
      </c>
      <c r="AB300" s="388">
        <v>72896</v>
      </c>
      <c r="AC300" s="176">
        <f t="shared" si="433"/>
        <v>330157</v>
      </c>
      <c r="AD300" s="388">
        <v>47854</v>
      </c>
      <c r="AE300" s="388">
        <v>53740</v>
      </c>
      <c r="AF300" s="388">
        <v>29030</v>
      </c>
      <c r="AG300" s="388">
        <v>73227</v>
      </c>
      <c r="AH300" s="388">
        <v>39446</v>
      </c>
      <c r="AI300" s="388">
        <v>86860</v>
      </c>
      <c r="AJ300" s="176">
        <f t="shared" si="434"/>
        <v>35208</v>
      </c>
      <c r="AK300" s="388">
        <v>19040</v>
      </c>
      <c r="AL300" s="388">
        <v>16168</v>
      </c>
      <c r="AM300" s="176">
        <f t="shared" si="435"/>
        <v>593096</v>
      </c>
      <c r="AN300" s="388">
        <v>36247</v>
      </c>
      <c r="AO300" s="388">
        <v>34339</v>
      </c>
      <c r="AP300" s="388">
        <v>59874</v>
      </c>
      <c r="AQ300" s="388">
        <v>22778</v>
      </c>
      <c r="AR300" s="388">
        <v>79870</v>
      </c>
      <c r="AS300" s="388">
        <v>21609</v>
      </c>
      <c r="AT300" s="388">
        <v>74818</v>
      </c>
      <c r="AU300" s="388">
        <v>131656</v>
      </c>
      <c r="AV300" s="388">
        <v>97198</v>
      </c>
      <c r="AW300" s="388">
        <v>34707</v>
      </c>
      <c r="AX300" s="176">
        <f t="shared" si="436"/>
        <v>774717</v>
      </c>
      <c r="AY300" s="388">
        <v>67257</v>
      </c>
      <c r="AZ300" s="388">
        <v>349449</v>
      </c>
      <c r="BA300" s="388">
        <v>118751</v>
      </c>
      <c r="BB300" s="388">
        <v>170130</v>
      </c>
      <c r="BC300" s="388">
        <v>69130</v>
      </c>
      <c r="BD300" s="176">
        <f t="shared" si="437"/>
        <v>1318736</v>
      </c>
      <c r="BE300" s="388">
        <v>221532</v>
      </c>
      <c r="BF300" s="388">
        <v>146090</v>
      </c>
      <c r="BG300" s="388">
        <v>181416</v>
      </c>
      <c r="BH300" s="388">
        <v>150774</v>
      </c>
      <c r="BI300" s="388">
        <v>166687</v>
      </c>
      <c r="BJ300" s="388">
        <v>167794</v>
      </c>
      <c r="BK300" s="388">
        <v>140394</v>
      </c>
      <c r="BL300" s="388">
        <v>144049</v>
      </c>
      <c r="BM300" s="176">
        <f t="shared" si="438"/>
        <v>381427</v>
      </c>
      <c r="BN300" s="388">
        <v>70832</v>
      </c>
      <c r="BO300" s="388">
        <v>60189</v>
      </c>
      <c r="BP300" s="388">
        <v>63496</v>
      </c>
      <c r="BQ300" s="388">
        <v>36740</v>
      </c>
      <c r="BR300" s="388">
        <v>150170</v>
      </c>
      <c r="BS300" s="176">
        <f t="shared" si="439"/>
        <v>767988</v>
      </c>
      <c r="BT300" s="360">
        <v>47319</v>
      </c>
      <c r="BU300" s="388">
        <v>92559</v>
      </c>
      <c r="BV300" s="388">
        <v>43837</v>
      </c>
      <c r="BW300" s="388">
        <v>22242</v>
      </c>
      <c r="BX300" s="388">
        <v>41940</v>
      </c>
      <c r="BY300" s="388">
        <v>205553</v>
      </c>
      <c r="BZ300" s="388">
        <v>40089</v>
      </c>
      <c r="CA300" s="388">
        <v>44372</v>
      </c>
      <c r="CB300" s="388">
        <v>78101</v>
      </c>
      <c r="CC300" s="388">
        <v>47712</v>
      </c>
      <c r="CD300" s="388">
        <v>41119</v>
      </c>
      <c r="CE300" s="388">
        <v>63145</v>
      </c>
      <c r="CF300" s="176">
        <f t="shared" si="440"/>
        <v>758520</v>
      </c>
      <c r="CG300" s="388">
        <v>19154</v>
      </c>
      <c r="CH300" s="388">
        <v>50708</v>
      </c>
      <c r="CI300" s="388">
        <v>47538</v>
      </c>
      <c r="CJ300" s="388">
        <v>76355</v>
      </c>
      <c r="CK300" s="388">
        <v>178126</v>
      </c>
      <c r="CL300" s="388">
        <v>30035</v>
      </c>
      <c r="CM300" s="388">
        <v>131032</v>
      </c>
      <c r="CN300" s="388">
        <v>24069</v>
      </c>
      <c r="CO300" s="388">
        <v>12831</v>
      </c>
      <c r="CP300" s="388">
        <v>31622</v>
      </c>
      <c r="CQ300" s="388">
        <v>57450</v>
      </c>
      <c r="CR300" s="388">
        <v>62699</v>
      </c>
      <c r="CS300" s="388">
        <v>36901</v>
      </c>
      <c r="CT300" s="176">
        <f t="shared" si="441"/>
        <v>440306</v>
      </c>
      <c r="CU300" s="388">
        <v>144498</v>
      </c>
      <c r="CV300" s="388">
        <v>82112</v>
      </c>
      <c r="CW300" s="388">
        <v>39829</v>
      </c>
      <c r="CX300" s="388">
        <v>84059</v>
      </c>
      <c r="CY300" s="388">
        <v>89808</v>
      </c>
      <c r="CZ300" s="176">
        <f t="shared" si="442"/>
        <v>557282</v>
      </c>
      <c r="DA300" s="388">
        <v>17539</v>
      </c>
      <c r="DB300" s="388">
        <v>18673</v>
      </c>
      <c r="DC300" s="388">
        <v>102668</v>
      </c>
      <c r="DD300" s="388">
        <v>245137</v>
      </c>
      <c r="DE300" s="388">
        <v>114987</v>
      </c>
      <c r="DF300" s="388">
        <v>58278</v>
      </c>
      <c r="DG300" s="176">
        <v>7563577</v>
      </c>
      <c r="DH300" s="179">
        <f t="shared" si="443"/>
        <v>64588</v>
      </c>
      <c r="DI300" s="259">
        <v>30923</v>
      </c>
      <c r="DJ300" s="259">
        <v>25625</v>
      </c>
      <c r="DK300" s="259">
        <v>8040</v>
      </c>
      <c r="DL300" s="179" t="s">
        <v>540</v>
      </c>
      <c r="DM300" s="259">
        <v>95617</v>
      </c>
      <c r="DN300" s="180" t="s">
        <v>540</v>
      </c>
      <c r="DO300" s="176">
        <f t="shared" ref="DO300:DO304" si="444">DG300+DH300+DM300</f>
        <v>7723782</v>
      </c>
      <c r="DP300" s="3"/>
      <c r="DQ300" s="34"/>
      <c r="DR300" s="34"/>
      <c r="DS300" s="65"/>
      <c r="DT300" s="65"/>
    </row>
    <row r="301" spans="1:136" s="6" customFormat="1" ht="16.5" customHeight="1" x14ac:dyDescent="0.2">
      <c r="A301" s="437" t="s">
        <v>373</v>
      </c>
      <c r="B301" s="176">
        <f t="shared" si="430"/>
        <v>778968</v>
      </c>
      <c r="C301" s="388">
        <v>49570</v>
      </c>
      <c r="D301" s="388">
        <v>39779</v>
      </c>
      <c r="E301" s="388">
        <v>26322</v>
      </c>
      <c r="F301" s="388">
        <v>10269</v>
      </c>
      <c r="G301" s="388">
        <v>54510</v>
      </c>
      <c r="H301" s="388">
        <v>138072</v>
      </c>
      <c r="I301" s="388">
        <v>97462</v>
      </c>
      <c r="J301" s="388">
        <v>24156</v>
      </c>
      <c r="K301" s="388">
        <v>57645</v>
      </c>
      <c r="L301" s="388">
        <v>157727</v>
      </c>
      <c r="M301" s="388">
        <v>46712</v>
      </c>
      <c r="N301" s="388">
        <v>76744</v>
      </c>
      <c r="O301" s="176">
        <f t="shared" si="431"/>
        <v>323984</v>
      </c>
      <c r="P301" s="388">
        <v>62567</v>
      </c>
      <c r="Q301" s="388">
        <v>48404</v>
      </c>
      <c r="R301" s="388">
        <v>26168</v>
      </c>
      <c r="S301" s="388">
        <v>34445</v>
      </c>
      <c r="T301" s="388">
        <v>29082</v>
      </c>
      <c r="U301" s="388">
        <v>57946</v>
      </c>
      <c r="V301" s="388">
        <v>52084</v>
      </c>
      <c r="W301" s="388">
        <v>13288</v>
      </c>
      <c r="X301" s="176">
        <f t="shared" si="432"/>
        <v>348814</v>
      </c>
      <c r="Y301" s="388">
        <v>62115</v>
      </c>
      <c r="Z301" s="388">
        <v>100452</v>
      </c>
      <c r="AA301" s="388">
        <v>121282</v>
      </c>
      <c r="AB301" s="388">
        <v>64965</v>
      </c>
      <c r="AC301" s="176">
        <f t="shared" si="433"/>
        <v>277933</v>
      </c>
      <c r="AD301" s="388">
        <v>35179</v>
      </c>
      <c r="AE301" s="388">
        <v>59528</v>
      </c>
      <c r="AF301" s="388">
        <v>15814</v>
      </c>
      <c r="AG301" s="388">
        <v>58791</v>
      </c>
      <c r="AH301" s="388">
        <v>33130</v>
      </c>
      <c r="AI301" s="388">
        <v>75491</v>
      </c>
      <c r="AJ301" s="176">
        <f t="shared" si="434"/>
        <v>16328</v>
      </c>
      <c r="AK301" s="388">
        <v>7075</v>
      </c>
      <c r="AL301" s="388">
        <v>9253</v>
      </c>
      <c r="AM301" s="176">
        <f t="shared" si="435"/>
        <v>633917</v>
      </c>
      <c r="AN301" s="388">
        <v>36297</v>
      </c>
      <c r="AO301" s="388">
        <v>45963</v>
      </c>
      <c r="AP301" s="388">
        <v>61257</v>
      </c>
      <c r="AQ301" s="388">
        <v>17988</v>
      </c>
      <c r="AR301" s="388">
        <v>97640</v>
      </c>
      <c r="AS301" s="388">
        <v>28845</v>
      </c>
      <c r="AT301" s="388">
        <v>103506</v>
      </c>
      <c r="AU301" s="388">
        <v>119717</v>
      </c>
      <c r="AV301" s="388">
        <v>83510</v>
      </c>
      <c r="AW301" s="388">
        <v>39194</v>
      </c>
      <c r="AX301" s="176">
        <f t="shared" si="436"/>
        <v>907212</v>
      </c>
      <c r="AY301" s="388">
        <v>66631</v>
      </c>
      <c r="AZ301" s="388">
        <v>467894</v>
      </c>
      <c r="BA301" s="388">
        <v>95263</v>
      </c>
      <c r="BB301" s="388">
        <v>207536</v>
      </c>
      <c r="BC301" s="388">
        <v>69888</v>
      </c>
      <c r="BD301" s="176">
        <f t="shared" si="437"/>
        <v>1685454</v>
      </c>
      <c r="BE301" s="388">
        <v>368186</v>
      </c>
      <c r="BF301" s="388">
        <v>161533</v>
      </c>
      <c r="BG301" s="388">
        <v>125092</v>
      </c>
      <c r="BH301" s="388">
        <v>172130</v>
      </c>
      <c r="BI301" s="388">
        <v>226758</v>
      </c>
      <c r="BJ301" s="388">
        <v>350828</v>
      </c>
      <c r="BK301" s="388">
        <v>155790</v>
      </c>
      <c r="BL301" s="388">
        <v>125137</v>
      </c>
      <c r="BM301" s="176">
        <f t="shared" si="438"/>
        <v>415765</v>
      </c>
      <c r="BN301" s="388">
        <v>90432</v>
      </c>
      <c r="BO301" s="388">
        <v>65408</v>
      </c>
      <c r="BP301" s="388">
        <v>51992</v>
      </c>
      <c r="BQ301" s="388">
        <v>33561</v>
      </c>
      <c r="BR301" s="388">
        <v>174372</v>
      </c>
      <c r="BS301" s="176">
        <f t="shared" si="439"/>
        <v>645613</v>
      </c>
      <c r="BT301" s="360">
        <v>36597</v>
      </c>
      <c r="BU301" s="388">
        <v>59432</v>
      </c>
      <c r="BV301" s="388">
        <v>16899</v>
      </c>
      <c r="BW301" s="388">
        <v>13206</v>
      </c>
      <c r="BX301" s="388">
        <v>41651</v>
      </c>
      <c r="BY301" s="388">
        <v>192438</v>
      </c>
      <c r="BZ301" s="388">
        <v>41799</v>
      </c>
      <c r="CA301" s="388">
        <v>45999</v>
      </c>
      <c r="CB301" s="388">
        <v>79188</v>
      </c>
      <c r="CC301" s="388">
        <v>39232</v>
      </c>
      <c r="CD301" s="388">
        <v>43041</v>
      </c>
      <c r="CE301" s="388">
        <v>36131</v>
      </c>
      <c r="CF301" s="176">
        <f t="shared" si="440"/>
        <v>613770</v>
      </c>
      <c r="CG301" s="388">
        <v>14649</v>
      </c>
      <c r="CH301" s="388">
        <v>42945</v>
      </c>
      <c r="CI301" s="388">
        <v>25157</v>
      </c>
      <c r="CJ301" s="388">
        <v>85663</v>
      </c>
      <c r="CK301" s="388">
        <v>125935</v>
      </c>
      <c r="CL301" s="388">
        <v>23240</v>
      </c>
      <c r="CM301" s="388">
        <v>133880</v>
      </c>
      <c r="CN301" s="388">
        <v>16539</v>
      </c>
      <c r="CO301" s="388">
        <v>5194</v>
      </c>
      <c r="CP301" s="388">
        <v>24886</v>
      </c>
      <c r="CQ301" s="388">
        <v>45339</v>
      </c>
      <c r="CR301" s="388">
        <v>39849</v>
      </c>
      <c r="CS301" s="388">
        <v>30494</v>
      </c>
      <c r="CT301" s="176">
        <f t="shared" si="441"/>
        <v>375752</v>
      </c>
      <c r="CU301" s="388">
        <v>131762</v>
      </c>
      <c r="CV301" s="388">
        <v>99209</v>
      </c>
      <c r="CW301" s="388">
        <v>33828</v>
      </c>
      <c r="CX301" s="388">
        <v>63426</v>
      </c>
      <c r="CY301" s="388">
        <v>47527</v>
      </c>
      <c r="CZ301" s="176">
        <f t="shared" si="442"/>
        <v>469468</v>
      </c>
      <c r="DA301" s="388">
        <v>15214</v>
      </c>
      <c r="DB301" s="388">
        <v>10603</v>
      </c>
      <c r="DC301" s="388">
        <v>102050</v>
      </c>
      <c r="DD301" s="388">
        <v>191878</v>
      </c>
      <c r="DE301" s="388">
        <v>85802</v>
      </c>
      <c r="DF301" s="388">
        <v>63921</v>
      </c>
      <c r="DG301" s="176">
        <f>AM301+BS301+B301+O301+X301+AC301+AJ301+BD301+CF301+AX301+BM301+CT301+CZ301</f>
        <v>7492978</v>
      </c>
      <c r="DH301" s="179">
        <f t="shared" si="443"/>
        <v>153380</v>
      </c>
      <c r="DI301" s="259">
        <v>65980</v>
      </c>
      <c r="DJ301" s="259">
        <v>54054</v>
      </c>
      <c r="DK301" s="259">
        <v>33346</v>
      </c>
      <c r="DL301" s="179" t="s">
        <v>540</v>
      </c>
      <c r="DM301" s="259">
        <v>94487</v>
      </c>
      <c r="DN301" s="180" t="s">
        <v>540</v>
      </c>
      <c r="DO301" s="176">
        <f t="shared" si="444"/>
        <v>7740845</v>
      </c>
      <c r="DP301" s="3"/>
      <c r="DQ301" s="62"/>
      <c r="DR301" s="62"/>
      <c r="DS301" s="62"/>
      <c r="DT301" s="22"/>
    </row>
    <row r="302" spans="1:136" s="6" customFormat="1" ht="16.5" customHeight="1" x14ac:dyDescent="0.2">
      <c r="A302" s="437" t="s">
        <v>365</v>
      </c>
      <c r="B302" s="176">
        <f t="shared" si="430"/>
        <v>934222</v>
      </c>
      <c r="C302" s="388">
        <v>48261</v>
      </c>
      <c r="D302" s="388">
        <v>60606</v>
      </c>
      <c r="E302" s="388">
        <v>37295</v>
      </c>
      <c r="F302" s="388">
        <v>12968</v>
      </c>
      <c r="G302" s="388">
        <v>68482</v>
      </c>
      <c r="H302" s="388">
        <v>145310</v>
      </c>
      <c r="I302" s="388">
        <v>100623</v>
      </c>
      <c r="J302" s="388">
        <v>17271</v>
      </c>
      <c r="K302" s="388">
        <v>91280</v>
      </c>
      <c r="L302" s="388">
        <v>271940</v>
      </c>
      <c r="M302" s="388">
        <v>31860</v>
      </c>
      <c r="N302" s="388">
        <v>48326</v>
      </c>
      <c r="O302" s="176">
        <f t="shared" si="431"/>
        <v>361971</v>
      </c>
      <c r="P302" s="388">
        <v>55881</v>
      </c>
      <c r="Q302" s="388">
        <v>72370</v>
      </c>
      <c r="R302" s="388">
        <v>23451</v>
      </c>
      <c r="S302" s="388">
        <v>36790</v>
      </c>
      <c r="T302" s="388">
        <v>29450</v>
      </c>
      <c r="U302" s="388">
        <v>61950</v>
      </c>
      <c r="V302" s="388">
        <v>54228</v>
      </c>
      <c r="W302" s="388">
        <v>27851</v>
      </c>
      <c r="X302" s="176">
        <f t="shared" si="432"/>
        <v>354194</v>
      </c>
      <c r="Y302" s="388">
        <v>66178</v>
      </c>
      <c r="Z302" s="388">
        <v>101284</v>
      </c>
      <c r="AA302" s="388">
        <v>99450</v>
      </c>
      <c r="AB302" s="388">
        <v>87282</v>
      </c>
      <c r="AC302" s="176">
        <f t="shared" si="433"/>
        <v>353093</v>
      </c>
      <c r="AD302" s="388">
        <v>57305</v>
      </c>
      <c r="AE302" s="388">
        <v>49865</v>
      </c>
      <c r="AF302" s="388">
        <v>28708</v>
      </c>
      <c r="AG302" s="388">
        <v>79553</v>
      </c>
      <c r="AH302" s="388">
        <v>46111</v>
      </c>
      <c r="AI302" s="388">
        <v>91551</v>
      </c>
      <c r="AJ302" s="176">
        <f t="shared" si="434"/>
        <v>41075</v>
      </c>
      <c r="AK302" s="388">
        <v>17454</v>
      </c>
      <c r="AL302" s="388">
        <v>23621</v>
      </c>
      <c r="AM302" s="176">
        <f t="shared" si="435"/>
        <v>896309</v>
      </c>
      <c r="AN302" s="388">
        <v>67511</v>
      </c>
      <c r="AO302" s="388">
        <v>55297</v>
      </c>
      <c r="AP302" s="388">
        <v>82673</v>
      </c>
      <c r="AQ302" s="388">
        <v>25941</v>
      </c>
      <c r="AR302" s="388">
        <v>138030</v>
      </c>
      <c r="AS302" s="388">
        <v>29893</v>
      </c>
      <c r="AT302" s="388">
        <v>158852</v>
      </c>
      <c r="AU302" s="388">
        <v>163805</v>
      </c>
      <c r="AV302" s="388">
        <v>107482</v>
      </c>
      <c r="AW302" s="388">
        <v>66825</v>
      </c>
      <c r="AX302" s="176">
        <f t="shared" si="436"/>
        <v>1333370</v>
      </c>
      <c r="AY302" s="388">
        <v>97833</v>
      </c>
      <c r="AZ302" s="388">
        <v>645049</v>
      </c>
      <c r="BA302" s="388">
        <v>123589</v>
      </c>
      <c r="BB302" s="388">
        <v>353860</v>
      </c>
      <c r="BC302" s="388">
        <v>113039</v>
      </c>
      <c r="BD302" s="176">
        <f t="shared" si="437"/>
        <v>1960349</v>
      </c>
      <c r="BE302" s="388">
        <v>419727</v>
      </c>
      <c r="BF302" s="388">
        <v>177029</v>
      </c>
      <c r="BG302" s="388">
        <v>135273</v>
      </c>
      <c r="BH302" s="388">
        <v>157149</v>
      </c>
      <c r="BI302" s="388">
        <v>171916</v>
      </c>
      <c r="BJ302" s="388">
        <v>469647</v>
      </c>
      <c r="BK302" s="388">
        <v>237295</v>
      </c>
      <c r="BL302" s="388">
        <v>192313</v>
      </c>
      <c r="BM302" s="176">
        <f t="shared" si="438"/>
        <v>506482</v>
      </c>
      <c r="BN302" s="388">
        <v>88789</v>
      </c>
      <c r="BO302" s="388">
        <v>81532</v>
      </c>
      <c r="BP302" s="388">
        <v>47260</v>
      </c>
      <c r="BQ302" s="388">
        <v>44472</v>
      </c>
      <c r="BR302" s="388">
        <v>244429</v>
      </c>
      <c r="BS302" s="176">
        <f t="shared" si="439"/>
        <v>861596</v>
      </c>
      <c r="BT302" s="360">
        <v>68980</v>
      </c>
      <c r="BU302" s="388">
        <v>105062</v>
      </c>
      <c r="BV302" s="388">
        <v>19201</v>
      </c>
      <c r="BW302" s="388">
        <v>15727</v>
      </c>
      <c r="BX302" s="388">
        <v>59780</v>
      </c>
      <c r="BY302" s="388">
        <v>229689</v>
      </c>
      <c r="BZ302" s="388">
        <v>47359</v>
      </c>
      <c r="CA302" s="388">
        <v>57566</v>
      </c>
      <c r="CB302" s="388">
        <v>88064</v>
      </c>
      <c r="CC302" s="388">
        <v>43016</v>
      </c>
      <c r="CD302" s="388">
        <v>70925</v>
      </c>
      <c r="CE302" s="388">
        <v>56227</v>
      </c>
      <c r="CF302" s="176">
        <f t="shared" si="440"/>
        <v>1149675</v>
      </c>
      <c r="CG302" s="388">
        <v>37593</v>
      </c>
      <c r="CH302" s="388">
        <v>103484</v>
      </c>
      <c r="CI302" s="388">
        <v>24831</v>
      </c>
      <c r="CJ302" s="388">
        <v>183287</v>
      </c>
      <c r="CK302" s="388">
        <v>217078</v>
      </c>
      <c r="CL302" s="388">
        <v>23425</v>
      </c>
      <c r="CM302" s="388">
        <v>264881</v>
      </c>
      <c r="CN302" s="388">
        <v>22518</v>
      </c>
      <c r="CO302" s="388">
        <v>6988</v>
      </c>
      <c r="CP302" s="388">
        <v>33779</v>
      </c>
      <c r="CQ302" s="388">
        <v>130366</v>
      </c>
      <c r="CR302" s="388">
        <v>59615</v>
      </c>
      <c r="CS302" s="388">
        <v>41830</v>
      </c>
      <c r="CT302" s="176">
        <f t="shared" si="441"/>
        <v>433139</v>
      </c>
      <c r="CU302" s="388">
        <v>179933</v>
      </c>
      <c r="CV302" s="388">
        <v>98611</v>
      </c>
      <c r="CW302" s="388">
        <v>27010</v>
      </c>
      <c r="CX302" s="388">
        <v>75471</v>
      </c>
      <c r="CY302" s="388">
        <v>52114</v>
      </c>
      <c r="CZ302" s="176">
        <f t="shared" si="442"/>
        <v>1023792</v>
      </c>
      <c r="DA302" s="388">
        <v>23988</v>
      </c>
      <c r="DB302" s="388">
        <v>17114</v>
      </c>
      <c r="DC302" s="388">
        <v>152854</v>
      </c>
      <c r="DD302" s="388">
        <v>532054</v>
      </c>
      <c r="DE302" s="388">
        <v>195547</v>
      </c>
      <c r="DF302" s="388">
        <v>102235</v>
      </c>
      <c r="DG302" s="176">
        <f>AM302+BS302+B302+O302+X302+AC302+AJ302+BD302+CF302+AX302+BM302+CT302+CZ302</f>
        <v>10209267</v>
      </c>
      <c r="DH302" s="179">
        <f t="shared" si="443"/>
        <v>630188</v>
      </c>
      <c r="DI302" s="259">
        <v>272665</v>
      </c>
      <c r="DJ302" s="259">
        <v>217661</v>
      </c>
      <c r="DK302" s="259">
        <v>139862</v>
      </c>
      <c r="DL302" s="179" t="s">
        <v>540</v>
      </c>
      <c r="DM302" s="259">
        <v>628369</v>
      </c>
      <c r="DN302" s="180" t="s">
        <v>540</v>
      </c>
      <c r="DO302" s="176">
        <f t="shared" si="444"/>
        <v>11467824</v>
      </c>
      <c r="DP302" s="3"/>
      <c r="DQ302" s="34"/>
      <c r="DR302" s="34"/>
      <c r="DS302" s="65"/>
      <c r="DT302" s="65"/>
    </row>
    <row r="303" spans="1:136" s="6" customFormat="1" ht="16.5" customHeight="1" x14ac:dyDescent="0.2">
      <c r="A303" s="437" t="s">
        <v>366</v>
      </c>
      <c r="B303" s="176">
        <f t="shared" si="430"/>
        <v>362856</v>
      </c>
      <c r="C303" s="388">
        <v>28961</v>
      </c>
      <c r="D303" s="388">
        <v>18545</v>
      </c>
      <c r="E303" s="388">
        <v>17750</v>
      </c>
      <c r="F303" s="388">
        <v>10125</v>
      </c>
      <c r="G303" s="388">
        <v>36768</v>
      </c>
      <c r="H303" s="388">
        <v>55047</v>
      </c>
      <c r="I303" s="388">
        <v>35071</v>
      </c>
      <c r="J303" s="388">
        <v>11255</v>
      </c>
      <c r="K303" s="388">
        <v>34065</v>
      </c>
      <c r="L303" s="388">
        <v>82603</v>
      </c>
      <c r="M303" s="388">
        <v>23405</v>
      </c>
      <c r="N303" s="388">
        <v>9261</v>
      </c>
      <c r="O303" s="176">
        <f t="shared" si="431"/>
        <v>157593</v>
      </c>
      <c r="P303" s="388">
        <v>29582</v>
      </c>
      <c r="Q303" s="388">
        <v>29377</v>
      </c>
      <c r="R303" s="388">
        <v>14344</v>
      </c>
      <c r="S303" s="388">
        <v>16532</v>
      </c>
      <c r="T303" s="388">
        <v>11294</v>
      </c>
      <c r="U303" s="388">
        <v>27447</v>
      </c>
      <c r="V303" s="388">
        <v>17120</v>
      </c>
      <c r="W303" s="388">
        <v>11897</v>
      </c>
      <c r="X303" s="176">
        <f t="shared" si="432"/>
        <v>148817</v>
      </c>
      <c r="Y303" s="388">
        <v>29810</v>
      </c>
      <c r="Z303" s="388">
        <v>24039</v>
      </c>
      <c r="AA303" s="388">
        <v>56958</v>
      </c>
      <c r="AB303" s="388">
        <v>38010</v>
      </c>
      <c r="AC303" s="176">
        <f t="shared" si="433"/>
        <v>107056</v>
      </c>
      <c r="AD303" s="388">
        <v>20335</v>
      </c>
      <c r="AE303" s="388">
        <v>19566</v>
      </c>
      <c r="AF303" s="388">
        <v>10709</v>
      </c>
      <c r="AG303" s="388">
        <v>21105</v>
      </c>
      <c r="AH303" s="388">
        <v>21916</v>
      </c>
      <c r="AI303" s="388">
        <v>13425</v>
      </c>
      <c r="AJ303" s="176">
        <f t="shared" si="434"/>
        <v>10686</v>
      </c>
      <c r="AK303" s="388">
        <v>11229</v>
      </c>
      <c r="AL303" s="388">
        <v>-543</v>
      </c>
      <c r="AM303" s="176">
        <f t="shared" si="435"/>
        <v>249847</v>
      </c>
      <c r="AN303" s="388">
        <v>22529</v>
      </c>
      <c r="AO303" s="388">
        <v>13813</v>
      </c>
      <c r="AP303" s="388">
        <v>16681</v>
      </c>
      <c r="AQ303" s="388">
        <v>7327</v>
      </c>
      <c r="AR303" s="388">
        <v>40824</v>
      </c>
      <c r="AS303" s="388">
        <v>12909</v>
      </c>
      <c r="AT303" s="388">
        <v>46068</v>
      </c>
      <c r="AU303" s="388">
        <v>45688</v>
      </c>
      <c r="AV303" s="388">
        <v>39384</v>
      </c>
      <c r="AW303" s="388">
        <v>4624</v>
      </c>
      <c r="AX303" s="176">
        <f t="shared" si="436"/>
        <v>349126</v>
      </c>
      <c r="AY303" s="388">
        <v>22270</v>
      </c>
      <c r="AZ303" s="388">
        <v>165114</v>
      </c>
      <c r="BA303" s="388">
        <v>34750</v>
      </c>
      <c r="BB303" s="388">
        <v>88758</v>
      </c>
      <c r="BC303" s="388">
        <v>38234</v>
      </c>
      <c r="BD303" s="176">
        <f t="shared" si="437"/>
        <v>638029</v>
      </c>
      <c r="BE303" s="388">
        <v>130433</v>
      </c>
      <c r="BF303" s="388">
        <v>52607</v>
      </c>
      <c r="BG303" s="388">
        <v>92440</v>
      </c>
      <c r="BH303" s="388">
        <v>20187</v>
      </c>
      <c r="BI303" s="388">
        <v>86638</v>
      </c>
      <c r="BJ303" s="388">
        <v>54923</v>
      </c>
      <c r="BK303" s="388">
        <v>157871</v>
      </c>
      <c r="BL303" s="388">
        <v>42930</v>
      </c>
      <c r="BM303" s="176">
        <f t="shared" si="438"/>
        <v>148457</v>
      </c>
      <c r="BN303" s="388">
        <v>33513</v>
      </c>
      <c r="BO303" s="388">
        <v>23719</v>
      </c>
      <c r="BP303" s="388">
        <v>17121</v>
      </c>
      <c r="BQ303" s="388">
        <v>12678</v>
      </c>
      <c r="BR303" s="388">
        <v>61426</v>
      </c>
      <c r="BS303" s="176">
        <f t="shared" si="439"/>
        <v>280653</v>
      </c>
      <c r="BT303" s="360">
        <v>4860</v>
      </c>
      <c r="BU303" s="388">
        <v>29102</v>
      </c>
      <c r="BV303" s="388">
        <v>14184</v>
      </c>
      <c r="BW303" s="388">
        <v>9048</v>
      </c>
      <c r="BX303" s="388">
        <v>26521</v>
      </c>
      <c r="BY303" s="388">
        <v>69771</v>
      </c>
      <c r="BZ303" s="388">
        <v>18648</v>
      </c>
      <c r="CA303" s="388">
        <v>14788</v>
      </c>
      <c r="CB303" s="388">
        <v>29665</v>
      </c>
      <c r="CC303" s="388">
        <v>19241</v>
      </c>
      <c r="CD303" s="388">
        <v>24010</v>
      </c>
      <c r="CE303" s="388">
        <v>20815</v>
      </c>
      <c r="CF303" s="176">
        <f t="shared" si="440"/>
        <v>375585</v>
      </c>
      <c r="CG303" s="388">
        <v>9327</v>
      </c>
      <c r="CH303" s="388">
        <v>34807</v>
      </c>
      <c r="CI303" s="388">
        <v>19561</v>
      </c>
      <c r="CJ303" s="388">
        <v>42016</v>
      </c>
      <c r="CK303" s="388">
        <v>93480</v>
      </c>
      <c r="CL303" s="388">
        <v>13669</v>
      </c>
      <c r="CM303" s="388">
        <v>59162</v>
      </c>
      <c r="CN303" s="388">
        <v>9873</v>
      </c>
      <c r="CO303" s="388">
        <v>6585</v>
      </c>
      <c r="CP303" s="388">
        <v>20047</v>
      </c>
      <c r="CQ303" s="388">
        <v>29114</v>
      </c>
      <c r="CR303" s="388">
        <v>22826</v>
      </c>
      <c r="CS303" s="388">
        <v>15118</v>
      </c>
      <c r="CT303" s="176">
        <f t="shared" si="441"/>
        <v>159124</v>
      </c>
      <c r="CU303" s="388">
        <v>68670</v>
      </c>
      <c r="CV303" s="388">
        <v>41225</v>
      </c>
      <c r="CW303" s="388">
        <v>2681</v>
      </c>
      <c r="CX303" s="388">
        <v>26490</v>
      </c>
      <c r="CY303" s="388">
        <v>20058</v>
      </c>
      <c r="CZ303" s="176">
        <f t="shared" si="442"/>
        <v>295601</v>
      </c>
      <c r="DA303" s="388">
        <v>1603</v>
      </c>
      <c r="DB303" s="388">
        <v>7509</v>
      </c>
      <c r="DC303" s="388">
        <v>69114</v>
      </c>
      <c r="DD303" s="388">
        <v>105568</v>
      </c>
      <c r="DE303" s="388">
        <v>59681</v>
      </c>
      <c r="DF303" s="388">
        <v>52126</v>
      </c>
      <c r="DG303" s="176">
        <f>AM303+BS303+B303+O303+X303+AC303+AJ303+BD303+CF303+AX303+BM303+CT303+CZ303</f>
        <v>3283430</v>
      </c>
      <c r="DH303" s="179">
        <f t="shared" si="443"/>
        <v>37518</v>
      </c>
      <c r="DI303" s="259">
        <v>6897</v>
      </c>
      <c r="DJ303" s="259">
        <v>20797</v>
      </c>
      <c r="DK303" s="259">
        <v>9824</v>
      </c>
      <c r="DL303" s="179" t="s">
        <v>540</v>
      </c>
      <c r="DM303" s="259">
        <v>52818</v>
      </c>
      <c r="DN303" s="180" t="s">
        <v>540</v>
      </c>
      <c r="DO303" s="176">
        <f t="shared" si="444"/>
        <v>3373766</v>
      </c>
      <c r="DP303" s="3"/>
      <c r="DQ303" s="62"/>
      <c r="DR303" s="62"/>
      <c r="DS303" s="62"/>
      <c r="DT303" s="22"/>
    </row>
    <row r="304" spans="1:136" s="6" customFormat="1" ht="16.5" customHeight="1" x14ac:dyDescent="0.2">
      <c r="A304" s="437" t="s">
        <v>367</v>
      </c>
      <c r="B304" s="176">
        <f t="shared" si="430"/>
        <v>3798301</v>
      </c>
      <c r="C304" s="388">
        <v>235507</v>
      </c>
      <c r="D304" s="388">
        <v>209892</v>
      </c>
      <c r="E304" s="388">
        <v>161569</v>
      </c>
      <c r="F304" s="388">
        <v>81529</v>
      </c>
      <c r="G304" s="388">
        <v>276737</v>
      </c>
      <c r="H304" s="388">
        <v>610976</v>
      </c>
      <c r="I304" s="388">
        <v>405008</v>
      </c>
      <c r="J304" s="388">
        <v>107104</v>
      </c>
      <c r="K304" s="388">
        <v>328538</v>
      </c>
      <c r="L304" s="388">
        <v>902795</v>
      </c>
      <c r="M304" s="388">
        <v>193806</v>
      </c>
      <c r="N304" s="388">
        <v>284840</v>
      </c>
      <c r="O304" s="176">
        <f t="shared" si="431"/>
        <v>1464767</v>
      </c>
      <c r="P304" s="388">
        <v>253853</v>
      </c>
      <c r="Q304" s="388">
        <v>265861</v>
      </c>
      <c r="R304" s="388">
        <v>120794</v>
      </c>
      <c r="S304" s="388">
        <v>137263</v>
      </c>
      <c r="T304" s="388">
        <v>107558</v>
      </c>
      <c r="U304" s="388">
        <v>299886</v>
      </c>
      <c r="V304" s="388">
        <v>201161</v>
      </c>
      <c r="W304" s="388">
        <v>78391</v>
      </c>
      <c r="X304" s="176">
        <f t="shared" si="432"/>
        <v>1607185</v>
      </c>
      <c r="Y304" s="388">
        <v>300090</v>
      </c>
      <c r="Z304" s="388">
        <v>460355</v>
      </c>
      <c r="AA304" s="388">
        <v>505683</v>
      </c>
      <c r="AB304" s="388">
        <v>341057</v>
      </c>
      <c r="AC304" s="176">
        <f t="shared" si="433"/>
        <v>1258929</v>
      </c>
      <c r="AD304" s="388">
        <v>193644</v>
      </c>
      <c r="AE304" s="388">
        <v>211905</v>
      </c>
      <c r="AF304" s="388">
        <v>100746</v>
      </c>
      <c r="AG304" s="388">
        <v>274517</v>
      </c>
      <c r="AH304" s="388">
        <v>175045</v>
      </c>
      <c r="AI304" s="388">
        <v>303072</v>
      </c>
      <c r="AJ304" s="176">
        <f t="shared" si="434"/>
        <v>152423</v>
      </c>
      <c r="AK304" s="388">
        <v>80212</v>
      </c>
      <c r="AL304" s="388">
        <v>72211</v>
      </c>
      <c r="AM304" s="176">
        <f t="shared" si="435"/>
        <v>2795082</v>
      </c>
      <c r="AN304" s="388">
        <v>197584</v>
      </c>
      <c r="AO304" s="388">
        <v>184429</v>
      </c>
      <c r="AP304" s="388">
        <v>245175</v>
      </c>
      <c r="AQ304" s="388">
        <v>93221</v>
      </c>
      <c r="AR304" s="388">
        <v>427129</v>
      </c>
      <c r="AS304" s="388">
        <v>110415</v>
      </c>
      <c r="AT304" s="388">
        <v>470841</v>
      </c>
      <c r="AU304" s="388">
        <v>509046</v>
      </c>
      <c r="AV304" s="388">
        <v>376628</v>
      </c>
      <c r="AW304" s="388">
        <v>180614</v>
      </c>
      <c r="AX304" s="176">
        <f t="shared" si="436"/>
        <v>3975219</v>
      </c>
      <c r="AY304" s="388">
        <v>318971</v>
      </c>
      <c r="AZ304" s="388">
        <v>1867260</v>
      </c>
      <c r="BA304" s="388">
        <v>419512</v>
      </c>
      <c r="BB304" s="388">
        <v>1009162</v>
      </c>
      <c r="BC304" s="388">
        <v>360314</v>
      </c>
      <c r="BD304" s="176">
        <f t="shared" si="437"/>
        <v>6247661</v>
      </c>
      <c r="BE304" s="388">
        <v>1320424</v>
      </c>
      <c r="BF304" s="388">
        <v>604459</v>
      </c>
      <c r="BG304" s="388">
        <v>589587</v>
      </c>
      <c r="BH304" s="388">
        <v>562108</v>
      </c>
      <c r="BI304" s="388">
        <v>744522</v>
      </c>
      <c r="BJ304" s="388">
        <v>1143183</v>
      </c>
      <c r="BK304" s="388">
        <v>724908</v>
      </c>
      <c r="BL304" s="388">
        <v>558470</v>
      </c>
      <c r="BM304" s="176">
        <f t="shared" si="438"/>
        <v>1756400</v>
      </c>
      <c r="BN304" s="388">
        <v>344359</v>
      </c>
      <c r="BO304" s="388">
        <v>270686</v>
      </c>
      <c r="BP304" s="388">
        <v>223437</v>
      </c>
      <c r="BQ304" s="388">
        <v>163276</v>
      </c>
      <c r="BR304" s="388">
        <v>754642</v>
      </c>
      <c r="BS304" s="176">
        <f t="shared" si="439"/>
        <v>3158598</v>
      </c>
      <c r="BT304" s="360">
        <v>200328</v>
      </c>
      <c r="BU304" s="388">
        <v>341260</v>
      </c>
      <c r="BV304" s="388">
        <v>129715</v>
      </c>
      <c r="BW304" s="388">
        <v>87316</v>
      </c>
      <c r="BX304" s="388">
        <v>224929</v>
      </c>
      <c r="BY304" s="388">
        <v>820614</v>
      </c>
      <c r="BZ304" s="388">
        <v>196868</v>
      </c>
      <c r="CA304" s="388">
        <v>204473</v>
      </c>
      <c r="CB304" s="388">
        <v>336715</v>
      </c>
      <c r="CC304" s="388">
        <v>192669</v>
      </c>
      <c r="CD304" s="388">
        <v>209050</v>
      </c>
      <c r="CE304" s="388">
        <v>214661</v>
      </c>
      <c r="CF304" s="176">
        <f t="shared" si="440"/>
        <v>3541234</v>
      </c>
      <c r="CG304" s="388">
        <v>99804</v>
      </c>
      <c r="CH304" s="388">
        <v>272442</v>
      </c>
      <c r="CI304" s="388">
        <v>158447</v>
      </c>
      <c r="CJ304" s="388">
        <v>461879</v>
      </c>
      <c r="CK304" s="388">
        <v>706744</v>
      </c>
      <c r="CL304" s="388">
        <v>120066</v>
      </c>
      <c r="CM304" s="388">
        <v>737678</v>
      </c>
      <c r="CN304" s="388">
        <v>107600</v>
      </c>
      <c r="CO304" s="388">
        <v>42210</v>
      </c>
      <c r="CP304" s="388">
        <v>149689</v>
      </c>
      <c r="CQ304" s="388">
        <v>304138</v>
      </c>
      <c r="CR304" s="388">
        <v>230382</v>
      </c>
      <c r="CS304" s="388">
        <v>150155</v>
      </c>
      <c r="CT304" s="176">
        <f t="shared" si="441"/>
        <v>1687807</v>
      </c>
      <c r="CU304" s="388">
        <v>626481</v>
      </c>
      <c r="CV304" s="388">
        <v>391702</v>
      </c>
      <c r="CW304" s="388">
        <v>119807</v>
      </c>
      <c r="CX304" s="388">
        <v>288009</v>
      </c>
      <c r="CY304" s="388">
        <v>261808</v>
      </c>
      <c r="CZ304" s="176">
        <f t="shared" si="442"/>
        <v>2830778</v>
      </c>
      <c r="DA304" s="388">
        <v>76620</v>
      </c>
      <c r="DB304" s="388">
        <v>68294</v>
      </c>
      <c r="DC304" s="388">
        <v>549153</v>
      </c>
      <c r="DD304" s="388">
        <v>1258569</v>
      </c>
      <c r="DE304" s="388">
        <v>556976</v>
      </c>
      <c r="DF304" s="388">
        <v>321166</v>
      </c>
      <c r="DG304" s="176">
        <f>AM304+BS304+B304+O304+X304+AC304+AJ304+BD304+CF304+AX304+BM304+CT304+CZ304</f>
        <v>34274384</v>
      </c>
      <c r="DH304" s="179">
        <f t="shared" si="443"/>
        <v>1020549</v>
      </c>
      <c r="DI304" s="259">
        <v>448844</v>
      </c>
      <c r="DJ304" s="259">
        <v>378170</v>
      </c>
      <c r="DK304" s="259">
        <v>193535</v>
      </c>
      <c r="DL304" s="179" t="s">
        <v>540</v>
      </c>
      <c r="DM304" s="259">
        <v>992077</v>
      </c>
      <c r="DN304" s="180" t="s">
        <v>540</v>
      </c>
      <c r="DO304" s="176">
        <f t="shared" si="444"/>
        <v>36287010</v>
      </c>
      <c r="DP304" s="3"/>
      <c r="DQ304" s="62"/>
      <c r="DR304" s="62"/>
      <c r="DS304" s="62"/>
      <c r="DT304" s="22"/>
    </row>
    <row r="305" spans="1:127" s="6" customFormat="1" ht="16.5" customHeight="1" x14ac:dyDescent="0.15">
      <c r="A305" s="438" t="s">
        <v>368</v>
      </c>
      <c r="B305" s="391" t="s">
        <v>540</v>
      </c>
      <c r="C305" s="392">
        <v>370</v>
      </c>
      <c r="D305" s="393">
        <v>561</v>
      </c>
      <c r="E305" s="393">
        <v>498</v>
      </c>
      <c r="F305" s="393">
        <v>575</v>
      </c>
      <c r="G305" s="393">
        <v>542</v>
      </c>
      <c r="H305" s="393">
        <v>486</v>
      </c>
      <c r="I305" s="393">
        <v>532</v>
      </c>
      <c r="J305" s="393">
        <v>471</v>
      </c>
      <c r="K305" s="393">
        <v>507</v>
      </c>
      <c r="L305" s="393">
        <v>375</v>
      </c>
      <c r="M305" s="393">
        <v>450</v>
      </c>
      <c r="N305" s="394">
        <v>341</v>
      </c>
      <c r="O305" s="391" t="s">
        <v>540</v>
      </c>
      <c r="P305" s="392">
        <v>477</v>
      </c>
      <c r="Q305" s="393">
        <v>495</v>
      </c>
      <c r="R305" s="393">
        <v>422</v>
      </c>
      <c r="S305" s="393">
        <v>650</v>
      </c>
      <c r="T305" s="393">
        <v>453</v>
      </c>
      <c r="U305" s="393">
        <v>540</v>
      </c>
      <c r="V305" s="393">
        <v>590</v>
      </c>
      <c r="W305" s="394">
        <v>542</v>
      </c>
      <c r="X305" s="391" t="s">
        <v>540</v>
      </c>
      <c r="Y305" s="392">
        <v>502</v>
      </c>
      <c r="Z305" s="393">
        <v>491</v>
      </c>
      <c r="AA305" s="393">
        <v>482</v>
      </c>
      <c r="AB305" s="394">
        <v>456</v>
      </c>
      <c r="AC305" s="391" t="s">
        <v>540</v>
      </c>
      <c r="AD305" s="392">
        <v>617</v>
      </c>
      <c r="AE305" s="393">
        <v>487</v>
      </c>
      <c r="AF305" s="393">
        <v>450</v>
      </c>
      <c r="AG305" s="393">
        <v>451</v>
      </c>
      <c r="AH305" s="393">
        <v>524</v>
      </c>
      <c r="AI305" s="394">
        <v>429</v>
      </c>
      <c r="AJ305" s="391" t="s">
        <v>540</v>
      </c>
      <c r="AK305" s="392">
        <v>487</v>
      </c>
      <c r="AL305" s="394">
        <v>414</v>
      </c>
      <c r="AM305" s="391" t="s">
        <v>540</v>
      </c>
      <c r="AN305" s="392">
        <v>711</v>
      </c>
      <c r="AO305" s="393">
        <v>595</v>
      </c>
      <c r="AP305" s="393">
        <v>428</v>
      </c>
      <c r="AQ305" s="393">
        <v>519</v>
      </c>
      <c r="AR305" s="393">
        <v>584</v>
      </c>
      <c r="AS305" s="393">
        <v>580</v>
      </c>
      <c r="AT305" s="393">
        <v>451</v>
      </c>
      <c r="AU305" s="393">
        <v>455</v>
      </c>
      <c r="AV305" s="393">
        <v>447</v>
      </c>
      <c r="AW305" s="394">
        <v>487</v>
      </c>
      <c r="AX305" s="391" t="s">
        <v>540</v>
      </c>
      <c r="AY305" s="392">
        <v>592</v>
      </c>
      <c r="AZ305" s="393">
        <v>714</v>
      </c>
      <c r="BA305" s="393">
        <v>510</v>
      </c>
      <c r="BB305" s="393">
        <v>683</v>
      </c>
      <c r="BC305" s="394">
        <v>632</v>
      </c>
      <c r="BD305" s="391" t="s">
        <v>540</v>
      </c>
      <c r="BE305" s="392">
        <v>591</v>
      </c>
      <c r="BF305" s="393">
        <v>433</v>
      </c>
      <c r="BG305" s="393">
        <v>414</v>
      </c>
      <c r="BH305" s="393">
        <v>436</v>
      </c>
      <c r="BI305" s="393">
        <v>464</v>
      </c>
      <c r="BJ305" s="393">
        <v>715</v>
      </c>
      <c r="BK305" s="393">
        <v>525</v>
      </c>
      <c r="BL305" s="394">
        <v>458</v>
      </c>
      <c r="BM305" s="391" t="s">
        <v>540</v>
      </c>
      <c r="BN305" s="392">
        <v>500</v>
      </c>
      <c r="BO305" s="393">
        <v>449</v>
      </c>
      <c r="BP305" s="393">
        <v>448</v>
      </c>
      <c r="BQ305" s="393">
        <v>576</v>
      </c>
      <c r="BR305" s="394">
        <v>599</v>
      </c>
      <c r="BS305" s="391" t="s">
        <v>540</v>
      </c>
      <c r="BT305" s="392">
        <v>565</v>
      </c>
      <c r="BU305" s="393">
        <v>531</v>
      </c>
      <c r="BV305" s="393">
        <v>539</v>
      </c>
      <c r="BW305" s="393">
        <v>731</v>
      </c>
      <c r="BX305" s="393">
        <v>548</v>
      </c>
      <c r="BY305" s="393">
        <v>527</v>
      </c>
      <c r="BZ305" s="393">
        <v>485</v>
      </c>
      <c r="CA305" s="393">
        <v>612</v>
      </c>
      <c r="CB305" s="393">
        <v>501</v>
      </c>
      <c r="CC305" s="393">
        <v>514</v>
      </c>
      <c r="CD305" s="393">
        <v>477</v>
      </c>
      <c r="CE305" s="394">
        <v>571</v>
      </c>
      <c r="CF305" s="391" t="s">
        <v>540</v>
      </c>
      <c r="CG305" s="392">
        <v>654</v>
      </c>
      <c r="CH305" s="393">
        <v>732</v>
      </c>
      <c r="CI305" s="393">
        <v>566</v>
      </c>
      <c r="CJ305" s="393">
        <v>580</v>
      </c>
      <c r="CK305" s="393">
        <v>525</v>
      </c>
      <c r="CL305" s="393">
        <v>629</v>
      </c>
      <c r="CM305" s="393">
        <v>653</v>
      </c>
      <c r="CN305" s="393">
        <v>660</v>
      </c>
      <c r="CO305" s="393">
        <v>544</v>
      </c>
      <c r="CP305" s="393">
        <v>654</v>
      </c>
      <c r="CQ305" s="393">
        <v>643</v>
      </c>
      <c r="CR305" s="393">
        <v>538</v>
      </c>
      <c r="CS305" s="394">
        <v>586</v>
      </c>
      <c r="CT305" s="391" t="s">
        <v>540</v>
      </c>
      <c r="CU305" s="392">
        <v>457</v>
      </c>
      <c r="CV305" s="393">
        <v>482</v>
      </c>
      <c r="CW305" s="393">
        <v>391</v>
      </c>
      <c r="CX305" s="393">
        <v>515</v>
      </c>
      <c r="CY305" s="394">
        <v>397</v>
      </c>
      <c r="CZ305" s="391" t="s">
        <v>540</v>
      </c>
      <c r="DA305" s="392">
        <v>474</v>
      </c>
      <c r="DB305" s="393">
        <v>486</v>
      </c>
      <c r="DC305" s="393">
        <v>507</v>
      </c>
      <c r="DD305" s="393">
        <v>623</v>
      </c>
      <c r="DE305" s="393">
        <v>530</v>
      </c>
      <c r="DF305" s="394">
        <v>576</v>
      </c>
      <c r="DG305" s="391" t="s">
        <v>540</v>
      </c>
      <c r="DH305" s="255" t="s">
        <v>540</v>
      </c>
      <c r="DI305" s="392">
        <v>1125</v>
      </c>
      <c r="DJ305" s="393">
        <v>960</v>
      </c>
      <c r="DK305" s="394">
        <v>744</v>
      </c>
      <c r="DL305" s="395" t="s">
        <v>540</v>
      </c>
      <c r="DM305" s="392">
        <v>1169</v>
      </c>
      <c r="DN305" s="394" t="s">
        <v>540</v>
      </c>
      <c r="DO305" s="391" t="s">
        <v>540</v>
      </c>
      <c r="DP305" s="397"/>
      <c r="DQ305" s="397"/>
      <c r="DR305" s="397"/>
      <c r="DS305" s="397"/>
      <c r="DT305" s="396"/>
    </row>
    <row r="306" spans="1:127" s="59" customFormat="1" ht="11.25" x14ac:dyDescent="0.15">
      <c r="A306" s="433" t="s">
        <v>363</v>
      </c>
    </row>
    <row r="307" spans="1:127" s="65" customFormat="1" ht="16.5" customHeight="1" x14ac:dyDescent="0.15">
      <c r="A307" s="69" t="s">
        <v>361</v>
      </c>
    </row>
    <row r="308" spans="1:127" s="65" customFormat="1" ht="16.5" customHeight="1" x14ac:dyDescent="0.15">
      <c r="A308" s="69" t="s">
        <v>362</v>
      </c>
    </row>
    <row r="309" spans="1:127" s="59" customFormat="1" ht="12.75" customHeight="1" x14ac:dyDescent="0.15">
      <c r="A309" s="433" t="s">
        <v>374</v>
      </c>
    </row>
    <row r="310" spans="1:127" s="65" customFormat="1" ht="16.5" customHeight="1" x14ac:dyDescent="0.15">
      <c r="A310" s="69" t="s">
        <v>369</v>
      </c>
    </row>
    <row r="311" spans="1:127" s="65" customFormat="1" ht="24" customHeight="1" x14ac:dyDescent="0.15">
      <c r="A311" s="77" t="s">
        <v>370</v>
      </c>
    </row>
    <row r="312" spans="1:127" s="59" customFormat="1" ht="12.75" customHeight="1" x14ac:dyDescent="0.15">
      <c r="A312" s="433" t="s">
        <v>371</v>
      </c>
    </row>
    <row r="314" spans="1:127" ht="16.5" customHeight="1" x14ac:dyDescent="0.2">
      <c r="A314" s="189" t="s">
        <v>718</v>
      </c>
      <c r="C314" s="168"/>
      <c r="D314" s="168"/>
      <c r="E314" s="168"/>
    </row>
    <row r="315" spans="1:127" ht="16.5" customHeight="1" x14ac:dyDescent="0.2">
      <c r="A315" s="404" t="s">
        <v>760</v>
      </c>
    </row>
    <row r="316" spans="1:127" ht="16.5" customHeight="1" x14ac:dyDescent="0.2">
      <c r="A316" s="190" t="s">
        <v>543</v>
      </c>
    </row>
    <row r="317" spans="1:127" ht="16.5" customHeight="1" x14ac:dyDescent="0.2">
      <c r="A317" s="88" t="s">
        <v>542</v>
      </c>
    </row>
    <row r="318" spans="1:127" s="7" customFormat="1" ht="25.15" customHeight="1" x14ac:dyDescent="0.2">
      <c r="A318" s="70"/>
      <c r="B318" s="172" t="s">
        <v>423</v>
      </c>
      <c r="C318" s="173" t="s">
        <v>424</v>
      </c>
      <c r="D318" s="173" t="s">
        <v>425</v>
      </c>
      <c r="E318" s="173" t="s">
        <v>426</v>
      </c>
      <c r="F318" s="173" t="s">
        <v>427</v>
      </c>
      <c r="G318" s="173" t="s">
        <v>428</v>
      </c>
      <c r="H318" s="173" t="s">
        <v>429</v>
      </c>
      <c r="I318" s="173" t="s">
        <v>430</v>
      </c>
      <c r="J318" s="173" t="s">
        <v>431</v>
      </c>
      <c r="K318" s="173" t="s">
        <v>432</v>
      </c>
      <c r="L318" s="173" t="s">
        <v>433</v>
      </c>
      <c r="M318" s="173" t="s">
        <v>434</v>
      </c>
      <c r="N318" s="173" t="s">
        <v>435</v>
      </c>
      <c r="O318" s="172" t="s">
        <v>436</v>
      </c>
      <c r="P318" s="173" t="s">
        <v>437</v>
      </c>
      <c r="Q318" s="173" t="s">
        <v>438</v>
      </c>
      <c r="R318" s="173" t="s">
        <v>439</v>
      </c>
      <c r="S318" s="173" t="s">
        <v>440</v>
      </c>
      <c r="T318" s="173" t="s">
        <v>441</v>
      </c>
      <c r="U318" s="173" t="s">
        <v>442</v>
      </c>
      <c r="V318" s="173" t="s">
        <v>443</v>
      </c>
      <c r="W318" s="173" t="s">
        <v>444</v>
      </c>
      <c r="X318" s="172" t="s">
        <v>445</v>
      </c>
      <c r="Y318" s="173" t="s">
        <v>446</v>
      </c>
      <c r="Z318" s="173" t="s">
        <v>447</v>
      </c>
      <c r="AA318" s="173" t="s">
        <v>448</v>
      </c>
      <c r="AB318" s="173" t="s">
        <v>449</v>
      </c>
      <c r="AC318" s="172" t="s">
        <v>450</v>
      </c>
      <c r="AD318" s="173" t="s">
        <v>451</v>
      </c>
      <c r="AE318" s="173" t="s">
        <v>452</v>
      </c>
      <c r="AF318" s="173" t="s">
        <v>453</v>
      </c>
      <c r="AG318" s="173" t="s">
        <v>454</v>
      </c>
      <c r="AH318" s="173" t="s">
        <v>455</v>
      </c>
      <c r="AI318" s="173" t="s">
        <v>456</v>
      </c>
      <c r="AJ318" s="172" t="s">
        <v>457</v>
      </c>
      <c r="AK318" s="173" t="s">
        <v>458</v>
      </c>
      <c r="AL318" s="173" t="s">
        <v>459</v>
      </c>
      <c r="AM318" s="172" t="s">
        <v>460</v>
      </c>
      <c r="AN318" s="173" t="s">
        <v>461</v>
      </c>
      <c r="AO318" s="173" t="s">
        <v>462</v>
      </c>
      <c r="AP318" s="173" t="s">
        <v>463</v>
      </c>
      <c r="AQ318" s="173" t="s">
        <v>464</v>
      </c>
      <c r="AR318" s="173" t="s">
        <v>465</v>
      </c>
      <c r="AS318" s="173" t="s">
        <v>466</v>
      </c>
      <c r="AT318" s="173" t="s">
        <v>467</v>
      </c>
      <c r="AU318" s="173" t="s">
        <v>468</v>
      </c>
      <c r="AV318" s="173" t="s">
        <v>469</v>
      </c>
      <c r="AW318" s="173" t="s">
        <v>470</v>
      </c>
      <c r="AX318" s="172" t="s">
        <v>471</v>
      </c>
      <c r="AY318" s="173" t="s">
        <v>472</v>
      </c>
      <c r="AZ318" s="173" t="s">
        <v>473</v>
      </c>
      <c r="BA318" s="173" t="s">
        <v>474</v>
      </c>
      <c r="BB318" s="173" t="s">
        <v>475</v>
      </c>
      <c r="BC318" s="173" t="s">
        <v>476</v>
      </c>
      <c r="BD318" s="174" t="s">
        <v>477</v>
      </c>
      <c r="BE318" s="173" t="s">
        <v>478</v>
      </c>
      <c r="BF318" s="173" t="s">
        <v>479</v>
      </c>
      <c r="BG318" s="173" t="s">
        <v>480</v>
      </c>
      <c r="BH318" s="173" t="s">
        <v>481</v>
      </c>
      <c r="BI318" s="173" t="s">
        <v>482</v>
      </c>
      <c r="BJ318" s="173" t="s">
        <v>483</v>
      </c>
      <c r="BK318" s="173" t="s">
        <v>484</v>
      </c>
      <c r="BL318" s="173" t="s">
        <v>485</v>
      </c>
      <c r="BM318" s="172" t="s">
        <v>486</v>
      </c>
      <c r="BN318" s="173" t="s">
        <v>487</v>
      </c>
      <c r="BO318" s="173" t="s">
        <v>488</v>
      </c>
      <c r="BP318" s="173" t="s">
        <v>489</v>
      </c>
      <c r="BQ318" s="173" t="s">
        <v>490</v>
      </c>
      <c r="BR318" s="173" t="s">
        <v>491</v>
      </c>
      <c r="BS318" s="172" t="s">
        <v>492</v>
      </c>
      <c r="BT318" s="173" t="s">
        <v>493</v>
      </c>
      <c r="BU318" s="173" t="s">
        <v>494</v>
      </c>
      <c r="BV318" s="173" t="s">
        <v>495</v>
      </c>
      <c r="BW318" s="173" t="s">
        <v>496</v>
      </c>
      <c r="BX318" s="173" t="s">
        <v>497</v>
      </c>
      <c r="BY318" s="173" t="s">
        <v>498</v>
      </c>
      <c r="BZ318" s="173" t="s">
        <v>499</v>
      </c>
      <c r="CA318" s="173" t="s">
        <v>500</v>
      </c>
      <c r="CB318" s="173" t="s">
        <v>501</v>
      </c>
      <c r="CC318" s="173" t="s">
        <v>502</v>
      </c>
      <c r="CD318" s="173" t="s">
        <v>503</v>
      </c>
      <c r="CE318" s="173" t="s">
        <v>504</v>
      </c>
      <c r="CF318" s="172" t="s">
        <v>505</v>
      </c>
      <c r="CG318" s="173" t="s">
        <v>506</v>
      </c>
      <c r="CH318" s="173" t="s">
        <v>507</v>
      </c>
      <c r="CI318" s="173" t="s">
        <v>508</v>
      </c>
      <c r="CJ318" s="173" t="s">
        <v>509</v>
      </c>
      <c r="CK318" s="173" t="s">
        <v>510</v>
      </c>
      <c r="CL318" s="173" t="s">
        <v>511</v>
      </c>
      <c r="CM318" s="173" t="s">
        <v>512</v>
      </c>
      <c r="CN318" s="173" t="s">
        <v>513</v>
      </c>
      <c r="CO318" s="173" t="s">
        <v>514</v>
      </c>
      <c r="CP318" s="173" t="s">
        <v>515</v>
      </c>
      <c r="CQ318" s="173" t="s">
        <v>516</v>
      </c>
      <c r="CR318" s="173" t="s">
        <v>517</v>
      </c>
      <c r="CS318" s="173" t="s">
        <v>518</v>
      </c>
      <c r="CT318" s="172" t="s">
        <v>519</v>
      </c>
      <c r="CU318" s="173" t="s">
        <v>520</v>
      </c>
      <c r="CV318" s="173" t="s">
        <v>521</v>
      </c>
      <c r="CW318" s="173" t="s">
        <v>522</v>
      </c>
      <c r="CX318" s="173" t="s">
        <v>523</v>
      </c>
      <c r="CY318" s="173" t="s">
        <v>524</v>
      </c>
      <c r="CZ318" s="172" t="s">
        <v>525</v>
      </c>
      <c r="DA318" s="173" t="s">
        <v>526</v>
      </c>
      <c r="DB318" s="173" t="s">
        <v>527</v>
      </c>
      <c r="DC318" s="173" t="s">
        <v>528</v>
      </c>
      <c r="DD318" s="173" t="s">
        <v>529</v>
      </c>
      <c r="DE318" s="173" t="s">
        <v>530</v>
      </c>
      <c r="DF318" s="173" t="s">
        <v>531</v>
      </c>
      <c r="DG318" s="172" t="s">
        <v>532</v>
      </c>
      <c r="DH318" s="172" t="s">
        <v>533</v>
      </c>
      <c r="DI318" s="173" t="s">
        <v>534</v>
      </c>
      <c r="DJ318" s="173" t="s">
        <v>535</v>
      </c>
      <c r="DK318" s="173" t="s">
        <v>536</v>
      </c>
      <c r="DL318" s="172" t="s">
        <v>537</v>
      </c>
      <c r="DM318" s="173" t="s">
        <v>538</v>
      </c>
      <c r="DN318" s="175" t="s">
        <v>539</v>
      </c>
      <c r="DO318" s="172" t="s">
        <v>541</v>
      </c>
    </row>
    <row r="319" spans="1:127" ht="16.5" customHeight="1" x14ac:dyDescent="0.2">
      <c r="A319" s="191" t="s">
        <v>544</v>
      </c>
      <c r="B319" s="186"/>
      <c r="C319" s="354"/>
      <c r="D319" s="354"/>
      <c r="E319" s="354"/>
      <c r="F319" s="354"/>
      <c r="G319" s="354"/>
      <c r="H319" s="354"/>
      <c r="I319" s="354"/>
      <c r="J319" s="354"/>
      <c r="K319" s="354"/>
      <c r="L319" s="354"/>
      <c r="M319" s="354"/>
      <c r="N319" s="354"/>
      <c r="O319" s="186"/>
      <c r="P319" s="354"/>
      <c r="Q319" s="354"/>
      <c r="R319" s="354"/>
      <c r="S319" s="354"/>
      <c r="T319" s="354"/>
      <c r="U319" s="354"/>
      <c r="V319" s="354"/>
      <c r="W319" s="354"/>
      <c r="X319" s="186"/>
      <c r="Y319" s="354"/>
      <c r="Z319" s="354"/>
      <c r="AA319" s="354"/>
      <c r="AB319" s="354"/>
      <c r="AC319" s="186"/>
      <c r="AD319" s="354"/>
      <c r="AE319" s="354"/>
      <c r="AF319" s="354"/>
      <c r="AG319" s="354"/>
      <c r="AH319" s="354"/>
      <c r="AI319" s="354"/>
      <c r="AJ319" s="186"/>
      <c r="AK319" s="354"/>
      <c r="AL319" s="354"/>
      <c r="AM319" s="186"/>
      <c r="AN319" s="354"/>
      <c r="AO319" s="354"/>
      <c r="AP319" s="354"/>
      <c r="AQ319" s="354"/>
      <c r="AR319" s="354"/>
      <c r="AS319" s="354"/>
      <c r="AT319" s="354"/>
      <c r="AU319" s="354"/>
      <c r="AV319" s="354"/>
      <c r="AW319" s="354"/>
      <c r="AX319" s="186"/>
      <c r="AY319" s="354"/>
      <c r="AZ319" s="354"/>
      <c r="BA319" s="354"/>
      <c r="BB319" s="354"/>
      <c r="BC319" s="354"/>
      <c r="BD319" s="186"/>
      <c r="BE319" s="354"/>
      <c r="BF319" s="354"/>
      <c r="BG319" s="354"/>
      <c r="BH319" s="354"/>
      <c r="BI319" s="354"/>
      <c r="BJ319" s="354"/>
      <c r="BK319" s="354"/>
      <c r="BL319" s="354"/>
      <c r="BM319" s="186"/>
      <c r="BN319" s="354"/>
      <c r="BO319" s="354"/>
      <c r="BP319" s="354"/>
      <c r="BQ319" s="354"/>
      <c r="BR319" s="354"/>
      <c r="BS319" s="186"/>
      <c r="BT319" s="201"/>
      <c r="BU319" s="354"/>
      <c r="BV319" s="354"/>
      <c r="BW319" s="354"/>
      <c r="BX319" s="354"/>
      <c r="BY319" s="354"/>
      <c r="BZ319" s="354"/>
      <c r="CA319" s="354"/>
      <c r="CB319" s="354"/>
      <c r="CC319" s="354"/>
      <c r="CD319" s="354"/>
      <c r="CE319" s="354"/>
      <c r="CF319" s="186"/>
      <c r="CG319" s="354"/>
      <c r="CH319" s="354"/>
      <c r="CI319" s="354"/>
      <c r="CJ319" s="354"/>
      <c r="CK319" s="354"/>
      <c r="CL319" s="354"/>
      <c r="CM319" s="354"/>
      <c r="CN319" s="354"/>
      <c r="CO319" s="354"/>
      <c r="CP319" s="354"/>
      <c r="CQ319" s="354"/>
      <c r="CR319" s="354"/>
      <c r="CS319" s="354"/>
      <c r="CT319" s="186"/>
      <c r="CU319" s="354"/>
      <c r="CV319" s="354"/>
      <c r="CW319" s="354"/>
      <c r="CX319" s="354"/>
      <c r="CY319" s="354"/>
      <c r="CZ319" s="186"/>
      <c r="DA319" s="354"/>
      <c r="DB319" s="354"/>
      <c r="DC319" s="354"/>
      <c r="DD319" s="354"/>
      <c r="DE319" s="354"/>
      <c r="DF319" s="354"/>
      <c r="DG319" s="186"/>
      <c r="DH319" s="186"/>
      <c r="DI319" s="354"/>
      <c r="DJ319" s="354"/>
      <c r="DK319" s="354"/>
      <c r="DL319" s="187"/>
      <c r="DM319" s="354"/>
      <c r="DN319" s="355"/>
      <c r="DO319" s="186"/>
      <c r="DP319" s="6"/>
      <c r="DQ319" s="6"/>
      <c r="DR319" s="6"/>
      <c r="DS319" s="6"/>
      <c r="DT319" s="6"/>
      <c r="DU319" s="6"/>
      <c r="DV319" s="6"/>
      <c r="DW319" s="6"/>
    </row>
    <row r="320" spans="1:127" ht="16.5" customHeight="1" x14ac:dyDescent="0.2">
      <c r="A320" s="192" t="s">
        <v>545</v>
      </c>
      <c r="B320" s="186">
        <f t="shared" ref="B320" si="445">SUM(C320:N320)</f>
        <v>935</v>
      </c>
      <c r="C320" s="354">
        <v>66</v>
      </c>
      <c r="D320" s="354">
        <v>49</v>
      </c>
      <c r="E320" s="354">
        <v>66</v>
      </c>
      <c r="F320" s="354">
        <v>40</v>
      </c>
      <c r="G320" s="354">
        <v>64</v>
      </c>
      <c r="H320" s="354">
        <v>103</v>
      </c>
      <c r="I320" s="354">
        <v>110</v>
      </c>
      <c r="J320" s="354">
        <v>49</v>
      </c>
      <c r="K320" s="354">
        <v>100</v>
      </c>
      <c r="L320" s="354">
        <v>166</v>
      </c>
      <c r="M320" s="354">
        <v>56</v>
      </c>
      <c r="N320" s="354">
        <v>66</v>
      </c>
      <c r="O320" s="186">
        <f t="shared" ref="O320" si="446">SUM(P320:W320)</f>
        <v>428</v>
      </c>
      <c r="P320" s="354">
        <v>84</v>
      </c>
      <c r="Q320" s="354">
        <v>45</v>
      </c>
      <c r="R320" s="354">
        <v>50</v>
      </c>
      <c r="S320" s="354">
        <v>40</v>
      </c>
      <c r="T320" s="354">
        <v>30</v>
      </c>
      <c r="U320" s="354">
        <v>97</v>
      </c>
      <c r="V320" s="354">
        <v>72</v>
      </c>
      <c r="W320" s="354">
        <v>10</v>
      </c>
      <c r="X320" s="186">
        <f t="shared" ref="X320" si="447">SUM(Y320:AB320)</f>
        <v>494</v>
      </c>
      <c r="Y320" s="354">
        <v>119</v>
      </c>
      <c r="Z320" s="354">
        <v>128</v>
      </c>
      <c r="AA320" s="354">
        <v>137</v>
      </c>
      <c r="AB320" s="354">
        <v>110</v>
      </c>
      <c r="AC320" s="186">
        <f t="shared" ref="AC320" si="448">SUM(AD320:AI320)</f>
        <v>314</v>
      </c>
      <c r="AD320" s="354">
        <v>42</v>
      </c>
      <c r="AE320" s="354">
        <v>47</v>
      </c>
      <c r="AF320" s="354">
        <v>42</v>
      </c>
      <c r="AG320" s="354">
        <v>64</v>
      </c>
      <c r="AH320" s="354">
        <v>51</v>
      </c>
      <c r="AI320" s="354">
        <v>68</v>
      </c>
      <c r="AJ320" s="186">
        <f t="shared" ref="AJ320" si="449">SUM(AK320:AL320)</f>
        <v>28</v>
      </c>
      <c r="AK320" s="354">
        <v>14</v>
      </c>
      <c r="AL320" s="354">
        <v>14</v>
      </c>
      <c r="AM320" s="186">
        <f t="shared" ref="AM320" si="450">SUM(AN320:AW320)</f>
        <v>610</v>
      </c>
      <c r="AN320" s="354">
        <v>32</v>
      </c>
      <c r="AO320" s="354">
        <v>44</v>
      </c>
      <c r="AP320" s="354">
        <v>48</v>
      </c>
      <c r="AQ320" s="354">
        <v>24</v>
      </c>
      <c r="AR320" s="354">
        <v>71</v>
      </c>
      <c r="AS320" s="354">
        <v>25</v>
      </c>
      <c r="AT320" s="354">
        <v>117</v>
      </c>
      <c r="AU320" s="354">
        <v>113</v>
      </c>
      <c r="AV320" s="354">
        <v>74</v>
      </c>
      <c r="AW320" s="354">
        <v>62</v>
      </c>
      <c r="AX320" s="186">
        <f t="shared" ref="AX320" si="451">SUM(AY320:BC320)</f>
        <v>577</v>
      </c>
      <c r="AY320" s="354">
        <v>68</v>
      </c>
      <c r="AZ320" s="354">
        <v>253</v>
      </c>
      <c r="BA320" s="354">
        <v>69</v>
      </c>
      <c r="BB320" s="354">
        <v>134</v>
      </c>
      <c r="BC320" s="354">
        <v>53</v>
      </c>
      <c r="BD320" s="186">
        <f t="shared" ref="BD320" si="452">SUM(BE320:BL320)</f>
        <v>702</v>
      </c>
      <c r="BE320" s="354">
        <v>71</v>
      </c>
      <c r="BF320" s="354">
        <v>117</v>
      </c>
      <c r="BG320" s="354">
        <v>91</v>
      </c>
      <c r="BH320" s="354">
        <v>99</v>
      </c>
      <c r="BI320" s="354">
        <v>112</v>
      </c>
      <c r="BJ320" s="354">
        <v>65</v>
      </c>
      <c r="BK320" s="354">
        <v>70</v>
      </c>
      <c r="BL320" s="354">
        <v>77</v>
      </c>
      <c r="BM320" s="186">
        <f t="shared" ref="BM320" si="453">SUM(BN320:BR320)</f>
        <v>388</v>
      </c>
      <c r="BN320" s="354">
        <v>96</v>
      </c>
      <c r="BO320" s="354">
        <v>47</v>
      </c>
      <c r="BP320" s="354">
        <v>84</v>
      </c>
      <c r="BQ320" s="354">
        <v>54</v>
      </c>
      <c r="BR320" s="354">
        <v>107</v>
      </c>
      <c r="BS320" s="186">
        <f t="shared" ref="BS320" si="454">SUM(BT320:CE320)</f>
        <v>907</v>
      </c>
      <c r="BT320" s="201">
        <v>65</v>
      </c>
      <c r="BU320" s="354">
        <v>115</v>
      </c>
      <c r="BV320" s="354">
        <v>44</v>
      </c>
      <c r="BW320" s="354">
        <v>32</v>
      </c>
      <c r="BX320" s="354">
        <v>70</v>
      </c>
      <c r="BY320" s="354">
        <v>174</v>
      </c>
      <c r="BZ320" s="354">
        <v>61</v>
      </c>
      <c r="CA320" s="354">
        <v>50</v>
      </c>
      <c r="CB320" s="354">
        <v>113</v>
      </c>
      <c r="CC320" s="354">
        <v>70</v>
      </c>
      <c r="CD320" s="354">
        <v>73</v>
      </c>
      <c r="CE320" s="354">
        <v>40</v>
      </c>
      <c r="CF320" s="186">
        <f t="shared" ref="CF320" si="455">SUM(CG320:CS320)</f>
        <v>811</v>
      </c>
      <c r="CG320" s="354">
        <v>31</v>
      </c>
      <c r="CH320" s="354">
        <v>56</v>
      </c>
      <c r="CI320" s="354">
        <v>70</v>
      </c>
      <c r="CJ320" s="354">
        <v>90</v>
      </c>
      <c r="CK320" s="354">
        <v>129</v>
      </c>
      <c r="CL320" s="354">
        <v>34</v>
      </c>
      <c r="CM320" s="354">
        <v>151</v>
      </c>
      <c r="CN320" s="354">
        <v>36</v>
      </c>
      <c r="CO320" s="354">
        <v>29</v>
      </c>
      <c r="CP320" s="354">
        <v>35</v>
      </c>
      <c r="CQ320" s="354">
        <v>51</v>
      </c>
      <c r="CR320" s="354">
        <v>67</v>
      </c>
      <c r="CS320" s="354">
        <v>32</v>
      </c>
      <c r="CT320" s="186">
        <f t="shared" ref="CT320" si="456">SUM(CU320:CY320)</f>
        <v>589</v>
      </c>
      <c r="CU320" s="354">
        <v>182</v>
      </c>
      <c r="CV320" s="354">
        <v>132</v>
      </c>
      <c r="CW320" s="354">
        <v>61</v>
      </c>
      <c r="CX320" s="354">
        <v>75</v>
      </c>
      <c r="CY320" s="354">
        <v>139</v>
      </c>
      <c r="CZ320" s="186">
        <f t="shared" ref="CZ320" si="457">SUM(DA320:DF320)</f>
        <v>596</v>
      </c>
      <c r="DA320" s="354">
        <v>32</v>
      </c>
      <c r="DB320" s="354">
        <v>25</v>
      </c>
      <c r="DC320" s="354">
        <v>152</v>
      </c>
      <c r="DD320" s="354">
        <v>197</v>
      </c>
      <c r="DE320" s="354">
        <v>131</v>
      </c>
      <c r="DF320" s="354">
        <v>59</v>
      </c>
      <c r="DG320" s="186">
        <f t="shared" ref="DG320" si="458">AM320+BS320+B320+O320+X320+AC320+AJ320+BD320+CF320+AX320+BM320+CT320+CZ320</f>
        <v>7379</v>
      </c>
      <c r="DH320" s="186">
        <f t="shared" ref="DH320" si="459">SUM(DI320:DK320)</f>
        <v>43</v>
      </c>
      <c r="DI320" s="354">
        <v>19</v>
      </c>
      <c r="DJ320" s="354">
        <v>20</v>
      </c>
      <c r="DK320" s="354">
        <v>4</v>
      </c>
      <c r="DL320" s="187">
        <f t="shared" ref="DL320" si="460">SUM(DM320:DN320)</f>
        <v>16</v>
      </c>
      <c r="DM320" s="354">
        <v>16</v>
      </c>
      <c r="DN320" s="355">
        <v>0</v>
      </c>
      <c r="DO320" s="186">
        <f>DG320+DH320+DL320</f>
        <v>7438</v>
      </c>
      <c r="DP320" s="6"/>
      <c r="DQ320" s="6"/>
      <c r="DR320" s="6"/>
      <c r="DS320" s="6"/>
      <c r="DT320" s="6"/>
      <c r="DU320" s="6"/>
      <c r="DV320" s="6"/>
      <c r="DW320" s="6"/>
    </row>
    <row r="321" spans="1:119" ht="16.5" customHeight="1" x14ac:dyDescent="0.2">
      <c r="A321" s="192" t="s">
        <v>546</v>
      </c>
      <c r="B321" s="186">
        <f t="shared" ref="B321:B323" si="461">SUM(C321:N321)</f>
        <v>77112</v>
      </c>
      <c r="C321" s="354">
        <v>6062</v>
      </c>
      <c r="D321" s="354">
        <v>5022</v>
      </c>
      <c r="E321" s="354">
        <v>5899</v>
      </c>
      <c r="F321" s="354">
        <v>2897</v>
      </c>
      <c r="G321" s="354">
        <v>4750</v>
      </c>
      <c r="H321" s="354">
        <v>8510</v>
      </c>
      <c r="I321" s="354">
        <v>9969</v>
      </c>
      <c r="J321" s="354">
        <v>3686</v>
      </c>
      <c r="K321" s="354">
        <v>7807</v>
      </c>
      <c r="L321" s="354">
        <v>13397</v>
      </c>
      <c r="M321" s="354">
        <v>3805</v>
      </c>
      <c r="N321" s="354">
        <v>5308</v>
      </c>
      <c r="O321" s="186">
        <f t="shared" ref="O321:O323" si="462">SUM(P321:W321)</f>
        <v>33469</v>
      </c>
      <c r="P321" s="354">
        <v>6357</v>
      </c>
      <c r="Q321" s="354">
        <v>3565</v>
      </c>
      <c r="R321" s="354">
        <v>2996</v>
      </c>
      <c r="S321" s="354">
        <v>3539</v>
      </c>
      <c r="T321" s="354">
        <v>2167</v>
      </c>
      <c r="U321" s="354">
        <v>7806</v>
      </c>
      <c r="V321" s="354">
        <v>5779</v>
      </c>
      <c r="W321" s="354">
        <v>1260</v>
      </c>
      <c r="X321" s="186">
        <f t="shared" ref="X321:X323" si="463">SUM(Y321:AB321)</f>
        <v>40624</v>
      </c>
      <c r="Y321" s="354">
        <v>9295</v>
      </c>
      <c r="Z321" s="354">
        <v>11808</v>
      </c>
      <c r="AA321" s="354">
        <v>11136</v>
      </c>
      <c r="AB321" s="354">
        <v>8385</v>
      </c>
      <c r="AC321" s="186">
        <f t="shared" ref="AC321:AC323" si="464">SUM(AD321:AI321)</f>
        <v>29386</v>
      </c>
      <c r="AD321" s="354">
        <v>4187</v>
      </c>
      <c r="AE321" s="354">
        <v>4280</v>
      </c>
      <c r="AF321" s="354">
        <v>3347</v>
      </c>
      <c r="AG321" s="354">
        <v>6348</v>
      </c>
      <c r="AH321" s="354">
        <v>4661</v>
      </c>
      <c r="AI321" s="354">
        <v>6563</v>
      </c>
      <c r="AJ321" s="186">
        <f t="shared" ref="AJ321:AJ323" si="465">SUM(AK321:AL321)</f>
        <v>1924</v>
      </c>
      <c r="AK321" s="354">
        <v>865</v>
      </c>
      <c r="AL321" s="354">
        <v>1059</v>
      </c>
      <c r="AM321" s="186">
        <f t="shared" ref="AM321:AM323" si="466">SUM(AN321:AW321)</f>
        <v>51038</v>
      </c>
      <c r="AN321" s="354">
        <v>2486</v>
      </c>
      <c r="AO321" s="354">
        <v>3519</v>
      </c>
      <c r="AP321" s="354">
        <v>5166</v>
      </c>
      <c r="AQ321" s="354">
        <v>1965</v>
      </c>
      <c r="AR321" s="354">
        <v>6136</v>
      </c>
      <c r="AS321" s="354">
        <v>2075</v>
      </c>
      <c r="AT321" s="354">
        <v>8280</v>
      </c>
      <c r="AU321" s="354">
        <v>9158</v>
      </c>
      <c r="AV321" s="354">
        <v>6789</v>
      </c>
      <c r="AW321" s="354">
        <v>5464</v>
      </c>
      <c r="AX321" s="186">
        <f t="shared" ref="AX321:AX323" si="467">SUM(AY321:BC321)</f>
        <v>45972</v>
      </c>
      <c r="AY321" s="354">
        <v>5360</v>
      </c>
      <c r="AZ321" s="354">
        <v>19469</v>
      </c>
      <c r="BA321" s="354">
        <v>6100</v>
      </c>
      <c r="BB321" s="354">
        <v>10196</v>
      </c>
      <c r="BC321" s="354">
        <v>4847</v>
      </c>
      <c r="BD321" s="186">
        <f t="shared" ref="BD321:BD323" si="468">SUM(BE321:BL321)</f>
        <v>64285</v>
      </c>
      <c r="BE321" s="354">
        <v>6957</v>
      </c>
      <c r="BF321" s="354">
        <v>10168</v>
      </c>
      <c r="BG321" s="354">
        <v>9016</v>
      </c>
      <c r="BH321" s="354">
        <v>8304</v>
      </c>
      <c r="BI321" s="354">
        <v>10511</v>
      </c>
      <c r="BJ321" s="354">
        <v>5869</v>
      </c>
      <c r="BK321" s="354">
        <v>6484</v>
      </c>
      <c r="BL321" s="354">
        <v>6976</v>
      </c>
      <c r="BM321" s="186">
        <f t="shared" ref="BM321:BM323" si="469">SUM(BN321:BR321)</f>
        <v>34008</v>
      </c>
      <c r="BN321" s="354">
        <v>7817</v>
      </c>
      <c r="BO321" s="354">
        <v>4822</v>
      </c>
      <c r="BP321" s="354">
        <v>5881</v>
      </c>
      <c r="BQ321" s="354">
        <v>4646</v>
      </c>
      <c r="BR321" s="354">
        <v>10842</v>
      </c>
      <c r="BS321" s="186">
        <f t="shared" ref="BS321:BS323" si="470">SUM(BT321:CE321)</f>
        <v>69837</v>
      </c>
      <c r="BT321" s="201">
        <v>5029</v>
      </c>
      <c r="BU321" s="354">
        <v>8369</v>
      </c>
      <c r="BV321" s="354">
        <v>3531</v>
      </c>
      <c r="BW321" s="354">
        <v>2531</v>
      </c>
      <c r="BX321" s="354">
        <v>5978</v>
      </c>
      <c r="BY321" s="354">
        <v>13194</v>
      </c>
      <c r="BZ321" s="354">
        <v>4456</v>
      </c>
      <c r="CA321" s="354">
        <v>4048</v>
      </c>
      <c r="CB321" s="354">
        <v>7531</v>
      </c>
      <c r="CC321" s="354">
        <v>5835</v>
      </c>
      <c r="CD321" s="354">
        <v>5465</v>
      </c>
      <c r="CE321" s="354">
        <v>3870</v>
      </c>
      <c r="CF321" s="186">
        <f t="shared" ref="CF321:CF323" si="471">SUM(CG321:CS321)</f>
        <v>60219</v>
      </c>
      <c r="CG321" s="354">
        <v>2117</v>
      </c>
      <c r="CH321" s="354">
        <v>4243</v>
      </c>
      <c r="CI321" s="354">
        <v>5188</v>
      </c>
      <c r="CJ321" s="354">
        <v>6430</v>
      </c>
      <c r="CK321" s="354">
        <v>10138</v>
      </c>
      <c r="CL321" s="354">
        <v>2761</v>
      </c>
      <c r="CM321" s="354">
        <v>9948</v>
      </c>
      <c r="CN321" s="354">
        <v>2358</v>
      </c>
      <c r="CO321" s="354">
        <v>1622</v>
      </c>
      <c r="CP321" s="354">
        <v>2900</v>
      </c>
      <c r="CQ321" s="354">
        <v>4214</v>
      </c>
      <c r="CR321" s="354">
        <v>5399</v>
      </c>
      <c r="CS321" s="354">
        <v>2901</v>
      </c>
      <c r="CT321" s="186">
        <f t="shared" ref="CT321:CT323" si="472">SUM(CU321:CY321)</f>
        <v>47080</v>
      </c>
      <c r="CU321" s="354">
        <v>15307</v>
      </c>
      <c r="CV321" s="354">
        <v>10341</v>
      </c>
      <c r="CW321" s="354">
        <v>4521</v>
      </c>
      <c r="CX321" s="354">
        <v>6618</v>
      </c>
      <c r="CY321" s="354">
        <v>10293</v>
      </c>
      <c r="CZ321" s="186">
        <f t="shared" ref="CZ321:CZ323" si="473">SUM(DA321:DF321)</f>
        <v>46055</v>
      </c>
      <c r="DA321" s="354">
        <v>2074</v>
      </c>
      <c r="DB321" s="354">
        <v>1498</v>
      </c>
      <c r="DC321" s="354">
        <v>11595</v>
      </c>
      <c r="DD321" s="354">
        <v>16124</v>
      </c>
      <c r="DE321" s="354">
        <v>10295</v>
      </c>
      <c r="DF321" s="354">
        <v>4469</v>
      </c>
      <c r="DG321" s="186">
        <f t="shared" ref="DG321:DG323" si="474">AM321+BS321+B321+O321+X321+AC321+AJ321+BD321+CF321+AX321+BM321+CT321+CZ321</f>
        <v>601009</v>
      </c>
      <c r="DH321" s="186">
        <f t="shared" ref="DH321:DH323" si="475">SUM(DI321:DK321)</f>
        <v>2643</v>
      </c>
      <c r="DI321" s="354">
        <v>1092</v>
      </c>
      <c r="DJ321" s="354">
        <v>1352</v>
      </c>
      <c r="DK321" s="354">
        <v>199</v>
      </c>
      <c r="DL321" s="187">
        <f t="shared" ref="DL321:DL323" si="476">SUM(DM321:DN321)</f>
        <v>1407</v>
      </c>
      <c r="DM321" s="354">
        <v>1407</v>
      </c>
      <c r="DN321" s="355">
        <v>0</v>
      </c>
      <c r="DO321" s="186">
        <f t="shared" ref="DO321:DO323" si="477">DG321+DH321+DL321</f>
        <v>605059</v>
      </c>
    </row>
    <row r="322" spans="1:119" ht="16.5" customHeight="1" x14ac:dyDescent="0.2">
      <c r="A322" s="193" t="s">
        <v>547</v>
      </c>
      <c r="B322" s="186">
        <f t="shared" si="461"/>
        <v>1368</v>
      </c>
      <c r="C322" s="354">
        <v>67</v>
      </c>
      <c r="D322" s="354">
        <v>101</v>
      </c>
      <c r="E322" s="354">
        <v>27</v>
      </c>
      <c r="F322" s="354">
        <v>53</v>
      </c>
      <c r="G322" s="354">
        <v>116</v>
      </c>
      <c r="H322" s="354">
        <v>164</v>
      </c>
      <c r="I322" s="354">
        <v>150</v>
      </c>
      <c r="J322" s="354">
        <v>83</v>
      </c>
      <c r="K322" s="354">
        <v>143</v>
      </c>
      <c r="L322" s="354">
        <v>212</v>
      </c>
      <c r="M322" s="354">
        <v>87</v>
      </c>
      <c r="N322" s="354">
        <v>165</v>
      </c>
      <c r="O322" s="186">
        <f t="shared" si="462"/>
        <v>731</v>
      </c>
      <c r="P322" s="354">
        <v>141</v>
      </c>
      <c r="Q322" s="354">
        <v>116</v>
      </c>
      <c r="R322" s="354">
        <v>80</v>
      </c>
      <c r="S322" s="354">
        <v>35</v>
      </c>
      <c r="T322" s="354">
        <v>11</v>
      </c>
      <c r="U322" s="354">
        <v>210</v>
      </c>
      <c r="V322" s="354">
        <v>118</v>
      </c>
      <c r="W322" s="354">
        <v>20</v>
      </c>
      <c r="X322" s="186">
        <f t="shared" si="463"/>
        <v>869</v>
      </c>
      <c r="Y322" s="354">
        <v>250</v>
      </c>
      <c r="Z322" s="354">
        <v>272</v>
      </c>
      <c r="AA322" s="354">
        <v>227</v>
      </c>
      <c r="AB322" s="354">
        <v>120</v>
      </c>
      <c r="AC322" s="186">
        <f t="shared" si="464"/>
        <v>520</v>
      </c>
      <c r="AD322" s="354">
        <v>76</v>
      </c>
      <c r="AE322" s="354">
        <v>78</v>
      </c>
      <c r="AF322" s="354">
        <v>60</v>
      </c>
      <c r="AG322" s="354">
        <v>51</v>
      </c>
      <c r="AH322" s="354">
        <v>114</v>
      </c>
      <c r="AI322" s="354">
        <v>141</v>
      </c>
      <c r="AJ322" s="186">
        <f t="shared" si="465"/>
        <v>53</v>
      </c>
      <c r="AK322" s="354">
        <v>28</v>
      </c>
      <c r="AL322" s="354">
        <v>25</v>
      </c>
      <c r="AM322" s="186">
        <f t="shared" si="466"/>
        <v>1018</v>
      </c>
      <c r="AN322" s="354">
        <v>47</v>
      </c>
      <c r="AO322" s="354">
        <v>41</v>
      </c>
      <c r="AP322" s="354">
        <v>92</v>
      </c>
      <c r="AQ322" s="354">
        <v>29</v>
      </c>
      <c r="AR322" s="354">
        <v>94</v>
      </c>
      <c r="AS322" s="354">
        <v>46</v>
      </c>
      <c r="AT322" s="354">
        <v>219</v>
      </c>
      <c r="AU322" s="354">
        <v>216</v>
      </c>
      <c r="AV322" s="354">
        <v>140</v>
      </c>
      <c r="AW322" s="354">
        <v>94</v>
      </c>
      <c r="AX322" s="186">
        <f t="shared" si="467"/>
        <v>1074</v>
      </c>
      <c r="AY322" s="354">
        <v>140</v>
      </c>
      <c r="AZ322" s="354">
        <v>383</v>
      </c>
      <c r="BA322" s="354">
        <v>203</v>
      </c>
      <c r="BB322" s="354">
        <v>183</v>
      </c>
      <c r="BC322" s="354">
        <v>165</v>
      </c>
      <c r="BD322" s="186">
        <f t="shared" si="468"/>
        <v>1293</v>
      </c>
      <c r="BE322" s="354">
        <v>133</v>
      </c>
      <c r="BF322" s="354">
        <v>209</v>
      </c>
      <c r="BG322" s="354">
        <v>38</v>
      </c>
      <c r="BH322" s="354">
        <v>250</v>
      </c>
      <c r="BI322" s="354">
        <v>228</v>
      </c>
      <c r="BJ322" s="354">
        <v>212</v>
      </c>
      <c r="BK322" s="354">
        <v>160</v>
      </c>
      <c r="BL322" s="354">
        <v>63</v>
      </c>
      <c r="BM322" s="186">
        <f t="shared" si="469"/>
        <v>652</v>
      </c>
      <c r="BN322" s="354">
        <v>178</v>
      </c>
      <c r="BO322" s="354">
        <v>110</v>
      </c>
      <c r="BP322" s="354">
        <v>106</v>
      </c>
      <c r="BQ322" s="354">
        <v>93</v>
      </c>
      <c r="BR322" s="354">
        <v>165</v>
      </c>
      <c r="BS322" s="186">
        <f t="shared" si="470"/>
        <v>1484</v>
      </c>
      <c r="BT322" s="201">
        <v>125</v>
      </c>
      <c r="BU322" s="354">
        <v>201</v>
      </c>
      <c r="BV322" s="354">
        <v>61</v>
      </c>
      <c r="BW322" s="354">
        <v>34</v>
      </c>
      <c r="BX322" s="354">
        <v>95</v>
      </c>
      <c r="BY322" s="354">
        <v>300</v>
      </c>
      <c r="BZ322" s="354">
        <v>96</v>
      </c>
      <c r="CA322" s="354">
        <v>42</v>
      </c>
      <c r="CB322" s="354">
        <v>164</v>
      </c>
      <c r="CC322" s="354">
        <v>119</v>
      </c>
      <c r="CD322" s="354">
        <v>127</v>
      </c>
      <c r="CE322" s="354">
        <v>120</v>
      </c>
      <c r="CF322" s="186">
        <f t="shared" si="471"/>
        <v>1493</v>
      </c>
      <c r="CG322" s="354">
        <v>34</v>
      </c>
      <c r="CH322" s="354">
        <v>117</v>
      </c>
      <c r="CI322" s="354">
        <v>55</v>
      </c>
      <c r="CJ322" s="354">
        <v>438</v>
      </c>
      <c r="CK322" s="354">
        <v>172</v>
      </c>
      <c r="CL322" s="354">
        <v>50</v>
      </c>
      <c r="CM322" s="354">
        <v>196</v>
      </c>
      <c r="CN322" s="354">
        <v>40</v>
      </c>
      <c r="CO322" s="354">
        <v>8</v>
      </c>
      <c r="CP322" s="354">
        <v>58</v>
      </c>
      <c r="CQ322" s="354">
        <v>180</v>
      </c>
      <c r="CR322" s="354">
        <v>102</v>
      </c>
      <c r="CS322" s="354">
        <v>43</v>
      </c>
      <c r="CT322" s="186">
        <f t="shared" si="472"/>
        <v>1509</v>
      </c>
      <c r="CU322" s="354">
        <v>490</v>
      </c>
      <c r="CV322" s="354">
        <v>356</v>
      </c>
      <c r="CW322" s="354">
        <v>142</v>
      </c>
      <c r="CX322" s="354">
        <v>200</v>
      </c>
      <c r="CY322" s="354">
        <v>321</v>
      </c>
      <c r="CZ322" s="186">
        <f t="shared" si="473"/>
        <v>593</v>
      </c>
      <c r="DA322" s="354">
        <v>17</v>
      </c>
      <c r="DB322" s="354">
        <v>15</v>
      </c>
      <c r="DC322" s="354">
        <v>129</v>
      </c>
      <c r="DD322" s="354">
        <v>233</v>
      </c>
      <c r="DE322" s="354">
        <v>128</v>
      </c>
      <c r="DF322" s="354">
        <v>71</v>
      </c>
      <c r="DG322" s="186">
        <f t="shared" si="474"/>
        <v>12657</v>
      </c>
      <c r="DH322" s="186">
        <f t="shared" si="475"/>
        <v>83</v>
      </c>
      <c r="DI322" s="354">
        <v>47</v>
      </c>
      <c r="DJ322" s="354">
        <v>36</v>
      </c>
      <c r="DK322" s="354">
        <v>0</v>
      </c>
      <c r="DL322" s="187">
        <f t="shared" si="476"/>
        <v>7</v>
      </c>
      <c r="DM322" s="354">
        <v>7</v>
      </c>
      <c r="DN322" s="355">
        <v>0</v>
      </c>
      <c r="DO322" s="186">
        <f t="shared" si="477"/>
        <v>12747</v>
      </c>
    </row>
    <row r="323" spans="1:119" ht="16.5" customHeight="1" x14ac:dyDescent="0.2">
      <c r="A323" s="193" t="s">
        <v>548</v>
      </c>
      <c r="B323" s="186">
        <f t="shared" si="461"/>
        <v>1224</v>
      </c>
      <c r="C323" s="354">
        <v>52</v>
      </c>
      <c r="D323" s="354">
        <v>91</v>
      </c>
      <c r="E323" s="354">
        <v>67</v>
      </c>
      <c r="F323" s="354">
        <v>32</v>
      </c>
      <c r="G323" s="354">
        <v>115</v>
      </c>
      <c r="H323" s="354">
        <v>192</v>
      </c>
      <c r="I323" s="354">
        <v>137</v>
      </c>
      <c r="J323" s="354">
        <v>76</v>
      </c>
      <c r="K323" s="354">
        <v>97</v>
      </c>
      <c r="L323" s="354">
        <v>217</v>
      </c>
      <c r="M323" s="354">
        <v>43</v>
      </c>
      <c r="N323" s="354">
        <v>105</v>
      </c>
      <c r="O323" s="186">
        <f t="shared" si="462"/>
        <v>685</v>
      </c>
      <c r="P323" s="354">
        <v>69</v>
      </c>
      <c r="Q323" s="354">
        <v>103</v>
      </c>
      <c r="R323" s="354">
        <v>109</v>
      </c>
      <c r="S323" s="354">
        <v>67</v>
      </c>
      <c r="T323" s="354">
        <v>26</v>
      </c>
      <c r="U323" s="354">
        <v>134</v>
      </c>
      <c r="V323" s="354">
        <v>94</v>
      </c>
      <c r="W323" s="354">
        <v>83</v>
      </c>
      <c r="X323" s="186">
        <f t="shared" si="463"/>
        <v>692</v>
      </c>
      <c r="Y323" s="354">
        <v>140</v>
      </c>
      <c r="Z323" s="354">
        <v>207</v>
      </c>
      <c r="AA323" s="354">
        <v>217</v>
      </c>
      <c r="AB323" s="354">
        <v>128</v>
      </c>
      <c r="AC323" s="186">
        <f t="shared" si="464"/>
        <v>354</v>
      </c>
      <c r="AD323" s="354">
        <v>74</v>
      </c>
      <c r="AE323" s="354">
        <v>51</v>
      </c>
      <c r="AF323" s="354">
        <v>46</v>
      </c>
      <c r="AG323" s="354">
        <v>52</v>
      </c>
      <c r="AH323" s="354">
        <v>68</v>
      </c>
      <c r="AI323" s="354">
        <v>63</v>
      </c>
      <c r="AJ323" s="186">
        <f t="shared" si="465"/>
        <v>26</v>
      </c>
      <c r="AK323" s="354">
        <v>0</v>
      </c>
      <c r="AL323" s="354">
        <v>26</v>
      </c>
      <c r="AM323" s="186">
        <f t="shared" si="466"/>
        <v>1009</v>
      </c>
      <c r="AN323" s="354">
        <v>42</v>
      </c>
      <c r="AO323" s="354">
        <v>66</v>
      </c>
      <c r="AP323" s="354">
        <v>100</v>
      </c>
      <c r="AQ323" s="354">
        <v>93</v>
      </c>
      <c r="AR323" s="354">
        <v>191</v>
      </c>
      <c r="AS323" s="354">
        <v>51</v>
      </c>
      <c r="AT323" s="354">
        <v>142</v>
      </c>
      <c r="AU323" s="354">
        <v>142</v>
      </c>
      <c r="AV323" s="354">
        <v>55</v>
      </c>
      <c r="AW323" s="354">
        <v>127</v>
      </c>
      <c r="AX323" s="186">
        <f t="shared" si="467"/>
        <v>1074</v>
      </c>
      <c r="AY323" s="354">
        <v>71</v>
      </c>
      <c r="AZ323" s="354">
        <v>523</v>
      </c>
      <c r="BA323" s="354">
        <v>111</v>
      </c>
      <c r="BB323" s="354">
        <v>261</v>
      </c>
      <c r="BC323" s="354">
        <v>108</v>
      </c>
      <c r="BD323" s="186">
        <f t="shared" si="468"/>
        <v>1506</v>
      </c>
      <c r="BE323" s="354">
        <v>40</v>
      </c>
      <c r="BF323" s="354">
        <v>523</v>
      </c>
      <c r="BG323" s="354">
        <v>93</v>
      </c>
      <c r="BH323" s="354">
        <v>184</v>
      </c>
      <c r="BI323" s="354">
        <v>221</v>
      </c>
      <c r="BJ323" s="354">
        <v>73</v>
      </c>
      <c r="BK323" s="354">
        <v>211</v>
      </c>
      <c r="BL323" s="354">
        <v>161</v>
      </c>
      <c r="BM323" s="186">
        <f t="shared" si="469"/>
        <v>795</v>
      </c>
      <c r="BN323" s="354">
        <v>172</v>
      </c>
      <c r="BO323" s="354">
        <v>173</v>
      </c>
      <c r="BP323" s="354">
        <v>94</v>
      </c>
      <c r="BQ323" s="354">
        <v>51</v>
      </c>
      <c r="BR323" s="354">
        <v>305</v>
      </c>
      <c r="BS323" s="186">
        <f t="shared" si="470"/>
        <v>1290</v>
      </c>
      <c r="BT323" s="201">
        <v>126</v>
      </c>
      <c r="BU323" s="354">
        <v>153</v>
      </c>
      <c r="BV323" s="354">
        <v>57</v>
      </c>
      <c r="BW323" s="354">
        <v>26</v>
      </c>
      <c r="BX323" s="354">
        <v>74</v>
      </c>
      <c r="BY323" s="354">
        <v>289</v>
      </c>
      <c r="BZ323" s="354">
        <v>89</v>
      </c>
      <c r="CA323" s="354">
        <v>28</v>
      </c>
      <c r="CB323" s="354">
        <v>136</v>
      </c>
      <c r="CC323" s="354">
        <v>141</v>
      </c>
      <c r="CD323" s="354">
        <v>75</v>
      </c>
      <c r="CE323" s="354">
        <v>96</v>
      </c>
      <c r="CF323" s="186">
        <f t="shared" si="471"/>
        <v>1107</v>
      </c>
      <c r="CG323" s="354">
        <v>53</v>
      </c>
      <c r="CH323" s="354">
        <v>115</v>
      </c>
      <c r="CI323" s="354">
        <v>91</v>
      </c>
      <c r="CJ323" s="354">
        <v>267</v>
      </c>
      <c r="CK323" s="354">
        <v>61</v>
      </c>
      <c r="CL323" s="354">
        <v>20</v>
      </c>
      <c r="CM323" s="354">
        <v>180</v>
      </c>
      <c r="CN323" s="354">
        <v>12</v>
      </c>
      <c r="CO323" s="354">
        <v>17</v>
      </c>
      <c r="CP323" s="354">
        <v>96</v>
      </c>
      <c r="CQ323" s="354">
        <v>111</v>
      </c>
      <c r="CR323" s="354">
        <v>38</v>
      </c>
      <c r="CS323" s="354">
        <v>46</v>
      </c>
      <c r="CT323" s="186">
        <f t="shared" si="472"/>
        <v>650</v>
      </c>
      <c r="CU323" s="354">
        <v>170</v>
      </c>
      <c r="CV323" s="354">
        <v>203</v>
      </c>
      <c r="CW323" s="354">
        <v>54</v>
      </c>
      <c r="CX323" s="354">
        <v>101</v>
      </c>
      <c r="CY323" s="354">
        <v>122</v>
      </c>
      <c r="CZ323" s="186">
        <f t="shared" si="473"/>
        <v>853</v>
      </c>
      <c r="DA323" s="354">
        <v>44</v>
      </c>
      <c r="DB323" s="354">
        <v>13</v>
      </c>
      <c r="DC323" s="354">
        <v>208</v>
      </c>
      <c r="DD323" s="354">
        <v>326</v>
      </c>
      <c r="DE323" s="354">
        <v>155</v>
      </c>
      <c r="DF323" s="354">
        <v>107</v>
      </c>
      <c r="DG323" s="186">
        <f t="shared" si="474"/>
        <v>11265</v>
      </c>
      <c r="DH323" s="186">
        <f t="shared" si="475"/>
        <v>44</v>
      </c>
      <c r="DI323" s="354">
        <v>34</v>
      </c>
      <c r="DJ323" s="354">
        <v>10</v>
      </c>
      <c r="DK323" s="354">
        <v>0</v>
      </c>
      <c r="DL323" s="187">
        <f t="shared" si="476"/>
        <v>68</v>
      </c>
      <c r="DM323" s="354">
        <v>68</v>
      </c>
      <c r="DN323" s="355">
        <v>0</v>
      </c>
      <c r="DO323" s="186">
        <f t="shared" si="477"/>
        <v>11377</v>
      </c>
    </row>
    <row r="324" spans="1:119" ht="16.5" customHeight="1" x14ac:dyDescent="0.2">
      <c r="A324" s="191" t="s">
        <v>549</v>
      </c>
      <c r="B324" s="186"/>
      <c r="C324" s="354"/>
      <c r="D324" s="354"/>
      <c r="E324" s="354"/>
      <c r="F324" s="354"/>
      <c r="G324" s="354"/>
      <c r="H324" s="354"/>
      <c r="I324" s="354"/>
      <c r="J324" s="354"/>
      <c r="K324" s="354"/>
      <c r="L324" s="354"/>
      <c r="M324" s="354"/>
      <c r="N324" s="354"/>
      <c r="O324" s="186"/>
      <c r="P324" s="354"/>
      <c r="Q324" s="354"/>
      <c r="R324" s="354"/>
      <c r="S324" s="354"/>
      <c r="T324" s="354"/>
      <c r="U324" s="354"/>
      <c r="V324" s="354"/>
      <c r="W324" s="354"/>
      <c r="X324" s="186"/>
      <c r="Y324" s="354"/>
      <c r="Z324" s="354"/>
      <c r="AA324" s="354"/>
      <c r="AB324" s="354"/>
      <c r="AC324" s="186"/>
      <c r="AD324" s="354"/>
      <c r="AE324" s="354"/>
      <c r="AF324" s="354"/>
      <c r="AG324" s="354"/>
      <c r="AH324" s="354"/>
      <c r="AI324" s="354"/>
      <c r="AJ324" s="186"/>
      <c r="AK324" s="354"/>
      <c r="AL324" s="354"/>
      <c r="AM324" s="186"/>
      <c r="AN324" s="354"/>
      <c r="AO324" s="354"/>
      <c r="AP324" s="354"/>
      <c r="AQ324" s="354"/>
      <c r="AR324" s="354"/>
      <c r="AS324" s="354"/>
      <c r="AT324" s="354"/>
      <c r="AU324" s="354"/>
      <c r="AV324" s="354"/>
      <c r="AW324" s="354"/>
      <c r="AX324" s="186"/>
      <c r="AY324" s="354"/>
      <c r="AZ324" s="354"/>
      <c r="BA324" s="354"/>
      <c r="BB324" s="354"/>
      <c r="BC324" s="354"/>
      <c r="BD324" s="186"/>
      <c r="BE324" s="354"/>
      <c r="BF324" s="354"/>
      <c r="BG324" s="354"/>
      <c r="BH324" s="354"/>
      <c r="BI324" s="354"/>
      <c r="BJ324" s="354"/>
      <c r="BK324" s="354"/>
      <c r="BL324" s="354"/>
      <c r="BM324" s="186"/>
      <c r="BN324" s="354"/>
      <c r="BO324" s="354"/>
      <c r="BP324" s="354"/>
      <c r="BQ324" s="354"/>
      <c r="BR324" s="354"/>
      <c r="BS324" s="186"/>
      <c r="BT324" s="201"/>
      <c r="BU324" s="354"/>
      <c r="BV324" s="354"/>
      <c r="BW324" s="354"/>
      <c r="BX324" s="354"/>
      <c r="BY324" s="354"/>
      <c r="BZ324" s="354"/>
      <c r="CA324" s="354"/>
      <c r="CB324" s="354"/>
      <c r="CC324" s="354"/>
      <c r="CD324" s="354"/>
      <c r="CE324" s="354"/>
      <c r="CF324" s="186"/>
      <c r="CG324" s="354"/>
      <c r="CH324" s="354"/>
      <c r="CI324" s="354"/>
      <c r="CJ324" s="354"/>
      <c r="CK324" s="354"/>
      <c r="CL324" s="354"/>
      <c r="CM324" s="354"/>
      <c r="CN324" s="354"/>
      <c r="CO324" s="354"/>
      <c r="CP324" s="354"/>
      <c r="CQ324" s="354"/>
      <c r="CR324" s="354"/>
      <c r="CS324" s="354"/>
      <c r="CT324" s="186"/>
      <c r="CU324" s="354"/>
      <c r="CV324" s="354"/>
      <c r="CW324" s="354"/>
      <c r="CX324" s="354"/>
      <c r="CY324" s="354"/>
      <c r="CZ324" s="186"/>
      <c r="DA324" s="354"/>
      <c r="DB324" s="354"/>
      <c r="DC324" s="354"/>
      <c r="DD324" s="354"/>
      <c r="DE324" s="354"/>
      <c r="DF324" s="354"/>
      <c r="DG324" s="186"/>
      <c r="DH324" s="186"/>
      <c r="DI324" s="201"/>
      <c r="DJ324" s="354"/>
      <c r="DK324" s="354"/>
      <c r="DL324" s="187"/>
      <c r="DM324" s="354"/>
      <c r="DN324" s="355"/>
      <c r="DO324" s="186"/>
    </row>
    <row r="325" spans="1:119" ht="16.5" customHeight="1" x14ac:dyDescent="0.2">
      <c r="A325" s="192" t="s">
        <v>545</v>
      </c>
      <c r="B325" s="186">
        <f t="shared" ref="B325:B328" si="478">SUM(C325:N325)</f>
        <v>46</v>
      </c>
      <c r="C325" s="354">
        <v>0</v>
      </c>
      <c r="D325" s="354">
        <v>3</v>
      </c>
      <c r="E325" s="354">
        <v>2</v>
      </c>
      <c r="F325" s="354">
        <v>4</v>
      </c>
      <c r="G325" s="354">
        <v>9</v>
      </c>
      <c r="H325" s="354">
        <v>9</v>
      </c>
      <c r="I325" s="354">
        <v>4</v>
      </c>
      <c r="J325" s="354">
        <v>3</v>
      </c>
      <c r="K325" s="354">
        <v>2</v>
      </c>
      <c r="L325" s="354">
        <v>8</v>
      </c>
      <c r="M325" s="354">
        <v>0</v>
      </c>
      <c r="N325" s="354">
        <v>2</v>
      </c>
      <c r="O325" s="186">
        <f t="shared" ref="O325:O328" si="479">SUM(P325:W325)</f>
        <v>23</v>
      </c>
      <c r="P325" s="354">
        <v>8</v>
      </c>
      <c r="Q325" s="354">
        <v>3</v>
      </c>
      <c r="R325" s="354">
        <v>2</v>
      </c>
      <c r="S325" s="354">
        <v>0</v>
      </c>
      <c r="T325" s="354">
        <v>1</v>
      </c>
      <c r="U325" s="354">
        <v>9</v>
      </c>
      <c r="V325" s="354">
        <v>0</v>
      </c>
      <c r="W325" s="354">
        <v>0</v>
      </c>
      <c r="X325" s="186">
        <f t="shared" ref="X325:X328" si="480">SUM(Y325:AB325)</f>
        <v>26</v>
      </c>
      <c r="Y325" s="354">
        <v>5</v>
      </c>
      <c r="Z325" s="354">
        <v>0</v>
      </c>
      <c r="AA325" s="354">
        <v>4</v>
      </c>
      <c r="AB325" s="354">
        <v>17</v>
      </c>
      <c r="AC325" s="186">
        <f t="shared" ref="AC325:AC328" si="481">SUM(AD325:AI325)</f>
        <v>13</v>
      </c>
      <c r="AD325" s="354">
        <v>2</v>
      </c>
      <c r="AE325" s="354">
        <v>2</v>
      </c>
      <c r="AF325" s="354">
        <v>2</v>
      </c>
      <c r="AG325" s="354">
        <v>4</v>
      </c>
      <c r="AH325" s="354">
        <v>1</v>
      </c>
      <c r="AI325" s="354">
        <v>2</v>
      </c>
      <c r="AJ325" s="186">
        <f t="shared" ref="AJ325:AJ328" si="482">SUM(AK325:AL325)</f>
        <v>3</v>
      </c>
      <c r="AK325" s="354">
        <v>2</v>
      </c>
      <c r="AL325" s="354">
        <v>1</v>
      </c>
      <c r="AM325" s="186">
        <f t="shared" ref="AM325:AM328" si="483">SUM(AN325:AW325)</f>
        <v>23</v>
      </c>
      <c r="AN325" s="354">
        <v>0</v>
      </c>
      <c r="AO325" s="354">
        <v>0</v>
      </c>
      <c r="AP325" s="354">
        <v>1</v>
      </c>
      <c r="AQ325" s="354">
        <v>0</v>
      </c>
      <c r="AR325" s="354">
        <v>2</v>
      </c>
      <c r="AS325" s="354">
        <v>3</v>
      </c>
      <c r="AT325" s="354">
        <v>1</v>
      </c>
      <c r="AU325" s="478">
        <v>5</v>
      </c>
      <c r="AV325" s="478">
        <v>8</v>
      </c>
      <c r="AW325" s="354">
        <v>3</v>
      </c>
      <c r="AX325" s="186">
        <f t="shared" ref="AX325:AX328" si="484">SUM(AY325:BC325)</f>
        <v>24</v>
      </c>
      <c r="AY325" s="354">
        <v>1</v>
      </c>
      <c r="AZ325" s="354">
        <v>13</v>
      </c>
      <c r="BA325" s="354">
        <v>4</v>
      </c>
      <c r="BB325" s="354">
        <v>4</v>
      </c>
      <c r="BC325" s="354">
        <v>2</v>
      </c>
      <c r="BD325" s="186">
        <f t="shared" ref="BD325:BD328" si="485">SUM(BE325:BL325)</f>
        <v>28</v>
      </c>
      <c r="BE325" s="354">
        <v>17</v>
      </c>
      <c r="BF325" s="354">
        <v>0</v>
      </c>
      <c r="BG325" s="354">
        <v>1</v>
      </c>
      <c r="BH325" s="354">
        <v>5</v>
      </c>
      <c r="BI325" s="354">
        <v>0</v>
      </c>
      <c r="BJ325" s="354">
        <v>0</v>
      </c>
      <c r="BK325" s="354">
        <v>2</v>
      </c>
      <c r="BL325" s="354">
        <v>3</v>
      </c>
      <c r="BM325" s="186">
        <f t="shared" ref="BM325:BM328" si="486">SUM(BN325:BR325)</f>
        <v>16</v>
      </c>
      <c r="BN325" s="354">
        <v>4</v>
      </c>
      <c r="BO325" s="354">
        <v>0</v>
      </c>
      <c r="BP325" s="354">
        <v>7</v>
      </c>
      <c r="BQ325" s="354">
        <v>1</v>
      </c>
      <c r="BR325" s="354">
        <v>4</v>
      </c>
      <c r="BS325" s="186">
        <f t="shared" ref="BS325:BS328" si="487">SUM(BT325:CE325)</f>
        <v>53</v>
      </c>
      <c r="BT325" s="201">
        <v>13</v>
      </c>
      <c r="BU325" s="354">
        <v>12</v>
      </c>
      <c r="BV325" s="354">
        <v>4</v>
      </c>
      <c r="BW325" s="354">
        <v>0</v>
      </c>
      <c r="BX325" s="354">
        <v>3</v>
      </c>
      <c r="BY325" s="354">
        <v>6</v>
      </c>
      <c r="BZ325" s="354">
        <v>1</v>
      </c>
      <c r="CA325" s="354">
        <v>4</v>
      </c>
      <c r="CB325" s="354">
        <v>1</v>
      </c>
      <c r="CC325" s="354">
        <v>4</v>
      </c>
      <c r="CD325" s="354">
        <v>2</v>
      </c>
      <c r="CE325" s="354">
        <v>3</v>
      </c>
      <c r="CF325" s="186">
        <f t="shared" ref="CF325:CF328" si="488">SUM(CG325:CS325)</f>
        <v>39</v>
      </c>
      <c r="CG325" s="354">
        <v>1</v>
      </c>
      <c r="CH325" s="354">
        <v>2</v>
      </c>
      <c r="CI325" s="354">
        <v>7</v>
      </c>
      <c r="CJ325" s="354">
        <v>3</v>
      </c>
      <c r="CK325" s="354">
        <v>5</v>
      </c>
      <c r="CL325" s="354">
        <v>3</v>
      </c>
      <c r="CM325" s="354">
        <v>4</v>
      </c>
      <c r="CN325" s="354">
        <v>2</v>
      </c>
      <c r="CO325" s="354">
        <v>3</v>
      </c>
      <c r="CP325" s="354">
        <v>2</v>
      </c>
      <c r="CQ325" s="354">
        <v>0</v>
      </c>
      <c r="CR325" s="354">
        <v>4</v>
      </c>
      <c r="CS325" s="354">
        <v>3</v>
      </c>
      <c r="CT325" s="186">
        <f t="shared" ref="CT325:CT328" si="489">SUM(CU325:CY325)</f>
        <v>19</v>
      </c>
      <c r="CU325" s="354">
        <v>9</v>
      </c>
      <c r="CV325" s="354">
        <v>0</v>
      </c>
      <c r="CW325" s="354">
        <v>2</v>
      </c>
      <c r="CX325" s="354">
        <v>4</v>
      </c>
      <c r="CY325" s="354">
        <v>4</v>
      </c>
      <c r="CZ325" s="186">
        <f t="shared" ref="CZ325:CZ328" si="490">SUM(DA325:DF325)</f>
        <v>19</v>
      </c>
      <c r="DA325" s="354">
        <v>0</v>
      </c>
      <c r="DB325" s="354">
        <v>0</v>
      </c>
      <c r="DC325" s="354">
        <v>4</v>
      </c>
      <c r="DD325" s="354">
        <v>13</v>
      </c>
      <c r="DE325" s="354">
        <v>1</v>
      </c>
      <c r="DF325" s="354">
        <v>1</v>
      </c>
      <c r="DG325" s="186">
        <f t="shared" ref="DG325:DG328" si="491">AM325+BS325+B325+O325+X325+AC325+AJ325+BD325+CF325+AX325+BM325+CT325+CZ325</f>
        <v>332</v>
      </c>
      <c r="DH325" s="186">
        <f t="shared" ref="DH325:DH328" si="492">SUM(DI325:DK325)</f>
        <v>13</v>
      </c>
      <c r="DI325" s="386">
        <v>1</v>
      </c>
      <c r="DJ325" s="386">
        <v>12</v>
      </c>
      <c r="DK325" s="386">
        <v>0</v>
      </c>
      <c r="DL325" s="187">
        <f t="shared" ref="DL325:DL328" si="493">SUM(DM325:DN325)</f>
        <v>5</v>
      </c>
      <c r="DM325" s="386">
        <v>5</v>
      </c>
      <c r="DN325" s="355">
        <v>0</v>
      </c>
      <c r="DO325" s="186">
        <f t="shared" ref="DO325:DO328" si="494">DG325+DH325+DL325</f>
        <v>350</v>
      </c>
    </row>
    <row r="326" spans="1:119" ht="16.5" customHeight="1" x14ac:dyDescent="0.2">
      <c r="A326" s="192" t="s">
        <v>546</v>
      </c>
      <c r="B326" s="186">
        <f t="shared" si="478"/>
        <v>1075</v>
      </c>
      <c r="C326" s="354">
        <v>0</v>
      </c>
      <c r="D326" s="354">
        <v>66</v>
      </c>
      <c r="E326" s="354">
        <v>0</v>
      </c>
      <c r="F326" s="354">
        <v>70</v>
      </c>
      <c r="G326" s="354">
        <v>239</v>
      </c>
      <c r="H326" s="354">
        <v>236</v>
      </c>
      <c r="I326" s="354">
        <v>97</v>
      </c>
      <c r="J326" s="354">
        <v>51</v>
      </c>
      <c r="K326" s="354">
        <v>38</v>
      </c>
      <c r="L326" s="354">
        <v>248</v>
      </c>
      <c r="M326" s="354">
        <v>0</v>
      </c>
      <c r="N326" s="354">
        <v>30</v>
      </c>
      <c r="O326" s="186">
        <f t="shared" si="479"/>
        <v>585</v>
      </c>
      <c r="P326" s="354">
        <v>141</v>
      </c>
      <c r="Q326" s="354">
        <v>69</v>
      </c>
      <c r="R326" s="354">
        <v>78</v>
      </c>
      <c r="S326" s="354">
        <v>0</v>
      </c>
      <c r="T326" s="354">
        <v>25</v>
      </c>
      <c r="U326" s="354">
        <v>272</v>
      </c>
      <c r="V326" s="354">
        <v>0</v>
      </c>
      <c r="W326" s="354">
        <v>0</v>
      </c>
      <c r="X326" s="186">
        <f t="shared" si="480"/>
        <v>632</v>
      </c>
      <c r="Y326" s="354">
        <v>83</v>
      </c>
      <c r="Z326" s="354">
        <v>0</v>
      </c>
      <c r="AA326" s="354">
        <v>116</v>
      </c>
      <c r="AB326" s="354">
        <v>433</v>
      </c>
      <c r="AC326" s="186">
        <f t="shared" si="481"/>
        <v>274</v>
      </c>
      <c r="AD326" s="354">
        <v>16</v>
      </c>
      <c r="AE326" s="354">
        <v>46</v>
      </c>
      <c r="AF326" s="354">
        <v>44</v>
      </c>
      <c r="AG326" s="354">
        <v>93</v>
      </c>
      <c r="AH326" s="354">
        <v>20</v>
      </c>
      <c r="AI326" s="354">
        <v>55</v>
      </c>
      <c r="AJ326" s="186">
        <f t="shared" si="482"/>
        <v>75</v>
      </c>
      <c r="AK326" s="354">
        <v>56</v>
      </c>
      <c r="AL326" s="354">
        <v>19</v>
      </c>
      <c r="AM326" s="186">
        <f t="shared" si="483"/>
        <v>513</v>
      </c>
      <c r="AN326" s="354">
        <v>0</v>
      </c>
      <c r="AO326" s="354">
        <v>0</v>
      </c>
      <c r="AP326" s="354">
        <v>24</v>
      </c>
      <c r="AQ326" s="354">
        <v>0</v>
      </c>
      <c r="AR326" s="354">
        <v>34</v>
      </c>
      <c r="AS326" s="354">
        <v>49</v>
      </c>
      <c r="AT326" s="354">
        <v>50</v>
      </c>
      <c r="AU326" s="478">
        <v>73</v>
      </c>
      <c r="AV326" s="478">
        <v>221</v>
      </c>
      <c r="AW326" s="354">
        <v>62</v>
      </c>
      <c r="AX326" s="186">
        <f t="shared" si="484"/>
        <v>457</v>
      </c>
      <c r="AY326" s="354">
        <v>17</v>
      </c>
      <c r="AZ326" s="354">
        <v>273</v>
      </c>
      <c r="BA326" s="354">
        <v>63</v>
      </c>
      <c r="BB326" s="354">
        <v>62</v>
      </c>
      <c r="BC326" s="354">
        <v>42</v>
      </c>
      <c r="BD326" s="186">
        <f t="shared" si="485"/>
        <v>641</v>
      </c>
      <c r="BE326" s="354">
        <v>365</v>
      </c>
      <c r="BF326" s="354">
        <v>0</v>
      </c>
      <c r="BG326" s="354">
        <v>6</v>
      </c>
      <c r="BH326" s="354">
        <v>117</v>
      </c>
      <c r="BI326" s="354">
        <v>0</v>
      </c>
      <c r="BJ326" s="354">
        <v>0</v>
      </c>
      <c r="BK326" s="354">
        <v>85</v>
      </c>
      <c r="BL326" s="354">
        <v>68</v>
      </c>
      <c r="BM326" s="186">
        <f t="shared" si="486"/>
        <v>327</v>
      </c>
      <c r="BN326" s="354">
        <v>100</v>
      </c>
      <c r="BO326" s="354">
        <v>0</v>
      </c>
      <c r="BP326" s="354">
        <v>122</v>
      </c>
      <c r="BQ326" s="354">
        <v>14</v>
      </c>
      <c r="BR326" s="354">
        <v>91</v>
      </c>
      <c r="BS326" s="186">
        <f t="shared" si="487"/>
        <v>966</v>
      </c>
      <c r="BT326" s="201">
        <v>336</v>
      </c>
      <c r="BU326" s="354">
        <v>169</v>
      </c>
      <c r="BV326" s="354">
        <v>82</v>
      </c>
      <c r="BW326" s="354">
        <v>0</v>
      </c>
      <c r="BX326" s="354">
        <v>32</v>
      </c>
      <c r="BY326" s="354">
        <v>70</v>
      </c>
      <c r="BZ326" s="354">
        <v>11</v>
      </c>
      <c r="CA326" s="354">
        <v>100</v>
      </c>
      <c r="CB326" s="354">
        <v>24</v>
      </c>
      <c r="CC326" s="354">
        <v>52</v>
      </c>
      <c r="CD326" s="354">
        <v>17</v>
      </c>
      <c r="CE326" s="354">
        <v>73</v>
      </c>
      <c r="CF326" s="186">
        <f t="shared" si="488"/>
        <v>854</v>
      </c>
      <c r="CG326" s="354">
        <v>17</v>
      </c>
      <c r="CH326" s="354">
        <v>56</v>
      </c>
      <c r="CI326" s="354">
        <v>132</v>
      </c>
      <c r="CJ326" s="354">
        <v>69</v>
      </c>
      <c r="CK326" s="354">
        <v>168</v>
      </c>
      <c r="CL326" s="354">
        <v>68</v>
      </c>
      <c r="CM326" s="354">
        <v>124</v>
      </c>
      <c r="CN326" s="354">
        <v>35</v>
      </c>
      <c r="CO326" s="354">
        <v>68</v>
      </c>
      <c r="CP326" s="354">
        <v>38</v>
      </c>
      <c r="CQ326" s="354">
        <v>0</v>
      </c>
      <c r="CR326" s="354">
        <v>55</v>
      </c>
      <c r="CS326" s="354">
        <v>24</v>
      </c>
      <c r="CT326" s="186">
        <f t="shared" si="489"/>
        <v>404</v>
      </c>
      <c r="CU326" s="354">
        <v>174</v>
      </c>
      <c r="CV326" s="354">
        <v>0</v>
      </c>
      <c r="CW326" s="354">
        <v>46</v>
      </c>
      <c r="CX326" s="354">
        <v>104</v>
      </c>
      <c r="CY326" s="354">
        <v>80</v>
      </c>
      <c r="CZ326" s="186">
        <f t="shared" si="490"/>
        <v>690</v>
      </c>
      <c r="DA326" s="354">
        <v>0</v>
      </c>
      <c r="DB326" s="354">
        <v>0</v>
      </c>
      <c r="DC326" s="354">
        <v>75</v>
      </c>
      <c r="DD326" s="354">
        <v>555</v>
      </c>
      <c r="DE326" s="354">
        <v>42</v>
      </c>
      <c r="DF326" s="354">
        <v>18</v>
      </c>
      <c r="DG326" s="186">
        <f t="shared" si="491"/>
        <v>7493</v>
      </c>
      <c r="DH326" s="186">
        <f t="shared" si="492"/>
        <v>243</v>
      </c>
      <c r="DI326" s="386">
        <v>18</v>
      </c>
      <c r="DJ326" s="386">
        <v>225</v>
      </c>
      <c r="DK326" s="386">
        <v>0</v>
      </c>
      <c r="DL326" s="187">
        <f t="shared" si="493"/>
        <v>147</v>
      </c>
      <c r="DM326" s="386">
        <v>147</v>
      </c>
      <c r="DN326" s="355">
        <v>0</v>
      </c>
      <c r="DO326" s="186">
        <f t="shared" si="494"/>
        <v>7883</v>
      </c>
    </row>
    <row r="327" spans="1:119" ht="16.5" customHeight="1" x14ac:dyDescent="0.2">
      <c r="A327" s="193" t="s">
        <v>547</v>
      </c>
      <c r="B327" s="186">
        <f t="shared" si="478"/>
        <v>193</v>
      </c>
      <c r="C327" s="354">
        <v>0</v>
      </c>
      <c r="D327" s="354">
        <v>44</v>
      </c>
      <c r="E327" s="354">
        <v>0</v>
      </c>
      <c r="F327" s="354">
        <v>10</v>
      </c>
      <c r="G327" s="354">
        <v>3</v>
      </c>
      <c r="H327" s="354">
        <v>48</v>
      </c>
      <c r="I327" s="354">
        <v>0</v>
      </c>
      <c r="J327" s="354">
        <v>51</v>
      </c>
      <c r="K327" s="354">
        <v>0</v>
      </c>
      <c r="L327" s="354">
        <v>37</v>
      </c>
      <c r="M327" s="354">
        <v>0</v>
      </c>
      <c r="N327" s="354">
        <v>0</v>
      </c>
      <c r="O327" s="186">
        <f t="shared" si="479"/>
        <v>71</v>
      </c>
      <c r="P327" s="354">
        <v>19</v>
      </c>
      <c r="Q327" s="354">
        <v>0</v>
      </c>
      <c r="R327" s="354">
        <v>7</v>
      </c>
      <c r="S327" s="354">
        <v>0</v>
      </c>
      <c r="T327" s="354">
        <v>0</v>
      </c>
      <c r="U327" s="354">
        <v>45</v>
      </c>
      <c r="V327" s="354">
        <v>0</v>
      </c>
      <c r="W327" s="354">
        <v>0</v>
      </c>
      <c r="X327" s="186">
        <f t="shared" si="480"/>
        <v>86</v>
      </c>
      <c r="Y327" s="354">
        <v>51</v>
      </c>
      <c r="Z327" s="354">
        <v>0</v>
      </c>
      <c r="AA327" s="354">
        <v>11</v>
      </c>
      <c r="AB327" s="354">
        <v>24</v>
      </c>
      <c r="AC327" s="186">
        <f t="shared" si="481"/>
        <v>185</v>
      </c>
      <c r="AD327" s="354">
        <v>16</v>
      </c>
      <c r="AE327" s="354">
        <v>24</v>
      </c>
      <c r="AF327" s="354">
        <v>44</v>
      </c>
      <c r="AG327" s="354">
        <v>70</v>
      </c>
      <c r="AH327" s="354">
        <v>0</v>
      </c>
      <c r="AI327" s="354">
        <v>31</v>
      </c>
      <c r="AJ327" s="186">
        <f t="shared" si="482"/>
        <v>0</v>
      </c>
      <c r="AK327" s="354">
        <v>0</v>
      </c>
      <c r="AL327" s="354">
        <v>0</v>
      </c>
      <c r="AM327" s="186">
        <f t="shared" si="483"/>
        <v>13</v>
      </c>
      <c r="AN327" s="354">
        <v>0</v>
      </c>
      <c r="AO327" s="354">
        <v>0</v>
      </c>
      <c r="AP327" s="354">
        <v>0</v>
      </c>
      <c r="AQ327" s="354">
        <v>0</v>
      </c>
      <c r="AR327" s="354">
        <v>0</v>
      </c>
      <c r="AS327" s="354">
        <v>1</v>
      </c>
      <c r="AT327" s="354">
        <v>0</v>
      </c>
      <c r="AU327" s="386">
        <v>0</v>
      </c>
      <c r="AV327" s="386">
        <v>7</v>
      </c>
      <c r="AW327" s="354">
        <v>5</v>
      </c>
      <c r="AX327" s="186">
        <f t="shared" si="484"/>
        <v>39</v>
      </c>
      <c r="AY327" s="354">
        <v>0</v>
      </c>
      <c r="AZ327" s="354">
        <v>4</v>
      </c>
      <c r="BA327" s="354">
        <v>12</v>
      </c>
      <c r="BB327" s="354">
        <v>10</v>
      </c>
      <c r="BC327" s="354">
        <v>13</v>
      </c>
      <c r="BD327" s="186">
        <f t="shared" si="485"/>
        <v>104</v>
      </c>
      <c r="BE327" s="354">
        <v>76</v>
      </c>
      <c r="BF327" s="354">
        <v>0</v>
      </c>
      <c r="BG327" s="354">
        <v>6</v>
      </c>
      <c r="BH327" s="354">
        <v>22</v>
      </c>
      <c r="BI327" s="354">
        <v>0</v>
      </c>
      <c r="BJ327" s="354">
        <v>0</v>
      </c>
      <c r="BK327" s="354">
        <v>0</v>
      </c>
      <c r="BL327" s="354">
        <v>0</v>
      </c>
      <c r="BM327" s="186">
        <f t="shared" si="486"/>
        <v>0</v>
      </c>
      <c r="BN327" s="354">
        <v>0</v>
      </c>
      <c r="BO327" s="354">
        <v>0</v>
      </c>
      <c r="BP327" s="354">
        <v>0</v>
      </c>
      <c r="BQ327" s="354">
        <v>0</v>
      </c>
      <c r="BR327" s="354">
        <v>0</v>
      </c>
      <c r="BS327" s="186">
        <f t="shared" si="487"/>
        <v>124</v>
      </c>
      <c r="BT327" s="201">
        <v>7</v>
      </c>
      <c r="BU327" s="354">
        <v>1</v>
      </c>
      <c r="BV327" s="354">
        <v>18</v>
      </c>
      <c r="BW327" s="354">
        <v>0</v>
      </c>
      <c r="BX327" s="354">
        <v>0</v>
      </c>
      <c r="BY327" s="354">
        <v>11</v>
      </c>
      <c r="BZ327" s="354">
        <v>4</v>
      </c>
      <c r="CA327" s="354">
        <v>70</v>
      </c>
      <c r="CB327" s="354">
        <v>0</v>
      </c>
      <c r="CC327" s="354">
        <v>6</v>
      </c>
      <c r="CD327" s="354">
        <v>0</v>
      </c>
      <c r="CE327" s="354">
        <v>7</v>
      </c>
      <c r="CF327" s="186">
        <f t="shared" si="488"/>
        <v>198</v>
      </c>
      <c r="CG327" s="354">
        <v>0</v>
      </c>
      <c r="CH327" s="354">
        <v>0</v>
      </c>
      <c r="CI327" s="354">
        <v>91</v>
      </c>
      <c r="CJ327" s="354">
        <v>14</v>
      </c>
      <c r="CK327" s="354">
        <v>42</v>
      </c>
      <c r="CL327" s="354">
        <v>26</v>
      </c>
      <c r="CM327" s="354">
        <v>5</v>
      </c>
      <c r="CN327" s="354">
        <v>20</v>
      </c>
      <c r="CO327" s="354">
        <v>0</v>
      </c>
      <c r="CP327" s="354">
        <v>0</v>
      </c>
      <c r="CQ327" s="354">
        <v>0</v>
      </c>
      <c r="CR327" s="354">
        <v>0</v>
      </c>
      <c r="CS327" s="354">
        <v>0</v>
      </c>
      <c r="CT327" s="186">
        <f t="shared" si="489"/>
        <v>72</v>
      </c>
      <c r="CU327" s="354">
        <v>0</v>
      </c>
      <c r="CV327" s="354">
        <v>0</v>
      </c>
      <c r="CW327" s="354">
        <v>24</v>
      </c>
      <c r="CX327" s="354">
        <v>24</v>
      </c>
      <c r="CY327" s="354">
        <v>24</v>
      </c>
      <c r="CZ327" s="186">
        <f t="shared" si="490"/>
        <v>42</v>
      </c>
      <c r="DA327" s="354">
        <v>0</v>
      </c>
      <c r="DB327" s="354">
        <v>0</v>
      </c>
      <c r="DC327" s="354">
        <v>0</v>
      </c>
      <c r="DD327" s="354">
        <v>0</v>
      </c>
      <c r="DE327" s="354">
        <v>42</v>
      </c>
      <c r="DF327" s="354">
        <v>0</v>
      </c>
      <c r="DG327" s="186">
        <f t="shared" si="491"/>
        <v>1127</v>
      </c>
      <c r="DH327" s="186">
        <f t="shared" si="492"/>
        <v>0</v>
      </c>
      <c r="DI327" s="386">
        <v>0</v>
      </c>
      <c r="DJ327" s="386">
        <v>0</v>
      </c>
      <c r="DK327" s="386">
        <v>0</v>
      </c>
      <c r="DL327" s="187">
        <f t="shared" si="493"/>
        <v>0</v>
      </c>
      <c r="DM327" s="386">
        <v>0</v>
      </c>
      <c r="DN327" s="355">
        <v>0</v>
      </c>
      <c r="DO327" s="186">
        <f t="shared" si="494"/>
        <v>1127</v>
      </c>
    </row>
    <row r="328" spans="1:119" ht="16.5" customHeight="1" x14ac:dyDescent="0.2">
      <c r="A328" s="193" t="s">
        <v>548</v>
      </c>
      <c r="B328" s="186">
        <f t="shared" si="478"/>
        <v>4</v>
      </c>
      <c r="C328" s="354">
        <v>0</v>
      </c>
      <c r="D328" s="354">
        <v>0</v>
      </c>
      <c r="E328" s="354">
        <v>0</v>
      </c>
      <c r="F328" s="354">
        <v>0</v>
      </c>
      <c r="G328" s="354">
        <v>2</v>
      </c>
      <c r="H328" s="354">
        <v>0</v>
      </c>
      <c r="I328" s="354">
        <v>0</v>
      </c>
      <c r="J328" s="354">
        <v>2</v>
      </c>
      <c r="K328" s="354">
        <v>0</v>
      </c>
      <c r="L328" s="354">
        <v>0</v>
      </c>
      <c r="M328" s="354">
        <v>0</v>
      </c>
      <c r="N328" s="354">
        <v>0</v>
      </c>
      <c r="O328" s="186">
        <f t="shared" si="479"/>
        <v>0</v>
      </c>
      <c r="P328" s="354">
        <v>0</v>
      </c>
      <c r="Q328" s="354">
        <v>0</v>
      </c>
      <c r="R328" s="354">
        <v>0</v>
      </c>
      <c r="S328" s="354">
        <v>0</v>
      </c>
      <c r="T328" s="354">
        <v>0</v>
      </c>
      <c r="U328" s="354">
        <v>0</v>
      </c>
      <c r="V328" s="354">
        <v>0</v>
      </c>
      <c r="W328" s="354">
        <v>0</v>
      </c>
      <c r="X328" s="186">
        <f t="shared" si="480"/>
        <v>0</v>
      </c>
      <c r="Y328" s="354">
        <v>0</v>
      </c>
      <c r="Z328" s="354">
        <v>0</v>
      </c>
      <c r="AA328" s="354">
        <v>0</v>
      </c>
      <c r="AB328" s="354">
        <v>0</v>
      </c>
      <c r="AC328" s="186">
        <f t="shared" si="481"/>
        <v>0</v>
      </c>
      <c r="AD328" s="354">
        <v>0</v>
      </c>
      <c r="AE328" s="354">
        <v>0</v>
      </c>
      <c r="AF328" s="354">
        <v>0</v>
      </c>
      <c r="AG328" s="354">
        <v>0</v>
      </c>
      <c r="AH328" s="354">
        <v>0</v>
      </c>
      <c r="AI328" s="354">
        <v>0</v>
      </c>
      <c r="AJ328" s="186">
        <f t="shared" si="482"/>
        <v>0</v>
      </c>
      <c r="AK328" s="354">
        <v>0</v>
      </c>
      <c r="AL328" s="354">
        <v>0</v>
      </c>
      <c r="AM328" s="186">
        <f t="shared" si="483"/>
        <v>0</v>
      </c>
      <c r="AN328" s="354">
        <v>0</v>
      </c>
      <c r="AO328" s="354">
        <v>0</v>
      </c>
      <c r="AP328" s="354">
        <v>0</v>
      </c>
      <c r="AQ328" s="354">
        <v>0</v>
      </c>
      <c r="AR328" s="354">
        <v>0</v>
      </c>
      <c r="AS328" s="354">
        <v>0</v>
      </c>
      <c r="AT328" s="354">
        <v>0</v>
      </c>
      <c r="AU328" s="386">
        <v>0</v>
      </c>
      <c r="AV328" s="386">
        <v>0</v>
      </c>
      <c r="AW328" s="354">
        <v>0</v>
      </c>
      <c r="AX328" s="186">
        <f t="shared" si="484"/>
        <v>0</v>
      </c>
      <c r="AY328" s="354">
        <v>0</v>
      </c>
      <c r="AZ328" s="354">
        <v>0</v>
      </c>
      <c r="BA328" s="354">
        <v>0</v>
      </c>
      <c r="BB328" s="354">
        <v>0</v>
      </c>
      <c r="BC328" s="354">
        <v>0</v>
      </c>
      <c r="BD328" s="186">
        <f t="shared" si="485"/>
        <v>0</v>
      </c>
      <c r="BE328" s="354">
        <v>0</v>
      </c>
      <c r="BF328" s="354">
        <v>0</v>
      </c>
      <c r="BG328" s="354">
        <v>0</v>
      </c>
      <c r="BH328" s="354">
        <v>0</v>
      </c>
      <c r="BI328" s="354">
        <v>0</v>
      </c>
      <c r="BJ328" s="354">
        <v>0</v>
      </c>
      <c r="BK328" s="354">
        <v>0</v>
      </c>
      <c r="BL328" s="354">
        <v>0</v>
      </c>
      <c r="BM328" s="186">
        <f t="shared" si="486"/>
        <v>0</v>
      </c>
      <c r="BN328" s="354">
        <v>0</v>
      </c>
      <c r="BO328" s="354">
        <v>0</v>
      </c>
      <c r="BP328" s="354">
        <v>0</v>
      </c>
      <c r="BQ328" s="354">
        <v>0</v>
      </c>
      <c r="BR328" s="354">
        <v>0</v>
      </c>
      <c r="BS328" s="186">
        <f t="shared" si="487"/>
        <v>37</v>
      </c>
      <c r="BT328" s="201">
        <v>0</v>
      </c>
      <c r="BU328" s="354">
        <v>0</v>
      </c>
      <c r="BV328" s="354">
        <v>0</v>
      </c>
      <c r="BW328" s="354">
        <v>0</v>
      </c>
      <c r="BX328" s="354">
        <v>0</v>
      </c>
      <c r="BY328" s="354">
        <v>0</v>
      </c>
      <c r="BZ328" s="354">
        <v>7</v>
      </c>
      <c r="CA328" s="354">
        <v>30</v>
      </c>
      <c r="CB328" s="354">
        <v>0</v>
      </c>
      <c r="CC328" s="354">
        <v>0</v>
      </c>
      <c r="CD328" s="354">
        <v>0</v>
      </c>
      <c r="CE328" s="354">
        <v>0</v>
      </c>
      <c r="CF328" s="186">
        <f t="shared" si="488"/>
        <v>17</v>
      </c>
      <c r="CG328" s="354">
        <v>0</v>
      </c>
      <c r="CH328" s="354">
        <v>0</v>
      </c>
      <c r="CI328" s="354">
        <v>3</v>
      </c>
      <c r="CJ328" s="354">
        <v>0</v>
      </c>
      <c r="CK328" s="354">
        <v>0</v>
      </c>
      <c r="CL328" s="354">
        <v>11</v>
      </c>
      <c r="CM328" s="354">
        <v>3</v>
      </c>
      <c r="CN328" s="354">
        <v>0</v>
      </c>
      <c r="CO328" s="354">
        <v>0</v>
      </c>
      <c r="CP328" s="354">
        <v>0</v>
      </c>
      <c r="CQ328" s="354">
        <v>0</v>
      </c>
      <c r="CR328" s="354">
        <v>0</v>
      </c>
      <c r="CS328" s="354">
        <v>0</v>
      </c>
      <c r="CT328" s="186">
        <f t="shared" si="489"/>
        <v>0</v>
      </c>
      <c r="CU328" s="354">
        <v>0</v>
      </c>
      <c r="CV328" s="354">
        <v>0</v>
      </c>
      <c r="CW328" s="354">
        <v>0</v>
      </c>
      <c r="CX328" s="354">
        <v>0</v>
      </c>
      <c r="CY328" s="354">
        <v>0</v>
      </c>
      <c r="CZ328" s="186">
        <f t="shared" si="490"/>
        <v>0</v>
      </c>
      <c r="DA328" s="354">
        <v>0</v>
      </c>
      <c r="DB328" s="354">
        <v>0</v>
      </c>
      <c r="DC328" s="354">
        <v>0</v>
      </c>
      <c r="DD328" s="354">
        <v>0</v>
      </c>
      <c r="DE328" s="354">
        <v>0</v>
      </c>
      <c r="DF328" s="354">
        <v>0</v>
      </c>
      <c r="DG328" s="186">
        <f t="shared" si="491"/>
        <v>58</v>
      </c>
      <c r="DH328" s="186">
        <f t="shared" si="492"/>
        <v>18</v>
      </c>
      <c r="DI328" s="386">
        <v>0</v>
      </c>
      <c r="DJ328" s="386">
        <v>18</v>
      </c>
      <c r="DK328" s="386">
        <v>0</v>
      </c>
      <c r="DL328" s="187">
        <f t="shared" si="493"/>
        <v>0</v>
      </c>
      <c r="DM328" s="386">
        <v>0</v>
      </c>
      <c r="DN328" s="355">
        <v>0</v>
      </c>
      <c r="DO328" s="186">
        <f t="shared" si="494"/>
        <v>76</v>
      </c>
    </row>
    <row r="329" spans="1:119" ht="16.5" customHeight="1" x14ac:dyDescent="0.2">
      <c r="A329" s="191" t="s">
        <v>626</v>
      </c>
      <c r="B329" s="186"/>
      <c r="C329" s="354"/>
      <c r="D329" s="354"/>
      <c r="E329" s="354"/>
      <c r="F329" s="354"/>
      <c r="G329" s="354"/>
      <c r="H329" s="354"/>
      <c r="I329" s="354"/>
      <c r="J329" s="354"/>
      <c r="K329" s="354"/>
      <c r="L329" s="354"/>
      <c r="M329" s="354"/>
      <c r="N329" s="354"/>
      <c r="O329" s="186"/>
      <c r="P329" s="354"/>
      <c r="Q329" s="354"/>
      <c r="R329" s="354"/>
      <c r="S329" s="354"/>
      <c r="T329" s="354"/>
      <c r="U329" s="354"/>
      <c r="V329" s="354"/>
      <c r="W329" s="354"/>
      <c r="X329" s="186"/>
      <c r="Y329" s="354"/>
      <c r="Z329" s="354"/>
      <c r="AA329" s="354"/>
      <c r="AB329" s="354"/>
      <c r="AC329" s="186"/>
      <c r="AD329" s="354"/>
      <c r="AE329" s="354"/>
      <c r="AF329" s="354"/>
      <c r="AG329" s="354"/>
      <c r="AH329" s="354"/>
      <c r="AI329" s="354"/>
      <c r="AJ329" s="186"/>
      <c r="AK329" s="354"/>
      <c r="AL329" s="354"/>
      <c r="AM329" s="186"/>
      <c r="AN329" s="354"/>
      <c r="AO329" s="354"/>
      <c r="AP329" s="354"/>
      <c r="AQ329" s="354"/>
      <c r="AR329" s="354"/>
      <c r="AS329" s="354"/>
      <c r="AT329" s="354"/>
      <c r="AU329" s="386"/>
      <c r="AV329" s="386"/>
      <c r="AW329" s="354"/>
      <c r="AX329" s="186"/>
      <c r="AY329" s="354"/>
      <c r="AZ329" s="354"/>
      <c r="BA329" s="354"/>
      <c r="BB329" s="354"/>
      <c r="BC329" s="354"/>
      <c r="BD329" s="186"/>
      <c r="BE329" s="354"/>
      <c r="BF329" s="354"/>
      <c r="BG329" s="354"/>
      <c r="BH329" s="354"/>
      <c r="BI329" s="354"/>
      <c r="BJ329" s="354"/>
      <c r="BK329" s="354"/>
      <c r="BL329" s="354"/>
      <c r="BM329" s="186"/>
      <c r="BN329" s="354"/>
      <c r="BO329" s="354"/>
      <c r="BP329" s="354"/>
      <c r="BQ329" s="354"/>
      <c r="BR329" s="354"/>
      <c r="BS329" s="186"/>
      <c r="BT329" s="201"/>
      <c r="BU329" s="354"/>
      <c r="BV329" s="354"/>
      <c r="BW329" s="354"/>
      <c r="BX329" s="354"/>
      <c r="BY329" s="354"/>
      <c r="BZ329" s="354"/>
      <c r="CA329" s="354"/>
      <c r="CB329" s="354"/>
      <c r="CC329" s="354"/>
      <c r="CD329" s="354"/>
      <c r="CE329" s="354"/>
      <c r="CF329" s="186"/>
      <c r="CG329" s="354"/>
      <c r="CH329" s="354"/>
      <c r="CI329" s="354"/>
      <c r="CJ329" s="354"/>
      <c r="CK329" s="354"/>
      <c r="CL329" s="354"/>
      <c r="CM329" s="354"/>
      <c r="CN329" s="354"/>
      <c r="CO329" s="354"/>
      <c r="CP329" s="354"/>
      <c r="CQ329" s="354"/>
      <c r="CR329" s="354"/>
      <c r="CS329" s="354"/>
      <c r="CT329" s="186"/>
      <c r="CU329" s="354"/>
      <c r="CV329" s="354"/>
      <c r="CW329" s="354"/>
      <c r="CX329" s="354"/>
      <c r="CY329" s="354"/>
      <c r="CZ329" s="186"/>
      <c r="DA329" s="354"/>
      <c r="DB329" s="354"/>
      <c r="DC329" s="354"/>
      <c r="DD329" s="354"/>
      <c r="DE329" s="354"/>
      <c r="DF329" s="354"/>
      <c r="DG329" s="186"/>
      <c r="DH329" s="186"/>
      <c r="DI329" s="201"/>
      <c r="DJ329" s="386"/>
      <c r="DK329" s="386"/>
      <c r="DL329" s="187"/>
      <c r="DM329" s="386"/>
      <c r="DN329" s="355"/>
      <c r="DO329" s="186"/>
    </row>
    <row r="330" spans="1:119" ht="16.5" customHeight="1" x14ac:dyDescent="0.2">
      <c r="A330" s="192" t="s">
        <v>545</v>
      </c>
      <c r="B330" s="186">
        <f t="shared" ref="B330:B333" si="495">SUM(C330:N330)</f>
        <v>294</v>
      </c>
      <c r="C330" s="354">
        <v>46</v>
      </c>
      <c r="D330" s="354">
        <v>11</v>
      </c>
      <c r="E330" s="354">
        <v>18</v>
      </c>
      <c r="F330" s="354">
        <v>2</v>
      </c>
      <c r="G330" s="354">
        <v>20</v>
      </c>
      <c r="H330" s="354">
        <v>43</v>
      </c>
      <c r="I330" s="354">
        <v>29</v>
      </c>
      <c r="J330" s="354">
        <v>2</v>
      </c>
      <c r="K330" s="354">
        <v>14</v>
      </c>
      <c r="L330" s="354">
        <v>78</v>
      </c>
      <c r="M330" s="354">
        <v>18</v>
      </c>
      <c r="N330" s="354">
        <v>13</v>
      </c>
      <c r="O330" s="186">
        <f t="shared" ref="O330:O333" si="496">SUM(P330:W330)</f>
        <v>79</v>
      </c>
      <c r="P330" s="354">
        <v>6</v>
      </c>
      <c r="Q330" s="354">
        <v>13</v>
      </c>
      <c r="R330" s="354">
        <v>13</v>
      </c>
      <c r="S330" s="354">
        <v>4</v>
      </c>
      <c r="T330" s="354">
        <v>10</v>
      </c>
      <c r="U330" s="354">
        <v>28</v>
      </c>
      <c r="V330" s="354">
        <v>1</v>
      </c>
      <c r="W330" s="354">
        <v>4</v>
      </c>
      <c r="X330" s="186">
        <f t="shared" ref="X330:X333" si="497">SUM(Y330:AB330)</f>
        <v>87</v>
      </c>
      <c r="Y330" s="354">
        <v>22</v>
      </c>
      <c r="Z330" s="354">
        <v>13</v>
      </c>
      <c r="AA330" s="354">
        <v>25</v>
      </c>
      <c r="AB330" s="354">
        <v>27</v>
      </c>
      <c r="AC330" s="186">
        <f t="shared" ref="AC330:AC333" si="498">SUM(AD330:AI330)</f>
        <v>84</v>
      </c>
      <c r="AD330" s="354">
        <v>13</v>
      </c>
      <c r="AE330" s="354">
        <v>7</v>
      </c>
      <c r="AF330" s="354">
        <v>7</v>
      </c>
      <c r="AG330" s="354">
        <v>30</v>
      </c>
      <c r="AH330" s="354">
        <v>12</v>
      </c>
      <c r="AI330" s="354">
        <v>15</v>
      </c>
      <c r="AJ330" s="186">
        <f t="shared" ref="AJ330:AJ333" si="499">SUM(AK330:AL330)</f>
        <v>0</v>
      </c>
      <c r="AK330" s="354">
        <v>0</v>
      </c>
      <c r="AL330" s="354">
        <v>0</v>
      </c>
      <c r="AM330" s="186">
        <f t="shared" ref="AM330:AM333" si="500">SUM(AN330:AW330)</f>
        <v>199</v>
      </c>
      <c r="AN330" s="354">
        <v>9</v>
      </c>
      <c r="AO330" s="354">
        <v>11</v>
      </c>
      <c r="AP330" s="354">
        <v>31</v>
      </c>
      <c r="AQ330" s="354">
        <v>6</v>
      </c>
      <c r="AR330" s="354">
        <v>45</v>
      </c>
      <c r="AS330" s="354">
        <v>6</v>
      </c>
      <c r="AT330" s="354">
        <v>44</v>
      </c>
      <c r="AU330" s="478">
        <v>14</v>
      </c>
      <c r="AV330" s="386">
        <v>23</v>
      </c>
      <c r="AW330" s="354">
        <v>10</v>
      </c>
      <c r="AX330" s="186">
        <f t="shared" ref="AX330:AX333" si="501">SUM(AY330:BC330)</f>
        <v>218</v>
      </c>
      <c r="AY330" s="354">
        <v>8</v>
      </c>
      <c r="AZ330" s="354">
        <v>77</v>
      </c>
      <c r="BA330" s="354">
        <v>49</v>
      </c>
      <c r="BB330" s="354">
        <v>75</v>
      </c>
      <c r="BC330" s="354">
        <v>9</v>
      </c>
      <c r="BD330" s="186">
        <f t="shared" ref="BD330:BD333" si="502">SUM(BE330:BL330)</f>
        <v>433</v>
      </c>
      <c r="BE330" s="354">
        <v>133</v>
      </c>
      <c r="BF330" s="354">
        <v>33</v>
      </c>
      <c r="BG330" s="354">
        <v>43</v>
      </c>
      <c r="BH330" s="354">
        <v>48</v>
      </c>
      <c r="BI330" s="354">
        <v>50</v>
      </c>
      <c r="BJ330" s="354">
        <v>40</v>
      </c>
      <c r="BK330" s="354">
        <v>51</v>
      </c>
      <c r="BL330" s="354">
        <v>35</v>
      </c>
      <c r="BM330" s="186">
        <f t="shared" ref="BM330:BM333" si="503">SUM(BN330:BR330)</f>
        <v>244</v>
      </c>
      <c r="BN330" s="354">
        <v>44</v>
      </c>
      <c r="BO330" s="354">
        <v>32</v>
      </c>
      <c r="BP330" s="354">
        <v>29</v>
      </c>
      <c r="BQ330" s="354">
        <v>23</v>
      </c>
      <c r="BR330" s="354">
        <v>116</v>
      </c>
      <c r="BS330" s="186">
        <f t="shared" ref="BS330:BS333" si="504">SUM(BT330:CE330)</f>
        <v>254</v>
      </c>
      <c r="BT330" s="201">
        <v>7</v>
      </c>
      <c r="BU330" s="354">
        <v>21</v>
      </c>
      <c r="BV330" s="354">
        <v>10</v>
      </c>
      <c r="BW330" s="354">
        <v>3</v>
      </c>
      <c r="BX330" s="354">
        <v>22</v>
      </c>
      <c r="BY330" s="354">
        <v>95</v>
      </c>
      <c r="BZ330" s="354">
        <v>2</v>
      </c>
      <c r="CA330" s="354">
        <v>19</v>
      </c>
      <c r="CB330" s="354">
        <v>17</v>
      </c>
      <c r="CC330" s="354">
        <v>17</v>
      </c>
      <c r="CD330" s="354">
        <v>31</v>
      </c>
      <c r="CE330" s="354">
        <v>10</v>
      </c>
      <c r="CF330" s="186">
        <f t="shared" ref="CF330:CF333" si="505">SUM(CG330:CS330)</f>
        <v>110</v>
      </c>
      <c r="CG330" s="354">
        <v>4</v>
      </c>
      <c r="CH330" s="354">
        <v>4</v>
      </c>
      <c r="CI330" s="354">
        <v>7</v>
      </c>
      <c r="CJ330" s="354">
        <v>21</v>
      </c>
      <c r="CK330" s="354">
        <v>24</v>
      </c>
      <c r="CL330" s="354">
        <v>3</v>
      </c>
      <c r="CM330" s="354">
        <v>5</v>
      </c>
      <c r="CN330" s="354">
        <v>17</v>
      </c>
      <c r="CO330" s="354">
        <v>1</v>
      </c>
      <c r="CP330" s="354">
        <v>1</v>
      </c>
      <c r="CQ330" s="354">
        <v>9</v>
      </c>
      <c r="CR330" s="354">
        <v>9</v>
      </c>
      <c r="CS330" s="354">
        <v>5</v>
      </c>
      <c r="CT330" s="186">
        <f t="shared" ref="CT330:CT333" si="506">SUM(CU330:CY330)</f>
        <v>156</v>
      </c>
      <c r="CU330" s="354">
        <v>21</v>
      </c>
      <c r="CV330" s="354">
        <v>51</v>
      </c>
      <c r="CW330" s="354">
        <v>13</v>
      </c>
      <c r="CX330" s="354">
        <v>41</v>
      </c>
      <c r="CY330" s="354">
        <v>30</v>
      </c>
      <c r="CZ330" s="186">
        <f t="shared" ref="CZ330:CZ333" si="507">SUM(DA330:DF330)</f>
        <v>114</v>
      </c>
      <c r="DA330" s="354">
        <v>5</v>
      </c>
      <c r="DB330" s="354">
        <v>1</v>
      </c>
      <c r="DC330" s="354">
        <v>22</v>
      </c>
      <c r="DD330" s="354">
        <v>33</v>
      </c>
      <c r="DE330" s="354">
        <v>37</v>
      </c>
      <c r="DF330" s="354">
        <v>16</v>
      </c>
      <c r="DG330" s="186">
        <f t="shared" ref="DG330:DG333" si="508">AM330+BS330+B330+O330+X330+AC330+AJ330+BD330+CF330+AX330+BM330+CT330+CZ330</f>
        <v>2272</v>
      </c>
      <c r="DH330" s="186">
        <f t="shared" ref="DH330:DH333" si="509">SUM(DI330:DK330)</f>
        <v>6</v>
      </c>
      <c r="DI330" s="386">
        <v>2</v>
      </c>
      <c r="DJ330" s="386">
        <v>2</v>
      </c>
      <c r="DK330" s="386">
        <v>2</v>
      </c>
      <c r="DL330" s="187">
        <f t="shared" ref="DL330:DL333" si="510">SUM(DM330:DN330)</f>
        <v>0</v>
      </c>
      <c r="DM330" s="386">
        <v>0</v>
      </c>
      <c r="DN330" s="355">
        <v>0</v>
      </c>
      <c r="DO330" s="186">
        <f t="shared" ref="DO330:DO332" si="511">DG330+DH330+DL330</f>
        <v>2278</v>
      </c>
    </row>
    <row r="331" spans="1:119" ht="16.5" customHeight="1" x14ac:dyDescent="0.2">
      <c r="A331" s="192" t="s">
        <v>546</v>
      </c>
      <c r="B331" s="186">
        <f t="shared" si="495"/>
        <v>13003</v>
      </c>
      <c r="C331" s="354">
        <v>1188</v>
      </c>
      <c r="D331" s="354">
        <v>395</v>
      </c>
      <c r="E331" s="354">
        <v>459</v>
      </c>
      <c r="F331" s="354">
        <v>78</v>
      </c>
      <c r="G331" s="354">
        <v>531</v>
      </c>
      <c r="H331" s="354">
        <v>1959</v>
      </c>
      <c r="I331" s="354">
        <v>1679</v>
      </c>
      <c r="J331" s="354">
        <v>48</v>
      </c>
      <c r="K331" s="354">
        <v>649</v>
      </c>
      <c r="L331" s="354">
        <v>4481</v>
      </c>
      <c r="M331" s="354">
        <v>864</v>
      </c>
      <c r="N331" s="354">
        <v>672</v>
      </c>
      <c r="O331" s="186">
        <f t="shared" si="496"/>
        <v>4518</v>
      </c>
      <c r="P331" s="354">
        <v>301</v>
      </c>
      <c r="Q331" s="354">
        <v>669</v>
      </c>
      <c r="R331" s="354">
        <v>666</v>
      </c>
      <c r="S331" s="354">
        <v>253</v>
      </c>
      <c r="T331" s="354">
        <v>457</v>
      </c>
      <c r="U331" s="354">
        <v>2020</v>
      </c>
      <c r="V331" s="354">
        <v>32</v>
      </c>
      <c r="W331" s="354">
        <v>120</v>
      </c>
      <c r="X331" s="186">
        <f t="shared" si="497"/>
        <v>3808</v>
      </c>
      <c r="Y331" s="354">
        <v>788</v>
      </c>
      <c r="Z331" s="354">
        <v>512</v>
      </c>
      <c r="AA331" s="354">
        <v>1134</v>
      </c>
      <c r="AB331" s="354">
        <v>1374</v>
      </c>
      <c r="AC331" s="186">
        <f t="shared" si="498"/>
        <v>3275</v>
      </c>
      <c r="AD331" s="354">
        <v>563</v>
      </c>
      <c r="AE331" s="354">
        <v>327</v>
      </c>
      <c r="AF331" s="354">
        <v>154</v>
      </c>
      <c r="AG331" s="354">
        <v>1081</v>
      </c>
      <c r="AH331" s="354">
        <v>400</v>
      </c>
      <c r="AI331" s="354">
        <v>750</v>
      </c>
      <c r="AJ331" s="186">
        <f t="shared" si="499"/>
        <v>0</v>
      </c>
      <c r="AK331" s="354">
        <v>0</v>
      </c>
      <c r="AL331" s="354">
        <v>0</v>
      </c>
      <c r="AM331" s="186">
        <f t="shared" si="500"/>
        <v>10254</v>
      </c>
      <c r="AN331" s="354">
        <v>398</v>
      </c>
      <c r="AO331" s="354">
        <v>451</v>
      </c>
      <c r="AP331" s="354">
        <v>1734</v>
      </c>
      <c r="AQ331" s="354">
        <v>261</v>
      </c>
      <c r="AR331" s="354">
        <v>2262</v>
      </c>
      <c r="AS331" s="354">
        <v>271</v>
      </c>
      <c r="AT331" s="354">
        <v>2003</v>
      </c>
      <c r="AU331" s="478">
        <v>1020</v>
      </c>
      <c r="AV331" s="478">
        <v>1392</v>
      </c>
      <c r="AW331" s="354">
        <v>462</v>
      </c>
      <c r="AX331" s="186">
        <f t="shared" si="501"/>
        <v>10939</v>
      </c>
      <c r="AY331" s="354">
        <v>394</v>
      </c>
      <c r="AZ331" s="354">
        <v>4776</v>
      </c>
      <c r="BA331" s="354">
        <v>2296</v>
      </c>
      <c r="BB331" s="354">
        <v>3207</v>
      </c>
      <c r="BC331" s="354">
        <v>266</v>
      </c>
      <c r="BD331" s="186">
        <f t="shared" si="502"/>
        <v>24694</v>
      </c>
      <c r="BE331" s="354">
        <v>6199</v>
      </c>
      <c r="BF331" s="354">
        <v>2116</v>
      </c>
      <c r="BG331" s="354">
        <v>2571</v>
      </c>
      <c r="BH331" s="354">
        <v>2949</v>
      </c>
      <c r="BI331" s="354">
        <v>3052</v>
      </c>
      <c r="BJ331" s="354">
        <v>2546</v>
      </c>
      <c r="BK331" s="354">
        <v>2995</v>
      </c>
      <c r="BL331" s="354">
        <v>2266</v>
      </c>
      <c r="BM331" s="186">
        <f t="shared" si="503"/>
        <v>11713</v>
      </c>
      <c r="BN331" s="354">
        <v>1992</v>
      </c>
      <c r="BO331" s="354">
        <v>1788</v>
      </c>
      <c r="BP331" s="354">
        <v>1186</v>
      </c>
      <c r="BQ331" s="354">
        <v>921</v>
      </c>
      <c r="BR331" s="354">
        <v>5826</v>
      </c>
      <c r="BS331" s="186">
        <f t="shared" si="504"/>
        <v>10364</v>
      </c>
      <c r="BT331" s="201">
        <v>433</v>
      </c>
      <c r="BU331" s="354">
        <v>1044</v>
      </c>
      <c r="BV331" s="354">
        <v>375</v>
      </c>
      <c r="BW331" s="354">
        <v>73</v>
      </c>
      <c r="BX331" s="354">
        <v>743</v>
      </c>
      <c r="BY331" s="354">
        <v>4158</v>
      </c>
      <c r="BZ331" s="354">
        <v>31</v>
      </c>
      <c r="CA331" s="354">
        <v>615</v>
      </c>
      <c r="CB331" s="354">
        <v>526</v>
      </c>
      <c r="CC331" s="354">
        <v>665</v>
      </c>
      <c r="CD331" s="354">
        <v>1220</v>
      </c>
      <c r="CE331" s="354">
        <v>481</v>
      </c>
      <c r="CF331" s="186">
        <f t="shared" si="505"/>
        <v>4273</v>
      </c>
      <c r="CG331" s="354">
        <v>108</v>
      </c>
      <c r="CH331" s="354">
        <v>177</v>
      </c>
      <c r="CI331" s="354">
        <v>349</v>
      </c>
      <c r="CJ331" s="354">
        <v>763</v>
      </c>
      <c r="CK331" s="354">
        <v>962</v>
      </c>
      <c r="CL331" s="354">
        <v>79</v>
      </c>
      <c r="CM331" s="354">
        <v>297</v>
      </c>
      <c r="CN331" s="354">
        <v>600</v>
      </c>
      <c r="CO331" s="354">
        <v>66</v>
      </c>
      <c r="CP331" s="354">
        <v>80</v>
      </c>
      <c r="CQ331" s="354">
        <v>398</v>
      </c>
      <c r="CR331" s="354">
        <v>263</v>
      </c>
      <c r="CS331" s="354">
        <v>131</v>
      </c>
      <c r="CT331" s="186">
        <f t="shared" si="506"/>
        <v>6721</v>
      </c>
      <c r="CU331" s="354">
        <v>1087</v>
      </c>
      <c r="CV331" s="354">
        <v>2765</v>
      </c>
      <c r="CW331" s="354">
        <v>384</v>
      </c>
      <c r="CX331" s="354">
        <v>1679</v>
      </c>
      <c r="CY331" s="354">
        <v>806</v>
      </c>
      <c r="CZ331" s="186">
        <f t="shared" si="507"/>
        <v>6909</v>
      </c>
      <c r="DA331" s="354">
        <v>305</v>
      </c>
      <c r="DB331" s="354">
        <v>57</v>
      </c>
      <c r="DC331" s="354">
        <v>1268</v>
      </c>
      <c r="DD331" s="354">
        <v>2428</v>
      </c>
      <c r="DE331" s="354">
        <v>1771</v>
      </c>
      <c r="DF331" s="354">
        <v>1080</v>
      </c>
      <c r="DG331" s="186">
        <f t="shared" si="508"/>
        <v>110471</v>
      </c>
      <c r="DH331" s="186">
        <f t="shared" si="509"/>
        <v>267</v>
      </c>
      <c r="DI331" s="386">
        <v>125</v>
      </c>
      <c r="DJ331" s="386">
        <v>56</v>
      </c>
      <c r="DK331" s="386">
        <v>86</v>
      </c>
      <c r="DL331" s="187">
        <f t="shared" si="510"/>
        <v>0</v>
      </c>
      <c r="DM331" s="386">
        <v>0</v>
      </c>
      <c r="DN331" s="355">
        <v>0</v>
      </c>
      <c r="DO331" s="186">
        <f t="shared" si="511"/>
        <v>110738</v>
      </c>
    </row>
    <row r="332" spans="1:119" ht="16.5" customHeight="1" x14ac:dyDescent="0.2">
      <c r="A332" s="193" t="s">
        <v>547</v>
      </c>
      <c r="B332" s="186">
        <f t="shared" si="495"/>
        <v>68</v>
      </c>
      <c r="C332" s="354">
        <v>10</v>
      </c>
      <c r="D332" s="354">
        <v>0</v>
      </c>
      <c r="E332" s="354">
        <v>0</v>
      </c>
      <c r="F332" s="354">
        <v>0</v>
      </c>
      <c r="G332" s="354">
        <v>12</v>
      </c>
      <c r="H332" s="354">
        <v>16</v>
      </c>
      <c r="I332" s="354">
        <v>4</v>
      </c>
      <c r="J332" s="354">
        <v>0</v>
      </c>
      <c r="K332" s="354">
        <v>0</v>
      </c>
      <c r="L332" s="354">
        <v>4</v>
      </c>
      <c r="M332" s="354">
        <v>0</v>
      </c>
      <c r="N332" s="354">
        <v>22</v>
      </c>
      <c r="O332" s="186">
        <f t="shared" si="496"/>
        <v>17</v>
      </c>
      <c r="P332" s="354">
        <v>0</v>
      </c>
      <c r="Q332" s="354">
        <v>5</v>
      </c>
      <c r="R332" s="354">
        <v>6</v>
      </c>
      <c r="S332" s="354">
        <v>0</v>
      </c>
      <c r="T332" s="354">
        <v>2</v>
      </c>
      <c r="U332" s="354">
        <v>1</v>
      </c>
      <c r="V332" s="354">
        <v>0</v>
      </c>
      <c r="W332" s="354">
        <v>3</v>
      </c>
      <c r="X332" s="186">
        <f t="shared" si="497"/>
        <v>61</v>
      </c>
      <c r="Y332" s="354">
        <v>9</v>
      </c>
      <c r="Z332" s="354">
        <v>12</v>
      </c>
      <c r="AA332" s="354">
        <v>25</v>
      </c>
      <c r="AB332" s="354">
        <v>15</v>
      </c>
      <c r="AC332" s="186">
        <f t="shared" si="498"/>
        <v>75</v>
      </c>
      <c r="AD332" s="354">
        <v>25</v>
      </c>
      <c r="AE332" s="354">
        <v>4</v>
      </c>
      <c r="AF332" s="354">
        <v>2</v>
      </c>
      <c r="AG332" s="354">
        <v>30</v>
      </c>
      <c r="AH332" s="354">
        <v>1</v>
      </c>
      <c r="AI332" s="354">
        <v>13</v>
      </c>
      <c r="AJ332" s="186">
        <f t="shared" si="499"/>
        <v>0</v>
      </c>
      <c r="AK332" s="354">
        <v>0</v>
      </c>
      <c r="AL332" s="354">
        <v>0</v>
      </c>
      <c r="AM332" s="186">
        <f t="shared" si="500"/>
        <v>6</v>
      </c>
      <c r="AN332" s="354">
        <v>1</v>
      </c>
      <c r="AO332" s="354">
        <v>0</v>
      </c>
      <c r="AP332" s="354">
        <v>0</v>
      </c>
      <c r="AQ332" s="354">
        <v>2</v>
      </c>
      <c r="AR332" s="354">
        <v>0</v>
      </c>
      <c r="AS332" s="354">
        <v>3</v>
      </c>
      <c r="AT332" s="354">
        <v>0</v>
      </c>
      <c r="AU332" s="354">
        <v>0</v>
      </c>
      <c r="AV332" s="354">
        <v>0</v>
      </c>
      <c r="AW332" s="354">
        <v>0</v>
      </c>
      <c r="AX332" s="186">
        <f t="shared" si="501"/>
        <v>11</v>
      </c>
      <c r="AY332" s="354">
        <v>0</v>
      </c>
      <c r="AZ332" s="354">
        <v>9</v>
      </c>
      <c r="BA332" s="354">
        <v>1</v>
      </c>
      <c r="BB332" s="354">
        <v>1</v>
      </c>
      <c r="BC332" s="354">
        <v>0</v>
      </c>
      <c r="BD332" s="186">
        <f t="shared" si="502"/>
        <v>14</v>
      </c>
      <c r="BE332" s="354">
        <v>0</v>
      </c>
      <c r="BF332" s="354">
        <v>6</v>
      </c>
      <c r="BG332" s="354">
        <v>2</v>
      </c>
      <c r="BH332" s="354">
        <v>5</v>
      </c>
      <c r="BI332" s="354">
        <v>1</v>
      </c>
      <c r="BJ332" s="354">
        <v>0</v>
      </c>
      <c r="BK332" s="354">
        <v>0</v>
      </c>
      <c r="BL332" s="354">
        <v>0</v>
      </c>
      <c r="BM332" s="186">
        <f t="shared" si="503"/>
        <v>0</v>
      </c>
      <c r="BN332" s="354">
        <v>0</v>
      </c>
      <c r="BO332" s="354">
        <v>0</v>
      </c>
      <c r="BP332" s="354">
        <v>0</v>
      </c>
      <c r="BQ332" s="354">
        <v>0</v>
      </c>
      <c r="BR332" s="354">
        <v>0</v>
      </c>
      <c r="BS332" s="186">
        <f t="shared" si="504"/>
        <v>60</v>
      </c>
      <c r="BT332" s="201"/>
      <c r="BU332" s="354">
        <v>18</v>
      </c>
      <c r="BV332" s="354">
        <v>4</v>
      </c>
      <c r="BW332" s="354"/>
      <c r="BX332" s="354"/>
      <c r="BY332" s="354"/>
      <c r="BZ332" s="354"/>
      <c r="CA332" s="354">
        <v>5</v>
      </c>
      <c r="CB332" s="354">
        <v>1</v>
      </c>
      <c r="CC332" s="354">
        <v>7</v>
      </c>
      <c r="CD332" s="354">
        <v>23</v>
      </c>
      <c r="CE332" s="354">
        <v>2</v>
      </c>
      <c r="CF332" s="186">
        <f t="shared" si="505"/>
        <v>36</v>
      </c>
      <c r="CG332" s="354">
        <v>0</v>
      </c>
      <c r="CH332" s="354">
        <v>0</v>
      </c>
      <c r="CI332" s="354">
        <v>0</v>
      </c>
      <c r="CJ332" s="354">
        <v>11</v>
      </c>
      <c r="CK332" s="354">
        <v>3</v>
      </c>
      <c r="CL332" s="354">
        <v>0</v>
      </c>
      <c r="CM332" s="354">
        <v>2</v>
      </c>
      <c r="CN332" s="354">
        <v>11</v>
      </c>
      <c r="CO332" s="354">
        <v>0</v>
      </c>
      <c r="CP332" s="354">
        <v>0</v>
      </c>
      <c r="CQ332" s="354">
        <v>5</v>
      </c>
      <c r="CR332" s="354">
        <v>0</v>
      </c>
      <c r="CS332" s="354">
        <v>4</v>
      </c>
      <c r="CT332" s="186">
        <f t="shared" si="506"/>
        <v>102</v>
      </c>
      <c r="CU332" s="354">
        <v>10</v>
      </c>
      <c r="CV332" s="354">
        <v>18</v>
      </c>
      <c r="CW332" s="354">
        <v>3</v>
      </c>
      <c r="CX332" s="354">
        <v>6</v>
      </c>
      <c r="CY332" s="354">
        <v>65</v>
      </c>
      <c r="CZ332" s="186">
        <f t="shared" si="507"/>
        <v>33</v>
      </c>
      <c r="DA332" s="354">
        <v>0</v>
      </c>
      <c r="DB332" s="354">
        <v>0</v>
      </c>
      <c r="DC332" s="354">
        <v>0</v>
      </c>
      <c r="DD332" s="354">
        <v>2</v>
      </c>
      <c r="DE332" s="354">
        <v>17</v>
      </c>
      <c r="DF332" s="354">
        <v>14</v>
      </c>
      <c r="DG332" s="186">
        <f t="shared" si="508"/>
        <v>483</v>
      </c>
      <c r="DH332" s="186">
        <f t="shared" si="509"/>
        <v>0</v>
      </c>
      <c r="DI332" s="354">
        <v>0</v>
      </c>
      <c r="DJ332" s="354">
        <v>0</v>
      </c>
      <c r="DK332" s="354">
        <v>0</v>
      </c>
      <c r="DL332" s="187">
        <f t="shared" si="510"/>
        <v>0</v>
      </c>
      <c r="DM332" s="354">
        <v>0</v>
      </c>
      <c r="DN332" s="355">
        <v>0</v>
      </c>
      <c r="DO332" s="186">
        <f t="shared" si="511"/>
        <v>483</v>
      </c>
    </row>
    <row r="333" spans="1:119" ht="16.5" customHeight="1" x14ac:dyDescent="0.2">
      <c r="A333" s="193" t="s">
        <v>548</v>
      </c>
      <c r="B333" s="186">
        <f t="shared" si="495"/>
        <v>5</v>
      </c>
      <c r="C333" s="354">
        <v>5</v>
      </c>
      <c r="D333" s="354">
        <v>0</v>
      </c>
      <c r="E333" s="354">
        <v>0</v>
      </c>
      <c r="F333" s="354">
        <v>0</v>
      </c>
      <c r="G333" s="354">
        <v>0</v>
      </c>
      <c r="H333" s="354">
        <v>0</v>
      </c>
      <c r="I333" s="354">
        <v>0</v>
      </c>
      <c r="J333" s="354">
        <v>0</v>
      </c>
      <c r="K333" s="354">
        <v>0</v>
      </c>
      <c r="L333" s="354">
        <v>0</v>
      </c>
      <c r="M333" s="354">
        <v>0</v>
      </c>
      <c r="N333" s="354">
        <v>0</v>
      </c>
      <c r="O333" s="186">
        <f t="shared" si="496"/>
        <v>0</v>
      </c>
      <c r="P333" s="354">
        <v>0</v>
      </c>
      <c r="Q333" s="354">
        <v>0</v>
      </c>
      <c r="R333" s="354">
        <v>0</v>
      </c>
      <c r="S333" s="354">
        <v>0</v>
      </c>
      <c r="T333" s="354">
        <v>0</v>
      </c>
      <c r="U333" s="354">
        <v>0</v>
      </c>
      <c r="V333" s="354">
        <v>0</v>
      </c>
      <c r="W333" s="354">
        <v>0</v>
      </c>
      <c r="X333" s="186">
        <f t="shared" si="497"/>
        <v>0</v>
      </c>
      <c r="Y333" s="354">
        <v>0</v>
      </c>
      <c r="Z333" s="354">
        <v>0</v>
      </c>
      <c r="AA333" s="354">
        <v>0</v>
      </c>
      <c r="AB333" s="354">
        <v>0</v>
      </c>
      <c r="AC333" s="186">
        <f t="shared" si="498"/>
        <v>0</v>
      </c>
      <c r="AD333" s="354">
        <v>0</v>
      </c>
      <c r="AE333" s="354">
        <v>0</v>
      </c>
      <c r="AF333" s="354">
        <v>0</v>
      </c>
      <c r="AG333" s="354">
        <v>0</v>
      </c>
      <c r="AH333" s="354">
        <v>0</v>
      </c>
      <c r="AI333" s="354">
        <v>0</v>
      </c>
      <c r="AJ333" s="186">
        <f t="shared" si="499"/>
        <v>0</v>
      </c>
      <c r="AK333" s="354">
        <v>0</v>
      </c>
      <c r="AL333" s="354">
        <v>0</v>
      </c>
      <c r="AM333" s="186">
        <f t="shared" si="500"/>
        <v>0</v>
      </c>
      <c r="AN333" s="354">
        <v>0</v>
      </c>
      <c r="AO333" s="354">
        <v>0</v>
      </c>
      <c r="AP333" s="354">
        <v>0</v>
      </c>
      <c r="AQ333" s="354">
        <v>0</v>
      </c>
      <c r="AR333" s="354">
        <v>0</v>
      </c>
      <c r="AS333" s="354">
        <v>0</v>
      </c>
      <c r="AT333" s="354">
        <v>0</v>
      </c>
      <c r="AU333" s="354">
        <v>0</v>
      </c>
      <c r="AV333" s="354">
        <v>0</v>
      </c>
      <c r="AW333" s="354">
        <v>0</v>
      </c>
      <c r="AX333" s="186">
        <f t="shared" si="501"/>
        <v>0</v>
      </c>
      <c r="AY333" s="354">
        <v>0</v>
      </c>
      <c r="AZ333" s="354">
        <v>0</v>
      </c>
      <c r="BA333" s="354">
        <v>0</v>
      </c>
      <c r="BB333" s="354">
        <v>0</v>
      </c>
      <c r="BC333" s="354">
        <v>0</v>
      </c>
      <c r="BD333" s="186">
        <f t="shared" si="502"/>
        <v>0</v>
      </c>
      <c r="BE333" s="354">
        <v>0</v>
      </c>
      <c r="BF333" s="354">
        <v>0</v>
      </c>
      <c r="BG333" s="354">
        <v>0</v>
      </c>
      <c r="BH333" s="354">
        <v>0</v>
      </c>
      <c r="BI333" s="354">
        <v>0</v>
      </c>
      <c r="BJ333" s="354">
        <v>0</v>
      </c>
      <c r="BK333" s="354">
        <v>0</v>
      </c>
      <c r="BL333" s="354">
        <v>0</v>
      </c>
      <c r="BM333" s="186">
        <f t="shared" si="503"/>
        <v>0</v>
      </c>
      <c r="BN333" s="354">
        <v>0</v>
      </c>
      <c r="BO333" s="354">
        <v>0</v>
      </c>
      <c r="BP333" s="354">
        <v>0</v>
      </c>
      <c r="BQ333" s="354">
        <v>0</v>
      </c>
      <c r="BR333" s="354">
        <v>0</v>
      </c>
      <c r="BS333" s="186">
        <f t="shared" si="504"/>
        <v>6</v>
      </c>
      <c r="BT333" s="201">
        <v>0</v>
      </c>
      <c r="BU333" s="354">
        <v>6</v>
      </c>
      <c r="BV333" s="354">
        <v>0</v>
      </c>
      <c r="BW333" s="354">
        <v>0</v>
      </c>
      <c r="BX333" s="354">
        <v>0</v>
      </c>
      <c r="BY333" s="354">
        <v>0</v>
      </c>
      <c r="BZ333" s="354">
        <v>0</v>
      </c>
      <c r="CA333" s="354">
        <v>0</v>
      </c>
      <c r="CB333" s="354">
        <v>0</v>
      </c>
      <c r="CC333" s="354">
        <v>0</v>
      </c>
      <c r="CD333" s="354">
        <v>0</v>
      </c>
      <c r="CE333" s="354">
        <v>0</v>
      </c>
      <c r="CF333" s="186">
        <f t="shared" si="505"/>
        <v>0</v>
      </c>
      <c r="CG333" s="354">
        <v>0</v>
      </c>
      <c r="CH333" s="354">
        <v>0</v>
      </c>
      <c r="CI333" s="354">
        <v>0</v>
      </c>
      <c r="CJ333" s="354">
        <v>0</v>
      </c>
      <c r="CK333" s="354">
        <v>0</v>
      </c>
      <c r="CL333" s="354">
        <v>0</v>
      </c>
      <c r="CM333" s="354">
        <v>0</v>
      </c>
      <c r="CN333" s="354">
        <v>0</v>
      </c>
      <c r="CO333" s="354">
        <v>0</v>
      </c>
      <c r="CP333" s="354">
        <v>0</v>
      </c>
      <c r="CQ333" s="354">
        <v>0</v>
      </c>
      <c r="CR333" s="354">
        <v>0</v>
      </c>
      <c r="CS333" s="354">
        <v>0</v>
      </c>
      <c r="CT333" s="186">
        <f t="shared" si="506"/>
        <v>0</v>
      </c>
      <c r="CU333" s="354">
        <v>0</v>
      </c>
      <c r="CV333" s="354">
        <v>0</v>
      </c>
      <c r="CW333" s="354">
        <v>0</v>
      </c>
      <c r="CX333" s="354">
        <v>0</v>
      </c>
      <c r="CY333" s="354">
        <v>0</v>
      </c>
      <c r="CZ333" s="186">
        <f t="shared" si="507"/>
        <v>0</v>
      </c>
      <c r="DA333" s="354">
        <v>0</v>
      </c>
      <c r="DB333" s="354">
        <v>0</v>
      </c>
      <c r="DC333" s="354">
        <v>0</v>
      </c>
      <c r="DD333" s="354">
        <v>0</v>
      </c>
      <c r="DE333" s="354">
        <v>0</v>
      </c>
      <c r="DF333" s="354">
        <v>0</v>
      </c>
      <c r="DG333" s="186">
        <f t="shared" si="508"/>
        <v>11</v>
      </c>
      <c r="DH333" s="186">
        <f t="shared" si="509"/>
        <v>0</v>
      </c>
      <c r="DI333" s="354">
        <v>0</v>
      </c>
      <c r="DJ333" s="354">
        <v>0</v>
      </c>
      <c r="DK333" s="354">
        <v>0</v>
      </c>
      <c r="DL333" s="187">
        <f t="shared" si="510"/>
        <v>0</v>
      </c>
      <c r="DM333" s="354">
        <v>0</v>
      </c>
      <c r="DN333" s="355">
        <v>0</v>
      </c>
      <c r="DO333" s="186">
        <f>DG333+DH333+DL333</f>
        <v>11</v>
      </c>
    </row>
    <row r="334" spans="1:119" ht="16.5" customHeight="1" x14ac:dyDescent="0.2">
      <c r="A334" s="191" t="s">
        <v>550</v>
      </c>
      <c r="B334" s="186"/>
      <c r="C334" s="354"/>
      <c r="D334" s="354"/>
      <c r="E334" s="354"/>
      <c r="F334" s="354"/>
      <c r="G334" s="354"/>
      <c r="H334" s="354"/>
      <c r="I334" s="354"/>
      <c r="J334" s="354"/>
      <c r="K334" s="354"/>
      <c r="L334" s="354"/>
      <c r="M334" s="354"/>
      <c r="N334" s="354"/>
      <c r="O334" s="186"/>
      <c r="P334" s="354"/>
      <c r="Q334" s="354"/>
      <c r="R334" s="354"/>
      <c r="S334" s="354"/>
      <c r="T334" s="354"/>
      <c r="U334" s="354"/>
      <c r="V334" s="354"/>
      <c r="W334" s="354"/>
      <c r="X334" s="186"/>
      <c r="Y334" s="354"/>
      <c r="Z334" s="354"/>
      <c r="AA334" s="354"/>
      <c r="AB334" s="354"/>
      <c r="AC334" s="186"/>
      <c r="AD334" s="354"/>
      <c r="AE334" s="354"/>
      <c r="AF334" s="354"/>
      <c r="AG334" s="354"/>
      <c r="AH334" s="354"/>
      <c r="AI334" s="354"/>
      <c r="AJ334" s="186"/>
      <c r="AK334" s="354"/>
      <c r="AL334" s="354"/>
      <c r="AM334" s="186"/>
      <c r="AN334" s="354"/>
      <c r="AO334" s="354"/>
      <c r="AP334" s="354"/>
      <c r="AQ334" s="354"/>
      <c r="AR334" s="354"/>
      <c r="AS334" s="354"/>
      <c r="AT334" s="354"/>
      <c r="AU334" s="354"/>
      <c r="AV334" s="354"/>
      <c r="AW334" s="354"/>
      <c r="AX334" s="186"/>
      <c r="AY334" s="354"/>
      <c r="AZ334" s="354"/>
      <c r="BA334" s="354"/>
      <c r="BB334" s="354"/>
      <c r="BC334" s="354"/>
      <c r="BD334" s="186"/>
      <c r="BE334" s="354"/>
      <c r="BF334" s="354"/>
      <c r="BG334" s="354"/>
      <c r="BH334" s="354"/>
      <c r="BI334" s="354"/>
      <c r="BJ334" s="354"/>
      <c r="BK334" s="354"/>
      <c r="BL334" s="354"/>
      <c r="BM334" s="186"/>
      <c r="BN334" s="354"/>
      <c r="BO334" s="354"/>
      <c r="BP334" s="354"/>
      <c r="BQ334" s="354"/>
      <c r="BR334" s="354"/>
      <c r="BS334" s="186"/>
      <c r="BT334" s="201"/>
      <c r="BU334" s="354"/>
      <c r="BV334" s="354"/>
      <c r="BW334" s="354"/>
      <c r="BX334" s="354"/>
      <c r="BY334" s="354"/>
      <c r="BZ334" s="354"/>
      <c r="CA334" s="354"/>
      <c r="CB334" s="354"/>
      <c r="CC334" s="354"/>
      <c r="CD334" s="354"/>
      <c r="CE334" s="354"/>
      <c r="CF334" s="186"/>
      <c r="CG334" s="354"/>
      <c r="CH334" s="354"/>
      <c r="CI334" s="354"/>
      <c r="CJ334" s="354"/>
      <c r="CK334" s="354"/>
      <c r="CL334" s="354"/>
      <c r="CM334" s="354"/>
      <c r="CN334" s="354"/>
      <c r="CO334" s="354"/>
      <c r="CP334" s="354"/>
      <c r="CQ334" s="354"/>
      <c r="CR334" s="354"/>
      <c r="CS334" s="354"/>
      <c r="CT334" s="186"/>
      <c r="CU334" s="354"/>
      <c r="CV334" s="354"/>
      <c r="CW334" s="354"/>
      <c r="CX334" s="354"/>
      <c r="CY334" s="354"/>
      <c r="CZ334" s="186"/>
      <c r="DA334" s="354"/>
      <c r="DB334" s="354"/>
      <c r="DC334" s="354"/>
      <c r="DD334" s="354"/>
      <c r="DE334" s="354"/>
      <c r="DF334" s="354"/>
      <c r="DG334" s="186"/>
      <c r="DH334" s="186"/>
      <c r="DI334" s="201"/>
      <c r="DJ334" s="354"/>
      <c r="DK334" s="354"/>
      <c r="DL334" s="187"/>
      <c r="DM334" s="354"/>
      <c r="DN334" s="355"/>
      <c r="DO334" s="186"/>
    </row>
    <row r="335" spans="1:119" ht="16.5" customHeight="1" x14ac:dyDescent="0.2">
      <c r="A335" s="192" t="s">
        <v>551</v>
      </c>
      <c r="B335" s="186">
        <f t="shared" ref="B335:B336" si="512">SUM(C335:N335)</f>
        <v>78</v>
      </c>
      <c r="C335" s="354">
        <v>7</v>
      </c>
      <c r="D335" s="354">
        <v>4</v>
      </c>
      <c r="E335" s="354">
        <v>2</v>
      </c>
      <c r="F335" s="354">
        <v>5</v>
      </c>
      <c r="G335" s="354">
        <v>4</v>
      </c>
      <c r="H335" s="354">
        <v>10</v>
      </c>
      <c r="I335" s="354">
        <v>7</v>
      </c>
      <c r="J335" s="354">
        <v>5</v>
      </c>
      <c r="K335" s="354">
        <v>8</v>
      </c>
      <c r="L335" s="354">
        <v>14</v>
      </c>
      <c r="M335" s="354">
        <v>5</v>
      </c>
      <c r="N335" s="354">
        <v>7</v>
      </c>
      <c r="O335" s="186">
        <f t="shared" ref="O335:O336" si="513">SUM(P335:W335)</f>
        <v>31</v>
      </c>
      <c r="P335" s="354">
        <v>6</v>
      </c>
      <c r="Q335" s="354">
        <v>7</v>
      </c>
      <c r="R335" s="354">
        <v>4</v>
      </c>
      <c r="S335" s="354">
        <v>7</v>
      </c>
      <c r="T335" s="354">
        <v>1</v>
      </c>
      <c r="U335" s="354">
        <v>3</v>
      </c>
      <c r="V335" s="354">
        <v>2</v>
      </c>
      <c r="W335" s="354">
        <v>1</v>
      </c>
      <c r="X335" s="186">
        <f t="shared" ref="X335:X336" si="514">SUM(Y335:AB335)</f>
        <v>38</v>
      </c>
      <c r="Y335" s="354">
        <v>7</v>
      </c>
      <c r="Z335" s="354">
        <v>11</v>
      </c>
      <c r="AA335" s="354">
        <v>9</v>
      </c>
      <c r="AB335" s="354">
        <v>11</v>
      </c>
      <c r="AC335" s="186">
        <f t="shared" ref="AC335:AC336" si="515">SUM(AD335:AI335)</f>
        <v>23</v>
      </c>
      <c r="AD335" s="354">
        <v>6</v>
      </c>
      <c r="AE335" s="354">
        <v>4</v>
      </c>
      <c r="AF335" s="354">
        <v>4</v>
      </c>
      <c r="AG335" s="354">
        <v>2</v>
      </c>
      <c r="AH335" s="354">
        <v>2</v>
      </c>
      <c r="AI335" s="354">
        <v>5</v>
      </c>
      <c r="AJ335" s="186">
        <f t="shared" ref="AJ335:AJ336" si="516">SUM(AK335:AL335)</f>
        <v>6</v>
      </c>
      <c r="AK335" s="354">
        <v>3</v>
      </c>
      <c r="AL335" s="354">
        <v>3</v>
      </c>
      <c r="AM335" s="186">
        <f t="shared" ref="AM335:AM336" si="517">SUM(AN335:AW335)</f>
        <v>70</v>
      </c>
      <c r="AN335" s="354">
        <v>4</v>
      </c>
      <c r="AO335" s="354">
        <v>4</v>
      </c>
      <c r="AP335" s="354">
        <v>5</v>
      </c>
      <c r="AQ335" s="354">
        <v>2</v>
      </c>
      <c r="AR335" s="354">
        <v>10</v>
      </c>
      <c r="AS335" s="354">
        <v>4</v>
      </c>
      <c r="AT335" s="354">
        <v>14</v>
      </c>
      <c r="AU335" s="354">
        <v>12</v>
      </c>
      <c r="AV335" s="354">
        <v>9</v>
      </c>
      <c r="AW335" s="354">
        <v>6</v>
      </c>
      <c r="AX335" s="186">
        <f t="shared" ref="AX335:AX336" si="518">SUM(AY335:BC335)</f>
        <v>56</v>
      </c>
      <c r="AY335" s="354">
        <v>6</v>
      </c>
      <c r="AZ335" s="354">
        <v>18</v>
      </c>
      <c r="BA335" s="354">
        <v>11</v>
      </c>
      <c r="BB335" s="354">
        <v>13</v>
      </c>
      <c r="BC335" s="354">
        <v>8</v>
      </c>
      <c r="BD335" s="186">
        <f t="shared" ref="BD335:BD336" si="519">SUM(BE335:BL335)</f>
        <v>53</v>
      </c>
      <c r="BE335" s="354">
        <v>8</v>
      </c>
      <c r="BF335" s="354">
        <v>5</v>
      </c>
      <c r="BG335" s="354">
        <v>9</v>
      </c>
      <c r="BH335" s="354">
        <v>7</v>
      </c>
      <c r="BI335" s="354">
        <v>7</v>
      </c>
      <c r="BJ335" s="354">
        <v>5</v>
      </c>
      <c r="BK335" s="354">
        <v>6</v>
      </c>
      <c r="BL335" s="354">
        <v>6</v>
      </c>
      <c r="BM335" s="186">
        <f t="shared" ref="BM335:BM336" si="520">SUM(BN335:BR335)</f>
        <v>25</v>
      </c>
      <c r="BN335" s="354">
        <v>6</v>
      </c>
      <c r="BO335" s="354">
        <v>5</v>
      </c>
      <c r="BP335" s="354">
        <v>4</v>
      </c>
      <c r="BQ335" s="354">
        <v>2</v>
      </c>
      <c r="BR335" s="354">
        <v>8</v>
      </c>
      <c r="BS335" s="186">
        <f t="shared" ref="BS335:BS336" si="521">SUM(BT335:CE335)</f>
        <v>65</v>
      </c>
      <c r="BT335" s="201">
        <v>6</v>
      </c>
      <c r="BU335" s="354">
        <v>4</v>
      </c>
      <c r="BV335" s="354">
        <v>6</v>
      </c>
      <c r="BW335" s="354">
        <v>5</v>
      </c>
      <c r="BX335" s="354">
        <v>5</v>
      </c>
      <c r="BY335" s="354">
        <v>5</v>
      </c>
      <c r="BZ335" s="354">
        <v>5</v>
      </c>
      <c r="CA335" s="354">
        <v>4</v>
      </c>
      <c r="CB335" s="354">
        <v>7</v>
      </c>
      <c r="CC335" s="354">
        <v>6</v>
      </c>
      <c r="CD335" s="354">
        <v>5</v>
      </c>
      <c r="CE335" s="354">
        <v>7</v>
      </c>
      <c r="CF335" s="186">
        <f t="shared" ref="CF335:CF336" si="522">SUM(CG335:CS335)</f>
        <v>61</v>
      </c>
      <c r="CG335" s="354">
        <v>1</v>
      </c>
      <c r="CH335" s="354">
        <v>5</v>
      </c>
      <c r="CI335" s="354">
        <v>7</v>
      </c>
      <c r="CJ335" s="354">
        <v>6</v>
      </c>
      <c r="CK335" s="354">
        <v>7</v>
      </c>
      <c r="CL335" s="354">
        <v>5</v>
      </c>
      <c r="CM335" s="354">
        <v>9</v>
      </c>
      <c r="CN335" s="354">
        <v>2</v>
      </c>
      <c r="CO335" s="354">
        <v>3</v>
      </c>
      <c r="CP335" s="354">
        <v>5</v>
      </c>
      <c r="CQ335" s="354">
        <v>4</v>
      </c>
      <c r="CR335" s="354">
        <v>5</v>
      </c>
      <c r="CS335" s="354">
        <v>2</v>
      </c>
      <c r="CT335" s="186">
        <f t="shared" ref="CT335:CT336" si="523">SUM(CU335:CY335)</f>
        <v>41</v>
      </c>
      <c r="CU335" s="354">
        <v>15</v>
      </c>
      <c r="CV335" s="354">
        <v>7</v>
      </c>
      <c r="CW335" s="354">
        <v>4</v>
      </c>
      <c r="CX335" s="354">
        <v>7</v>
      </c>
      <c r="CY335" s="354">
        <v>8</v>
      </c>
      <c r="CZ335" s="186">
        <f t="shared" ref="CZ335:CZ336" si="524">SUM(DA335:DF335)</f>
        <v>41</v>
      </c>
      <c r="DA335" s="354">
        <v>2</v>
      </c>
      <c r="DB335" s="354">
        <v>4</v>
      </c>
      <c r="DC335" s="354">
        <v>9</v>
      </c>
      <c r="DD335" s="354">
        <v>9</v>
      </c>
      <c r="DE335" s="354">
        <v>11</v>
      </c>
      <c r="DF335" s="354">
        <v>6</v>
      </c>
      <c r="DG335" s="186">
        <f t="shared" ref="DG335:DG336" si="525">AM335+BS335+B335+O335+X335+AC335+AJ335+BD335+CF335+AX335+BM335+CT335+CZ335</f>
        <v>588</v>
      </c>
      <c r="DH335" s="186">
        <f t="shared" ref="DH335:DH336" si="526">SUM(DI335:DK335)</f>
        <v>7</v>
      </c>
      <c r="DI335" s="354">
        <v>3</v>
      </c>
      <c r="DJ335" s="354">
        <v>3</v>
      </c>
      <c r="DK335" s="354">
        <v>1</v>
      </c>
      <c r="DL335" s="187">
        <f t="shared" ref="DL335:DL336" si="527">SUM(DM335:DN335)</f>
        <v>2</v>
      </c>
      <c r="DM335" s="354">
        <v>2</v>
      </c>
      <c r="DN335" s="355">
        <v>0</v>
      </c>
      <c r="DO335" s="186">
        <f t="shared" ref="DO335:DO336" si="528">DG335+DH335+DL335</f>
        <v>597</v>
      </c>
    </row>
    <row r="336" spans="1:119" ht="16.5" customHeight="1" x14ac:dyDescent="0.2">
      <c r="A336" s="192" t="s">
        <v>552</v>
      </c>
      <c r="B336" s="186">
        <f t="shared" si="512"/>
        <v>4017</v>
      </c>
      <c r="C336" s="354">
        <v>230</v>
      </c>
      <c r="D336" s="354">
        <v>295</v>
      </c>
      <c r="E336" s="354">
        <v>135</v>
      </c>
      <c r="F336" s="354">
        <v>155</v>
      </c>
      <c r="G336" s="354">
        <v>205</v>
      </c>
      <c r="H336" s="354">
        <v>546</v>
      </c>
      <c r="I336" s="354">
        <v>510</v>
      </c>
      <c r="J336" s="354">
        <v>185</v>
      </c>
      <c r="K336" s="354">
        <v>379</v>
      </c>
      <c r="L336" s="354">
        <v>899</v>
      </c>
      <c r="M336" s="354">
        <v>173</v>
      </c>
      <c r="N336" s="354">
        <v>305</v>
      </c>
      <c r="O336" s="186">
        <f t="shared" si="513"/>
        <v>1356</v>
      </c>
      <c r="P336" s="354">
        <v>192</v>
      </c>
      <c r="Q336" s="354">
        <v>291</v>
      </c>
      <c r="R336" s="354">
        <v>143</v>
      </c>
      <c r="S336" s="354">
        <v>270</v>
      </c>
      <c r="T336" s="354">
        <v>30</v>
      </c>
      <c r="U336" s="354">
        <v>214</v>
      </c>
      <c r="V336" s="354">
        <v>93</v>
      </c>
      <c r="W336" s="354">
        <v>123</v>
      </c>
      <c r="X336" s="186">
        <f t="shared" si="514"/>
        <v>1733</v>
      </c>
      <c r="Y336" s="354">
        <v>270</v>
      </c>
      <c r="Z336" s="354">
        <v>510</v>
      </c>
      <c r="AA336" s="354">
        <v>535</v>
      </c>
      <c r="AB336" s="354">
        <v>418</v>
      </c>
      <c r="AC336" s="186">
        <f t="shared" si="515"/>
        <v>1349</v>
      </c>
      <c r="AD336" s="354">
        <v>277</v>
      </c>
      <c r="AE336" s="354">
        <v>222</v>
      </c>
      <c r="AF336" s="354">
        <v>155</v>
      </c>
      <c r="AG336" s="354">
        <v>205</v>
      </c>
      <c r="AH336" s="354">
        <v>160</v>
      </c>
      <c r="AI336" s="354">
        <v>330</v>
      </c>
      <c r="AJ336" s="186">
        <f t="shared" si="516"/>
        <v>188</v>
      </c>
      <c r="AK336" s="354">
        <v>130</v>
      </c>
      <c r="AL336" s="354">
        <v>58</v>
      </c>
      <c r="AM336" s="186">
        <f t="shared" si="517"/>
        <v>2864</v>
      </c>
      <c r="AN336" s="354">
        <v>128</v>
      </c>
      <c r="AO336" s="354">
        <v>170</v>
      </c>
      <c r="AP336" s="354">
        <v>240</v>
      </c>
      <c r="AQ336" s="354">
        <v>67</v>
      </c>
      <c r="AR336" s="354">
        <v>422</v>
      </c>
      <c r="AS336" s="354">
        <v>140</v>
      </c>
      <c r="AT336" s="354">
        <v>491</v>
      </c>
      <c r="AU336" s="354">
        <v>610</v>
      </c>
      <c r="AV336" s="354">
        <v>427</v>
      </c>
      <c r="AW336" s="354">
        <v>169</v>
      </c>
      <c r="AX336" s="186">
        <f t="shared" si="518"/>
        <v>3047</v>
      </c>
      <c r="AY336" s="354">
        <v>255</v>
      </c>
      <c r="AZ336" s="354">
        <v>996</v>
      </c>
      <c r="BA336" s="354">
        <v>703</v>
      </c>
      <c r="BB336" s="354">
        <v>648</v>
      </c>
      <c r="BC336" s="354">
        <v>445</v>
      </c>
      <c r="BD336" s="186">
        <f t="shared" si="519"/>
        <v>4791</v>
      </c>
      <c r="BE336" s="354">
        <v>1220</v>
      </c>
      <c r="BF336" s="354">
        <v>320</v>
      </c>
      <c r="BG336" s="354">
        <v>460</v>
      </c>
      <c r="BH336" s="354">
        <v>550</v>
      </c>
      <c r="BI336" s="354">
        <v>557</v>
      </c>
      <c r="BJ336" s="354">
        <v>469</v>
      </c>
      <c r="BK336" s="354">
        <v>856</v>
      </c>
      <c r="BL336" s="354">
        <v>359</v>
      </c>
      <c r="BM336" s="186">
        <f t="shared" si="520"/>
        <v>1566</v>
      </c>
      <c r="BN336" s="354">
        <v>306</v>
      </c>
      <c r="BO336" s="354">
        <v>202</v>
      </c>
      <c r="BP336" s="354">
        <v>215</v>
      </c>
      <c r="BQ336" s="354">
        <v>140</v>
      </c>
      <c r="BR336" s="354">
        <v>703</v>
      </c>
      <c r="BS336" s="186">
        <f t="shared" si="521"/>
        <v>3382</v>
      </c>
      <c r="BT336" s="201">
        <v>295</v>
      </c>
      <c r="BU336" s="354">
        <v>237</v>
      </c>
      <c r="BV336" s="354">
        <v>236</v>
      </c>
      <c r="BW336" s="354">
        <v>170</v>
      </c>
      <c r="BX336" s="354">
        <v>240</v>
      </c>
      <c r="BY336" s="354">
        <v>330</v>
      </c>
      <c r="BZ336" s="354">
        <v>400</v>
      </c>
      <c r="CA336" s="354">
        <v>134</v>
      </c>
      <c r="CB336" s="354">
        <v>421</v>
      </c>
      <c r="CC336" s="354">
        <v>221</v>
      </c>
      <c r="CD336" s="354">
        <v>236</v>
      </c>
      <c r="CE336" s="354">
        <v>462</v>
      </c>
      <c r="CF336" s="186">
        <f t="shared" si="522"/>
        <v>3146</v>
      </c>
      <c r="CG336" s="354">
        <v>28</v>
      </c>
      <c r="CH336" s="354">
        <v>210</v>
      </c>
      <c r="CI336" s="354">
        <v>300</v>
      </c>
      <c r="CJ336" s="354">
        <v>370</v>
      </c>
      <c r="CK336" s="354">
        <v>402</v>
      </c>
      <c r="CL336" s="354">
        <v>195</v>
      </c>
      <c r="CM336" s="354">
        <v>568</v>
      </c>
      <c r="CN336" s="354">
        <v>110</v>
      </c>
      <c r="CO336" s="354">
        <v>85</v>
      </c>
      <c r="CP336" s="354">
        <v>277</v>
      </c>
      <c r="CQ336" s="354">
        <v>253</v>
      </c>
      <c r="CR336" s="354">
        <v>283</v>
      </c>
      <c r="CS336" s="354">
        <v>65</v>
      </c>
      <c r="CT336" s="186">
        <f t="shared" si="523"/>
        <v>1772</v>
      </c>
      <c r="CU336" s="354">
        <v>626</v>
      </c>
      <c r="CV336" s="354">
        <v>285</v>
      </c>
      <c r="CW336" s="354">
        <v>188</v>
      </c>
      <c r="CX336" s="354">
        <v>355</v>
      </c>
      <c r="CY336" s="354">
        <v>318</v>
      </c>
      <c r="CZ336" s="186">
        <f t="shared" si="524"/>
        <v>1753</v>
      </c>
      <c r="DA336" s="354">
        <v>71</v>
      </c>
      <c r="DB336" s="354">
        <v>135</v>
      </c>
      <c r="DC336" s="354">
        <v>385</v>
      </c>
      <c r="DD336" s="354">
        <v>492</v>
      </c>
      <c r="DE336" s="354">
        <v>420</v>
      </c>
      <c r="DF336" s="354">
        <v>250</v>
      </c>
      <c r="DG336" s="186">
        <f t="shared" si="525"/>
        <v>30964</v>
      </c>
      <c r="DH336" s="186">
        <f t="shared" si="526"/>
        <v>345</v>
      </c>
      <c r="DI336" s="354">
        <v>165</v>
      </c>
      <c r="DJ336" s="354">
        <v>150</v>
      </c>
      <c r="DK336" s="354">
        <v>30</v>
      </c>
      <c r="DL336" s="187">
        <f t="shared" si="527"/>
        <v>95</v>
      </c>
      <c r="DM336" s="354">
        <v>95</v>
      </c>
      <c r="DN336" s="355">
        <v>0</v>
      </c>
      <c r="DO336" s="186">
        <f t="shared" si="528"/>
        <v>31404</v>
      </c>
    </row>
    <row r="337" spans="1:134" ht="16.5" customHeight="1" x14ac:dyDescent="0.2">
      <c r="A337" s="191" t="s">
        <v>553</v>
      </c>
      <c r="B337" s="186"/>
      <c r="C337" s="354"/>
      <c r="D337" s="354"/>
      <c r="E337" s="354"/>
      <c r="F337" s="354"/>
      <c r="G337" s="354"/>
      <c r="H337" s="354"/>
      <c r="I337" s="354"/>
      <c r="J337" s="354"/>
      <c r="K337" s="354"/>
      <c r="L337" s="354"/>
      <c r="M337" s="354"/>
      <c r="N337" s="354"/>
      <c r="O337" s="186"/>
      <c r="P337" s="354"/>
      <c r="Q337" s="354"/>
      <c r="R337" s="354"/>
      <c r="S337" s="354"/>
      <c r="T337" s="354"/>
      <c r="U337" s="354"/>
      <c r="V337" s="354"/>
      <c r="W337" s="354"/>
      <c r="X337" s="186"/>
      <c r="Y337" s="354"/>
      <c r="Z337" s="354"/>
      <c r="AA337" s="354"/>
      <c r="AB337" s="354"/>
      <c r="AC337" s="186"/>
      <c r="AD337" s="354"/>
      <c r="AE337" s="354"/>
      <c r="AF337" s="354"/>
      <c r="AG337" s="354"/>
      <c r="AH337" s="354"/>
      <c r="AI337" s="354"/>
      <c r="AJ337" s="186"/>
      <c r="AK337" s="354"/>
      <c r="AL337" s="354"/>
      <c r="AM337" s="186"/>
      <c r="AN337" s="354"/>
      <c r="AO337" s="354"/>
      <c r="AP337" s="354"/>
      <c r="AQ337" s="354"/>
      <c r="AR337" s="354"/>
      <c r="AS337" s="354"/>
      <c r="AT337" s="354"/>
      <c r="AU337" s="354"/>
      <c r="AV337" s="354"/>
      <c r="AW337" s="354"/>
      <c r="AX337" s="186"/>
      <c r="AY337" s="354"/>
      <c r="AZ337" s="354"/>
      <c r="BA337" s="354"/>
      <c r="BB337" s="354"/>
      <c r="BC337" s="354"/>
      <c r="BD337" s="186"/>
      <c r="BE337" s="354"/>
      <c r="BF337" s="354"/>
      <c r="BG337" s="354"/>
      <c r="BH337" s="354"/>
      <c r="BI337" s="354"/>
      <c r="BJ337" s="354"/>
      <c r="BK337" s="354"/>
      <c r="BL337" s="354"/>
      <c r="BM337" s="186"/>
      <c r="BN337" s="354"/>
      <c r="BO337" s="354"/>
      <c r="BP337" s="354"/>
      <c r="BQ337" s="354"/>
      <c r="BR337" s="354"/>
      <c r="BS337" s="186"/>
      <c r="BT337" s="201"/>
      <c r="BU337" s="354"/>
      <c r="BV337" s="354"/>
      <c r="BW337" s="354"/>
      <c r="BX337" s="354"/>
      <c r="BY337" s="354"/>
      <c r="BZ337" s="354"/>
      <c r="CA337" s="354"/>
      <c r="CB337" s="354"/>
      <c r="CC337" s="354"/>
      <c r="CD337" s="354"/>
      <c r="CE337" s="354"/>
      <c r="CF337" s="186"/>
      <c r="CG337" s="354"/>
      <c r="CH337" s="354"/>
      <c r="CI337" s="354"/>
      <c r="CJ337" s="354"/>
      <c r="CK337" s="354"/>
      <c r="CL337" s="354"/>
      <c r="CM337" s="354"/>
      <c r="CN337" s="354"/>
      <c r="CO337" s="354"/>
      <c r="CP337" s="354"/>
      <c r="CQ337" s="354"/>
      <c r="CR337" s="354"/>
      <c r="CS337" s="354"/>
      <c r="CT337" s="186"/>
      <c r="CU337" s="354"/>
      <c r="CV337" s="354"/>
      <c r="CW337" s="354"/>
      <c r="CX337" s="354"/>
      <c r="CY337" s="354"/>
      <c r="CZ337" s="186"/>
      <c r="DA337" s="354"/>
      <c r="DB337" s="354"/>
      <c r="DC337" s="354"/>
      <c r="DD337" s="354"/>
      <c r="DE337" s="354"/>
      <c r="DF337" s="354"/>
      <c r="DG337" s="186"/>
      <c r="DH337" s="186"/>
      <c r="DI337" s="201"/>
      <c r="DJ337" s="354"/>
      <c r="DK337" s="354"/>
      <c r="DL337" s="187"/>
      <c r="DM337" s="354"/>
      <c r="DN337" s="355"/>
      <c r="DO337" s="186"/>
    </row>
    <row r="338" spans="1:134" ht="16.5" customHeight="1" x14ac:dyDescent="0.2">
      <c r="A338" s="194" t="s">
        <v>554</v>
      </c>
      <c r="B338" s="186">
        <f t="shared" ref="B338:B339" si="529">SUM(C338:N338)</f>
        <v>264</v>
      </c>
      <c r="C338" s="354">
        <v>21</v>
      </c>
      <c r="D338" s="354">
        <v>8</v>
      </c>
      <c r="E338" s="354">
        <v>16</v>
      </c>
      <c r="F338" s="354">
        <v>12</v>
      </c>
      <c r="G338" s="354">
        <v>19</v>
      </c>
      <c r="H338" s="354">
        <v>36</v>
      </c>
      <c r="I338" s="354">
        <v>34</v>
      </c>
      <c r="J338" s="354">
        <v>10</v>
      </c>
      <c r="K338" s="354">
        <v>20</v>
      </c>
      <c r="L338" s="354">
        <v>48</v>
      </c>
      <c r="M338" s="354">
        <v>23</v>
      </c>
      <c r="N338" s="354">
        <v>17</v>
      </c>
      <c r="O338" s="186">
        <f t="shared" ref="O338:O339" si="530">SUM(P338:W338)</f>
        <v>149</v>
      </c>
      <c r="P338" s="354">
        <v>29</v>
      </c>
      <c r="Q338" s="354">
        <v>20</v>
      </c>
      <c r="R338" s="354">
        <v>14</v>
      </c>
      <c r="S338" s="354">
        <v>21</v>
      </c>
      <c r="T338" s="354">
        <v>14</v>
      </c>
      <c r="U338" s="354">
        <v>27</v>
      </c>
      <c r="V338" s="354">
        <v>20</v>
      </c>
      <c r="W338" s="354">
        <v>4</v>
      </c>
      <c r="X338" s="186">
        <f t="shared" ref="X338:X339" si="531">SUM(Y338:AB338)</f>
        <v>124</v>
      </c>
      <c r="Y338" s="354">
        <v>37</v>
      </c>
      <c r="Z338" s="354">
        <v>29</v>
      </c>
      <c r="AA338" s="354">
        <v>25</v>
      </c>
      <c r="AB338" s="354">
        <v>33</v>
      </c>
      <c r="AC338" s="186">
        <f t="shared" ref="AC338:AC339" si="532">SUM(AD338:AI338)</f>
        <v>100</v>
      </c>
      <c r="AD338" s="354">
        <v>17</v>
      </c>
      <c r="AE338" s="354">
        <v>11</v>
      </c>
      <c r="AF338" s="354">
        <v>15</v>
      </c>
      <c r="AG338" s="354">
        <v>22</v>
      </c>
      <c r="AH338" s="354">
        <v>17</v>
      </c>
      <c r="AI338" s="354">
        <v>18</v>
      </c>
      <c r="AJ338" s="186">
        <f t="shared" ref="AJ338:AJ339" si="533">SUM(AK338:AL338)</f>
        <v>9</v>
      </c>
      <c r="AK338" s="354">
        <v>6</v>
      </c>
      <c r="AL338" s="354">
        <v>3</v>
      </c>
      <c r="AM338" s="186">
        <f t="shared" ref="AM338:AM339" si="534">SUM(AN338:AW338)</f>
        <v>181</v>
      </c>
      <c r="AN338" s="354">
        <v>6</v>
      </c>
      <c r="AO338" s="354">
        <v>7</v>
      </c>
      <c r="AP338" s="354">
        <v>17</v>
      </c>
      <c r="AQ338" s="354">
        <v>12</v>
      </c>
      <c r="AR338" s="354">
        <v>25</v>
      </c>
      <c r="AS338" s="354">
        <v>14</v>
      </c>
      <c r="AT338" s="354">
        <v>28</v>
      </c>
      <c r="AU338" s="354">
        <v>26</v>
      </c>
      <c r="AV338" s="354">
        <v>27</v>
      </c>
      <c r="AW338" s="354">
        <v>19</v>
      </c>
      <c r="AX338" s="186">
        <f t="shared" ref="AX338:AX339" si="535">SUM(AY338:BC338)</f>
        <v>194</v>
      </c>
      <c r="AY338" s="354">
        <v>30</v>
      </c>
      <c r="AZ338" s="354">
        <v>74</v>
      </c>
      <c r="BA338" s="354">
        <v>15</v>
      </c>
      <c r="BB338" s="354">
        <v>51</v>
      </c>
      <c r="BC338" s="354">
        <v>24</v>
      </c>
      <c r="BD338" s="186">
        <f t="shared" ref="BD338:BD339" si="536">SUM(BE338:BL338)</f>
        <v>203</v>
      </c>
      <c r="BE338" s="354">
        <v>31</v>
      </c>
      <c r="BF338" s="354">
        <v>19</v>
      </c>
      <c r="BG338" s="354">
        <v>25</v>
      </c>
      <c r="BH338" s="354">
        <v>19</v>
      </c>
      <c r="BI338" s="354">
        <v>36</v>
      </c>
      <c r="BJ338" s="354">
        <v>31</v>
      </c>
      <c r="BK338" s="354">
        <v>28</v>
      </c>
      <c r="BL338" s="354">
        <v>14</v>
      </c>
      <c r="BM338" s="186">
        <f t="shared" ref="BM338:BM339" si="537">SUM(BN338:BR338)</f>
        <v>124</v>
      </c>
      <c r="BN338" s="354">
        <v>20</v>
      </c>
      <c r="BO338" s="354">
        <v>17</v>
      </c>
      <c r="BP338" s="354">
        <v>33</v>
      </c>
      <c r="BQ338" s="354">
        <v>13</v>
      </c>
      <c r="BR338" s="354">
        <v>41</v>
      </c>
      <c r="BS338" s="186">
        <f t="shared" ref="BS338:BS339" si="538">SUM(BT338:CE338)</f>
        <v>205</v>
      </c>
      <c r="BT338" s="201">
        <v>4</v>
      </c>
      <c r="BU338" s="354">
        <v>11</v>
      </c>
      <c r="BV338" s="354">
        <v>24</v>
      </c>
      <c r="BW338" s="354">
        <v>11</v>
      </c>
      <c r="BX338" s="354">
        <v>21</v>
      </c>
      <c r="BY338" s="354">
        <v>27</v>
      </c>
      <c r="BZ338" s="354">
        <v>18</v>
      </c>
      <c r="CA338" s="354">
        <v>23</v>
      </c>
      <c r="CB338" s="354">
        <v>26</v>
      </c>
      <c r="CC338" s="354">
        <v>16</v>
      </c>
      <c r="CD338" s="354">
        <v>4</v>
      </c>
      <c r="CE338" s="354">
        <v>20</v>
      </c>
      <c r="CF338" s="186">
        <f t="shared" ref="CF338:CF339" si="539">SUM(CG338:CS338)</f>
        <v>257</v>
      </c>
      <c r="CG338" s="354">
        <v>13</v>
      </c>
      <c r="CH338" s="354">
        <v>15</v>
      </c>
      <c r="CI338" s="354">
        <v>33</v>
      </c>
      <c r="CJ338" s="354">
        <v>26</v>
      </c>
      <c r="CK338" s="354">
        <v>36</v>
      </c>
      <c r="CL338" s="354">
        <v>14</v>
      </c>
      <c r="CM338" s="354">
        <v>39</v>
      </c>
      <c r="CN338" s="354">
        <v>15</v>
      </c>
      <c r="CO338" s="354">
        <v>10</v>
      </c>
      <c r="CP338" s="354">
        <v>14</v>
      </c>
      <c r="CQ338" s="354">
        <v>16</v>
      </c>
      <c r="CR338" s="354">
        <v>15</v>
      </c>
      <c r="CS338" s="354">
        <v>11</v>
      </c>
      <c r="CT338" s="186">
        <f t="shared" ref="CT338:CT339" si="540">SUM(CU338:CY338)</f>
        <v>103</v>
      </c>
      <c r="CU338" s="354">
        <v>31</v>
      </c>
      <c r="CV338" s="354">
        <v>20</v>
      </c>
      <c r="CW338" s="354">
        <v>11</v>
      </c>
      <c r="CX338" s="354">
        <v>15</v>
      </c>
      <c r="CY338" s="354">
        <v>26</v>
      </c>
      <c r="CZ338" s="186">
        <f t="shared" ref="CZ338:CZ339" si="541">SUM(DA338:DF338)</f>
        <v>157</v>
      </c>
      <c r="DA338" s="354">
        <v>10</v>
      </c>
      <c r="DB338" s="354">
        <v>7</v>
      </c>
      <c r="DC338" s="354">
        <v>37</v>
      </c>
      <c r="DD338" s="354">
        <v>63</v>
      </c>
      <c r="DE338" s="354">
        <v>27</v>
      </c>
      <c r="DF338" s="354">
        <v>13</v>
      </c>
      <c r="DG338" s="186">
        <f t="shared" ref="DG338:DG339" si="542">AM338+BS338+B338+O338+X338+AC338+AJ338+BD338+CF338+AX338+BM338+CT338+CZ338</f>
        <v>2070</v>
      </c>
      <c r="DH338" s="186">
        <f t="shared" ref="DH338:DH339" si="543">SUM(DI338:DK338)</f>
        <v>29</v>
      </c>
      <c r="DI338" s="354">
        <v>17</v>
      </c>
      <c r="DJ338" s="354">
        <v>11</v>
      </c>
      <c r="DK338" s="354">
        <v>1</v>
      </c>
      <c r="DL338" s="187">
        <f t="shared" ref="DL338:DL339" si="544">SUM(DM338:DN338)</f>
        <v>5</v>
      </c>
      <c r="DM338" s="354">
        <v>4</v>
      </c>
      <c r="DN338" s="355">
        <v>1</v>
      </c>
      <c r="DO338" s="186">
        <f t="shared" ref="DO338:DO339" si="545">DG338+DH338+DL338</f>
        <v>2104</v>
      </c>
    </row>
    <row r="339" spans="1:134" ht="16.5" customHeight="1" x14ac:dyDescent="0.2">
      <c r="A339" s="195" t="s">
        <v>555</v>
      </c>
      <c r="B339" s="199">
        <f t="shared" si="529"/>
        <v>13007</v>
      </c>
      <c r="C339" s="356">
        <v>892</v>
      </c>
      <c r="D339" s="356">
        <v>856</v>
      </c>
      <c r="E339" s="356">
        <v>620</v>
      </c>
      <c r="F339" s="356">
        <v>483</v>
      </c>
      <c r="G339" s="356">
        <v>889</v>
      </c>
      <c r="H339" s="356">
        <v>1842</v>
      </c>
      <c r="I339" s="356">
        <v>1481</v>
      </c>
      <c r="J339" s="356">
        <v>521</v>
      </c>
      <c r="K339" s="356">
        <v>1122</v>
      </c>
      <c r="L339" s="356">
        <v>2507</v>
      </c>
      <c r="M339" s="356">
        <v>778</v>
      </c>
      <c r="N339" s="356">
        <v>1016</v>
      </c>
      <c r="O339" s="199">
        <f t="shared" si="530"/>
        <v>6340</v>
      </c>
      <c r="P339" s="356">
        <v>1018</v>
      </c>
      <c r="Q339" s="356">
        <v>1081</v>
      </c>
      <c r="R339" s="356">
        <v>688</v>
      </c>
      <c r="S339" s="356">
        <v>667</v>
      </c>
      <c r="T339" s="356">
        <v>587</v>
      </c>
      <c r="U339" s="356">
        <v>1270</v>
      </c>
      <c r="V339" s="356">
        <v>754</v>
      </c>
      <c r="W339" s="356">
        <v>275</v>
      </c>
      <c r="X339" s="199">
        <f t="shared" si="531"/>
        <v>6665</v>
      </c>
      <c r="Y339" s="356">
        <v>1792</v>
      </c>
      <c r="Z339" s="356">
        <v>1824</v>
      </c>
      <c r="AA339" s="356">
        <v>1712</v>
      </c>
      <c r="AB339" s="356">
        <v>1337</v>
      </c>
      <c r="AC339" s="199">
        <f t="shared" si="532"/>
        <v>5640</v>
      </c>
      <c r="AD339" s="356">
        <v>760</v>
      </c>
      <c r="AE339" s="356">
        <v>685</v>
      </c>
      <c r="AF339" s="356">
        <v>711</v>
      </c>
      <c r="AG339" s="356">
        <v>1389</v>
      </c>
      <c r="AH339" s="356">
        <v>811</v>
      </c>
      <c r="AI339" s="356">
        <v>1284</v>
      </c>
      <c r="AJ339" s="199">
        <f t="shared" si="533"/>
        <v>556</v>
      </c>
      <c r="AK339" s="356">
        <v>317</v>
      </c>
      <c r="AL339" s="356">
        <v>239</v>
      </c>
      <c r="AM339" s="199">
        <f t="shared" si="534"/>
        <v>9814</v>
      </c>
      <c r="AN339" s="356">
        <v>614</v>
      </c>
      <c r="AO339" s="356">
        <v>663</v>
      </c>
      <c r="AP339" s="356">
        <v>976</v>
      </c>
      <c r="AQ339" s="356">
        <v>464</v>
      </c>
      <c r="AR339" s="356">
        <v>1337</v>
      </c>
      <c r="AS339" s="356">
        <v>547</v>
      </c>
      <c r="AT339" s="356">
        <v>1706</v>
      </c>
      <c r="AU339" s="356">
        <v>1355</v>
      </c>
      <c r="AV339" s="356">
        <v>1327</v>
      </c>
      <c r="AW339" s="356">
        <v>825</v>
      </c>
      <c r="AX339" s="199">
        <f t="shared" si="535"/>
        <v>12900</v>
      </c>
      <c r="AY339" s="356">
        <v>1286</v>
      </c>
      <c r="AZ339" s="356">
        <v>5708</v>
      </c>
      <c r="BA339" s="356">
        <v>1364</v>
      </c>
      <c r="BB339" s="356">
        <v>3388</v>
      </c>
      <c r="BC339" s="356">
        <v>1154</v>
      </c>
      <c r="BD339" s="199">
        <f t="shared" si="536"/>
        <v>18095</v>
      </c>
      <c r="BE339" s="356">
        <v>5447</v>
      </c>
      <c r="BF339" s="356">
        <v>1773</v>
      </c>
      <c r="BG339" s="356">
        <v>1758</v>
      </c>
      <c r="BH339" s="356">
        <v>1592</v>
      </c>
      <c r="BI339" s="356">
        <v>2273</v>
      </c>
      <c r="BJ339" s="356">
        <v>2023</v>
      </c>
      <c r="BK339" s="356">
        <v>1816</v>
      </c>
      <c r="BL339" s="356">
        <v>1413</v>
      </c>
      <c r="BM339" s="199">
        <f t="shared" si="537"/>
        <v>6665</v>
      </c>
      <c r="BN339" s="356">
        <v>1225</v>
      </c>
      <c r="BO339" s="356">
        <v>1005</v>
      </c>
      <c r="BP339" s="356">
        <v>1291</v>
      </c>
      <c r="BQ339" s="356">
        <v>742</v>
      </c>
      <c r="BR339" s="356">
        <v>2402</v>
      </c>
      <c r="BS339" s="199">
        <f t="shared" si="538"/>
        <v>13910</v>
      </c>
      <c r="BT339" s="204">
        <v>890</v>
      </c>
      <c r="BU339" s="356">
        <v>1564</v>
      </c>
      <c r="BV339" s="356">
        <v>850</v>
      </c>
      <c r="BW339" s="356">
        <v>584</v>
      </c>
      <c r="BX339" s="356">
        <v>1212</v>
      </c>
      <c r="BY339" s="356">
        <v>2605</v>
      </c>
      <c r="BZ339" s="356">
        <v>917</v>
      </c>
      <c r="CA339" s="356">
        <v>956</v>
      </c>
      <c r="CB339" s="356">
        <v>1459</v>
      </c>
      <c r="CC339" s="356">
        <v>878</v>
      </c>
      <c r="CD339" s="356">
        <v>915</v>
      </c>
      <c r="CE339" s="356">
        <v>1080</v>
      </c>
      <c r="CF339" s="199">
        <f t="shared" si="539"/>
        <v>12486</v>
      </c>
      <c r="CG339" s="356">
        <v>454</v>
      </c>
      <c r="CH339" s="356">
        <v>1013</v>
      </c>
      <c r="CI339" s="356">
        <v>906</v>
      </c>
      <c r="CJ339" s="356">
        <v>1311</v>
      </c>
      <c r="CK339" s="356">
        <v>2043</v>
      </c>
      <c r="CL339" s="356">
        <v>615</v>
      </c>
      <c r="CM339" s="356">
        <v>1745</v>
      </c>
      <c r="CN339" s="356">
        <v>574</v>
      </c>
      <c r="CO339" s="356">
        <v>301</v>
      </c>
      <c r="CP339" s="356">
        <v>680</v>
      </c>
      <c r="CQ339" s="356">
        <v>1108</v>
      </c>
      <c r="CR339" s="356">
        <v>1086</v>
      </c>
      <c r="CS339" s="356">
        <v>650</v>
      </c>
      <c r="CT339" s="199">
        <f t="shared" si="540"/>
        <v>6855</v>
      </c>
      <c r="CU339" s="356">
        <v>2169</v>
      </c>
      <c r="CV339" s="356">
        <v>1457</v>
      </c>
      <c r="CW339" s="356">
        <v>664</v>
      </c>
      <c r="CX339" s="356">
        <v>1218</v>
      </c>
      <c r="CY339" s="356">
        <v>1347</v>
      </c>
      <c r="CZ339" s="199">
        <f t="shared" si="541"/>
        <v>10003</v>
      </c>
      <c r="DA339" s="356">
        <v>506</v>
      </c>
      <c r="DB339" s="356">
        <v>490</v>
      </c>
      <c r="DC339" s="356">
        <v>2615</v>
      </c>
      <c r="DD339" s="356">
        <v>3313</v>
      </c>
      <c r="DE339" s="356">
        <v>1983</v>
      </c>
      <c r="DF339" s="356">
        <v>1096</v>
      </c>
      <c r="DG339" s="199">
        <f t="shared" si="542"/>
        <v>122936</v>
      </c>
      <c r="DH339" s="199">
        <f t="shared" si="543"/>
        <v>1230</v>
      </c>
      <c r="DI339" s="356">
        <v>689</v>
      </c>
      <c r="DJ339" s="356">
        <v>425</v>
      </c>
      <c r="DK339" s="356">
        <v>116</v>
      </c>
      <c r="DL339" s="188">
        <f t="shared" si="544"/>
        <v>569</v>
      </c>
      <c r="DM339" s="356">
        <v>529</v>
      </c>
      <c r="DN339" s="357">
        <v>40</v>
      </c>
      <c r="DO339" s="199">
        <f t="shared" si="545"/>
        <v>124735</v>
      </c>
    </row>
    <row r="340" spans="1:134" s="40" customFormat="1" ht="16.5" customHeight="1" x14ac:dyDescent="0.15">
      <c r="A340" s="198" t="s">
        <v>627</v>
      </c>
    </row>
    <row r="341" spans="1:134" s="40" customFormat="1" ht="16.5" customHeight="1" x14ac:dyDescent="0.15">
      <c r="A341" s="198" t="s">
        <v>761</v>
      </c>
    </row>
    <row r="342" spans="1:134" s="40" customFormat="1" ht="16.5" customHeight="1" x14ac:dyDescent="0.15">
      <c r="A342" s="197" t="s">
        <v>661</v>
      </c>
    </row>
    <row r="343" spans="1:134" s="6" customFormat="1" ht="16.5" customHeight="1" x14ac:dyDescent="0.15">
      <c r="A343" s="207" t="s">
        <v>762</v>
      </c>
    </row>
    <row r="345" spans="1:134" ht="16.5" customHeight="1" x14ac:dyDescent="0.2">
      <c r="A345" s="189" t="s">
        <v>719</v>
      </c>
      <c r="C345" s="168"/>
      <c r="D345" s="168"/>
      <c r="E345" s="168"/>
    </row>
    <row r="346" spans="1:134" s="405" customFormat="1" ht="16.5" customHeight="1" x14ac:dyDescent="0.2">
      <c r="A346" s="404" t="s">
        <v>710</v>
      </c>
    </row>
    <row r="347" spans="1:134" ht="16.5" customHeight="1" x14ac:dyDescent="0.2">
      <c r="A347" s="190" t="s">
        <v>558</v>
      </c>
    </row>
    <row r="348" spans="1:134" ht="16.5" customHeight="1" x14ac:dyDescent="0.2">
      <c r="A348" s="41" t="s">
        <v>557</v>
      </c>
    </row>
    <row r="349" spans="1:134" s="7" customFormat="1" ht="25.15" customHeight="1" x14ac:dyDescent="0.2">
      <c r="A349" s="70"/>
      <c r="B349" s="172" t="s">
        <v>423</v>
      </c>
      <c r="C349" s="173" t="s">
        <v>424</v>
      </c>
      <c r="D349" s="173" t="s">
        <v>425</v>
      </c>
      <c r="E349" s="173" t="s">
        <v>426</v>
      </c>
      <c r="F349" s="173" t="s">
        <v>427</v>
      </c>
      <c r="G349" s="173" t="s">
        <v>428</v>
      </c>
      <c r="H349" s="173" t="s">
        <v>429</v>
      </c>
      <c r="I349" s="173" t="s">
        <v>430</v>
      </c>
      <c r="J349" s="173" t="s">
        <v>431</v>
      </c>
      <c r="K349" s="173" t="s">
        <v>432</v>
      </c>
      <c r="L349" s="173" t="s">
        <v>433</v>
      </c>
      <c r="M349" s="173" t="s">
        <v>434</v>
      </c>
      <c r="N349" s="173" t="s">
        <v>435</v>
      </c>
      <c r="O349" s="172" t="s">
        <v>436</v>
      </c>
      <c r="P349" s="173" t="s">
        <v>437</v>
      </c>
      <c r="Q349" s="173" t="s">
        <v>438</v>
      </c>
      <c r="R349" s="173" t="s">
        <v>439</v>
      </c>
      <c r="S349" s="173" t="s">
        <v>440</v>
      </c>
      <c r="T349" s="173" t="s">
        <v>441</v>
      </c>
      <c r="U349" s="173" t="s">
        <v>442</v>
      </c>
      <c r="V349" s="173" t="s">
        <v>443</v>
      </c>
      <c r="W349" s="173" t="s">
        <v>444</v>
      </c>
      <c r="X349" s="172" t="s">
        <v>445</v>
      </c>
      <c r="Y349" s="173" t="s">
        <v>446</v>
      </c>
      <c r="Z349" s="173" t="s">
        <v>447</v>
      </c>
      <c r="AA349" s="173" t="s">
        <v>448</v>
      </c>
      <c r="AB349" s="173" t="s">
        <v>449</v>
      </c>
      <c r="AC349" s="172" t="s">
        <v>450</v>
      </c>
      <c r="AD349" s="173" t="s">
        <v>451</v>
      </c>
      <c r="AE349" s="173" t="s">
        <v>452</v>
      </c>
      <c r="AF349" s="173" t="s">
        <v>453</v>
      </c>
      <c r="AG349" s="173" t="s">
        <v>454</v>
      </c>
      <c r="AH349" s="173" t="s">
        <v>455</v>
      </c>
      <c r="AI349" s="173" t="s">
        <v>456</v>
      </c>
      <c r="AJ349" s="172" t="s">
        <v>457</v>
      </c>
      <c r="AK349" s="173" t="s">
        <v>458</v>
      </c>
      <c r="AL349" s="173" t="s">
        <v>459</v>
      </c>
      <c r="AM349" s="172" t="s">
        <v>460</v>
      </c>
      <c r="AN349" s="173" t="s">
        <v>461</v>
      </c>
      <c r="AO349" s="173" t="s">
        <v>462</v>
      </c>
      <c r="AP349" s="173" t="s">
        <v>463</v>
      </c>
      <c r="AQ349" s="173" t="s">
        <v>464</v>
      </c>
      <c r="AR349" s="173" t="s">
        <v>465</v>
      </c>
      <c r="AS349" s="173" t="s">
        <v>466</v>
      </c>
      <c r="AT349" s="173" t="s">
        <v>467</v>
      </c>
      <c r="AU349" s="173" t="s">
        <v>468</v>
      </c>
      <c r="AV349" s="173" t="s">
        <v>469</v>
      </c>
      <c r="AW349" s="173" t="s">
        <v>470</v>
      </c>
      <c r="AX349" s="172" t="s">
        <v>471</v>
      </c>
      <c r="AY349" s="173" t="s">
        <v>472</v>
      </c>
      <c r="AZ349" s="173" t="s">
        <v>473</v>
      </c>
      <c r="BA349" s="173" t="s">
        <v>474</v>
      </c>
      <c r="BB349" s="173" t="s">
        <v>475</v>
      </c>
      <c r="BC349" s="173" t="s">
        <v>476</v>
      </c>
      <c r="BD349" s="174" t="s">
        <v>477</v>
      </c>
      <c r="BE349" s="173" t="s">
        <v>478</v>
      </c>
      <c r="BF349" s="173" t="s">
        <v>479</v>
      </c>
      <c r="BG349" s="173" t="s">
        <v>480</v>
      </c>
      <c r="BH349" s="173" t="s">
        <v>481</v>
      </c>
      <c r="BI349" s="173" t="s">
        <v>482</v>
      </c>
      <c r="BJ349" s="173" t="s">
        <v>483</v>
      </c>
      <c r="BK349" s="173" t="s">
        <v>484</v>
      </c>
      <c r="BL349" s="173" t="s">
        <v>485</v>
      </c>
      <c r="BM349" s="172" t="s">
        <v>486</v>
      </c>
      <c r="BN349" s="173" t="s">
        <v>487</v>
      </c>
      <c r="BO349" s="173" t="s">
        <v>488</v>
      </c>
      <c r="BP349" s="173" t="s">
        <v>489</v>
      </c>
      <c r="BQ349" s="173" t="s">
        <v>490</v>
      </c>
      <c r="BR349" s="173" t="s">
        <v>491</v>
      </c>
      <c r="BS349" s="172" t="s">
        <v>492</v>
      </c>
      <c r="BT349" s="173" t="s">
        <v>493</v>
      </c>
      <c r="BU349" s="173" t="s">
        <v>494</v>
      </c>
      <c r="BV349" s="173" t="s">
        <v>495</v>
      </c>
      <c r="BW349" s="173" t="s">
        <v>496</v>
      </c>
      <c r="BX349" s="173" t="s">
        <v>497</v>
      </c>
      <c r="BY349" s="173" t="s">
        <v>498</v>
      </c>
      <c r="BZ349" s="173" t="s">
        <v>499</v>
      </c>
      <c r="CA349" s="173" t="s">
        <v>500</v>
      </c>
      <c r="CB349" s="173" t="s">
        <v>501</v>
      </c>
      <c r="CC349" s="173" t="s">
        <v>502</v>
      </c>
      <c r="CD349" s="173" t="s">
        <v>503</v>
      </c>
      <c r="CE349" s="173" t="s">
        <v>504</v>
      </c>
      <c r="CF349" s="172" t="s">
        <v>505</v>
      </c>
      <c r="CG349" s="173" t="s">
        <v>506</v>
      </c>
      <c r="CH349" s="173" t="s">
        <v>507</v>
      </c>
      <c r="CI349" s="173" t="s">
        <v>508</v>
      </c>
      <c r="CJ349" s="173" t="s">
        <v>509</v>
      </c>
      <c r="CK349" s="173" t="s">
        <v>510</v>
      </c>
      <c r="CL349" s="173" t="s">
        <v>511</v>
      </c>
      <c r="CM349" s="173" t="s">
        <v>512</v>
      </c>
      <c r="CN349" s="173" t="s">
        <v>513</v>
      </c>
      <c r="CO349" s="173" t="s">
        <v>514</v>
      </c>
      <c r="CP349" s="173" t="s">
        <v>515</v>
      </c>
      <c r="CQ349" s="173" t="s">
        <v>516</v>
      </c>
      <c r="CR349" s="173" t="s">
        <v>517</v>
      </c>
      <c r="CS349" s="173" t="s">
        <v>518</v>
      </c>
      <c r="CT349" s="172" t="s">
        <v>519</v>
      </c>
      <c r="CU349" s="173" t="s">
        <v>520</v>
      </c>
      <c r="CV349" s="173" t="s">
        <v>521</v>
      </c>
      <c r="CW349" s="173" t="s">
        <v>522</v>
      </c>
      <c r="CX349" s="173" t="s">
        <v>523</v>
      </c>
      <c r="CY349" s="173" t="s">
        <v>524</v>
      </c>
      <c r="CZ349" s="172" t="s">
        <v>525</v>
      </c>
      <c r="DA349" s="173" t="s">
        <v>526</v>
      </c>
      <c r="DB349" s="173" t="s">
        <v>527</v>
      </c>
      <c r="DC349" s="173" t="s">
        <v>528</v>
      </c>
      <c r="DD349" s="173" t="s">
        <v>529</v>
      </c>
      <c r="DE349" s="173" t="s">
        <v>530</v>
      </c>
      <c r="DF349" s="173" t="s">
        <v>531</v>
      </c>
      <c r="DG349" s="172" t="s">
        <v>532</v>
      </c>
      <c r="DH349" s="172" t="s">
        <v>533</v>
      </c>
      <c r="DI349" s="173" t="s">
        <v>534</v>
      </c>
      <c r="DJ349" s="173" t="s">
        <v>535</v>
      </c>
      <c r="DK349" s="173" t="s">
        <v>536</v>
      </c>
      <c r="DL349" s="172" t="s">
        <v>537</v>
      </c>
      <c r="DM349" s="173" t="s">
        <v>538</v>
      </c>
      <c r="DN349" s="175" t="s">
        <v>539</v>
      </c>
      <c r="DO349" s="172" t="s">
        <v>541</v>
      </c>
    </row>
    <row r="350" spans="1:134" s="22" customFormat="1" ht="16.5" customHeight="1" x14ac:dyDescent="0.15">
      <c r="A350" s="362" t="s">
        <v>559</v>
      </c>
      <c r="B350" s="274">
        <f t="shared" ref="B350:AG350" si="546">(B321/B106)*1000</f>
        <v>106.25117119897706</v>
      </c>
      <c r="C350" s="275">
        <f t="shared" si="546"/>
        <v>120.38048334888893</v>
      </c>
      <c r="D350" s="275">
        <f t="shared" si="546"/>
        <v>111.01777345477053</v>
      </c>
      <c r="E350" s="275">
        <f t="shared" si="546"/>
        <v>160.3206957467047</v>
      </c>
      <c r="F350" s="275">
        <f t="shared" si="546"/>
        <v>142.70935960591132</v>
      </c>
      <c r="G350" s="275">
        <f t="shared" si="546"/>
        <v>95.57921001267681</v>
      </c>
      <c r="H350" s="275">
        <f t="shared" si="546"/>
        <v>82.615744561049254</v>
      </c>
      <c r="I350" s="275">
        <f t="shared" si="546"/>
        <v>120.49022807208382</v>
      </c>
      <c r="J350" s="275">
        <f t="shared" si="546"/>
        <v>143.13451382416901</v>
      </c>
      <c r="K350" s="275">
        <f t="shared" si="546"/>
        <v>120.86074773589287</v>
      </c>
      <c r="L350" s="275">
        <f t="shared" si="546"/>
        <v>90.560043262243553</v>
      </c>
      <c r="M350" s="275">
        <f t="shared" si="546"/>
        <v>94.48721132356593</v>
      </c>
      <c r="N350" s="275">
        <f t="shared" si="546"/>
        <v>89.857967530598771</v>
      </c>
      <c r="O350" s="274">
        <f t="shared" si="546"/>
        <v>111.0215481782236</v>
      </c>
      <c r="P350" s="275">
        <f t="shared" si="546"/>
        <v>123.41532547710109</v>
      </c>
      <c r="Q350" s="275">
        <f t="shared" si="546"/>
        <v>73.858456948703079</v>
      </c>
      <c r="R350" s="275">
        <f t="shared" si="546"/>
        <v>103.91952826916406</v>
      </c>
      <c r="S350" s="275">
        <f t="shared" si="546"/>
        <v>117.01881427107099</v>
      </c>
      <c r="T350" s="275">
        <f t="shared" si="546"/>
        <v>90.836686787391017</v>
      </c>
      <c r="U350" s="275">
        <f t="shared" si="546"/>
        <v>115.63074006043728</v>
      </c>
      <c r="V350" s="275">
        <f t="shared" si="546"/>
        <v>150.62030859049207</v>
      </c>
      <c r="W350" s="275">
        <f t="shared" si="546"/>
        <v>97.810898928737771</v>
      </c>
      <c r="X350" s="274">
        <f t="shared" si="546"/>
        <v>117.15746639480659</v>
      </c>
      <c r="Y350" s="275">
        <f t="shared" si="546"/>
        <v>125.05718052902078</v>
      </c>
      <c r="Z350" s="275">
        <f t="shared" si="546"/>
        <v>119.44284283676753</v>
      </c>
      <c r="AA350" s="275">
        <f t="shared" si="546"/>
        <v>123.25946915192704</v>
      </c>
      <c r="AB350" s="275">
        <f t="shared" si="546"/>
        <v>100.76187271678523</v>
      </c>
      <c r="AC350" s="274">
        <f t="shared" si="546"/>
        <v>107.74442871913705</v>
      </c>
      <c r="AD350" s="275">
        <f t="shared" si="546"/>
        <v>112.74773804394657</v>
      </c>
      <c r="AE350" s="275">
        <f t="shared" si="546"/>
        <v>105.82795539401133</v>
      </c>
      <c r="AF350" s="275">
        <f t="shared" si="546"/>
        <v>109.11876894989078</v>
      </c>
      <c r="AG350" s="275">
        <f t="shared" si="546"/>
        <v>101.34423193588557</v>
      </c>
      <c r="AH350" s="275">
        <f t="shared" ref="AH350:BM350" si="547">(AH321/AH106)*1000</f>
        <v>117.23426731726948</v>
      </c>
      <c r="AI350" s="275">
        <f t="shared" si="547"/>
        <v>105.70140119181832</v>
      </c>
      <c r="AJ350" s="274">
        <f t="shared" si="547"/>
        <v>54.261379660443346</v>
      </c>
      <c r="AK350" s="275">
        <f t="shared" si="547"/>
        <v>51.086699740137021</v>
      </c>
      <c r="AL350" s="275">
        <f t="shared" si="547"/>
        <v>57.162906185900901</v>
      </c>
      <c r="AM350" s="274">
        <f t="shared" si="547"/>
        <v>99.53390408955282</v>
      </c>
      <c r="AN350" s="275">
        <f t="shared" si="547"/>
        <v>91.897087091527425</v>
      </c>
      <c r="AO350" s="275">
        <f t="shared" si="547"/>
        <v>110.74744295830055</v>
      </c>
      <c r="AP350" s="275">
        <f t="shared" si="547"/>
        <v>105.79128440366972</v>
      </c>
      <c r="AQ350" s="275">
        <f t="shared" si="547"/>
        <v>88.910004072213937</v>
      </c>
      <c r="AR350" s="275">
        <f t="shared" si="547"/>
        <v>92.150119392674242</v>
      </c>
      <c r="AS350" s="275">
        <f t="shared" si="547"/>
        <v>103.98396391881734</v>
      </c>
      <c r="AT350" s="275">
        <f t="shared" si="547"/>
        <v>87.235028867630319</v>
      </c>
      <c r="AU350" s="275">
        <f t="shared" si="547"/>
        <v>98.016760673423747</v>
      </c>
      <c r="AV350" s="275">
        <f t="shared" si="547"/>
        <v>100.98470875230558</v>
      </c>
      <c r="AW350" s="275">
        <f t="shared" si="547"/>
        <v>133.6235357413612</v>
      </c>
      <c r="AX350" s="274">
        <f t="shared" si="547"/>
        <v>95.868071919822157</v>
      </c>
      <c r="AY350" s="275">
        <f t="shared" si="547"/>
        <v>108.97188281456482</v>
      </c>
      <c r="AZ350" s="275">
        <f t="shared" si="547"/>
        <v>98.887647297846414</v>
      </c>
      <c r="BA350" s="275">
        <f t="shared" si="547"/>
        <v>102.89280593742093</v>
      </c>
      <c r="BB350" s="275">
        <f t="shared" si="547"/>
        <v>82.489907202899602</v>
      </c>
      <c r="BC350" s="275">
        <f t="shared" si="547"/>
        <v>95.83028529626921</v>
      </c>
      <c r="BD350" s="274">
        <f t="shared" si="547"/>
        <v>78.796473801107084</v>
      </c>
      <c r="BE350" s="275">
        <f t="shared" si="547"/>
        <v>41.480589326067125</v>
      </c>
      <c r="BF350" s="275">
        <f t="shared" si="547"/>
        <v>120.42399478889087</v>
      </c>
      <c r="BG350" s="275">
        <f t="shared" si="547"/>
        <v>85.287523767180943</v>
      </c>
      <c r="BH350" s="275">
        <f t="shared" si="547"/>
        <v>94.197719925131878</v>
      </c>
      <c r="BI350" s="275">
        <f t="shared" si="547"/>
        <v>91.617491959172639</v>
      </c>
      <c r="BJ350" s="275">
        <f t="shared" si="547"/>
        <v>69.560167352115016</v>
      </c>
      <c r="BK350" s="275">
        <f t="shared" si="547"/>
        <v>65.328000161204201</v>
      </c>
      <c r="BL350" s="275">
        <f t="shared" si="547"/>
        <v>97.616948630759964</v>
      </c>
      <c r="BM350" s="274">
        <f t="shared" si="547"/>
        <v>104.99893482026251</v>
      </c>
      <c r="BN350" s="275">
        <f t="shared" ref="BN350:CS350" si="548">(BN321/BN106)*1000</f>
        <v>116.22409230128758</v>
      </c>
      <c r="BO350" s="275">
        <f t="shared" si="548"/>
        <v>97.488981440297607</v>
      </c>
      <c r="BP350" s="275">
        <f t="shared" si="548"/>
        <v>98.762322199271168</v>
      </c>
      <c r="BQ350" s="275">
        <f t="shared" si="548"/>
        <v>131.13921192277294</v>
      </c>
      <c r="BR350" s="275">
        <f t="shared" si="548"/>
        <v>96.636183753141879</v>
      </c>
      <c r="BS350" s="274">
        <f t="shared" si="548"/>
        <v>104.7582760943165</v>
      </c>
      <c r="BT350" s="275">
        <f t="shared" si="548"/>
        <v>118.58052346144778</v>
      </c>
      <c r="BU350" s="275">
        <f t="shared" si="548"/>
        <v>104.58504642531335</v>
      </c>
      <c r="BV350" s="275">
        <f t="shared" si="548"/>
        <v>107.30565854251505</v>
      </c>
      <c r="BW350" s="275">
        <f t="shared" si="548"/>
        <v>138.3589351117914</v>
      </c>
      <c r="BX350" s="275">
        <f t="shared" si="548"/>
        <v>105.97599673810917</v>
      </c>
      <c r="BY350" s="275">
        <f t="shared" si="548"/>
        <v>96.487571575875904</v>
      </c>
      <c r="BZ350" s="275">
        <f t="shared" si="548"/>
        <v>97.347839384803592</v>
      </c>
      <c r="CA350" s="275">
        <f t="shared" si="548"/>
        <v>95.182111030120623</v>
      </c>
      <c r="CB350" s="275">
        <f t="shared" si="548"/>
        <v>96.149426754845138</v>
      </c>
      <c r="CC350" s="275">
        <f t="shared" si="548"/>
        <v>136.72469948684304</v>
      </c>
      <c r="CD350" s="275">
        <f t="shared" si="548"/>
        <v>117.73703599974148</v>
      </c>
      <c r="CE350" s="275">
        <f t="shared" si="548"/>
        <v>87.667633200434935</v>
      </c>
      <c r="CF350" s="274">
        <f t="shared" si="548"/>
        <v>98.260906456413338</v>
      </c>
      <c r="CG350" s="275">
        <f t="shared" si="548"/>
        <v>110.58872694979888</v>
      </c>
      <c r="CH350" s="275">
        <f t="shared" si="548"/>
        <v>97.504366210129604</v>
      </c>
      <c r="CI350" s="275">
        <f t="shared" si="548"/>
        <v>132.91998667725656</v>
      </c>
      <c r="CJ350" s="275">
        <f t="shared" si="548"/>
        <v>84.447479708964821</v>
      </c>
      <c r="CK350" s="275">
        <f t="shared" si="548"/>
        <v>98.024617348172072</v>
      </c>
      <c r="CL350" s="275">
        <f t="shared" si="548"/>
        <v>107.00720874350826</v>
      </c>
      <c r="CM350" s="275">
        <f t="shared" si="548"/>
        <v>91.855955678670355</v>
      </c>
      <c r="CN350" s="275">
        <f t="shared" si="548"/>
        <v>97.643794774110731</v>
      </c>
      <c r="CO350" s="275">
        <f t="shared" si="548"/>
        <v>168.90555034884932</v>
      </c>
      <c r="CP350" s="275">
        <f t="shared" si="548"/>
        <v>94.204781704781709</v>
      </c>
      <c r="CQ350" s="275">
        <f t="shared" si="548"/>
        <v>73.892230268810607</v>
      </c>
      <c r="CR350" s="275">
        <f t="shared" si="548"/>
        <v>110.79417196798687</v>
      </c>
      <c r="CS350" s="275">
        <f t="shared" si="548"/>
        <v>106.67009854390351</v>
      </c>
      <c r="CT350" s="274">
        <f t="shared" ref="CT350:DO350" si="549">(CT321/CT106)*1000</f>
        <v>131.24625398993632</v>
      </c>
      <c r="CU350" s="275">
        <f t="shared" si="549"/>
        <v>132.71198196636033</v>
      </c>
      <c r="CV350" s="275">
        <f t="shared" si="549"/>
        <v>134.33184811836688</v>
      </c>
      <c r="CW350" s="275">
        <f t="shared" si="549"/>
        <v>135.9126984126984</v>
      </c>
      <c r="CX350" s="275">
        <f t="shared" si="549"/>
        <v>110.84127489239118</v>
      </c>
      <c r="CY350" s="275">
        <f t="shared" si="549"/>
        <v>140.18767960993151</v>
      </c>
      <c r="CZ350" s="274">
        <f t="shared" si="549"/>
        <v>85.866796928893976</v>
      </c>
      <c r="DA350" s="275">
        <f t="shared" si="549"/>
        <v>105.21509740259741</v>
      </c>
      <c r="DB350" s="275">
        <f t="shared" si="549"/>
        <v>97.146562905317765</v>
      </c>
      <c r="DC350" s="275">
        <f t="shared" si="549"/>
        <v>88.665769430764996</v>
      </c>
      <c r="DD350" s="275">
        <f t="shared" si="549"/>
        <v>85.278779737034185</v>
      </c>
      <c r="DE350" s="275">
        <f t="shared" si="549"/>
        <v>81.490980187282815</v>
      </c>
      <c r="DF350" s="275">
        <f t="shared" si="549"/>
        <v>81.191068800755772</v>
      </c>
      <c r="DG350" s="274">
        <f t="shared" si="549"/>
        <v>100.35626776454669</v>
      </c>
      <c r="DH350" s="274">
        <f t="shared" si="549"/>
        <v>38.842513667626832</v>
      </c>
      <c r="DI350" s="275">
        <f t="shared" si="549"/>
        <v>36.671368124118473</v>
      </c>
      <c r="DJ350" s="275">
        <f t="shared" si="549"/>
        <v>39.903193436042734</v>
      </c>
      <c r="DK350" s="275">
        <f t="shared" si="549"/>
        <v>45.392335766423358</v>
      </c>
      <c r="DL350" s="274">
        <f t="shared" si="549"/>
        <v>35.8079047158527</v>
      </c>
      <c r="DM350" s="276">
        <f t="shared" si="549"/>
        <v>37.94396051886411</v>
      </c>
      <c r="DN350" s="277">
        <f t="shared" si="549"/>
        <v>0</v>
      </c>
      <c r="DO350" s="274">
        <f t="shared" si="549"/>
        <v>99.253603661756372</v>
      </c>
    </row>
    <row r="351" spans="1:134" ht="24" customHeight="1" x14ac:dyDescent="0.2">
      <c r="A351" s="363" t="s">
        <v>788</v>
      </c>
      <c r="B351" s="261">
        <f t="shared" ref="B351:AG351" si="550">((B326+B331+B336)/B106)*1000</f>
        <v>24.932759399905201</v>
      </c>
      <c r="C351" s="262">
        <f t="shared" si="550"/>
        <v>28.158945131759239</v>
      </c>
      <c r="D351" s="262">
        <f t="shared" si="550"/>
        <v>16.712352993191264</v>
      </c>
      <c r="E351" s="262">
        <f t="shared" si="550"/>
        <v>16.143497757847534</v>
      </c>
      <c r="F351" s="262">
        <f t="shared" si="550"/>
        <v>14.926108374384237</v>
      </c>
      <c r="G351" s="262">
        <f t="shared" si="550"/>
        <v>19.618890476286296</v>
      </c>
      <c r="H351" s="262">
        <f t="shared" si="550"/>
        <v>26.609842049569448</v>
      </c>
      <c r="I351" s="262">
        <f t="shared" si="550"/>
        <v>27.629718263896443</v>
      </c>
      <c r="J351" s="262">
        <f t="shared" si="550"/>
        <v>11.028269648959306</v>
      </c>
      <c r="K351" s="262">
        <f t="shared" si="550"/>
        <v>16.502825296075549</v>
      </c>
      <c r="L351" s="262">
        <f t="shared" si="550"/>
        <v>38.043735424341769</v>
      </c>
      <c r="M351" s="262">
        <f t="shared" si="550"/>
        <v>25.751179538117707</v>
      </c>
      <c r="N351" s="262">
        <f t="shared" si="550"/>
        <v>17.047282084271469</v>
      </c>
      <c r="O351" s="261">
        <f t="shared" si="550"/>
        <v>21.425443834089645</v>
      </c>
      <c r="P351" s="262">
        <f t="shared" si="550"/>
        <v>12.308528606651265</v>
      </c>
      <c r="Q351" s="262">
        <f t="shared" si="550"/>
        <v>21.318471865418083</v>
      </c>
      <c r="R351" s="262">
        <f t="shared" si="550"/>
        <v>30.766562608394032</v>
      </c>
      <c r="S351" s="262">
        <f t="shared" si="550"/>
        <v>17.293257943987037</v>
      </c>
      <c r="T351" s="262">
        <f t="shared" si="550"/>
        <v>21.462105969148222</v>
      </c>
      <c r="U351" s="262">
        <f t="shared" si="550"/>
        <v>37.121526337619244</v>
      </c>
      <c r="V351" s="262">
        <f t="shared" si="550"/>
        <v>3.2579232693911595</v>
      </c>
      <c r="W351" s="262">
        <f t="shared" si="550"/>
        <v>18.863530507685141</v>
      </c>
      <c r="X351" s="261">
        <f t="shared" si="550"/>
        <v>17.802605357796896</v>
      </c>
      <c r="Y351" s="262">
        <f t="shared" si="550"/>
        <v>15.351290261819551</v>
      </c>
      <c r="Z351" s="262">
        <f t="shared" si="550"/>
        <v>10.33795607885979</v>
      </c>
      <c r="AA351" s="262">
        <f t="shared" si="550"/>
        <v>19.757377194341753</v>
      </c>
      <c r="AB351" s="262">
        <f t="shared" si="550"/>
        <v>26.737646606421844</v>
      </c>
      <c r="AC351" s="261">
        <f t="shared" si="550"/>
        <v>17.958626960672881</v>
      </c>
      <c r="AD351" s="262">
        <f t="shared" si="550"/>
        <v>23.050409306333478</v>
      </c>
      <c r="AE351" s="262">
        <f t="shared" si="550"/>
        <v>14.712063892391763</v>
      </c>
      <c r="AF351" s="262">
        <f t="shared" si="550"/>
        <v>11.508492811267239</v>
      </c>
      <c r="AG351" s="262">
        <f t="shared" si="550"/>
        <v>22.015390018838406</v>
      </c>
      <c r="AH351" s="262">
        <f t="shared" ref="AH351:BM351" si="551">((AH326+AH331+AH336)/AH106)*1000</f>
        <v>14.58825896674883</v>
      </c>
      <c r="AI351" s="262">
        <f t="shared" si="551"/>
        <v>18.279916250603961</v>
      </c>
      <c r="AJ351" s="261">
        <f t="shared" si="551"/>
        <v>7.4172260138755703</v>
      </c>
      <c r="AK351" s="262">
        <f t="shared" si="551"/>
        <v>10.985116938341601</v>
      </c>
      <c r="AL351" s="262">
        <f t="shared" si="551"/>
        <v>4.1563208463780628</v>
      </c>
      <c r="AM351" s="261">
        <f t="shared" si="551"/>
        <v>26.583068432240573</v>
      </c>
      <c r="AN351" s="262">
        <f t="shared" si="551"/>
        <v>19.444033712849329</v>
      </c>
      <c r="AO351" s="262">
        <f t="shared" si="551"/>
        <v>19.543666404405979</v>
      </c>
      <c r="AP351" s="262">
        <f t="shared" si="551"/>
        <v>40.91579292267366</v>
      </c>
      <c r="AQ351" s="262">
        <f t="shared" si="551"/>
        <v>14.840957422741052</v>
      </c>
      <c r="AR351" s="262">
        <f t="shared" si="551"/>
        <v>40.81877844023608</v>
      </c>
      <c r="AS351" s="262">
        <f t="shared" si="551"/>
        <v>23.05186670007517</v>
      </c>
      <c r="AT351" s="262">
        <f t="shared" si="551"/>
        <v>26.802646550634247</v>
      </c>
      <c r="AU351" s="262">
        <f t="shared" si="551"/>
        <v>18.226964776898953</v>
      </c>
      <c r="AV351" s="262">
        <f t="shared" si="551"/>
        <v>30.34449931576129</v>
      </c>
      <c r="AW351" s="262">
        <f t="shared" si="551"/>
        <v>16.94749455870485</v>
      </c>
      <c r="AX351" s="261">
        <f t="shared" si="551"/>
        <v>30.11882369133367</v>
      </c>
      <c r="AY351" s="262">
        <f t="shared" si="551"/>
        <v>13.540163051212719</v>
      </c>
      <c r="AZ351" s="262">
        <f t="shared" si="551"/>
        <v>30.703982121088988</v>
      </c>
      <c r="BA351" s="262">
        <f t="shared" si="551"/>
        <v>51.648815045964405</v>
      </c>
      <c r="BB351" s="262">
        <f t="shared" si="551"/>
        <v>31.690169332459572</v>
      </c>
      <c r="BC351" s="262">
        <f t="shared" si="551"/>
        <v>14.887601573775678</v>
      </c>
      <c r="BD351" s="261">
        <f t="shared" si="551"/>
        <v>36.926539157379665</v>
      </c>
      <c r="BE351" s="262">
        <f t="shared" si="551"/>
        <v>46.411514634771663</v>
      </c>
      <c r="BF351" s="262">
        <f t="shared" si="551"/>
        <v>28.850595132350328</v>
      </c>
      <c r="BG351" s="262">
        <f t="shared" si="551"/>
        <v>28.728727781824375</v>
      </c>
      <c r="BH351" s="262">
        <f t="shared" si="551"/>
        <v>41.018660314219275</v>
      </c>
      <c r="BI351" s="262">
        <f t="shared" si="551"/>
        <v>31.457285556146331</v>
      </c>
      <c r="BJ351" s="262">
        <f t="shared" si="551"/>
        <v>35.734180365756821</v>
      </c>
      <c r="BK351" s="262">
        <f t="shared" si="551"/>
        <v>39.65623205343919</v>
      </c>
      <c r="BL351" s="262">
        <f t="shared" si="551"/>
        <v>37.683836390859604</v>
      </c>
      <c r="BM351" s="261">
        <f t="shared" si="551"/>
        <v>42.008218865105022</v>
      </c>
      <c r="BN351" s="262">
        <f t="shared" ref="BN351:CS351" si="552">((BN326+BN331+BN336)/BN106)*1000</f>
        <v>35.653751226619882</v>
      </c>
      <c r="BO351" s="262">
        <f t="shared" si="552"/>
        <v>40.232906069305727</v>
      </c>
      <c r="BP351" s="262">
        <f t="shared" si="552"/>
        <v>25.57643542076007</v>
      </c>
      <c r="BQ351" s="262">
        <f t="shared" si="552"/>
        <v>30.343231342441008</v>
      </c>
      <c r="BR351" s="262">
        <f t="shared" si="552"/>
        <v>59.004937875465714</v>
      </c>
      <c r="BS351" s="261">
        <f t="shared" si="552"/>
        <v>22.068584817497662</v>
      </c>
      <c r="BT351" s="263">
        <f t="shared" si="552"/>
        <v>25.088422541853337</v>
      </c>
      <c r="BU351" s="262">
        <f t="shared" si="552"/>
        <v>18.120243436098022</v>
      </c>
      <c r="BV351" s="262">
        <f t="shared" si="552"/>
        <v>21.059989059745941</v>
      </c>
      <c r="BW351" s="262">
        <f t="shared" si="552"/>
        <v>13.283769747991034</v>
      </c>
      <c r="BX351" s="262">
        <f t="shared" si="552"/>
        <v>17.993582584339379</v>
      </c>
      <c r="BY351" s="262">
        <f t="shared" si="552"/>
        <v>33.332602034473425</v>
      </c>
      <c r="BZ351" s="262">
        <f t="shared" si="552"/>
        <v>9.656136671472888</v>
      </c>
      <c r="CA351" s="262">
        <f t="shared" si="552"/>
        <v>19.962848879588048</v>
      </c>
      <c r="CB351" s="262">
        <f t="shared" si="552"/>
        <v>12.396905242192886</v>
      </c>
      <c r="CC351" s="262">
        <f t="shared" si="552"/>
        <v>21.979051948356258</v>
      </c>
      <c r="CD351" s="262">
        <f t="shared" si="552"/>
        <v>31.734062951073962</v>
      </c>
      <c r="CE351" s="262">
        <f t="shared" si="552"/>
        <v>23.015585357013411</v>
      </c>
      <c r="CF351" s="261">
        <f t="shared" si="552"/>
        <v>13.499268986763438</v>
      </c>
      <c r="CG351" s="262">
        <f t="shared" si="552"/>
        <v>7.9924776680771039</v>
      </c>
      <c r="CH351" s="262">
        <f t="shared" si="552"/>
        <v>10.180163617979593</v>
      </c>
      <c r="CI351" s="262">
        <f t="shared" si="552"/>
        <v>20.009735850990236</v>
      </c>
      <c r="CJ351" s="262">
        <f t="shared" si="552"/>
        <v>15.786294029576316</v>
      </c>
      <c r="CK351" s="262">
        <f t="shared" si="552"/>
        <v>14.812952631426278</v>
      </c>
      <c r="CL351" s="262">
        <f t="shared" si="552"/>
        <v>13.254786450662738</v>
      </c>
      <c r="CM351" s="262">
        <f t="shared" si="552"/>
        <v>9.1320406278855035</v>
      </c>
      <c r="CN351" s="262">
        <f t="shared" si="552"/>
        <v>30.850138722100297</v>
      </c>
      <c r="CO351" s="262">
        <f t="shared" si="552"/>
        <v>22.805373320837241</v>
      </c>
      <c r="CP351" s="262">
        <f t="shared" si="552"/>
        <v>12.831340956340956</v>
      </c>
      <c r="CQ351" s="262">
        <f t="shared" si="552"/>
        <v>11.415244875414263</v>
      </c>
      <c r="CR351" s="262">
        <f t="shared" si="552"/>
        <v>12.333264929201725</v>
      </c>
      <c r="CS351" s="262">
        <f t="shared" si="552"/>
        <v>8.0894249154287401</v>
      </c>
      <c r="CT351" s="261">
        <f t="shared" ref="CT351:DO351" si="553">((CT326+CT331+CT336)/CT106)*1000</f>
        <v>24.802419748268125</v>
      </c>
      <c r="CU351" s="262">
        <f t="shared" si="553"/>
        <v>16.360325992717186</v>
      </c>
      <c r="CV351" s="262">
        <f t="shared" si="553"/>
        <v>39.620166014990716</v>
      </c>
      <c r="CW351" s="262">
        <f t="shared" si="553"/>
        <v>18.578643578643579</v>
      </c>
      <c r="CX351" s="262">
        <f t="shared" si="553"/>
        <v>35.808196693854995</v>
      </c>
      <c r="CY351" s="262">
        <f t="shared" si="553"/>
        <v>16.398131375726951</v>
      </c>
      <c r="CZ351" s="261">
        <f t="shared" si="553"/>
        <v>17.436245464749028</v>
      </c>
      <c r="DA351" s="262">
        <f t="shared" si="553"/>
        <v>19.074675324675326</v>
      </c>
      <c r="DB351" s="262">
        <f t="shared" si="553"/>
        <v>12.45136186770428</v>
      </c>
      <c r="DC351" s="262">
        <f t="shared" si="553"/>
        <v>13.213837824610772</v>
      </c>
      <c r="DD351" s="262">
        <f t="shared" si="553"/>
        <v>18.379047357119433</v>
      </c>
      <c r="DE351" s="262">
        <f t="shared" si="553"/>
        <v>17.675508378650076</v>
      </c>
      <c r="DF351" s="262">
        <f t="shared" si="553"/>
        <v>24.489944225423759</v>
      </c>
      <c r="DG351" s="261">
        <f t="shared" si="553"/>
        <v>24.867944149985121</v>
      </c>
      <c r="DH351" s="264">
        <f t="shared" si="553"/>
        <v>12.56539885956146</v>
      </c>
      <c r="DI351" s="265">
        <f t="shared" si="553"/>
        <v>10.343206393982134</v>
      </c>
      <c r="DJ351" s="266">
        <f t="shared" si="553"/>
        <v>12.720618617555045</v>
      </c>
      <c r="DK351" s="266">
        <f t="shared" si="553"/>
        <v>26.459854014598537</v>
      </c>
      <c r="DL351" s="264">
        <f t="shared" si="553"/>
        <v>6.1588578118239896</v>
      </c>
      <c r="DM351" s="266">
        <f t="shared" si="553"/>
        <v>6.5262533372886384</v>
      </c>
      <c r="DN351" s="267">
        <f t="shared" si="553"/>
        <v>0</v>
      </c>
      <c r="DO351" s="389">
        <f t="shared" si="553"/>
        <v>24.610032888288579</v>
      </c>
    </row>
    <row r="352" spans="1:134" ht="22.5" customHeight="1" x14ac:dyDescent="0.2">
      <c r="A352" s="206" t="s">
        <v>662</v>
      </c>
      <c r="B352" s="181">
        <f t="shared" ref="B352:AG352" si="554">(B339/B106)*1000</f>
        <v>17.922100111332796</v>
      </c>
      <c r="C352" s="182">
        <f t="shared" si="554"/>
        <v>17.713525428440931</v>
      </c>
      <c r="D352" s="183">
        <f t="shared" si="554"/>
        <v>18.922981695994341</v>
      </c>
      <c r="E352" s="183">
        <f t="shared" si="554"/>
        <v>16.850115504824025</v>
      </c>
      <c r="F352" s="183">
        <f t="shared" si="554"/>
        <v>23.793103448275861</v>
      </c>
      <c r="G352" s="183">
        <f t="shared" si="554"/>
        <v>17.888403726583093</v>
      </c>
      <c r="H352" s="183">
        <f t="shared" si="554"/>
        <v>17.882279845059074</v>
      </c>
      <c r="I352" s="183">
        <f t="shared" si="554"/>
        <v>17.900093065980155</v>
      </c>
      <c r="J352" s="183">
        <f t="shared" si="554"/>
        <v>20.231438334886612</v>
      </c>
      <c r="K352" s="183">
        <f t="shared" si="554"/>
        <v>17.369765461723045</v>
      </c>
      <c r="L352" s="183">
        <f t="shared" si="554"/>
        <v>16.946631966742153</v>
      </c>
      <c r="M352" s="183">
        <f t="shared" si="554"/>
        <v>19.319592748944626</v>
      </c>
      <c r="N352" s="184">
        <f t="shared" si="554"/>
        <v>17.199641109850855</v>
      </c>
      <c r="O352" s="181">
        <f t="shared" si="554"/>
        <v>21.030703500252102</v>
      </c>
      <c r="P352" s="182">
        <f t="shared" si="554"/>
        <v>19.763536469354868</v>
      </c>
      <c r="Q352" s="183">
        <f t="shared" si="554"/>
        <v>22.395790171542224</v>
      </c>
      <c r="R352" s="183">
        <f t="shared" si="554"/>
        <v>23.864030523759972</v>
      </c>
      <c r="S352" s="183">
        <f t="shared" si="554"/>
        <v>22.054690341566644</v>
      </c>
      <c r="T352" s="183">
        <f t="shared" si="554"/>
        <v>24.60596914822267</v>
      </c>
      <c r="U352" s="183">
        <f t="shared" si="554"/>
        <v>18.812585175090359</v>
      </c>
      <c r="V352" s="183">
        <f t="shared" si="554"/>
        <v>19.651793160967472</v>
      </c>
      <c r="W352" s="184">
        <f t="shared" si="554"/>
        <v>21.347616829684831</v>
      </c>
      <c r="X352" s="181">
        <f t="shared" si="554"/>
        <v>19.221507323783623</v>
      </c>
      <c r="Y352" s="182">
        <f t="shared" si="554"/>
        <v>24.110001883593899</v>
      </c>
      <c r="Z352" s="183">
        <f t="shared" si="554"/>
        <v>18.45052043819986</v>
      </c>
      <c r="AA352" s="183">
        <f t="shared" si="554"/>
        <v>18.949372412724415</v>
      </c>
      <c r="AB352" s="184">
        <f t="shared" si="554"/>
        <v>16.066621803499327</v>
      </c>
      <c r="AC352" s="181">
        <f t="shared" si="554"/>
        <v>20.679186618659667</v>
      </c>
      <c r="AD352" s="182">
        <f t="shared" si="554"/>
        <v>20.465316673847479</v>
      </c>
      <c r="AE352" s="183">
        <f t="shared" si="554"/>
        <v>16.937418094602279</v>
      </c>
      <c r="AF352" s="183">
        <f t="shared" si="554"/>
        <v>23.179995435725232</v>
      </c>
      <c r="AG352" s="183">
        <f t="shared" si="554"/>
        <v>22.175037517162107</v>
      </c>
      <c r="AH352" s="183">
        <f t="shared" ref="AH352:BM352" si="555">(AH339/AH106)*1000</f>
        <v>20.398410382816039</v>
      </c>
      <c r="AI352" s="184">
        <f t="shared" si="555"/>
        <v>20.679658560154614</v>
      </c>
      <c r="AJ352" s="181">
        <f t="shared" si="555"/>
        <v>15.680523436178012</v>
      </c>
      <c r="AK352" s="182">
        <f t="shared" si="555"/>
        <v>18.72194660996929</v>
      </c>
      <c r="AL352" s="184">
        <f t="shared" si="555"/>
        <v>12.900788081615026</v>
      </c>
      <c r="AM352" s="181">
        <f t="shared" si="555"/>
        <v>19.139185209743161</v>
      </c>
      <c r="AN352" s="182">
        <f t="shared" si="555"/>
        <v>22.69702794617773</v>
      </c>
      <c r="AO352" s="183">
        <f t="shared" si="555"/>
        <v>20.865460267505902</v>
      </c>
      <c r="AP352" s="183">
        <f t="shared" si="555"/>
        <v>19.986893840104848</v>
      </c>
      <c r="AQ352" s="183">
        <f t="shared" si="555"/>
        <v>20.994525134609294</v>
      </c>
      <c r="AR352" s="183">
        <f t="shared" si="555"/>
        <v>20.078994398305973</v>
      </c>
      <c r="AS352" s="183">
        <f t="shared" si="555"/>
        <v>27.411676271611125</v>
      </c>
      <c r="AT352" s="183">
        <f t="shared" si="555"/>
        <v>17.973787348813687</v>
      </c>
      <c r="AU352" s="183">
        <f t="shared" si="555"/>
        <v>14.502370682735222</v>
      </c>
      <c r="AV352" s="183">
        <f t="shared" si="555"/>
        <v>19.738799309811391</v>
      </c>
      <c r="AW352" s="184">
        <f t="shared" si="555"/>
        <v>20.175588760362917</v>
      </c>
      <c r="AX352" s="181">
        <f t="shared" si="555"/>
        <v>26.901116500602669</v>
      </c>
      <c r="AY352" s="182">
        <f t="shared" si="555"/>
        <v>26.145119645434768</v>
      </c>
      <c r="AZ352" s="183">
        <f t="shared" si="555"/>
        <v>28.992279561154</v>
      </c>
      <c r="BA352" s="183">
        <f t="shared" si="555"/>
        <v>23.007506114531498</v>
      </c>
      <c r="BB352" s="183">
        <f t="shared" si="555"/>
        <v>27.410337936781467</v>
      </c>
      <c r="BC352" s="184">
        <f t="shared" si="555"/>
        <v>22.815793115719963</v>
      </c>
      <c r="BD352" s="181">
        <f t="shared" si="555"/>
        <v>22.179702783402547</v>
      </c>
      <c r="BE352" s="182">
        <f t="shared" si="555"/>
        <v>32.477327879702116</v>
      </c>
      <c r="BF352" s="183">
        <f t="shared" si="555"/>
        <v>20.998401136969267</v>
      </c>
      <c r="BG352" s="183">
        <f t="shared" si="555"/>
        <v>16.629931985659283</v>
      </c>
      <c r="BH352" s="183">
        <f t="shared" si="555"/>
        <v>18.059100448074417</v>
      </c>
      <c r="BI352" s="183">
        <f t="shared" si="555"/>
        <v>19.812249949881021</v>
      </c>
      <c r="BJ352" s="183">
        <f t="shared" si="555"/>
        <v>23.97686463679139</v>
      </c>
      <c r="BK352" s="183">
        <f t="shared" si="555"/>
        <v>18.296676170997351</v>
      </c>
      <c r="BL352" s="184">
        <f t="shared" si="555"/>
        <v>19.772469669619245</v>
      </c>
      <c r="BM352" s="181">
        <f t="shared" si="555"/>
        <v>20.578037537551445</v>
      </c>
      <c r="BN352" s="182">
        <f t="shared" ref="BN352:CS352" si="556">(BN339/BN106)*1000</f>
        <v>18.21344672752684</v>
      </c>
      <c r="BO352" s="183">
        <f t="shared" si="556"/>
        <v>20.318628442036314</v>
      </c>
      <c r="BP352" s="183">
        <f t="shared" si="556"/>
        <v>21.680353334340939</v>
      </c>
      <c r="BQ352" s="183">
        <f t="shared" si="556"/>
        <v>20.943886191712767</v>
      </c>
      <c r="BR352" s="184">
        <f t="shared" si="556"/>
        <v>21.409344528227891</v>
      </c>
      <c r="BS352" s="181">
        <f t="shared" si="556"/>
        <v>20.865552937152835</v>
      </c>
      <c r="BT352" s="182">
        <f t="shared" si="556"/>
        <v>20.985616599858524</v>
      </c>
      <c r="BU352" s="183">
        <f t="shared" si="556"/>
        <v>19.544869471763661</v>
      </c>
      <c r="BV352" s="183">
        <f t="shared" si="556"/>
        <v>25.831155412386799</v>
      </c>
      <c r="BW352" s="183">
        <f t="shared" si="556"/>
        <v>31.924779970480508</v>
      </c>
      <c r="BX352" s="183">
        <f t="shared" si="556"/>
        <v>21.485933095782588</v>
      </c>
      <c r="BY352" s="183">
        <f t="shared" si="556"/>
        <v>19.050335300527269</v>
      </c>
      <c r="BZ352" s="183">
        <f t="shared" si="556"/>
        <v>20.033206623847601</v>
      </c>
      <c r="CA352" s="183">
        <f t="shared" si="556"/>
        <v>22.478779185967223</v>
      </c>
      <c r="CB352" s="183">
        <f t="shared" si="556"/>
        <v>18.627275744963356</v>
      </c>
      <c r="CC352" s="183">
        <f t="shared" si="556"/>
        <v>20.57314244206481</v>
      </c>
      <c r="CD352" s="183">
        <f t="shared" si="556"/>
        <v>19.71260529547364</v>
      </c>
      <c r="CE352" s="184">
        <f t="shared" si="556"/>
        <v>24.465386009423703</v>
      </c>
      <c r="CF352" s="181">
        <f t="shared" si="556"/>
        <v>20.373730517191866</v>
      </c>
      <c r="CG352" s="182">
        <f t="shared" si="556"/>
        <v>23.716240923575199</v>
      </c>
      <c r="CH352" s="183">
        <f t="shared" si="556"/>
        <v>23.278794006802094</v>
      </c>
      <c r="CI352" s="183">
        <f t="shared" si="556"/>
        <v>23.212318413568703</v>
      </c>
      <c r="CJ352" s="183">
        <f t="shared" si="556"/>
        <v>17.217829844238398</v>
      </c>
      <c r="CK352" s="183">
        <f t="shared" si="556"/>
        <v>19.7538265182793</v>
      </c>
      <c r="CL352" s="183">
        <f t="shared" si="556"/>
        <v>23.835361599875977</v>
      </c>
      <c r="CM352" s="183">
        <f t="shared" si="556"/>
        <v>16.112650046168053</v>
      </c>
      <c r="CN352" s="183">
        <f t="shared" si="556"/>
        <v>23.769100169779286</v>
      </c>
      <c r="CO352" s="183">
        <f t="shared" si="556"/>
        <v>31.344371550557117</v>
      </c>
      <c r="CP352" s="183">
        <f t="shared" si="556"/>
        <v>22.089397089397092</v>
      </c>
      <c r="CQ352" s="183">
        <f t="shared" si="556"/>
        <v>19.428711708078346</v>
      </c>
      <c r="CR352" s="183">
        <f t="shared" si="556"/>
        <v>22.286066078391134</v>
      </c>
      <c r="CS352" s="184">
        <f t="shared" si="556"/>
        <v>23.900573613766731</v>
      </c>
      <c r="CT352" s="181">
        <f t="shared" ref="CT352:DO352" si="557">(CT339/CT106)*1000</f>
        <v>19.109878315654488</v>
      </c>
      <c r="CU352" s="182">
        <f t="shared" si="557"/>
        <v>18.805271371597019</v>
      </c>
      <c r="CV352" s="183">
        <f t="shared" si="557"/>
        <v>18.926748158636546</v>
      </c>
      <c r="CW352" s="183">
        <f t="shared" si="557"/>
        <v>19.961519961519961</v>
      </c>
      <c r="CX352" s="183">
        <f t="shared" si="557"/>
        <v>20.399618135227026</v>
      </c>
      <c r="CY352" s="184">
        <f t="shared" si="557"/>
        <v>18.345749969355651</v>
      </c>
      <c r="CZ352" s="181">
        <f t="shared" si="557"/>
        <v>18.649996084675418</v>
      </c>
      <c r="DA352" s="182">
        <f t="shared" si="557"/>
        <v>25.669642857142858</v>
      </c>
      <c r="DB352" s="183">
        <f t="shared" si="557"/>
        <v>31.776913099870296</v>
      </c>
      <c r="DC352" s="183">
        <f t="shared" si="557"/>
        <v>19.996635365368736</v>
      </c>
      <c r="DD352" s="183">
        <f t="shared" si="557"/>
        <v>17.52223996953574</v>
      </c>
      <c r="DE352" s="183">
        <f t="shared" si="557"/>
        <v>15.696611336705375</v>
      </c>
      <c r="DF352" s="184">
        <f t="shared" si="557"/>
        <v>19.911705393964716</v>
      </c>
      <c r="DG352" s="181">
        <f t="shared" si="557"/>
        <v>20.527809290546912</v>
      </c>
      <c r="DH352" s="181">
        <f t="shared" si="557"/>
        <v>18.076538710246314</v>
      </c>
      <c r="DI352" s="182">
        <f t="shared" si="557"/>
        <v>23.1378870306938</v>
      </c>
      <c r="DJ352" s="183">
        <f t="shared" si="557"/>
        <v>12.54353343958444</v>
      </c>
      <c r="DK352" s="184">
        <f t="shared" si="557"/>
        <v>26.459854014598537</v>
      </c>
      <c r="DL352" s="185">
        <f t="shared" si="557"/>
        <v>14.480950805486982</v>
      </c>
      <c r="DM352" s="182">
        <f t="shared" si="557"/>
        <v>14.266066179445</v>
      </c>
      <c r="DN352" s="184">
        <f t="shared" si="557"/>
        <v>18.083182640144667</v>
      </c>
      <c r="DO352" s="181">
        <f t="shared" si="557"/>
        <v>20.4614727700095</v>
      </c>
      <c r="DP352" s="98"/>
      <c r="DQ352" s="98"/>
      <c r="DR352" s="98"/>
      <c r="DS352" s="98"/>
      <c r="DT352" s="98"/>
      <c r="DU352" s="98"/>
      <c r="DV352" s="98"/>
      <c r="DW352" s="98"/>
      <c r="DX352" s="98"/>
      <c r="DY352" s="98"/>
      <c r="DZ352" s="98"/>
      <c r="EA352" s="98"/>
      <c r="EB352" s="98"/>
      <c r="EC352" s="98"/>
      <c r="ED352" s="98"/>
    </row>
    <row r="353" spans="1:119" s="6" customFormat="1" ht="16.5" customHeight="1" x14ac:dyDescent="0.15">
      <c r="A353" s="207" t="s">
        <v>762</v>
      </c>
    </row>
    <row r="355" spans="1:119" ht="16.5" customHeight="1" x14ac:dyDescent="0.2">
      <c r="A355" s="189" t="s">
        <v>720</v>
      </c>
      <c r="C355" s="168"/>
      <c r="D355" s="168"/>
      <c r="E355" s="168"/>
      <c r="F355" s="168"/>
    </row>
    <row r="356" spans="1:119" s="405" customFormat="1" ht="16.5" customHeight="1" x14ac:dyDescent="0.2">
      <c r="A356" s="404" t="s">
        <v>711</v>
      </c>
    </row>
    <row r="357" spans="1:119" ht="16.5" customHeight="1" x14ac:dyDescent="0.2">
      <c r="A357" s="190" t="s">
        <v>543</v>
      </c>
    </row>
    <row r="358" spans="1:119" ht="16.5" customHeight="1" x14ac:dyDescent="0.2">
      <c r="A358" s="88" t="s">
        <v>560</v>
      </c>
    </row>
    <row r="359" spans="1:119" s="7" customFormat="1" ht="25.15" customHeight="1" x14ac:dyDescent="0.2">
      <c r="A359" s="70"/>
      <c r="B359" s="172" t="s">
        <v>423</v>
      </c>
      <c r="C359" s="173" t="s">
        <v>424</v>
      </c>
      <c r="D359" s="173" t="s">
        <v>425</v>
      </c>
      <c r="E359" s="173" t="s">
        <v>426</v>
      </c>
      <c r="F359" s="173" t="s">
        <v>427</v>
      </c>
      <c r="G359" s="173" t="s">
        <v>428</v>
      </c>
      <c r="H359" s="173" t="s">
        <v>429</v>
      </c>
      <c r="I359" s="173" t="s">
        <v>430</v>
      </c>
      <c r="J359" s="173" t="s">
        <v>431</v>
      </c>
      <c r="K359" s="173" t="s">
        <v>432</v>
      </c>
      <c r="L359" s="173" t="s">
        <v>433</v>
      </c>
      <c r="M359" s="173" t="s">
        <v>434</v>
      </c>
      <c r="N359" s="173" t="s">
        <v>435</v>
      </c>
      <c r="O359" s="172" t="s">
        <v>436</v>
      </c>
      <c r="P359" s="173" t="s">
        <v>437</v>
      </c>
      <c r="Q359" s="173" t="s">
        <v>438</v>
      </c>
      <c r="R359" s="173" t="s">
        <v>439</v>
      </c>
      <c r="S359" s="173" t="s">
        <v>440</v>
      </c>
      <c r="T359" s="173" t="s">
        <v>441</v>
      </c>
      <c r="U359" s="173" t="s">
        <v>442</v>
      </c>
      <c r="V359" s="173" t="s">
        <v>443</v>
      </c>
      <c r="W359" s="173" t="s">
        <v>444</v>
      </c>
      <c r="X359" s="172" t="s">
        <v>445</v>
      </c>
      <c r="Y359" s="173" t="s">
        <v>446</v>
      </c>
      <c r="Z359" s="173" t="s">
        <v>447</v>
      </c>
      <c r="AA359" s="173" t="s">
        <v>448</v>
      </c>
      <c r="AB359" s="173" t="s">
        <v>449</v>
      </c>
      <c r="AC359" s="172" t="s">
        <v>450</v>
      </c>
      <c r="AD359" s="173" t="s">
        <v>451</v>
      </c>
      <c r="AE359" s="173" t="s">
        <v>452</v>
      </c>
      <c r="AF359" s="173" t="s">
        <v>453</v>
      </c>
      <c r="AG359" s="173" t="s">
        <v>454</v>
      </c>
      <c r="AH359" s="173" t="s">
        <v>455</v>
      </c>
      <c r="AI359" s="173" t="s">
        <v>456</v>
      </c>
      <c r="AJ359" s="172" t="s">
        <v>457</v>
      </c>
      <c r="AK359" s="173" t="s">
        <v>458</v>
      </c>
      <c r="AL359" s="173" t="s">
        <v>459</v>
      </c>
      <c r="AM359" s="172" t="s">
        <v>460</v>
      </c>
      <c r="AN359" s="173" t="s">
        <v>461</v>
      </c>
      <c r="AO359" s="173" t="s">
        <v>462</v>
      </c>
      <c r="AP359" s="173" t="s">
        <v>463</v>
      </c>
      <c r="AQ359" s="173" t="s">
        <v>464</v>
      </c>
      <c r="AR359" s="173" t="s">
        <v>465</v>
      </c>
      <c r="AS359" s="173" t="s">
        <v>466</v>
      </c>
      <c r="AT359" s="173" t="s">
        <v>467</v>
      </c>
      <c r="AU359" s="173" t="s">
        <v>468</v>
      </c>
      <c r="AV359" s="173" t="s">
        <v>469</v>
      </c>
      <c r="AW359" s="173" t="s">
        <v>470</v>
      </c>
      <c r="AX359" s="172" t="s">
        <v>471</v>
      </c>
      <c r="AY359" s="173" t="s">
        <v>472</v>
      </c>
      <c r="AZ359" s="173" t="s">
        <v>473</v>
      </c>
      <c r="BA359" s="173" t="s">
        <v>474</v>
      </c>
      <c r="BB359" s="173" t="s">
        <v>475</v>
      </c>
      <c r="BC359" s="173" t="s">
        <v>476</v>
      </c>
      <c r="BD359" s="174" t="s">
        <v>477</v>
      </c>
      <c r="BE359" s="173" t="s">
        <v>478</v>
      </c>
      <c r="BF359" s="173" t="s">
        <v>479</v>
      </c>
      <c r="BG359" s="173" t="s">
        <v>480</v>
      </c>
      <c r="BH359" s="173" t="s">
        <v>481</v>
      </c>
      <c r="BI359" s="173" t="s">
        <v>482</v>
      </c>
      <c r="BJ359" s="173" t="s">
        <v>483</v>
      </c>
      <c r="BK359" s="173" t="s">
        <v>484</v>
      </c>
      <c r="BL359" s="173" t="s">
        <v>485</v>
      </c>
      <c r="BM359" s="172" t="s">
        <v>486</v>
      </c>
      <c r="BN359" s="173" t="s">
        <v>487</v>
      </c>
      <c r="BO359" s="173" t="s">
        <v>488</v>
      </c>
      <c r="BP359" s="173" t="s">
        <v>489</v>
      </c>
      <c r="BQ359" s="173" t="s">
        <v>490</v>
      </c>
      <c r="BR359" s="173" t="s">
        <v>491</v>
      </c>
      <c r="BS359" s="172" t="s">
        <v>492</v>
      </c>
      <c r="BT359" s="173" t="s">
        <v>493</v>
      </c>
      <c r="BU359" s="173" t="s">
        <v>494</v>
      </c>
      <c r="BV359" s="173" t="s">
        <v>495</v>
      </c>
      <c r="BW359" s="173" t="s">
        <v>496</v>
      </c>
      <c r="BX359" s="173" t="s">
        <v>497</v>
      </c>
      <c r="BY359" s="173" t="s">
        <v>498</v>
      </c>
      <c r="BZ359" s="173" t="s">
        <v>499</v>
      </c>
      <c r="CA359" s="173" t="s">
        <v>500</v>
      </c>
      <c r="CB359" s="173" t="s">
        <v>501</v>
      </c>
      <c r="CC359" s="173" t="s">
        <v>502</v>
      </c>
      <c r="CD359" s="173" t="s">
        <v>503</v>
      </c>
      <c r="CE359" s="173" t="s">
        <v>504</v>
      </c>
      <c r="CF359" s="172" t="s">
        <v>505</v>
      </c>
      <c r="CG359" s="173" t="s">
        <v>506</v>
      </c>
      <c r="CH359" s="173" t="s">
        <v>507</v>
      </c>
      <c r="CI359" s="173" t="s">
        <v>508</v>
      </c>
      <c r="CJ359" s="173" t="s">
        <v>509</v>
      </c>
      <c r="CK359" s="173" t="s">
        <v>510</v>
      </c>
      <c r="CL359" s="173" t="s">
        <v>511</v>
      </c>
      <c r="CM359" s="173" t="s">
        <v>512</v>
      </c>
      <c r="CN359" s="173" t="s">
        <v>513</v>
      </c>
      <c r="CO359" s="173" t="s">
        <v>514</v>
      </c>
      <c r="CP359" s="173" t="s">
        <v>515</v>
      </c>
      <c r="CQ359" s="173" t="s">
        <v>516</v>
      </c>
      <c r="CR359" s="173" t="s">
        <v>517</v>
      </c>
      <c r="CS359" s="173" t="s">
        <v>518</v>
      </c>
      <c r="CT359" s="172" t="s">
        <v>519</v>
      </c>
      <c r="CU359" s="173" t="s">
        <v>520</v>
      </c>
      <c r="CV359" s="173" t="s">
        <v>521</v>
      </c>
      <c r="CW359" s="173" t="s">
        <v>522</v>
      </c>
      <c r="CX359" s="173" t="s">
        <v>523</v>
      </c>
      <c r="CY359" s="173" t="s">
        <v>524</v>
      </c>
      <c r="CZ359" s="172" t="s">
        <v>525</v>
      </c>
      <c r="DA359" s="173" t="s">
        <v>526</v>
      </c>
      <c r="DB359" s="173" t="s">
        <v>527</v>
      </c>
      <c r="DC359" s="173" t="s">
        <v>528</v>
      </c>
      <c r="DD359" s="173" t="s">
        <v>529</v>
      </c>
      <c r="DE359" s="173" t="s">
        <v>530</v>
      </c>
      <c r="DF359" s="173" t="s">
        <v>531</v>
      </c>
      <c r="DG359" s="172" t="s">
        <v>532</v>
      </c>
      <c r="DH359" s="172" t="s">
        <v>533</v>
      </c>
      <c r="DI359" s="173" t="s">
        <v>534</v>
      </c>
      <c r="DJ359" s="173" t="s">
        <v>535</v>
      </c>
      <c r="DK359" s="173" t="s">
        <v>536</v>
      </c>
      <c r="DL359" s="172" t="s">
        <v>537</v>
      </c>
      <c r="DM359" s="173" t="s">
        <v>538</v>
      </c>
      <c r="DN359" s="175" t="s">
        <v>539</v>
      </c>
      <c r="DO359" s="172" t="s">
        <v>541</v>
      </c>
    </row>
    <row r="360" spans="1:119" s="6" customFormat="1" ht="16.5" customHeight="1" x14ac:dyDescent="0.15">
      <c r="A360" s="213" t="s">
        <v>561</v>
      </c>
      <c r="B360" s="208">
        <f t="shared" ref="B360" si="558">SUM(C360:N360)</f>
        <v>2008</v>
      </c>
      <c r="C360" s="353">
        <v>151</v>
      </c>
      <c r="D360" s="353">
        <v>145</v>
      </c>
      <c r="E360" s="353">
        <v>27</v>
      </c>
      <c r="F360" s="353">
        <v>63</v>
      </c>
      <c r="G360" s="353">
        <v>148</v>
      </c>
      <c r="H360" s="353">
        <v>228</v>
      </c>
      <c r="I360" s="353">
        <v>228</v>
      </c>
      <c r="J360" s="353">
        <v>134</v>
      </c>
      <c r="K360" s="353">
        <v>158</v>
      </c>
      <c r="L360" s="353">
        <v>415</v>
      </c>
      <c r="M360" s="353">
        <v>87</v>
      </c>
      <c r="N360" s="353">
        <v>224</v>
      </c>
      <c r="O360" s="208">
        <f t="shared" ref="O360" si="559">SUM(P360:W360)</f>
        <v>819</v>
      </c>
      <c r="P360" s="353">
        <v>160</v>
      </c>
      <c r="Q360" s="353">
        <v>121</v>
      </c>
      <c r="R360" s="353">
        <v>93</v>
      </c>
      <c r="S360" s="353">
        <v>35</v>
      </c>
      <c r="T360" s="353">
        <v>13</v>
      </c>
      <c r="U360" s="353">
        <v>256</v>
      </c>
      <c r="V360" s="353">
        <v>118</v>
      </c>
      <c r="W360" s="353">
        <v>23</v>
      </c>
      <c r="X360" s="208">
        <f t="shared" ref="X360" si="560">SUM(Y360:AB360)</f>
        <v>1046</v>
      </c>
      <c r="Y360" s="353">
        <v>340</v>
      </c>
      <c r="Z360" s="353">
        <v>284</v>
      </c>
      <c r="AA360" s="353">
        <v>263</v>
      </c>
      <c r="AB360" s="353">
        <v>159</v>
      </c>
      <c r="AC360" s="208">
        <f t="shared" ref="AC360" si="561">SUM(AD360:AI360)</f>
        <v>979</v>
      </c>
      <c r="AD360" s="353">
        <v>127</v>
      </c>
      <c r="AE360" s="353">
        <v>106</v>
      </c>
      <c r="AF360" s="353">
        <v>106</v>
      </c>
      <c r="AG360" s="353">
        <v>256</v>
      </c>
      <c r="AH360" s="353">
        <v>143</v>
      </c>
      <c r="AI360" s="353">
        <v>241</v>
      </c>
      <c r="AJ360" s="208">
        <f t="shared" ref="AJ360" si="562">SUM(AK360:AL360)</f>
        <v>80</v>
      </c>
      <c r="AK360" s="353">
        <v>55</v>
      </c>
      <c r="AL360" s="353">
        <v>25</v>
      </c>
      <c r="AM360" s="208">
        <f t="shared" ref="AM360" si="563">SUM(AN360:AW360)</f>
        <v>1170</v>
      </c>
      <c r="AN360" s="353">
        <v>48</v>
      </c>
      <c r="AO360" s="353">
        <v>41</v>
      </c>
      <c r="AP360" s="353">
        <v>92</v>
      </c>
      <c r="AQ360" s="353">
        <v>31</v>
      </c>
      <c r="AR360" s="353">
        <v>94</v>
      </c>
      <c r="AS360" s="353">
        <v>50</v>
      </c>
      <c r="AT360" s="353">
        <v>219</v>
      </c>
      <c r="AU360" s="353">
        <v>301</v>
      </c>
      <c r="AV360" s="353">
        <v>195</v>
      </c>
      <c r="AW360" s="353">
        <v>99</v>
      </c>
      <c r="AX360" s="208">
        <f t="shared" ref="AX360" si="564">SUM(AY360:BC360)</f>
        <v>1220</v>
      </c>
      <c r="AY360" s="353">
        <v>151</v>
      </c>
      <c r="AZ360" s="353">
        <v>466</v>
      </c>
      <c r="BA360" s="353">
        <v>216</v>
      </c>
      <c r="BB360" s="353">
        <v>194</v>
      </c>
      <c r="BC360" s="353">
        <v>193</v>
      </c>
      <c r="BD360" s="208">
        <f t="shared" ref="BD360" si="565">SUM(BE360:BL360)</f>
        <v>1502</v>
      </c>
      <c r="BE360" s="353">
        <v>229</v>
      </c>
      <c r="BF360" s="353">
        <v>219</v>
      </c>
      <c r="BG360" s="353">
        <v>98</v>
      </c>
      <c r="BH360" s="353">
        <v>277</v>
      </c>
      <c r="BI360" s="353">
        <v>229</v>
      </c>
      <c r="BJ360" s="353">
        <v>227</v>
      </c>
      <c r="BK360" s="353">
        <v>160</v>
      </c>
      <c r="BL360" s="353">
        <v>63</v>
      </c>
      <c r="BM360" s="208">
        <f t="shared" ref="BM360" si="566">SUM(BN360:BR360)</f>
        <v>674</v>
      </c>
      <c r="BN360" s="353">
        <v>178</v>
      </c>
      <c r="BO360" s="353">
        <v>110</v>
      </c>
      <c r="BP360" s="353">
        <v>118</v>
      </c>
      <c r="BQ360" s="353">
        <v>103</v>
      </c>
      <c r="BR360" s="353">
        <v>165</v>
      </c>
      <c r="BS360" s="208">
        <f t="shared" ref="BS360" si="567">SUM(BT360:CE360)</f>
        <v>1804</v>
      </c>
      <c r="BT360" s="210">
        <v>130</v>
      </c>
      <c r="BU360" s="353">
        <v>220</v>
      </c>
      <c r="BV360" s="353">
        <v>85</v>
      </c>
      <c r="BW360" s="353">
        <v>36</v>
      </c>
      <c r="BX360" s="353">
        <v>107</v>
      </c>
      <c r="BY360" s="353">
        <v>325</v>
      </c>
      <c r="BZ360" s="353">
        <v>83</v>
      </c>
      <c r="CA360" s="353">
        <v>197</v>
      </c>
      <c r="CB360" s="353">
        <v>198</v>
      </c>
      <c r="CC360" s="353">
        <v>132</v>
      </c>
      <c r="CD360" s="353">
        <v>150</v>
      </c>
      <c r="CE360" s="353">
        <v>141</v>
      </c>
      <c r="CF360" s="208">
        <f t="shared" ref="CF360" si="568">SUM(CG360:CS360)</f>
        <v>2118</v>
      </c>
      <c r="CG360" s="353">
        <v>59</v>
      </c>
      <c r="CH360" s="353">
        <v>117</v>
      </c>
      <c r="CI360" s="353">
        <v>158</v>
      </c>
      <c r="CJ360" s="353">
        <v>504</v>
      </c>
      <c r="CK360" s="353">
        <v>278</v>
      </c>
      <c r="CL360" s="353">
        <v>86</v>
      </c>
      <c r="CM360" s="353">
        <v>228</v>
      </c>
      <c r="CN360" s="353">
        <v>97</v>
      </c>
      <c r="CO360" s="353">
        <v>8</v>
      </c>
      <c r="CP360" s="353">
        <v>58</v>
      </c>
      <c r="CQ360" s="353">
        <v>251</v>
      </c>
      <c r="CR360" s="353">
        <v>184</v>
      </c>
      <c r="CS360" s="353">
        <v>90</v>
      </c>
      <c r="CT360" s="208">
        <f t="shared" ref="CT360" si="569">SUM(CU360:CY360)</f>
        <v>1831</v>
      </c>
      <c r="CU360" s="353">
        <v>588</v>
      </c>
      <c r="CV360" s="353">
        <v>416</v>
      </c>
      <c r="CW360" s="353">
        <v>169</v>
      </c>
      <c r="CX360" s="353">
        <v>242</v>
      </c>
      <c r="CY360" s="353">
        <v>416</v>
      </c>
      <c r="CZ360" s="208">
        <f t="shared" ref="CZ360" si="570">SUM(DA360:DF360)</f>
        <v>926</v>
      </c>
      <c r="DA360" s="353">
        <v>38</v>
      </c>
      <c r="DB360" s="353">
        <v>25</v>
      </c>
      <c r="DC360" s="353">
        <v>201</v>
      </c>
      <c r="DD360" s="353">
        <v>311</v>
      </c>
      <c r="DE360" s="353">
        <v>249</v>
      </c>
      <c r="DF360" s="353">
        <v>102</v>
      </c>
      <c r="DG360" s="208">
        <f t="shared" ref="DG360" si="571">AM360+BS360+B360+O360+X360+AC360+AJ360+BD360+CF360+AX360+BM360+CT360+CZ360</f>
        <v>16177</v>
      </c>
      <c r="DH360" s="208">
        <f t="shared" ref="DH360" si="572">SUM(DI360:DK360)</f>
        <v>95</v>
      </c>
      <c r="DI360" s="353">
        <v>59</v>
      </c>
      <c r="DJ360" s="353">
        <v>36</v>
      </c>
      <c r="DK360" s="353">
        <v>0</v>
      </c>
      <c r="DL360" s="211">
        <f t="shared" ref="DL360" si="573">SUM(DM360:DN360)</f>
        <v>7</v>
      </c>
      <c r="DM360" s="353">
        <v>7</v>
      </c>
      <c r="DN360" s="358">
        <v>0</v>
      </c>
      <c r="DO360" s="208">
        <f t="shared" ref="DO360" si="574">DG360+DH360+DL360</f>
        <v>16279</v>
      </c>
    </row>
    <row r="361" spans="1:119" s="6" customFormat="1" ht="16.5" customHeight="1" x14ac:dyDescent="0.15">
      <c r="A361" s="213" t="s">
        <v>562</v>
      </c>
      <c r="B361" s="186">
        <f t="shared" ref="B361:B362" si="575">SUM(C361:N361)</f>
        <v>3644</v>
      </c>
      <c r="C361" s="354">
        <v>131</v>
      </c>
      <c r="D361" s="354">
        <v>91</v>
      </c>
      <c r="E361" s="354">
        <v>67</v>
      </c>
      <c r="F361" s="354">
        <v>47</v>
      </c>
      <c r="G361" s="354">
        <v>633</v>
      </c>
      <c r="H361" s="354">
        <v>1610</v>
      </c>
      <c r="I361" s="354">
        <v>211</v>
      </c>
      <c r="J361" s="354">
        <v>78</v>
      </c>
      <c r="K361" s="354">
        <v>112</v>
      </c>
      <c r="L361" s="354">
        <v>424</v>
      </c>
      <c r="M361" s="354">
        <v>98</v>
      </c>
      <c r="N361" s="354">
        <v>142</v>
      </c>
      <c r="O361" s="186">
        <f t="shared" ref="O361:O362" si="576">SUM(P361:W361)</f>
        <v>1615</v>
      </c>
      <c r="P361" s="354">
        <v>144</v>
      </c>
      <c r="Q361" s="354">
        <v>357</v>
      </c>
      <c r="R361" s="354">
        <v>109</v>
      </c>
      <c r="S361" s="354">
        <v>73</v>
      </c>
      <c r="T361" s="354">
        <v>46</v>
      </c>
      <c r="U361" s="354">
        <v>689</v>
      </c>
      <c r="V361" s="354">
        <v>104</v>
      </c>
      <c r="W361" s="354">
        <v>93</v>
      </c>
      <c r="X361" s="186">
        <f t="shared" ref="X361:X362" si="577">SUM(Y361:AB361)</f>
        <v>843</v>
      </c>
      <c r="Y361" s="354">
        <v>170</v>
      </c>
      <c r="Z361" s="354">
        <v>256</v>
      </c>
      <c r="AA361" s="354">
        <v>277</v>
      </c>
      <c r="AB361" s="354">
        <v>140</v>
      </c>
      <c r="AC361" s="186">
        <f t="shared" ref="AC361:AC362" si="578">SUM(AD361:AI361)</f>
        <v>553</v>
      </c>
      <c r="AD361" s="354">
        <v>84</v>
      </c>
      <c r="AE361" s="354">
        <v>51</v>
      </c>
      <c r="AF361" s="354">
        <v>46</v>
      </c>
      <c r="AG361" s="354">
        <v>157</v>
      </c>
      <c r="AH361" s="354">
        <v>96</v>
      </c>
      <c r="AI361" s="354">
        <v>119</v>
      </c>
      <c r="AJ361" s="186">
        <f t="shared" ref="AJ361:AJ362" si="579">SUM(AK361:AL361)</f>
        <v>53</v>
      </c>
      <c r="AK361" s="354">
        <v>27</v>
      </c>
      <c r="AL361" s="354">
        <v>26</v>
      </c>
      <c r="AM361" s="186">
        <f t="shared" ref="AM361:AM362" si="580">SUM(AN361:AW361)</f>
        <v>1597</v>
      </c>
      <c r="AN361" s="354">
        <v>52</v>
      </c>
      <c r="AO361" s="354">
        <v>236</v>
      </c>
      <c r="AP361" s="354">
        <v>100</v>
      </c>
      <c r="AQ361" s="354">
        <v>93</v>
      </c>
      <c r="AR361" s="354">
        <v>228</v>
      </c>
      <c r="AS361" s="354">
        <v>143</v>
      </c>
      <c r="AT361" s="354">
        <v>142</v>
      </c>
      <c r="AU361" s="354">
        <v>242</v>
      </c>
      <c r="AV361" s="354">
        <v>234</v>
      </c>
      <c r="AW361" s="354">
        <v>127</v>
      </c>
      <c r="AX361" s="186">
        <f t="shared" ref="AX361:AX362" si="581">SUM(AY361:BC361)</f>
        <v>3248</v>
      </c>
      <c r="AY361" s="354">
        <v>559</v>
      </c>
      <c r="AZ361" s="354">
        <v>751</v>
      </c>
      <c r="BA361" s="354">
        <v>111</v>
      </c>
      <c r="BB361" s="354">
        <v>1620</v>
      </c>
      <c r="BC361" s="354">
        <v>207</v>
      </c>
      <c r="BD361" s="186">
        <f t="shared" ref="BD361:BD362" si="582">SUM(BE361:BL361)</f>
        <v>2219</v>
      </c>
      <c r="BE361" s="354">
        <v>424</v>
      </c>
      <c r="BF361" s="354">
        <v>527</v>
      </c>
      <c r="BG361" s="354">
        <v>166</v>
      </c>
      <c r="BH361" s="354">
        <v>223</v>
      </c>
      <c r="BI361" s="354">
        <v>306</v>
      </c>
      <c r="BJ361" s="354">
        <v>137</v>
      </c>
      <c r="BK361" s="354">
        <v>256</v>
      </c>
      <c r="BL361" s="354">
        <v>180</v>
      </c>
      <c r="BM361" s="186">
        <f t="shared" ref="BM361:BM362" si="583">SUM(BN361:BR361)</f>
        <v>825</v>
      </c>
      <c r="BN361" s="354">
        <v>172</v>
      </c>
      <c r="BO361" s="354">
        <v>173</v>
      </c>
      <c r="BP361" s="354">
        <v>106</v>
      </c>
      <c r="BQ361" s="354">
        <v>69</v>
      </c>
      <c r="BR361" s="354">
        <v>305</v>
      </c>
      <c r="BS361" s="186">
        <f t="shared" ref="BS361:BS362" si="584">SUM(BT361:CE361)</f>
        <v>1765</v>
      </c>
      <c r="BT361" s="201">
        <v>126</v>
      </c>
      <c r="BU361" s="354">
        <v>199</v>
      </c>
      <c r="BV361" s="354">
        <v>57</v>
      </c>
      <c r="BW361" s="354">
        <v>26</v>
      </c>
      <c r="BX361" s="354">
        <v>98</v>
      </c>
      <c r="BY361" s="354">
        <v>346</v>
      </c>
      <c r="BZ361" s="354">
        <v>90</v>
      </c>
      <c r="CA361" s="354">
        <v>108</v>
      </c>
      <c r="CB361" s="354">
        <v>311</v>
      </c>
      <c r="CC361" s="354">
        <v>141</v>
      </c>
      <c r="CD361" s="354">
        <v>109</v>
      </c>
      <c r="CE361" s="354">
        <v>154</v>
      </c>
      <c r="CF361" s="186">
        <f t="shared" ref="CF361:CF362" si="585">SUM(CG361:CS361)</f>
        <v>3226</v>
      </c>
      <c r="CG361" s="354">
        <v>78</v>
      </c>
      <c r="CH361" s="354">
        <v>127</v>
      </c>
      <c r="CI361" s="354">
        <v>106</v>
      </c>
      <c r="CJ361" s="354">
        <v>1427</v>
      </c>
      <c r="CK361" s="354">
        <v>134</v>
      </c>
      <c r="CL361" s="354">
        <v>41</v>
      </c>
      <c r="CM361" s="354">
        <v>223</v>
      </c>
      <c r="CN361" s="354">
        <v>58</v>
      </c>
      <c r="CO361" s="354">
        <v>17</v>
      </c>
      <c r="CP361" s="354">
        <v>96</v>
      </c>
      <c r="CQ361" s="354">
        <v>710</v>
      </c>
      <c r="CR361" s="354">
        <v>120</v>
      </c>
      <c r="CS361" s="354">
        <v>89</v>
      </c>
      <c r="CT361" s="186">
        <f t="shared" ref="CT361:CT362" si="586">SUM(CU361:CY361)</f>
        <v>1327</v>
      </c>
      <c r="CU361" s="354">
        <v>765</v>
      </c>
      <c r="CV361" s="354">
        <v>245</v>
      </c>
      <c r="CW361" s="354">
        <v>54</v>
      </c>
      <c r="CX361" s="354">
        <v>113</v>
      </c>
      <c r="CY361" s="354">
        <v>150</v>
      </c>
      <c r="CZ361" s="186">
        <f t="shared" ref="CZ361:CZ362" si="587">SUM(DA361:DF361)</f>
        <v>1160</v>
      </c>
      <c r="DA361" s="354">
        <v>65</v>
      </c>
      <c r="DB361" s="354">
        <v>23</v>
      </c>
      <c r="DC361" s="354">
        <v>299</v>
      </c>
      <c r="DD361" s="354">
        <v>402</v>
      </c>
      <c r="DE361" s="354">
        <v>247</v>
      </c>
      <c r="DF361" s="354">
        <v>124</v>
      </c>
      <c r="DG361" s="186">
        <f t="shared" ref="DG361:DG362" si="588">AM361+BS361+B361+O361+X361+AC361+AJ361+BD361+CF361+AX361+BM361+CT361+CZ361</f>
        <v>22075</v>
      </c>
      <c r="DH361" s="186">
        <f t="shared" ref="DH361:DH362" si="589">SUM(DI361:DK361)</f>
        <v>131</v>
      </c>
      <c r="DI361" s="354">
        <v>78</v>
      </c>
      <c r="DJ361" s="354">
        <v>52</v>
      </c>
      <c r="DK361" s="354">
        <v>1</v>
      </c>
      <c r="DL361" s="187">
        <f t="shared" ref="DL361:DL362" si="590">SUM(DM361:DN361)</f>
        <v>68</v>
      </c>
      <c r="DM361" s="354">
        <v>68</v>
      </c>
      <c r="DN361" s="355">
        <v>0</v>
      </c>
      <c r="DO361" s="186">
        <f t="shared" ref="DO361:DO362" si="591">DG361+DH361+DL361</f>
        <v>22274</v>
      </c>
    </row>
    <row r="362" spans="1:119" s="6" customFormat="1" ht="16.5" customHeight="1" x14ac:dyDescent="0.15">
      <c r="A362" s="214" t="s">
        <v>563</v>
      </c>
      <c r="B362" s="199">
        <f t="shared" si="575"/>
        <v>16</v>
      </c>
      <c r="C362" s="356">
        <v>0</v>
      </c>
      <c r="D362" s="356">
        <v>4</v>
      </c>
      <c r="E362" s="356">
        <v>0</v>
      </c>
      <c r="F362" s="356">
        <v>0</v>
      </c>
      <c r="G362" s="356">
        <v>6</v>
      </c>
      <c r="H362" s="356">
        <v>0</v>
      </c>
      <c r="I362" s="356">
        <v>0</v>
      </c>
      <c r="J362" s="356">
        <v>0</v>
      </c>
      <c r="K362" s="356">
        <v>4</v>
      </c>
      <c r="L362" s="356">
        <v>2</v>
      </c>
      <c r="M362" s="356">
        <v>0</v>
      </c>
      <c r="N362" s="356">
        <v>0</v>
      </c>
      <c r="O362" s="199">
        <f t="shared" si="576"/>
        <v>3</v>
      </c>
      <c r="P362" s="356">
        <v>0</v>
      </c>
      <c r="Q362" s="356">
        <v>0</v>
      </c>
      <c r="R362" s="356">
        <v>0</v>
      </c>
      <c r="S362" s="356">
        <v>0</v>
      </c>
      <c r="T362" s="356">
        <v>0</v>
      </c>
      <c r="U362" s="356">
        <v>0</v>
      </c>
      <c r="V362" s="356">
        <v>0</v>
      </c>
      <c r="W362" s="356">
        <v>3</v>
      </c>
      <c r="X362" s="199">
        <f t="shared" si="577"/>
        <v>15</v>
      </c>
      <c r="Y362" s="356">
        <v>1</v>
      </c>
      <c r="Z362" s="356">
        <v>3</v>
      </c>
      <c r="AA362" s="356">
        <v>9</v>
      </c>
      <c r="AB362" s="356">
        <v>2</v>
      </c>
      <c r="AC362" s="199">
        <f t="shared" si="578"/>
        <v>2</v>
      </c>
      <c r="AD362" s="356">
        <v>0</v>
      </c>
      <c r="AE362" s="356">
        <v>0</v>
      </c>
      <c r="AF362" s="356">
        <v>0</v>
      </c>
      <c r="AG362" s="356">
        <v>0</v>
      </c>
      <c r="AH362" s="356">
        <v>0</v>
      </c>
      <c r="AI362" s="356">
        <v>2</v>
      </c>
      <c r="AJ362" s="199">
        <f t="shared" si="579"/>
        <v>0</v>
      </c>
      <c r="AK362" s="356">
        <v>0</v>
      </c>
      <c r="AL362" s="356">
        <v>0</v>
      </c>
      <c r="AM362" s="199">
        <f t="shared" si="580"/>
        <v>3</v>
      </c>
      <c r="AN362" s="356">
        <v>0</v>
      </c>
      <c r="AO362" s="356">
        <v>0</v>
      </c>
      <c r="AP362" s="356">
        <v>0</v>
      </c>
      <c r="AQ362" s="356">
        <v>0</v>
      </c>
      <c r="AR362" s="356">
        <v>0</v>
      </c>
      <c r="AS362" s="356">
        <v>0</v>
      </c>
      <c r="AT362" s="356">
        <v>0</v>
      </c>
      <c r="AU362" s="356">
        <v>0</v>
      </c>
      <c r="AV362" s="356">
        <v>0</v>
      </c>
      <c r="AW362" s="356">
        <v>3</v>
      </c>
      <c r="AX362" s="199">
        <f t="shared" si="581"/>
        <v>8</v>
      </c>
      <c r="AY362" s="356">
        <v>2</v>
      </c>
      <c r="AZ362" s="356">
        <v>4</v>
      </c>
      <c r="BA362" s="356">
        <v>0</v>
      </c>
      <c r="BB362" s="356">
        <v>2</v>
      </c>
      <c r="BC362" s="356">
        <v>0</v>
      </c>
      <c r="BD362" s="199">
        <f t="shared" si="582"/>
        <v>14</v>
      </c>
      <c r="BE362" s="356">
        <v>0</v>
      </c>
      <c r="BF362" s="356">
        <v>0</v>
      </c>
      <c r="BG362" s="356">
        <v>0</v>
      </c>
      <c r="BH362" s="356">
        <v>8</v>
      </c>
      <c r="BI362" s="356">
        <v>2</v>
      </c>
      <c r="BJ362" s="356">
        <v>0</v>
      </c>
      <c r="BK362" s="356">
        <v>2</v>
      </c>
      <c r="BL362" s="356">
        <v>2</v>
      </c>
      <c r="BM362" s="199">
        <f t="shared" si="583"/>
        <v>18</v>
      </c>
      <c r="BN362" s="356">
        <v>0</v>
      </c>
      <c r="BO362" s="356">
        <v>4</v>
      </c>
      <c r="BP362" s="356">
        <v>12</v>
      </c>
      <c r="BQ362" s="356">
        <v>2</v>
      </c>
      <c r="BR362" s="356">
        <v>0</v>
      </c>
      <c r="BS362" s="199">
        <f t="shared" si="584"/>
        <v>12</v>
      </c>
      <c r="BT362" s="204">
        <v>0</v>
      </c>
      <c r="BU362" s="356">
        <v>0</v>
      </c>
      <c r="BV362" s="356">
        <v>0</v>
      </c>
      <c r="BW362" s="356">
        <v>2</v>
      </c>
      <c r="BX362" s="356">
        <v>0</v>
      </c>
      <c r="BY362" s="356">
        <v>0</v>
      </c>
      <c r="BZ362" s="356">
        <v>0</v>
      </c>
      <c r="CA362" s="356">
        <v>0</v>
      </c>
      <c r="CB362" s="356">
        <v>0</v>
      </c>
      <c r="CC362" s="356">
        <v>4</v>
      </c>
      <c r="CD362" s="356">
        <v>0</v>
      </c>
      <c r="CE362" s="356">
        <v>6</v>
      </c>
      <c r="CF362" s="199">
        <f t="shared" si="585"/>
        <v>0</v>
      </c>
      <c r="CG362" s="356">
        <v>0</v>
      </c>
      <c r="CH362" s="356">
        <v>0</v>
      </c>
      <c r="CI362" s="356">
        <v>0</v>
      </c>
      <c r="CJ362" s="356">
        <v>0</v>
      </c>
      <c r="CK362" s="356">
        <v>0</v>
      </c>
      <c r="CL362" s="356">
        <v>0</v>
      </c>
      <c r="CM362" s="356">
        <v>0</v>
      </c>
      <c r="CN362" s="356">
        <v>0</v>
      </c>
      <c r="CO362" s="356">
        <v>0</v>
      </c>
      <c r="CP362" s="356">
        <v>0</v>
      </c>
      <c r="CQ362" s="356">
        <v>0</v>
      </c>
      <c r="CR362" s="356">
        <v>0</v>
      </c>
      <c r="CS362" s="356">
        <v>0</v>
      </c>
      <c r="CT362" s="199">
        <f t="shared" si="586"/>
        <v>5</v>
      </c>
      <c r="CU362" s="356">
        <v>1</v>
      </c>
      <c r="CV362" s="356">
        <v>3</v>
      </c>
      <c r="CW362" s="356">
        <v>0</v>
      </c>
      <c r="CX362" s="356">
        <v>1</v>
      </c>
      <c r="CY362" s="356">
        <v>0</v>
      </c>
      <c r="CZ362" s="199">
        <f t="shared" si="587"/>
        <v>0</v>
      </c>
      <c r="DA362" s="356">
        <v>0</v>
      </c>
      <c r="DB362" s="356">
        <v>0</v>
      </c>
      <c r="DC362" s="356">
        <v>0</v>
      </c>
      <c r="DD362" s="356">
        <v>0</v>
      </c>
      <c r="DE362" s="356">
        <v>0</v>
      </c>
      <c r="DF362" s="356">
        <v>0</v>
      </c>
      <c r="DG362" s="199">
        <f t="shared" si="588"/>
        <v>96</v>
      </c>
      <c r="DH362" s="199">
        <f t="shared" si="589"/>
        <v>0</v>
      </c>
      <c r="DI362" s="356">
        <v>0</v>
      </c>
      <c r="DJ362" s="356">
        <v>0</v>
      </c>
      <c r="DK362" s="356">
        <v>0</v>
      </c>
      <c r="DL362" s="188">
        <f t="shared" si="590"/>
        <v>0</v>
      </c>
      <c r="DM362" s="356">
        <v>0</v>
      </c>
      <c r="DN362" s="357">
        <v>0</v>
      </c>
      <c r="DO362" s="199">
        <f t="shared" si="591"/>
        <v>96</v>
      </c>
    </row>
    <row r="363" spans="1:119" ht="16.5" customHeight="1" x14ac:dyDescent="0.2">
      <c r="A363" s="196" t="s">
        <v>564</v>
      </c>
    </row>
    <row r="364" spans="1:119" ht="16.5" customHeight="1" x14ac:dyDescent="0.2">
      <c r="A364" s="96" t="s">
        <v>565</v>
      </c>
    </row>
    <row r="365" spans="1:119" s="6" customFormat="1" ht="16.5" customHeight="1" x14ac:dyDescent="0.15">
      <c r="A365" s="207" t="s">
        <v>762</v>
      </c>
    </row>
    <row r="367" spans="1:119" ht="16.5" customHeight="1" x14ac:dyDescent="0.2">
      <c r="A367" s="189" t="s">
        <v>721</v>
      </c>
      <c r="C367" s="168"/>
      <c r="D367" s="168"/>
      <c r="E367" s="168"/>
      <c r="F367" s="168"/>
    </row>
    <row r="368" spans="1:119" s="405" customFormat="1" ht="16.5" customHeight="1" x14ac:dyDescent="0.2">
      <c r="A368" s="404" t="s">
        <v>712</v>
      </c>
    </row>
    <row r="369" spans="1:133" ht="16.5" customHeight="1" x14ac:dyDescent="0.2">
      <c r="A369" s="190" t="s">
        <v>567</v>
      </c>
    </row>
    <row r="370" spans="1:133" ht="16.5" customHeight="1" x14ac:dyDescent="0.2">
      <c r="A370" s="41" t="s">
        <v>560</v>
      </c>
    </row>
    <row r="371" spans="1:133" ht="25.35" customHeight="1" x14ac:dyDescent="0.2">
      <c r="A371" s="70"/>
      <c r="B371" s="172" t="s">
        <v>423</v>
      </c>
      <c r="C371" s="173" t="s">
        <v>424</v>
      </c>
      <c r="D371" s="173" t="s">
        <v>425</v>
      </c>
      <c r="E371" s="173" t="s">
        <v>426</v>
      </c>
      <c r="F371" s="173" t="s">
        <v>427</v>
      </c>
      <c r="G371" s="173" t="s">
        <v>428</v>
      </c>
      <c r="H371" s="173" t="s">
        <v>429</v>
      </c>
      <c r="I371" s="173" t="s">
        <v>430</v>
      </c>
      <c r="J371" s="173" t="s">
        <v>431</v>
      </c>
      <c r="K371" s="173" t="s">
        <v>432</v>
      </c>
      <c r="L371" s="173" t="s">
        <v>433</v>
      </c>
      <c r="M371" s="173" t="s">
        <v>434</v>
      </c>
      <c r="N371" s="173" t="s">
        <v>435</v>
      </c>
      <c r="O371" s="172" t="s">
        <v>436</v>
      </c>
      <c r="P371" s="173" t="s">
        <v>437</v>
      </c>
      <c r="Q371" s="173" t="s">
        <v>438</v>
      </c>
      <c r="R371" s="173" t="s">
        <v>439</v>
      </c>
      <c r="S371" s="173" t="s">
        <v>440</v>
      </c>
      <c r="T371" s="173" t="s">
        <v>441</v>
      </c>
      <c r="U371" s="173" t="s">
        <v>442</v>
      </c>
      <c r="V371" s="173" t="s">
        <v>443</v>
      </c>
      <c r="W371" s="173" t="s">
        <v>444</v>
      </c>
      <c r="X371" s="172" t="s">
        <v>445</v>
      </c>
      <c r="Y371" s="173" t="s">
        <v>446</v>
      </c>
      <c r="Z371" s="173" t="s">
        <v>447</v>
      </c>
      <c r="AA371" s="173" t="s">
        <v>448</v>
      </c>
      <c r="AB371" s="173" t="s">
        <v>449</v>
      </c>
      <c r="AC371" s="172" t="s">
        <v>450</v>
      </c>
      <c r="AD371" s="173" t="s">
        <v>451</v>
      </c>
      <c r="AE371" s="173" t="s">
        <v>452</v>
      </c>
      <c r="AF371" s="173" t="s">
        <v>453</v>
      </c>
      <c r="AG371" s="173" t="s">
        <v>454</v>
      </c>
      <c r="AH371" s="173" t="s">
        <v>455</v>
      </c>
      <c r="AI371" s="173" t="s">
        <v>456</v>
      </c>
      <c r="AJ371" s="172" t="s">
        <v>457</v>
      </c>
      <c r="AK371" s="173" t="s">
        <v>458</v>
      </c>
      <c r="AL371" s="173" t="s">
        <v>459</v>
      </c>
      <c r="AM371" s="172" t="s">
        <v>460</v>
      </c>
      <c r="AN371" s="173" t="s">
        <v>461</v>
      </c>
      <c r="AO371" s="173" t="s">
        <v>462</v>
      </c>
      <c r="AP371" s="173" t="s">
        <v>463</v>
      </c>
      <c r="AQ371" s="173" t="s">
        <v>464</v>
      </c>
      <c r="AR371" s="173" t="s">
        <v>465</v>
      </c>
      <c r="AS371" s="173" t="s">
        <v>466</v>
      </c>
      <c r="AT371" s="173" t="s">
        <v>467</v>
      </c>
      <c r="AU371" s="173" t="s">
        <v>468</v>
      </c>
      <c r="AV371" s="173" t="s">
        <v>469</v>
      </c>
      <c r="AW371" s="173" t="s">
        <v>470</v>
      </c>
      <c r="AX371" s="172" t="s">
        <v>471</v>
      </c>
      <c r="AY371" s="173" t="s">
        <v>472</v>
      </c>
      <c r="AZ371" s="173" t="s">
        <v>473</v>
      </c>
      <c r="BA371" s="173" t="s">
        <v>474</v>
      </c>
      <c r="BB371" s="173" t="s">
        <v>475</v>
      </c>
      <c r="BC371" s="173" t="s">
        <v>476</v>
      </c>
      <c r="BD371" s="174" t="s">
        <v>477</v>
      </c>
      <c r="BE371" s="173" t="s">
        <v>478</v>
      </c>
      <c r="BF371" s="173" t="s">
        <v>479</v>
      </c>
      <c r="BG371" s="173" t="s">
        <v>480</v>
      </c>
      <c r="BH371" s="173" t="s">
        <v>481</v>
      </c>
      <c r="BI371" s="173" t="s">
        <v>482</v>
      </c>
      <c r="BJ371" s="173" t="s">
        <v>483</v>
      </c>
      <c r="BK371" s="173" t="s">
        <v>484</v>
      </c>
      <c r="BL371" s="173" t="s">
        <v>485</v>
      </c>
      <c r="BM371" s="172" t="s">
        <v>486</v>
      </c>
      <c r="BN371" s="173" t="s">
        <v>487</v>
      </c>
      <c r="BO371" s="173" t="s">
        <v>488</v>
      </c>
      <c r="BP371" s="173" t="s">
        <v>489</v>
      </c>
      <c r="BQ371" s="173" t="s">
        <v>490</v>
      </c>
      <c r="BR371" s="173" t="s">
        <v>491</v>
      </c>
      <c r="BS371" s="172" t="s">
        <v>492</v>
      </c>
      <c r="BT371" s="173" t="s">
        <v>493</v>
      </c>
      <c r="BU371" s="173" t="s">
        <v>494</v>
      </c>
      <c r="BV371" s="173" t="s">
        <v>495</v>
      </c>
      <c r="BW371" s="173" t="s">
        <v>496</v>
      </c>
      <c r="BX371" s="173" t="s">
        <v>497</v>
      </c>
      <c r="BY371" s="173" t="s">
        <v>498</v>
      </c>
      <c r="BZ371" s="173" t="s">
        <v>499</v>
      </c>
      <c r="CA371" s="173" t="s">
        <v>500</v>
      </c>
      <c r="CB371" s="173" t="s">
        <v>501</v>
      </c>
      <c r="CC371" s="173" t="s">
        <v>502</v>
      </c>
      <c r="CD371" s="173" t="s">
        <v>503</v>
      </c>
      <c r="CE371" s="173" t="s">
        <v>504</v>
      </c>
      <c r="CF371" s="172" t="s">
        <v>505</v>
      </c>
      <c r="CG371" s="173" t="s">
        <v>506</v>
      </c>
      <c r="CH371" s="173" t="s">
        <v>507</v>
      </c>
      <c r="CI371" s="173" t="s">
        <v>508</v>
      </c>
      <c r="CJ371" s="173" t="s">
        <v>509</v>
      </c>
      <c r="CK371" s="173" t="s">
        <v>510</v>
      </c>
      <c r="CL371" s="173" t="s">
        <v>511</v>
      </c>
      <c r="CM371" s="173" t="s">
        <v>512</v>
      </c>
      <c r="CN371" s="173" t="s">
        <v>513</v>
      </c>
      <c r="CO371" s="173" t="s">
        <v>514</v>
      </c>
      <c r="CP371" s="173" t="s">
        <v>515</v>
      </c>
      <c r="CQ371" s="173" t="s">
        <v>516</v>
      </c>
      <c r="CR371" s="173" t="s">
        <v>517</v>
      </c>
      <c r="CS371" s="173" t="s">
        <v>518</v>
      </c>
      <c r="CT371" s="172" t="s">
        <v>519</v>
      </c>
      <c r="CU371" s="173" t="s">
        <v>520</v>
      </c>
      <c r="CV371" s="173" t="s">
        <v>521</v>
      </c>
      <c r="CW371" s="173" t="s">
        <v>522</v>
      </c>
      <c r="CX371" s="173" t="s">
        <v>523</v>
      </c>
      <c r="CY371" s="173" t="s">
        <v>524</v>
      </c>
      <c r="CZ371" s="172" t="s">
        <v>525</v>
      </c>
      <c r="DA371" s="173" t="s">
        <v>526</v>
      </c>
      <c r="DB371" s="173" t="s">
        <v>527</v>
      </c>
      <c r="DC371" s="173" t="s">
        <v>528</v>
      </c>
      <c r="DD371" s="173" t="s">
        <v>529</v>
      </c>
      <c r="DE371" s="173" t="s">
        <v>530</v>
      </c>
      <c r="DF371" s="173" t="s">
        <v>531</v>
      </c>
      <c r="DG371" s="172" t="s">
        <v>532</v>
      </c>
      <c r="DH371" s="172" t="s">
        <v>533</v>
      </c>
      <c r="DI371" s="173" t="s">
        <v>534</v>
      </c>
      <c r="DJ371" s="173" t="s">
        <v>535</v>
      </c>
      <c r="DK371" s="173" t="s">
        <v>536</v>
      </c>
      <c r="DL371" s="172" t="s">
        <v>537</v>
      </c>
      <c r="DM371" s="173" t="s">
        <v>538</v>
      </c>
      <c r="DN371" s="175" t="s">
        <v>539</v>
      </c>
      <c r="DO371" s="172" t="s">
        <v>541</v>
      </c>
      <c r="DP371" s="7"/>
      <c r="DQ371" s="7"/>
      <c r="DR371" s="7"/>
      <c r="DS371" s="7"/>
      <c r="DT371" s="7"/>
      <c r="DU371" s="7"/>
      <c r="DV371" s="7"/>
      <c r="DW371" s="7"/>
      <c r="DX371" s="7"/>
      <c r="DY371" s="7"/>
      <c r="DZ371" s="7"/>
      <c r="EA371" s="7"/>
      <c r="EB371" s="7"/>
      <c r="EC371" s="7"/>
    </row>
    <row r="372" spans="1:133" ht="16.5" customHeight="1" x14ac:dyDescent="0.2">
      <c r="A372" s="147" t="s">
        <v>568</v>
      </c>
      <c r="B372" s="176"/>
      <c r="C372" s="359"/>
      <c r="D372" s="359"/>
      <c r="E372" s="359"/>
      <c r="F372" s="359"/>
      <c r="G372" s="359"/>
      <c r="H372" s="359"/>
      <c r="I372" s="359"/>
      <c r="J372" s="359"/>
      <c r="K372" s="359"/>
      <c r="L372" s="359"/>
      <c r="M372" s="359"/>
      <c r="N372" s="359"/>
      <c r="O372" s="176"/>
      <c r="P372" s="359"/>
      <c r="Q372" s="359"/>
      <c r="R372" s="359"/>
      <c r="S372" s="359"/>
      <c r="T372" s="359"/>
      <c r="U372" s="359"/>
      <c r="V372" s="359"/>
      <c r="W372" s="359"/>
      <c r="X372" s="176"/>
      <c r="Y372" s="359"/>
      <c r="Z372" s="359"/>
      <c r="AA372" s="359"/>
      <c r="AB372" s="359"/>
      <c r="AC372" s="176"/>
      <c r="AD372" s="359"/>
      <c r="AE372" s="359"/>
      <c r="AF372" s="359"/>
      <c r="AG372" s="359"/>
      <c r="AH372" s="359"/>
      <c r="AI372" s="359"/>
      <c r="AJ372" s="176"/>
      <c r="AK372" s="359"/>
      <c r="AL372" s="359"/>
      <c r="AM372" s="176"/>
      <c r="AN372" s="359"/>
      <c r="AO372" s="359"/>
      <c r="AP372" s="359"/>
      <c r="AQ372" s="359"/>
      <c r="AR372" s="359"/>
      <c r="AS372" s="359"/>
      <c r="AT372" s="359"/>
      <c r="AU372" s="359"/>
      <c r="AV372" s="359"/>
      <c r="AW372" s="359"/>
      <c r="AX372" s="176"/>
      <c r="AY372" s="359"/>
      <c r="AZ372" s="359"/>
      <c r="BA372" s="359"/>
      <c r="BB372" s="359"/>
      <c r="BC372" s="359"/>
      <c r="BD372" s="176"/>
      <c r="BE372" s="359"/>
      <c r="BF372" s="359"/>
      <c r="BG372" s="359"/>
      <c r="BH372" s="359"/>
      <c r="BI372" s="359"/>
      <c r="BJ372" s="359"/>
      <c r="BK372" s="359"/>
      <c r="BL372" s="359"/>
      <c r="BM372" s="176"/>
      <c r="BN372" s="359"/>
      <c r="BO372" s="359"/>
      <c r="BP372" s="359"/>
      <c r="BQ372" s="359"/>
      <c r="BR372" s="359"/>
      <c r="BS372" s="176"/>
      <c r="BT372" s="360"/>
      <c r="BU372" s="359"/>
      <c r="BV372" s="359"/>
      <c r="BW372" s="359"/>
      <c r="BX372" s="359"/>
      <c r="BY372" s="359"/>
      <c r="BZ372" s="359"/>
      <c r="CA372" s="359"/>
      <c r="CB372" s="359"/>
      <c r="CC372" s="359"/>
      <c r="CD372" s="359"/>
      <c r="CE372" s="359"/>
      <c r="CF372" s="176"/>
      <c r="CG372" s="359"/>
      <c r="CH372" s="359"/>
      <c r="CI372" s="359"/>
      <c r="CJ372" s="359"/>
      <c r="CK372" s="359"/>
      <c r="CL372" s="359"/>
      <c r="CM372" s="359"/>
      <c r="CN372" s="359"/>
      <c r="CO372" s="359"/>
      <c r="CP372" s="359"/>
      <c r="CQ372" s="359"/>
      <c r="CR372" s="359"/>
      <c r="CS372" s="359"/>
      <c r="CT372" s="176"/>
      <c r="CU372" s="359"/>
      <c r="CV372" s="359"/>
      <c r="CW372" s="359"/>
      <c r="CX372" s="359"/>
      <c r="CY372" s="359"/>
      <c r="CZ372" s="176"/>
      <c r="DA372" s="359"/>
      <c r="DB372" s="359"/>
      <c r="DC372" s="359"/>
      <c r="DD372" s="359"/>
      <c r="DE372" s="359"/>
      <c r="DF372" s="359"/>
      <c r="DG372" s="176"/>
      <c r="DH372" s="176"/>
      <c r="DI372" s="359"/>
      <c r="DJ372" s="359"/>
      <c r="DK372" s="359"/>
      <c r="DL372" s="179"/>
      <c r="DM372" s="359"/>
      <c r="DN372" s="180"/>
      <c r="DO372" s="176"/>
      <c r="DP372" s="6"/>
      <c r="DQ372" s="6"/>
      <c r="DR372" s="6"/>
      <c r="DS372" s="6"/>
      <c r="DT372" s="6"/>
      <c r="DU372" s="6"/>
      <c r="DV372" s="6"/>
      <c r="DW372" s="6"/>
    </row>
    <row r="373" spans="1:133" ht="16.5" customHeight="1" x14ac:dyDescent="0.2">
      <c r="A373" s="192" t="s">
        <v>545</v>
      </c>
      <c r="B373" s="229">
        <f t="shared" ref="B373" si="592">SUM(C373:N373)</f>
        <v>61</v>
      </c>
      <c r="C373" s="372">
        <v>3</v>
      </c>
      <c r="D373" s="372">
        <v>2</v>
      </c>
      <c r="E373" s="372">
        <v>4</v>
      </c>
      <c r="F373" s="372">
        <v>4</v>
      </c>
      <c r="G373" s="372">
        <v>10</v>
      </c>
      <c r="H373" s="372">
        <v>6</v>
      </c>
      <c r="I373" s="372">
        <v>6</v>
      </c>
      <c r="J373" s="372">
        <v>3</v>
      </c>
      <c r="K373" s="372">
        <v>4</v>
      </c>
      <c r="L373" s="372">
        <v>13</v>
      </c>
      <c r="M373" s="372">
        <v>4</v>
      </c>
      <c r="N373" s="372">
        <v>2</v>
      </c>
      <c r="O373" s="229">
        <f t="shared" ref="O373" si="593">SUM(P373:W373)</f>
        <v>30</v>
      </c>
      <c r="P373" s="372">
        <v>4</v>
      </c>
      <c r="Q373" s="372">
        <v>8</v>
      </c>
      <c r="R373" s="372">
        <v>5</v>
      </c>
      <c r="S373" s="372">
        <v>2</v>
      </c>
      <c r="T373" s="372">
        <v>6</v>
      </c>
      <c r="U373" s="372">
        <v>2</v>
      </c>
      <c r="V373" s="372">
        <v>2</v>
      </c>
      <c r="W373" s="372">
        <v>1</v>
      </c>
      <c r="X373" s="229">
        <f t="shared" ref="X373" si="594">SUM(Y373:AB373)</f>
        <v>27</v>
      </c>
      <c r="Y373" s="372">
        <v>9</v>
      </c>
      <c r="Z373" s="372">
        <v>7</v>
      </c>
      <c r="AA373" s="372">
        <v>5</v>
      </c>
      <c r="AB373" s="372">
        <v>6</v>
      </c>
      <c r="AC373" s="229">
        <f t="shared" ref="AC373" si="595">SUM(AD373:AI373)</f>
        <v>27</v>
      </c>
      <c r="AD373" s="372">
        <v>4</v>
      </c>
      <c r="AE373" s="372">
        <v>2</v>
      </c>
      <c r="AF373" s="372">
        <v>6</v>
      </c>
      <c r="AG373" s="372">
        <v>6</v>
      </c>
      <c r="AH373" s="372">
        <v>4</v>
      </c>
      <c r="AI373" s="372">
        <v>5</v>
      </c>
      <c r="AJ373" s="229">
        <f t="shared" ref="AJ373" si="596">SUM(AK373:AL373)</f>
        <v>3</v>
      </c>
      <c r="AK373" s="372">
        <v>2</v>
      </c>
      <c r="AL373" s="372">
        <v>1</v>
      </c>
      <c r="AM373" s="229">
        <f t="shared" ref="AM373" si="597">SUM(AN373:AW373)</f>
        <v>67</v>
      </c>
      <c r="AN373" s="372">
        <v>3</v>
      </c>
      <c r="AO373" s="372">
        <v>2</v>
      </c>
      <c r="AP373" s="372">
        <v>5</v>
      </c>
      <c r="AQ373" s="372">
        <v>2</v>
      </c>
      <c r="AR373" s="372">
        <v>10</v>
      </c>
      <c r="AS373" s="372">
        <v>4</v>
      </c>
      <c r="AT373" s="372">
        <v>13</v>
      </c>
      <c r="AU373" s="372">
        <v>11</v>
      </c>
      <c r="AV373" s="372">
        <v>9</v>
      </c>
      <c r="AW373" s="372">
        <v>8</v>
      </c>
      <c r="AX373" s="229">
        <f t="shared" ref="AX373" si="598">SUM(AY373:BC373)</f>
        <v>60</v>
      </c>
      <c r="AY373" s="372">
        <v>8</v>
      </c>
      <c r="AZ373" s="372">
        <v>26</v>
      </c>
      <c r="BA373" s="372">
        <v>9</v>
      </c>
      <c r="BB373" s="372">
        <v>11</v>
      </c>
      <c r="BC373" s="372">
        <v>6</v>
      </c>
      <c r="BD373" s="229">
        <f t="shared" ref="BD373" si="599">SUM(BE373:BL373)</f>
        <v>106</v>
      </c>
      <c r="BE373" s="372">
        <v>16</v>
      </c>
      <c r="BF373" s="372">
        <v>17</v>
      </c>
      <c r="BG373" s="372">
        <v>12</v>
      </c>
      <c r="BH373" s="372">
        <v>15</v>
      </c>
      <c r="BI373" s="372">
        <v>8</v>
      </c>
      <c r="BJ373" s="372">
        <v>13</v>
      </c>
      <c r="BK373" s="372">
        <v>13</v>
      </c>
      <c r="BL373" s="372">
        <v>12</v>
      </c>
      <c r="BM373" s="229">
        <f t="shared" ref="BM373" si="600">SUM(BN373:BR373)</f>
        <v>44</v>
      </c>
      <c r="BN373" s="372">
        <v>10</v>
      </c>
      <c r="BO373" s="372">
        <v>9</v>
      </c>
      <c r="BP373" s="372">
        <v>8</v>
      </c>
      <c r="BQ373" s="372">
        <v>7</v>
      </c>
      <c r="BR373" s="372">
        <v>10</v>
      </c>
      <c r="BS373" s="229">
        <f t="shared" ref="BS373" si="601">SUM(BT373:CE373)</f>
        <v>69</v>
      </c>
      <c r="BT373" s="373">
        <v>4</v>
      </c>
      <c r="BU373" s="372">
        <v>8</v>
      </c>
      <c r="BV373" s="372">
        <v>11</v>
      </c>
      <c r="BW373" s="372">
        <v>4</v>
      </c>
      <c r="BX373" s="372">
        <v>4</v>
      </c>
      <c r="BY373" s="372">
        <v>10</v>
      </c>
      <c r="BZ373" s="372">
        <v>3</v>
      </c>
      <c r="CA373" s="372">
        <v>4</v>
      </c>
      <c r="CB373" s="372">
        <v>6</v>
      </c>
      <c r="CC373" s="372">
        <v>5</v>
      </c>
      <c r="CD373" s="372">
        <v>6</v>
      </c>
      <c r="CE373" s="372">
        <v>4</v>
      </c>
      <c r="CF373" s="229">
        <f t="shared" ref="CF373" si="602">SUM(CG373:CS373)</f>
        <v>84</v>
      </c>
      <c r="CG373" s="514">
        <v>3</v>
      </c>
      <c r="CH373" s="514">
        <v>5</v>
      </c>
      <c r="CI373" s="514">
        <v>6</v>
      </c>
      <c r="CJ373" s="514">
        <v>5</v>
      </c>
      <c r="CK373" s="514">
        <v>15</v>
      </c>
      <c r="CL373" s="514">
        <v>4</v>
      </c>
      <c r="CM373" s="514">
        <v>13</v>
      </c>
      <c r="CN373" s="514">
        <v>2</v>
      </c>
      <c r="CO373" s="514">
        <v>8</v>
      </c>
      <c r="CP373" s="514">
        <v>6</v>
      </c>
      <c r="CQ373" s="514">
        <v>10</v>
      </c>
      <c r="CR373" s="514">
        <v>4</v>
      </c>
      <c r="CS373" s="514">
        <v>3</v>
      </c>
      <c r="CT373" s="229">
        <f t="shared" ref="CT373" si="603">SUM(CU373:CY373)</f>
        <v>45</v>
      </c>
      <c r="CU373" s="372">
        <v>12</v>
      </c>
      <c r="CV373" s="372">
        <v>11</v>
      </c>
      <c r="CW373" s="372">
        <v>6</v>
      </c>
      <c r="CX373" s="372">
        <v>10</v>
      </c>
      <c r="CY373" s="372">
        <v>6</v>
      </c>
      <c r="CZ373" s="229">
        <f t="shared" ref="CZ373" si="604">SUM(DA373:DF373)</f>
        <v>47</v>
      </c>
      <c r="DA373" s="372">
        <v>2</v>
      </c>
      <c r="DB373" s="372">
        <v>4</v>
      </c>
      <c r="DC373" s="372">
        <v>7</v>
      </c>
      <c r="DD373" s="372">
        <v>19</v>
      </c>
      <c r="DE373" s="372">
        <v>10</v>
      </c>
      <c r="DF373" s="372">
        <v>5</v>
      </c>
      <c r="DG373" s="229">
        <f t="shared" ref="DG373" si="605">AM373+BS373+B373+O373+X373+AC373+AJ373+BD373+CF373+AX373+BM373+CT373+CZ373</f>
        <v>670</v>
      </c>
      <c r="DH373" s="229">
        <f t="shared" ref="DH373" si="606">SUM(DI373:DK373)</f>
        <v>13</v>
      </c>
      <c r="DI373" s="372">
        <v>7</v>
      </c>
      <c r="DJ373" s="372">
        <v>4</v>
      </c>
      <c r="DK373" s="372">
        <v>2</v>
      </c>
      <c r="DL373" s="351">
        <f t="shared" ref="DL373" si="607">SUM(DM373:DN373)</f>
        <v>5</v>
      </c>
      <c r="DM373" s="372">
        <v>4</v>
      </c>
      <c r="DN373" s="374">
        <v>1</v>
      </c>
      <c r="DO373" s="229">
        <f>DG373+DH373+DL373</f>
        <v>688</v>
      </c>
      <c r="DP373" s="6"/>
      <c r="DQ373" s="6"/>
      <c r="DR373" s="6"/>
      <c r="DS373" s="6"/>
      <c r="DT373" s="6"/>
      <c r="DU373" s="6"/>
      <c r="DV373" s="6"/>
      <c r="DW373" s="6"/>
    </row>
    <row r="374" spans="1:133" ht="16.5" customHeight="1" x14ac:dyDescent="0.2">
      <c r="A374" s="192" t="s">
        <v>546</v>
      </c>
      <c r="B374" s="229">
        <f t="shared" ref="B374:B376" si="608">SUM(C374:N374)</f>
        <v>2640</v>
      </c>
      <c r="C374" s="372">
        <v>174</v>
      </c>
      <c r="D374" s="372">
        <v>159</v>
      </c>
      <c r="E374" s="372">
        <v>289</v>
      </c>
      <c r="F374" s="372">
        <v>124</v>
      </c>
      <c r="G374" s="372">
        <v>351</v>
      </c>
      <c r="H374" s="372">
        <v>275</v>
      </c>
      <c r="I374" s="372">
        <v>240</v>
      </c>
      <c r="J374" s="372">
        <v>117</v>
      </c>
      <c r="K374" s="372">
        <v>189</v>
      </c>
      <c r="L374" s="372">
        <v>440</v>
      </c>
      <c r="M374" s="372">
        <v>156</v>
      </c>
      <c r="N374" s="372">
        <v>126</v>
      </c>
      <c r="O374" s="229">
        <f t="shared" ref="O374:O376" si="609">SUM(P374:W374)</f>
        <v>1200</v>
      </c>
      <c r="P374" s="372">
        <v>144</v>
      </c>
      <c r="Q374" s="372">
        <v>282</v>
      </c>
      <c r="R374" s="372">
        <v>133</v>
      </c>
      <c r="S374" s="372">
        <v>97</v>
      </c>
      <c r="T374" s="372">
        <v>259</v>
      </c>
      <c r="U374" s="372">
        <v>114</v>
      </c>
      <c r="V374" s="372">
        <v>86</v>
      </c>
      <c r="W374" s="372">
        <v>85</v>
      </c>
      <c r="X374" s="229">
        <f t="shared" ref="X374:X376" si="610">SUM(Y374:AB374)</f>
        <v>1198</v>
      </c>
      <c r="Y374" s="372">
        <v>414</v>
      </c>
      <c r="Z374" s="372">
        <v>232</v>
      </c>
      <c r="AA374" s="372">
        <v>321</v>
      </c>
      <c r="AB374" s="372">
        <v>231</v>
      </c>
      <c r="AC374" s="229">
        <f t="shared" ref="AC374:AC376" si="611">SUM(AD374:AI374)</f>
        <v>891</v>
      </c>
      <c r="AD374" s="372">
        <v>94</v>
      </c>
      <c r="AE374" s="372">
        <v>89</v>
      </c>
      <c r="AF374" s="372">
        <v>185</v>
      </c>
      <c r="AG374" s="372">
        <v>196</v>
      </c>
      <c r="AH374" s="372">
        <v>145</v>
      </c>
      <c r="AI374" s="372">
        <v>182</v>
      </c>
      <c r="AJ374" s="229">
        <f t="shared" ref="AJ374:AJ376" si="612">SUM(AK374:AL374)</f>
        <v>69</v>
      </c>
      <c r="AK374" s="372">
        <v>33</v>
      </c>
      <c r="AL374" s="372">
        <v>36</v>
      </c>
      <c r="AM374" s="229">
        <f t="shared" ref="AM374:AM376" si="613">SUM(AN374:AW374)</f>
        <v>3019</v>
      </c>
      <c r="AN374" s="372">
        <v>167</v>
      </c>
      <c r="AO374" s="372">
        <v>128</v>
      </c>
      <c r="AP374" s="372">
        <v>301</v>
      </c>
      <c r="AQ374" s="372">
        <v>141</v>
      </c>
      <c r="AR374" s="372">
        <v>467</v>
      </c>
      <c r="AS374" s="372">
        <v>151</v>
      </c>
      <c r="AT374" s="372">
        <v>556</v>
      </c>
      <c r="AU374" s="372">
        <v>431</v>
      </c>
      <c r="AV374" s="372">
        <v>428</v>
      </c>
      <c r="AW374" s="372">
        <v>249</v>
      </c>
      <c r="AX374" s="229">
        <f t="shared" ref="AX374:AX376" si="614">SUM(AY374:BC374)</f>
        <v>2735</v>
      </c>
      <c r="AY374" s="372">
        <v>241</v>
      </c>
      <c r="AZ374" s="372">
        <v>1263</v>
      </c>
      <c r="BA374" s="372">
        <v>359</v>
      </c>
      <c r="BB374" s="372">
        <v>667</v>
      </c>
      <c r="BC374" s="372">
        <v>205</v>
      </c>
      <c r="BD374" s="229">
        <f t="shared" ref="BD374:BD376" si="615">SUM(BE374:BL374)</f>
        <v>4058</v>
      </c>
      <c r="BE374" s="372">
        <v>438</v>
      </c>
      <c r="BF374" s="372">
        <v>597</v>
      </c>
      <c r="BG374" s="372">
        <v>462</v>
      </c>
      <c r="BH374" s="372">
        <v>721</v>
      </c>
      <c r="BI374" s="372">
        <v>298</v>
      </c>
      <c r="BJ374" s="372">
        <v>519</v>
      </c>
      <c r="BK374" s="372">
        <v>557</v>
      </c>
      <c r="BL374" s="372">
        <v>466</v>
      </c>
      <c r="BM374" s="229">
        <f t="shared" ref="BM374:BM376" si="616">SUM(BN374:BR374)</f>
        <v>1647</v>
      </c>
      <c r="BN374" s="372">
        <v>359</v>
      </c>
      <c r="BO374" s="372">
        <v>339</v>
      </c>
      <c r="BP374" s="372">
        <v>343</v>
      </c>
      <c r="BQ374" s="372">
        <v>216</v>
      </c>
      <c r="BR374" s="372">
        <v>390</v>
      </c>
      <c r="BS374" s="229">
        <f t="shared" ref="BS374:BS376" si="617">SUM(BT374:CE374)</f>
        <v>2943</v>
      </c>
      <c r="BT374" s="373">
        <v>98</v>
      </c>
      <c r="BU374" s="372">
        <v>230</v>
      </c>
      <c r="BV374" s="372">
        <v>459</v>
      </c>
      <c r="BW374" s="372">
        <v>184</v>
      </c>
      <c r="BX374" s="372">
        <v>271</v>
      </c>
      <c r="BY374" s="372">
        <v>472</v>
      </c>
      <c r="BZ374" s="372">
        <v>142</v>
      </c>
      <c r="CA374" s="372">
        <v>158</v>
      </c>
      <c r="CB374" s="372">
        <v>314</v>
      </c>
      <c r="CC374" s="372">
        <v>188</v>
      </c>
      <c r="CD374" s="372">
        <v>277</v>
      </c>
      <c r="CE374" s="372">
        <v>150</v>
      </c>
      <c r="CF374" s="229">
        <f t="shared" ref="CF374:CF376" si="618">SUM(CG374:CS374)</f>
        <v>3580</v>
      </c>
      <c r="CG374" s="514">
        <v>99</v>
      </c>
      <c r="CH374" s="514">
        <v>226</v>
      </c>
      <c r="CI374" s="514">
        <v>232</v>
      </c>
      <c r="CJ374" s="514">
        <v>235</v>
      </c>
      <c r="CK374" s="514">
        <v>718</v>
      </c>
      <c r="CL374" s="514">
        <v>171</v>
      </c>
      <c r="CM374" s="514">
        <v>441</v>
      </c>
      <c r="CN374" s="514">
        <v>107</v>
      </c>
      <c r="CO374" s="514">
        <v>406</v>
      </c>
      <c r="CP374" s="514">
        <v>288</v>
      </c>
      <c r="CQ374" s="514">
        <v>336</v>
      </c>
      <c r="CR374" s="514">
        <v>190</v>
      </c>
      <c r="CS374" s="514">
        <v>131</v>
      </c>
      <c r="CT374" s="229">
        <f t="shared" ref="CT374:CT376" si="619">SUM(CU374:CY374)</f>
        <v>1830</v>
      </c>
      <c r="CU374" s="372">
        <v>585</v>
      </c>
      <c r="CV374" s="372">
        <v>448</v>
      </c>
      <c r="CW374" s="372">
        <v>142</v>
      </c>
      <c r="CX374" s="372">
        <v>397</v>
      </c>
      <c r="CY374" s="372">
        <v>258</v>
      </c>
      <c r="CZ374" s="229">
        <f t="shared" ref="CZ374:CZ376" si="620">SUM(DA374:DF374)</f>
        <v>1813</v>
      </c>
      <c r="DA374" s="372">
        <v>75</v>
      </c>
      <c r="DB374" s="372">
        <v>91</v>
      </c>
      <c r="DC374" s="372">
        <v>367</v>
      </c>
      <c r="DD374" s="372">
        <v>690</v>
      </c>
      <c r="DE374" s="372">
        <v>371</v>
      </c>
      <c r="DF374" s="372">
        <v>219</v>
      </c>
      <c r="DG374" s="229">
        <f t="shared" ref="DG374:DG376" si="621">AM374+BS374+B374+O374+X374+AC374+AJ374+BD374+CF374+AX374+BM374+CT374+CZ374</f>
        <v>27623</v>
      </c>
      <c r="DH374" s="229">
        <f t="shared" ref="DH374:DH376" si="622">SUM(DI374:DK374)</f>
        <v>461</v>
      </c>
      <c r="DI374" s="372">
        <v>206</v>
      </c>
      <c r="DJ374" s="372">
        <v>153</v>
      </c>
      <c r="DK374" s="372">
        <v>102</v>
      </c>
      <c r="DL374" s="351">
        <f t="shared" ref="DL374:DL376" si="623">SUM(DM374:DN374)</f>
        <v>227</v>
      </c>
      <c r="DM374" s="372">
        <v>218</v>
      </c>
      <c r="DN374" s="374">
        <v>9</v>
      </c>
      <c r="DO374" s="229">
        <f t="shared" ref="DO374:DO376" si="624">DG374+DH374+DL374</f>
        <v>28311</v>
      </c>
      <c r="DP374" s="6"/>
      <c r="DQ374" s="6"/>
      <c r="DR374" s="6"/>
      <c r="DS374" s="6"/>
      <c r="DT374" s="6"/>
      <c r="DU374" s="6"/>
      <c r="DV374" s="6"/>
      <c r="DW374" s="6"/>
    </row>
    <row r="375" spans="1:133" ht="16.5" customHeight="1" x14ac:dyDescent="0.2">
      <c r="A375" s="193" t="s">
        <v>547</v>
      </c>
      <c r="B375" s="229">
        <f t="shared" si="608"/>
        <v>61</v>
      </c>
      <c r="C375" s="372">
        <v>7</v>
      </c>
      <c r="D375" s="372">
        <v>4</v>
      </c>
      <c r="E375" s="372">
        <v>4</v>
      </c>
      <c r="F375" s="372">
        <v>12</v>
      </c>
      <c r="G375" s="372">
        <v>6</v>
      </c>
      <c r="H375" s="372">
        <v>10</v>
      </c>
      <c r="I375" s="372">
        <v>4</v>
      </c>
      <c r="J375" s="372">
        <v>4</v>
      </c>
      <c r="K375" s="372">
        <v>2</v>
      </c>
      <c r="L375" s="372">
        <v>0</v>
      </c>
      <c r="M375" s="372">
        <v>6</v>
      </c>
      <c r="N375" s="372">
        <v>2</v>
      </c>
      <c r="O375" s="229">
        <f t="shared" si="609"/>
        <v>29</v>
      </c>
      <c r="P375" s="372">
        <v>3</v>
      </c>
      <c r="Q375" s="372">
        <v>6</v>
      </c>
      <c r="R375" s="372">
        <v>8</v>
      </c>
      <c r="S375" s="372">
        <v>2</v>
      </c>
      <c r="T375" s="372">
        <v>4</v>
      </c>
      <c r="U375" s="372">
        <v>6</v>
      </c>
      <c r="V375" s="372">
        <v>0</v>
      </c>
      <c r="W375" s="372">
        <v>0</v>
      </c>
      <c r="X375" s="229">
        <f t="shared" si="610"/>
        <v>25</v>
      </c>
      <c r="Y375" s="372">
        <v>11</v>
      </c>
      <c r="Z375" s="372">
        <v>6</v>
      </c>
      <c r="AA375" s="372">
        <v>5</v>
      </c>
      <c r="AB375" s="372">
        <v>3</v>
      </c>
      <c r="AC375" s="229">
        <f t="shared" si="611"/>
        <v>55</v>
      </c>
      <c r="AD375" s="372">
        <v>4</v>
      </c>
      <c r="AE375" s="372">
        <v>5</v>
      </c>
      <c r="AF375" s="372">
        <v>5</v>
      </c>
      <c r="AG375" s="372">
        <v>22</v>
      </c>
      <c r="AH375" s="372">
        <v>7</v>
      </c>
      <c r="AI375" s="372">
        <v>12</v>
      </c>
      <c r="AJ375" s="229">
        <f t="shared" si="612"/>
        <v>0</v>
      </c>
      <c r="AK375" s="372">
        <v>0</v>
      </c>
      <c r="AL375" s="372">
        <v>0</v>
      </c>
      <c r="AM375" s="229">
        <f t="shared" si="613"/>
        <v>132</v>
      </c>
      <c r="AN375" s="372">
        <v>6</v>
      </c>
      <c r="AO375" s="372">
        <v>4</v>
      </c>
      <c r="AP375" s="372">
        <v>7</v>
      </c>
      <c r="AQ375" s="372">
        <v>2</v>
      </c>
      <c r="AR375" s="372">
        <v>29</v>
      </c>
      <c r="AS375" s="372">
        <v>7</v>
      </c>
      <c r="AT375" s="372">
        <v>28</v>
      </c>
      <c r="AU375" s="372">
        <v>25</v>
      </c>
      <c r="AV375" s="372">
        <v>15</v>
      </c>
      <c r="AW375" s="372">
        <v>9</v>
      </c>
      <c r="AX375" s="229">
        <f t="shared" si="614"/>
        <v>83</v>
      </c>
      <c r="AY375" s="372">
        <v>9</v>
      </c>
      <c r="AZ375" s="372">
        <v>36</v>
      </c>
      <c r="BA375" s="372">
        <v>14</v>
      </c>
      <c r="BB375" s="372">
        <v>24</v>
      </c>
      <c r="BC375" s="372">
        <v>0</v>
      </c>
      <c r="BD375" s="229">
        <f t="shared" si="615"/>
        <v>174</v>
      </c>
      <c r="BE375" s="372">
        <v>4</v>
      </c>
      <c r="BF375" s="372">
        <v>44</v>
      </c>
      <c r="BG375" s="372">
        <v>5</v>
      </c>
      <c r="BH375" s="372">
        <v>47</v>
      </c>
      <c r="BI375" s="372">
        <v>23</v>
      </c>
      <c r="BJ375" s="372">
        <v>19</v>
      </c>
      <c r="BK375" s="372">
        <v>14</v>
      </c>
      <c r="BL375" s="372">
        <v>18</v>
      </c>
      <c r="BM375" s="229">
        <f t="shared" si="616"/>
        <v>43</v>
      </c>
      <c r="BN375" s="372">
        <v>6</v>
      </c>
      <c r="BO375" s="372">
        <v>4</v>
      </c>
      <c r="BP375" s="372">
        <v>5</v>
      </c>
      <c r="BQ375" s="372">
        <v>4</v>
      </c>
      <c r="BR375" s="372">
        <v>24</v>
      </c>
      <c r="BS375" s="229">
        <f t="shared" si="617"/>
        <v>63</v>
      </c>
      <c r="BT375" s="373">
        <v>5</v>
      </c>
      <c r="BU375" s="372">
        <v>13</v>
      </c>
      <c r="BV375" s="372">
        <v>4</v>
      </c>
      <c r="BW375" s="372">
        <v>2</v>
      </c>
      <c r="BX375" s="372">
        <v>2</v>
      </c>
      <c r="BY375" s="372">
        <v>5</v>
      </c>
      <c r="BZ375" s="372">
        <v>4</v>
      </c>
      <c r="CA375" s="372">
        <v>0</v>
      </c>
      <c r="CB375" s="372">
        <v>7</v>
      </c>
      <c r="CC375" s="372">
        <v>14</v>
      </c>
      <c r="CD375" s="372">
        <v>4</v>
      </c>
      <c r="CE375" s="372">
        <v>3</v>
      </c>
      <c r="CF375" s="229">
        <f t="shared" si="618"/>
        <v>88</v>
      </c>
      <c r="CG375" s="514">
        <v>0</v>
      </c>
      <c r="CH375" s="514">
        <v>4</v>
      </c>
      <c r="CI375" s="514">
        <v>5</v>
      </c>
      <c r="CJ375" s="514">
        <v>23</v>
      </c>
      <c r="CK375" s="514">
        <v>17</v>
      </c>
      <c r="CL375" s="514">
        <v>3</v>
      </c>
      <c r="CM375" s="514">
        <v>10</v>
      </c>
      <c r="CN375" s="514">
        <v>4</v>
      </c>
      <c r="CO375" s="514">
        <v>1</v>
      </c>
      <c r="CP375" s="514">
        <v>6</v>
      </c>
      <c r="CQ375" s="514">
        <v>8</v>
      </c>
      <c r="CR375" s="514">
        <v>4</v>
      </c>
      <c r="CS375" s="514">
        <v>3</v>
      </c>
      <c r="CT375" s="229">
        <f t="shared" si="619"/>
        <v>76</v>
      </c>
      <c r="CU375" s="372">
        <v>26</v>
      </c>
      <c r="CV375" s="372">
        <v>3</v>
      </c>
      <c r="CW375" s="372">
        <v>36</v>
      </c>
      <c r="CX375" s="372">
        <v>8</v>
      </c>
      <c r="CY375" s="372">
        <v>3</v>
      </c>
      <c r="CZ375" s="229">
        <f t="shared" si="620"/>
        <v>43</v>
      </c>
      <c r="DA375" s="372">
        <v>3</v>
      </c>
      <c r="DB375" s="372">
        <v>1</v>
      </c>
      <c r="DC375" s="372">
        <v>12</v>
      </c>
      <c r="DD375" s="372">
        <v>14</v>
      </c>
      <c r="DE375" s="372">
        <v>8</v>
      </c>
      <c r="DF375" s="372">
        <v>5</v>
      </c>
      <c r="DG375" s="229">
        <f t="shared" si="621"/>
        <v>872</v>
      </c>
      <c r="DH375" s="229">
        <f t="shared" si="622"/>
        <v>4</v>
      </c>
      <c r="DI375" s="372">
        <v>4</v>
      </c>
      <c r="DJ375" s="372">
        <v>0</v>
      </c>
      <c r="DK375" s="372">
        <v>0</v>
      </c>
      <c r="DL375" s="351">
        <f t="shared" si="623"/>
        <v>23</v>
      </c>
      <c r="DM375" s="372">
        <v>21</v>
      </c>
      <c r="DN375" s="374">
        <v>2</v>
      </c>
      <c r="DO375" s="229">
        <f t="shared" si="624"/>
        <v>899</v>
      </c>
      <c r="DP375" s="6"/>
      <c r="DQ375" s="6"/>
      <c r="DR375" s="6"/>
      <c r="DS375" s="6"/>
      <c r="DT375" s="6"/>
      <c r="DU375" s="6"/>
      <c r="DV375" s="6"/>
      <c r="DW375" s="6"/>
    </row>
    <row r="376" spans="1:133" ht="16.5" customHeight="1" x14ac:dyDescent="0.2">
      <c r="A376" s="193" t="s">
        <v>548</v>
      </c>
      <c r="B376" s="229">
        <f t="shared" si="608"/>
        <v>111</v>
      </c>
      <c r="C376" s="372">
        <v>0</v>
      </c>
      <c r="D376" s="372">
        <v>4</v>
      </c>
      <c r="E376" s="372">
        <v>8</v>
      </c>
      <c r="F376" s="372">
        <v>7</v>
      </c>
      <c r="G376" s="372">
        <v>9</v>
      </c>
      <c r="H376" s="372">
        <v>14</v>
      </c>
      <c r="I376" s="372">
        <v>29</v>
      </c>
      <c r="J376" s="372">
        <v>0</v>
      </c>
      <c r="K376" s="372">
        <v>8</v>
      </c>
      <c r="L376" s="372">
        <v>22</v>
      </c>
      <c r="M376" s="372">
        <v>8</v>
      </c>
      <c r="N376" s="372">
        <v>2</v>
      </c>
      <c r="O376" s="229">
        <f t="shared" si="609"/>
        <v>59</v>
      </c>
      <c r="P376" s="372">
        <v>8</v>
      </c>
      <c r="Q376" s="372">
        <v>8</v>
      </c>
      <c r="R376" s="372">
        <v>6</v>
      </c>
      <c r="S376" s="372">
        <v>8</v>
      </c>
      <c r="T376" s="372">
        <v>7</v>
      </c>
      <c r="U376" s="372">
        <v>5</v>
      </c>
      <c r="V376" s="372">
        <v>8</v>
      </c>
      <c r="W376" s="372">
        <v>9</v>
      </c>
      <c r="X376" s="229">
        <f t="shared" si="610"/>
        <v>45</v>
      </c>
      <c r="Y376" s="372">
        <v>10</v>
      </c>
      <c r="Z376" s="372">
        <v>6</v>
      </c>
      <c r="AA376" s="372">
        <v>21</v>
      </c>
      <c r="AB376" s="372">
        <v>8</v>
      </c>
      <c r="AC376" s="229">
        <f t="shared" si="611"/>
        <v>71</v>
      </c>
      <c r="AD376" s="372">
        <v>4</v>
      </c>
      <c r="AE376" s="372">
        <v>7</v>
      </c>
      <c r="AF376" s="372">
        <v>11</v>
      </c>
      <c r="AG376" s="372">
        <v>23</v>
      </c>
      <c r="AH376" s="372">
        <v>3</v>
      </c>
      <c r="AI376" s="372">
        <v>23</v>
      </c>
      <c r="AJ376" s="229">
        <f t="shared" si="612"/>
        <v>0</v>
      </c>
      <c r="AK376" s="372">
        <v>0</v>
      </c>
      <c r="AL376" s="372">
        <v>0</v>
      </c>
      <c r="AM376" s="229">
        <f t="shared" si="613"/>
        <v>276</v>
      </c>
      <c r="AN376" s="372">
        <v>13</v>
      </c>
      <c r="AO376" s="372">
        <v>12</v>
      </c>
      <c r="AP376" s="372">
        <v>22</v>
      </c>
      <c r="AQ376" s="372">
        <v>12</v>
      </c>
      <c r="AR376" s="372">
        <v>38</v>
      </c>
      <c r="AS376" s="372">
        <v>9</v>
      </c>
      <c r="AT376" s="372">
        <v>42</v>
      </c>
      <c r="AU376" s="372">
        <v>52</v>
      </c>
      <c r="AV376" s="372">
        <v>47</v>
      </c>
      <c r="AW376" s="372">
        <v>29</v>
      </c>
      <c r="AX376" s="229">
        <f t="shared" si="614"/>
        <v>262</v>
      </c>
      <c r="AY376" s="372">
        <v>13</v>
      </c>
      <c r="AZ376" s="372">
        <v>199</v>
      </c>
      <c r="BA376" s="372">
        <v>19</v>
      </c>
      <c r="BB376" s="372">
        <v>31</v>
      </c>
      <c r="BC376" s="372">
        <v>0</v>
      </c>
      <c r="BD376" s="229">
        <f t="shared" si="615"/>
        <v>455</v>
      </c>
      <c r="BE376" s="372">
        <v>92</v>
      </c>
      <c r="BF376" s="372">
        <v>51</v>
      </c>
      <c r="BG376" s="372">
        <v>38</v>
      </c>
      <c r="BH376" s="372">
        <v>56</v>
      </c>
      <c r="BI376" s="372">
        <v>40</v>
      </c>
      <c r="BJ376" s="372">
        <v>62</v>
      </c>
      <c r="BK376" s="372">
        <v>64</v>
      </c>
      <c r="BL376" s="372">
        <v>52</v>
      </c>
      <c r="BM376" s="229">
        <f t="shared" si="616"/>
        <v>130</v>
      </c>
      <c r="BN376" s="372">
        <v>29</v>
      </c>
      <c r="BO376" s="372">
        <v>19</v>
      </c>
      <c r="BP376" s="372">
        <v>26</v>
      </c>
      <c r="BQ376" s="372">
        <v>18</v>
      </c>
      <c r="BR376" s="372">
        <v>38</v>
      </c>
      <c r="BS376" s="229">
        <f t="shared" si="617"/>
        <v>199</v>
      </c>
      <c r="BT376" s="373">
        <v>9</v>
      </c>
      <c r="BU376" s="372">
        <v>16</v>
      </c>
      <c r="BV376" s="372">
        <v>8</v>
      </c>
      <c r="BW376" s="372">
        <v>4</v>
      </c>
      <c r="BX376" s="372">
        <v>9</v>
      </c>
      <c r="BY376" s="372">
        <v>38</v>
      </c>
      <c r="BZ376" s="372">
        <v>4</v>
      </c>
      <c r="CA376" s="372">
        <v>28</v>
      </c>
      <c r="CB376" s="372">
        <v>28</v>
      </c>
      <c r="CC376" s="372">
        <v>14</v>
      </c>
      <c r="CD376" s="372">
        <v>35</v>
      </c>
      <c r="CE376" s="372">
        <v>6</v>
      </c>
      <c r="CF376" s="229">
        <f t="shared" si="618"/>
        <v>178</v>
      </c>
      <c r="CG376" s="514">
        <v>12</v>
      </c>
      <c r="CH376" s="514">
        <v>25</v>
      </c>
      <c r="CI376" s="514">
        <v>3</v>
      </c>
      <c r="CJ376" s="514">
        <v>9</v>
      </c>
      <c r="CK376" s="514">
        <v>18</v>
      </c>
      <c r="CL376" s="514">
        <v>3</v>
      </c>
      <c r="CM376" s="514">
        <v>34</v>
      </c>
      <c r="CN376" s="514">
        <v>0</v>
      </c>
      <c r="CO376" s="514">
        <v>8</v>
      </c>
      <c r="CP376" s="514">
        <v>13</v>
      </c>
      <c r="CQ376" s="514">
        <v>24</v>
      </c>
      <c r="CR376" s="514">
        <v>15</v>
      </c>
      <c r="CS376" s="514">
        <v>14</v>
      </c>
      <c r="CT376" s="229">
        <f t="shared" si="619"/>
        <v>102</v>
      </c>
      <c r="CU376" s="372">
        <v>38</v>
      </c>
      <c r="CV376" s="372">
        <v>16</v>
      </c>
      <c r="CW376" s="372">
        <v>1</v>
      </c>
      <c r="CX376" s="372">
        <v>40</v>
      </c>
      <c r="CY376" s="372">
        <v>7</v>
      </c>
      <c r="CZ376" s="229">
        <f t="shared" si="620"/>
        <v>138</v>
      </c>
      <c r="DA376" s="372">
        <v>9</v>
      </c>
      <c r="DB376" s="372">
        <v>1</v>
      </c>
      <c r="DC376" s="372">
        <v>61</v>
      </c>
      <c r="DD376" s="372">
        <v>44</v>
      </c>
      <c r="DE376" s="372">
        <v>7</v>
      </c>
      <c r="DF376" s="372">
        <v>16</v>
      </c>
      <c r="DG376" s="229">
        <f t="shared" si="621"/>
        <v>2026</v>
      </c>
      <c r="DH376" s="229">
        <f t="shared" si="622"/>
        <v>40</v>
      </c>
      <c r="DI376" s="372">
        <v>10</v>
      </c>
      <c r="DJ376" s="372">
        <v>18</v>
      </c>
      <c r="DK376" s="372">
        <v>12</v>
      </c>
      <c r="DL376" s="351">
        <f t="shared" si="623"/>
        <v>30</v>
      </c>
      <c r="DM376" s="372">
        <v>30</v>
      </c>
      <c r="DN376" s="374">
        <v>0</v>
      </c>
      <c r="DO376" s="229">
        <f t="shared" si="624"/>
        <v>2096</v>
      </c>
      <c r="DP376" s="6"/>
      <c r="DQ376" s="6"/>
      <c r="DR376" s="6"/>
      <c r="DS376" s="6"/>
      <c r="DT376" s="6"/>
      <c r="DU376" s="6"/>
      <c r="DV376" s="6"/>
      <c r="DW376" s="6"/>
    </row>
    <row r="377" spans="1:133" ht="16.5" customHeight="1" x14ac:dyDescent="0.2">
      <c r="A377" s="147" t="s">
        <v>569</v>
      </c>
      <c r="B377" s="229"/>
      <c r="C377" s="372"/>
      <c r="D377" s="372"/>
      <c r="E377" s="372"/>
      <c r="F377" s="372"/>
      <c r="G377" s="372"/>
      <c r="H377" s="372"/>
      <c r="I377" s="372"/>
      <c r="J377" s="372"/>
      <c r="K377" s="372"/>
      <c r="L377" s="372"/>
      <c r="M377" s="372"/>
      <c r="N377" s="372"/>
      <c r="O377" s="229"/>
      <c r="P377" s="372"/>
      <c r="Q377" s="372"/>
      <c r="R377" s="372"/>
      <c r="S377" s="372"/>
      <c r="T377" s="372"/>
      <c r="U377" s="372"/>
      <c r="V377" s="372"/>
      <c r="W377" s="372"/>
      <c r="X377" s="229"/>
      <c r="Y377" s="372"/>
      <c r="Z377" s="372"/>
      <c r="AA377" s="372"/>
      <c r="AB377" s="372"/>
      <c r="AC377" s="229"/>
      <c r="AD377" s="372"/>
      <c r="AE377" s="372"/>
      <c r="AF377" s="372"/>
      <c r="AG377" s="372"/>
      <c r="AH377" s="372"/>
      <c r="AI377" s="372"/>
      <c r="AJ377" s="229"/>
      <c r="AK377" s="372"/>
      <c r="AL377" s="372"/>
      <c r="AM377" s="229"/>
      <c r="AN377" s="372"/>
      <c r="AO377" s="372"/>
      <c r="AP377" s="372"/>
      <c r="AQ377" s="372"/>
      <c r="AR377" s="372"/>
      <c r="AS377" s="372"/>
      <c r="AT377" s="372"/>
      <c r="AU377" s="372"/>
      <c r="AV377" s="372"/>
      <c r="AW377" s="372"/>
      <c r="AX377" s="229"/>
      <c r="AY377" s="372"/>
      <c r="AZ377" s="372"/>
      <c r="BA377" s="372"/>
      <c r="BB377" s="372"/>
      <c r="BC377" s="372"/>
      <c r="BD377" s="229"/>
      <c r="BE377" s="372"/>
      <c r="BF377" s="372"/>
      <c r="BG377" s="372"/>
      <c r="BH377" s="372"/>
      <c r="BI377" s="372"/>
      <c r="BJ377" s="372"/>
      <c r="BK377" s="372"/>
      <c r="BL377" s="372"/>
      <c r="BM377" s="229"/>
      <c r="BN377" s="372"/>
      <c r="BO377" s="372"/>
      <c r="BP377" s="372"/>
      <c r="BQ377" s="372"/>
      <c r="BR377" s="372"/>
      <c r="BS377" s="229"/>
      <c r="BT377" s="373"/>
      <c r="BU377" s="372"/>
      <c r="BV377" s="372"/>
      <c r="BW377" s="372"/>
      <c r="BX377" s="372"/>
      <c r="BY377" s="372"/>
      <c r="BZ377" s="372"/>
      <c r="CA377" s="372"/>
      <c r="CB377" s="372"/>
      <c r="CC377" s="372"/>
      <c r="CD377" s="372"/>
      <c r="CE377" s="372"/>
      <c r="CF377" s="229"/>
      <c r="CG377" s="514"/>
      <c r="CH377" s="514"/>
      <c r="CI377" s="514"/>
      <c r="CJ377" s="514"/>
      <c r="CK377" s="514"/>
      <c r="CL377" s="514"/>
      <c r="CM377" s="514"/>
      <c r="CN377" s="514"/>
      <c r="CO377" s="514"/>
      <c r="CP377" s="514"/>
      <c r="CQ377" s="514"/>
      <c r="CR377" s="514"/>
      <c r="CS377" s="514"/>
      <c r="CT377" s="229"/>
      <c r="CU377" s="372"/>
      <c r="CV377" s="372"/>
      <c r="CW377" s="372"/>
      <c r="CX377" s="372"/>
      <c r="CY377" s="372"/>
      <c r="CZ377" s="229"/>
      <c r="DA377" s="372"/>
      <c r="DB377" s="372"/>
      <c r="DC377" s="372"/>
      <c r="DD377" s="372"/>
      <c r="DE377" s="372"/>
      <c r="DF377" s="372"/>
      <c r="DG377" s="229"/>
      <c r="DH377" s="229"/>
      <c r="DI377" s="373"/>
      <c r="DJ377" s="372"/>
      <c r="DK377" s="372"/>
      <c r="DL377" s="351"/>
      <c r="DM377" s="372"/>
      <c r="DN377" s="374"/>
      <c r="DO377" s="229"/>
    </row>
    <row r="378" spans="1:133" ht="16.5" customHeight="1" x14ac:dyDescent="0.2">
      <c r="A378" s="192" t="s">
        <v>545</v>
      </c>
      <c r="B378" s="229">
        <f t="shared" ref="B378:B381" si="625">SUM(C378:N378)</f>
        <v>137</v>
      </c>
      <c r="C378" s="372">
        <v>8</v>
      </c>
      <c r="D378" s="372">
        <v>8</v>
      </c>
      <c r="E378" s="372">
        <v>3</v>
      </c>
      <c r="F378" s="372">
        <v>5</v>
      </c>
      <c r="G378" s="372">
        <v>8</v>
      </c>
      <c r="H378" s="372">
        <v>17</v>
      </c>
      <c r="I378" s="372">
        <v>14</v>
      </c>
      <c r="J378" s="372">
        <v>9</v>
      </c>
      <c r="K378" s="372">
        <v>11</v>
      </c>
      <c r="L378" s="372">
        <v>36</v>
      </c>
      <c r="M378" s="372">
        <v>6</v>
      </c>
      <c r="N378" s="372">
        <v>12</v>
      </c>
      <c r="O378" s="229">
        <f t="shared" ref="O378:O381" si="626">SUM(P378:W378)</f>
        <v>47</v>
      </c>
      <c r="P378" s="372">
        <v>8</v>
      </c>
      <c r="Q378" s="372">
        <v>6</v>
      </c>
      <c r="R378" s="372">
        <v>5</v>
      </c>
      <c r="S378" s="372">
        <v>3</v>
      </c>
      <c r="T378" s="372">
        <v>2</v>
      </c>
      <c r="U378" s="372">
        <v>10</v>
      </c>
      <c r="V378" s="372">
        <v>11</v>
      </c>
      <c r="W378" s="372">
        <v>2</v>
      </c>
      <c r="X378" s="229">
        <f t="shared" ref="X378:X381" si="627">SUM(Y378:AB378)</f>
        <v>75</v>
      </c>
      <c r="Y378" s="372">
        <v>13</v>
      </c>
      <c r="Z378" s="372">
        <v>32</v>
      </c>
      <c r="AA378" s="372">
        <v>16</v>
      </c>
      <c r="AB378" s="372">
        <v>14</v>
      </c>
      <c r="AC378" s="229">
        <f t="shared" ref="AC378:AC381" si="628">SUM(AD378:AI378)</f>
        <v>59</v>
      </c>
      <c r="AD378" s="372">
        <v>6</v>
      </c>
      <c r="AE378" s="372">
        <v>12</v>
      </c>
      <c r="AF378" s="372">
        <v>5</v>
      </c>
      <c r="AG378" s="372">
        <v>12</v>
      </c>
      <c r="AH378" s="372">
        <v>10</v>
      </c>
      <c r="AI378" s="372">
        <v>14</v>
      </c>
      <c r="AJ378" s="229">
        <f t="shared" ref="AJ378:AJ381" si="629">SUM(AK378:AL378)</f>
        <v>5</v>
      </c>
      <c r="AK378" s="372">
        <v>3</v>
      </c>
      <c r="AL378" s="372">
        <v>2</v>
      </c>
      <c r="AM378" s="229">
        <f t="shared" ref="AM378:AM381" si="630">SUM(AN378:AW378)</f>
        <v>82</v>
      </c>
      <c r="AN378" s="372">
        <v>4</v>
      </c>
      <c r="AO378" s="372">
        <v>5</v>
      </c>
      <c r="AP378" s="372">
        <v>13</v>
      </c>
      <c r="AQ378" s="372">
        <v>2</v>
      </c>
      <c r="AR378" s="372">
        <v>8</v>
      </c>
      <c r="AS378" s="372">
        <v>3</v>
      </c>
      <c r="AT378" s="372">
        <v>13</v>
      </c>
      <c r="AU378" s="372">
        <v>18</v>
      </c>
      <c r="AV378" s="372">
        <v>9</v>
      </c>
      <c r="AW378" s="372">
        <v>7</v>
      </c>
      <c r="AX378" s="229">
        <f t="shared" ref="AX378:AX381" si="631">SUM(AY378:BC378)</f>
        <v>72</v>
      </c>
      <c r="AY378" s="372">
        <v>7</v>
      </c>
      <c r="AZ378" s="372">
        <v>31</v>
      </c>
      <c r="BA378" s="372">
        <v>8</v>
      </c>
      <c r="BB378" s="372">
        <v>19</v>
      </c>
      <c r="BC378" s="372">
        <v>7</v>
      </c>
      <c r="BD378" s="229">
        <f t="shared" ref="BD378:BD381" si="632">SUM(BE378:BL378)</f>
        <v>127</v>
      </c>
      <c r="BE378" s="372">
        <v>19</v>
      </c>
      <c r="BF378" s="372">
        <v>20</v>
      </c>
      <c r="BG378" s="372">
        <v>22</v>
      </c>
      <c r="BH378" s="372">
        <v>11</v>
      </c>
      <c r="BI378" s="372">
        <v>15</v>
      </c>
      <c r="BJ378" s="372">
        <v>13</v>
      </c>
      <c r="BK378" s="372">
        <v>15</v>
      </c>
      <c r="BL378" s="372">
        <v>12</v>
      </c>
      <c r="BM378" s="229">
        <f t="shared" ref="BM378:BM381" si="633">SUM(BN378:BR378)</f>
        <v>48</v>
      </c>
      <c r="BN378" s="372">
        <v>9</v>
      </c>
      <c r="BO378" s="372">
        <v>10</v>
      </c>
      <c r="BP378" s="372">
        <v>3</v>
      </c>
      <c r="BQ378" s="372">
        <v>2</v>
      </c>
      <c r="BR378" s="372">
        <v>24</v>
      </c>
      <c r="BS378" s="229">
        <f t="shared" ref="BS378:BS381" si="634">SUM(BT378:CE378)</f>
        <v>84</v>
      </c>
      <c r="BT378" s="373">
        <v>4</v>
      </c>
      <c r="BU378" s="372">
        <v>9</v>
      </c>
      <c r="BV378" s="372">
        <v>3</v>
      </c>
      <c r="BW378" s="372">
        <v>1</v>
      </c>
      <c r="BX378" s="372">
        <v>9</v>
      </c>
      <c r="BY378" s="372">
        <v>14</v>
      </c>
      <c r="BZ378" s="372">
        <v>7</v>
      </c>
      <c r="CA378" s="372">
        <v>5</v>
      </c>
      <c r="CB378" s="372">
        <v>7</v>
      </c>
      <c r="CC378" s="372">
        <v>10</v>
      </c>
      <c r="CD378" s="372">
        <v>10</v>
      </c>
      <c r="CE378" s="372">
        <v>5</v>
      </c>
      <c r="CF378" s="229">
        <f t="shared" ref="CF378:CF381" si="635">SUM(CG378:CS378)</f>
        <v>93</v>
      </c>
      <c r="CG378" s="514">
        <v>5</v>
      </c>
      <c r="CH378" s="514">
        <v>8</v>
      </c>
      <c r="CI378" s="514">
        <v>2</v>
      </c>
      <c r="CJ378" s="514">
        <v>9</v>
      </c>
      <c r="CK378" s="514">
        <v>16</v>
      </c>
      <c r="CL378" s="514">
        <v>6</v>
      </c>
      <c r="CM378" s="514">
        <v>17</v>
      </c>
      <c r="CN378" s="514">
        <v>3</v>
      </c>
      <c r="CO378" s="514">
        <v>6</v>
      </c>
      <c r="CP378" s="514">
        <v>9</v>
      </c>
      <c r="CQ378" s="514">
        <v>4</v>
      </c>
      <c r="CR378" s="514">
        <v>3</v>
      </c>
      <c r="CS378" s="514">
        <v>5</v>
      </c>
      <c r="CT378" s="229">
        <f t="shared" ref="CT378:CT381" si="636">SUM(CU378:CY378)</f>
        <v>66</v>
      </c>
      <c r="CU378" s="372">
        <v>19</v>
      </c>
      <c r="CV378" s="372">
        <v>12</v>
      </c>
      <c r="CW378" s="372">
        <v>6</v>
      </c>
      <c r="CX378" s="372">
        <v>10</v>
      </c>
      <c r="CY378" s="372">
        <v>19</v>
      </c>
      <c r="CZ378" s="229">
        <f t="shared" ref="CZ378:CZ381" si="637">SUM(DA378:DF378)</f>
        <v>72</v>
      </c>
      <c r="DA378" s="372">
        <v>3</v>
      </c>
      <c r="DB378" s="372">
        <v>8</v>
      </c>
      <c r="DC378" s="372">
        <v>14</v>
      </c>
      <c r="DD378" s="372">
        <v>19</v>
      </c>
      <c r="DE378" s="372">
        <v>19</v>
      </c>
      <c r="DF378" s="372">
        <v>9</v>
      </c>
      <c r="DG378" s="229">
        <f t="shared" ref="DG378:DG381" si="638">AM378+BS378+B378+O378+X378+AC378+AJ378+BD378+CF378+AX378+BM378+CT378+CZ378</f>
        <v>967</v>
      </c>
      <c r="DH378" s="229">
        <f t="shared" ref="DH378:DH381" si="639">SUM(DI378:DK378)</f>
        <v>5</v>
      </c>
      <c r="DI378" s="372">
        <v>2</v>
      </c>
      <c r="DJ378" s="372">
        <v>3</v>
      </c>
      <c r="DK378" s="372">
        <v>0</v>
      </c>
      <c r="DL378" s="351">
        <f t="shared" ref="DL378:DL381" si="640">SUM(DM378:DN378)</f>
        <v>7</v>
      </c>
      <c r="DM378" s="372">
        <v>7</v>
      </c>
      <c r="DN378" s="374">
        <v>0</v>
      </c>
      <c r="DO378" s="229">
        <f t="shared" ref="DO378:DO381" si="641">DG378+DH378+DL378</f>
        <v>979</v>
      </c>
      <c r="DP378" s="6"/>
      <c r="DQ378" s="6"/>
      <c r="DR378" s="6"/>
      <c r="DS378" s="6"/>
      <c r="DT378" s="6"/>
      <c r="DU378" s="6"/>
      <c r="DV378" s="6"/>
      <c r="DW378" s="6"/>
    </row>
    <row r="379" spans="1:133" ht="16.5" customHeight="1" x14ac:dyDescent="0.2">
      <c r="A379" s="192" t="s">
        <v>546</v>
      </c>
      <c r="B379" s="229">
        <f t="shared" si="625"/>
        <v>4290</v>
      </c>
      <c r="C379" s="372">
        <v>334</v>
      </c>
      <c r="D379" s="372">
        <v>225</v>
      </c>
      <c r="E379" s="372">
        <v>65</v>
      </c>
      <c r="F379" s="372">
        <v>159</v>
      </c>
      <c r="G379" s="372">
        <v>209</v>
      </c>
      <c r="H379" s="372">
        <v>591</v>
      </c>
      <c r="I379" s="372">
        <v>363</v>
      </c>
      <c r="J379" s="372">
        <v>225</v>
      </c>
      <c r="K379" s="372">
        <v>461</v>
      </c>
      <c r="L379" s="372">
        <v>982</v>
      </c>
      <c r="M379" s="372">
        <v>166</v>
      </c>
      <c r="N379" s="372">
        <v>510</v>
      </c>
      <c r="O379" s="229">
        <f t="shared" si="626"/>
        <v>1562</v>
      </c>
      <c r="P379" s="372">
        <v>299</v>
      </c>
      <c r="Q379" s="372">
        <v>132</v>
      </c>
      <c r="R379" s="372">
        <v>125</v>
      </c>
      <c r="S379" s="372">
        <v>105</v>
      </c>
      <c r="T379" s="372">
        <v>77</v>
      </c>
      <c r="U379" s="372">
        <v>406</v>
      </c>
      <c r="V379" s="372">
        <v>398</v>
      </c>
      <c r="W379" s="372">
        <v>20</v>
      </c>
      <c r="X379" s="229">
        <f t="shared" si="627"/>
        <v>1682</v>
      </c>
      <c r="Y379" s="372">
        <v>292</v>
      </c>
      <c r="Z379" s="372">
        <v>555</v>
      </c>
      <c r="AA379" s="372">
        <v>366</v>
      </c>
      <c r="AB379" s="372">
        <v>469</v>
      </c>
      <c r="AC379" s="229">
        <f t="shared" si="628"/>
        <v>1418</v>
      </c>
      <c r="AD379" s="372">
        <v>182</v>
      </c>
      <c r="AE379" s="372">
        <v>316</v>
      </c>
      <c r="AF379" s="372">
        <v>125</v>
      </c>
      <c r="AG379" s="372">
        <v>263</v>
      </c>
      <c r="AH379" s="372">
        <v>231</v>
      </c>
      <c r="AI379" s="372">
        <v>301</v>
      </c>
      <c r="AJ379" s="229">
        <f t="shared" si="629"/>
        <v>134</v>
      </c>
      <c r="AK379" s="372">
        <v>80</v>
      </c>
      <c r="AL379" s="372">
        <v>54</v>
      </c>
      <c r="AM379" s="229">
        <f t="shared" si="630"/>
        <v>2152</v>
      </c>
      <c r="AN379" s="372">
        <v>79</v>
      </c>
      <c r="AO379" s="372">
        <v>86</v>
      </c>
      <c r="AP379" s="372">
        <v>283</v>
      </c>
      <c r="AQ379" s="372">
        <v>30</v>
      </c>
      <c r="AR379" s="372">
        <v>186</v>
      </c>
      <c r="AS379" s="372">
        <v>60</v>
      </c>
      <c r="AT379" s="372">
        <v>368</v>
      </c>
      <c r="AU379" s="372">
        <v>615</v>
      </c>
      <c r="AV379" s="372">
        <v>282</v>
      </c>
      <c r="AW379" s="372">
        <v>163</v>
      </c>
      <c r="AX379" s="229">
        <f t="shared" si="631"/>
        <v>2164</v>
      </c>
      <c r="AY379" s="372">
        <v>223</v>
      </c>
      <c r="AZ379" s="372">
        <v>800</v>
      </c>
      <c r="BA379" s="372">
        <v>300</v>
      </c>
      <c r="BB379" s="372">
        <v>705</v>
      </c>
      <c r="BC379" s="372">
        <v>136</v>
      </c>
      <c r="BD379" s="229">
        <f t="shared" si="632"/>
        <v>4664</v>
      </c>
      <c r="BE379" s="372">
        <v>636</v>
      </c>
      <c r="BF379" s="372">
        <v>783</v>
      </c>
      <c r="BG379" s="372">
        <v>1045</v>
      </c>
      <c r="BH379" s="372">
        <v>265</v>
      </c>
      <c r="BI379" s="372">
        <v>432</v>
      </c>
      <c r="BJ379" s="372">
        <v>423</v>
      </c>
      <c r="BK379" s="372">
        <v>518</v>
      </c>
      <c r="BL379" s="372">
        <v>562</v>
      </c>
      <c r="BM379" s="229">
        <f t="shared" si="633"/>
        <v>1283</v>
      </c>
      <c r="BN379" s="372">
        <v>223</v>
      </c>
      <c r="BO379" s="372">
        <v>169</v>
      </c>
      <c r="BP379" s="372">
        <v>52</v>
      </c>
      <c r="BQ379" s="372">
        <v>84</v>
      </c>
      <c r="BR379" s="372">
        <v>755</v>
      </c>
      <c r="BS379" s="229">
        <f t="shared" si="634"/>
        <v>2637</v>
      </c>
      <c r="BT379" s="373">
        <v>103</v>
      </c>
      <c r="BU379" s="372">
        <v>212</v>
      </c>
      <c r="BV379" s="372">
        <v>43</v>
      </c>
      <c r="BW379" s="372">
        <v>56</v>
      </c>
      <c r="BX379" s="372">
        <v>438</v>
      </c>
      <c r="BY379" s="372">
        <v>590</v>
      </c>
      <c r="BZ379" s="372">
        <v>409</v>
      </c>
      <c r="CA379" s="372">
        <v>213</v>
      </c>
      <c r="CB379" s="372">
        <v>201</v>
      </c>
      <c r="CC379" s="372">
        <v>118</v>
      </c>
      <c r="CD379" s="372">
        <v>161</v>
      </c>
      <c r="CE379" s="372">
        <v>93</v>
      </c>
      <c r="CF379" s="229">
        <f t="shared" si="635"/>
        <v>2753</v>
      </c>
      <c r="CG379" s="514">
        <v>128</v>
      </c>
      <c r="CH379" s="514">
        <v>169</v>
      </c>
      <c r="CI379" s="514">
        <v>62</v>
      </c>
      <c r="CJ379" s="514">
        <v>238</v>
      </c>
      <c r="CK379" s="514">
        <v>526</v>
      </c>
      <c r="CL379" s="514">
        <v>188</v>
      </c>
      <c r="CM379" s="514">
        <v>534</v>
      </c>
      <c r="CN379" s="514">
        <v>149</v>
      </c>
      <c r="CO379" s="514">
        <v>149</v>
      </c>
      <c r="CP379" s="514">
        <v>268</v>
      </c>
      <c r="CQ379" s="514">
        <v>80</v>
      </c>
      <c r="CR379" s="514">
        <v>122</v>
      </c>
      <c r="CS379" s="514">
        <v>140</v>
      </c>
      <c r="CT379" s="229">
        <f t="shared" si="636"/>
        <v>1804</v>
      </c>
      <c r="CU379" s="372">
        <v>736</v>
      </c>
      <c r="CV379" s="372">
        <v>272</v>
      </c>
      <c r="CW379" s="372">
        <v>118</v>
      </c>
      <c r="CX379" s="372">
        <v>195</v>
      </c>
      <c r="CY379" s="372">
        <v>483</v>
      </c>
      <c r="CZ379" s="229">
        <f t="shared" si="637"/>
        <v>1853</v>
      </c>
      <c r="DA379" s="372">
        <v>70</v>
      </c>
      <c r="DB379" s="372">
        <v>137</v>
      </c>
      <c r="DC379" s="372">
        <v>371</v>
      </c>
      <c r="DD379" s="372">
        <v>592</v>
      </c>
      <c r="DE379" s="372">
        <v>464</v>
      </c>
      <c r="DF379" s="372">
        <v>219</v>
      </c>
      <c r="DG379" s="229">
        <f t="shared" si="638"/>
        <v>28396</v>
      </c>
      <c r="DH379" s="229">
        <f t="shared" si="639"/>
        <v>174</v>
      </c>
      <c r="DI379" s="372">
        <v>40</v>
      </c>
      <c r="DJ379" s="372">
        <v>134</v>
      </c>
      <c r="DK379" s="372">
        <v>0</v>
      </c>
      <c r="DL379" s="351">
        <f t="shared" si="640"/>
        <v>369</v>
      </c>
      <c r="DM379" s="372">
        <v>369</v>
      </c>
      <c r="DN379" s="374">
        <v>0</v>
      </c>
      <c r="DO379" s="229">
        <f t="shared" si="641"/>
        <v>28939</v>
      </c>
      <c r="DP379" s="6"/>
      <c r="DQ379" s="6"/>
      <c r="DR379" s="6"/>
      <c r="DS379" s="6"/>
      <c r="DT379" s="6"/>
      <c r="DU379" s="6"/>
      <c r="DV379" s="6"/>
      <c r="DW379" s="6"/>
    </row>
    <row r="380" spans="1:133" ht="16.5" customHeight="1" x14ac:dyDescent="0.2">
      <c r="A380" s="193" t="s">
        <v>547</v>
      </c>
      <c r="B380" s="229">
        <f t="shared" si="625"/>
        <v>118</v>
      </c>
      <c r="C380" s="372">
        <v>2</v>
      </c>
      <c r="D380" s="372">
        <v>6</v>
      </c>
      <c r="E380" s="372">
        <v>0</v>
      </c>
      <c r="F380" s="372">
        <v>0</v>
      </c>
      <c r="G380" s="372">
        <v>2</v>
      </c>
      <c r="H380" s="372">
        <v>16</v>
      </c>
      <c r="I380" s="372">
        <v>18</v>
      </c>
      <c r="J380" s="372">
        <v>4</v>
      </c>
      <c r="K380" s="372">
        <v>8</v>
      </c>
      <c r="L380" s="372">
        <v>37</v>
      </c>
      <c r="M380" s="372">
        <v>5</v>
      </c>
      <c r="N380" s="372">
        <v>20</v>
      </c>
      <c r="O380" s="229">
        <f t="shared" si="626"/>
        <v>33</v>
      </c>
      <c r="P380" s="372">
        <v>5</v>
      </c>
      <c r="Q380" s="372">
        <v>9</v>
      </c>
      <c r="R380" s="372">
        <v>7</v>
      </c>
      <c r="S380" s="372">
        <v>2</v>
      </c>
      <c r="T380" s="372">
        <v>0</v>
      </c>
      <c r="U380" s="372">
        <v>6</v>
      </c>
      <c r="V380" s="372">
        <v>2</v>
      </c>
      <c r="W380" s="372">
        <v>2</v>
      </c>
      <c r="X380" s="229">
        <f t="shared" si="627"/>
        <v>27</v>
      </c>
      <c r="Y380" s="372">
        <v>5</v>
      </c>
      <c r="Z380" s="372">
        <v>11</v>
      </c>
      <c r="AA380" s="372">
        <v>6</v>
      </c>
      <c r="AB380" s="372">
        <v>5</v>
      </c>
      <c r="AC380" s="229">
        <f t="shared" si="628"/>
        <v>37</v>
      </c>
      <c r="AD380" s="372">
        <v>12</v>
      </c>
      <c r="AE380" s="372">
        <v>4</v>
      </c>
      <c r="AF380" s="372">
        <v>4</v>
      </c>
      <c r="AG380" s="372">
        <v>4</v>
      </c>
      <c r="AH380" s="372">
        <v>2</v>
      </c>
      <c r="AI380" s="372">
        <v>11</v>
      </c>
      <c r="AJ380" s="229">
        <f t="shared" si="629"/>
        <v>4</v>
      </c>
      <c r="AK380" s="372">
        <v>0</v>
      </c>
      <c r="AL380" s="372">
        <v>4</v>
      </c>
      <c r="AM380" s="229">
        <f t="shared" si="630"/>
        <v>76</v>
      </c>
      <c r="AN380" s="372">
        <v>1</v>
      </c>
      <c r="AO380" s="372">
        <v>1</v>
      </c>
      <c r="AP380" s="372">
        <v>11</v>
      </c>
      <c r="AQ380" s="372">
        <v>1</v>
      </c>
      <c r="AR380" s="372">
        <v>2</v>
      </c>
      <c r="AS380" s="372">
        <v>10</v>
      </c>
      <c r="AT380" s="372">
        <v>23</v>
      </c>
      <c r="AU380" s="372">
        <v>12</v>
      </c>
      <c r="AV380" s="372">
        <v>11</v>
      </c>
      <c r="AW380" s="372">
        <v>4</v>
      </c>
      <c r="AX380" s="229">
        <f t="shared" si="631"/>
        <v>63</v>
      </c>
      <c r="AY380" s="372">
        <v>8</v>
      </c>
      <c r="AZ380" s="372">
        <v>30</v>
      </c>
      <c r="BA380" s="372">
        <v>6</v>
      </c>
      <c r="BB380" s="372">
        <v>16</v>
      </c>
      <c r="BC380" s="372">
        <v>3</v>
      </c>
      <c r="BD380" s="229">
        <f t="shared" si="632"/>
        <v>207</v>
      </c>
      <c r="BE380" s="372">
        <v>6</v>
      </c>
      <c r="BF380" s="372">
        <v>100</v>
      </c>
      <c r="BG380" s="372">
        <v>36</v>
      </c>
      <c r="BH380" s="372">
        <v>10</v>
      </c>
      <c r="BI380" s="372">
        <v>17</v>
      </c>
      <c r="BJ380" s="372">
        <v>8</v>
      </c>
      <c r="BK380" s="372">
        <v>21</v>
      </c>
      <c r="BL380" s="372">
        <v>9</v>
      </c>
      <c r="BM380" s="229">
        <f t="shared" si="633"/>
        <v>21</v>
      </c>
      <c r="BN380" s="372">
        <v>8</v>
      </c>
      <c r="BO380" s="372">
        <v>1</v>
      </c>
      <c r="BP380" s="372">
        <v>2</v>
      </c>
      <c r="BQ380" s="372">
        <v>2</v>
      </c>
      <c r="BR380" s="372">
        <v>8</v>
      </c>
      <c r="BS380" s="229">
        <f t="shared" si="634"/>
        <v>65</v>
      </c>
      <c r="BT380" s="373">
        <v>2</v>
      </c>
      <c r="BU380" s="372">
        <v>9</v>
      </c>
      <c r="BV380" s="372">
        <v>0</v>
      </c>
      <c r="BW380" s="372">
        <v>3</v>
      </c>
      <c r="BX380" s="372">
        <v>6</v>
      </c>
      <c r="BY380" s="372">
        <v>20</v>
      </c>
      <c r="BZ380" s="372">
        <v>5</v>
      </c>
      <c r="CA380" s="372">
        <v>5</v>
      </c>
      <c r="CB380" s="372">
        <v>6</v>
      </c>
      <c r="CC380" s="372">
        <v>1</v>
      </c>
      <c r="CD380" s="372">
        <v>2</v>
      </c>
      <c r="CE380" s="372">
        <v>6</v>
      </c>
      <c r="CF380" s="229">
        <f t="shared" si="635"/>
        <v>48</v>
      </c>
      <c r="CG380" s="514">
        <v>0</v>
      </c>
      <c r="CH380" s="514">
        <v>0</v>
      </c>
      <c r="CI380" s="514">
        <v>2</v>
      </c>
      <c r="CJ380" s="514">
        <v>2</v>
      </c>
      <c r="CK380" s="514">
        <v>18</v>
      </c>
      <c r="CL380" s="514">
        <v>0</v>
      </c>
      <c r="CM380" s="514">
        <v>19</v>
      </c>
      <c r="CN380" s="514">
        <v>1</v>
      </c>
      <c r="CO380" s="514">
        <v>1</v>
      </c>
      <c r="CP380" s="514">
        <v>2</v>
      </c>
      <c r="CQ380" s="514">
        <v>2</v>
      </c>
      <c r="CR380" s="514">
        <v>1</v>
      </c>
      <c r="CS380" s="514">
        <v>0</v>
      </c>
      <c r="CT380" s="229">
        <f t="shared" si="636"/>
        <v>46</v>
      </c>
      <c r="CU380" s="372">
        <v>9</v>
      </c>
      <c r="CV380" s="372">
        <v>7</v>
      </c>
      <c r="CW380" s="372">
        <v>15</v>
      </c>
      <c r="CX380" s="372">
        <v>15</v>
      </c>
      <c r="CY380" s="372">
        <v>0</v>
      </c>
      <c r="CZ380" s="229">
        <f t="shared" si="637"/>
        <v>56</v>
      </c>
      <c r="DA380" s="372">
        <v>0</v>
      </c>
      <c r="DB380" s="372">
        <v>0</v>
      </c>
      <c r="DC380" s="372">
        <v>15</v>
      </c>
      <c r="DD380" s="372">
        <v>15</v>
      </c>
      <c r="DE380" s="372">
        <v>17</v>
      </c>
      <c r="DF380" s="372">
        <v>9</v>
      </c>
      <c r="DG380" s="229">
        <f t="shared" si="638"/>
        <v>801</v>
      </c>
      <c r="DH380" s="229">
        <f t="shared" si="639"/>
        <v>2</v>
      </c>
      <c r="DI380" s="372">
        <v>2</v>
      </c>
      <c r="DJ380" s="372">
        <v>0</v>
      </c>
      <c r="DK380" s="372">
        <v>0</v>
      </c>
      <c r="DL380" s="351">
        <f t="shared" si="640"/>
        <v>9</v>
      </c>
      <c r="DM380" s="372">
        <v>9</v>
      </c>
      <c r="DN380" s="374">
        <v>0</v>
      </c>
      <c r="DO380" s="229">
        <f t="shared" si="641"/>
        <v>812</v>
      </c>
      <c r="DP380" s="6"/>
      <c r="DQ380" s="6"/>
      <c r="DR380" s="6"/>
      <c r="DS380" s="6"/>
      <c r="DT380" s="6"/>
      <c r="DU380" s="6"/>
      <c r="DV380" s="6"/>
      <c r="DW380" s="6"/>
    </row>
    <row r="381" spans="1:133" ht="16.5" customHeight="1" x14ac:dyDescent="0.2">
      <c r="A381" s="193" t="s">
        <v>548</v>
      </c>
      <c r="B381" s="229">
        <f t="shared" si="625"/>
        <v>197</v>
      </c>
      <c r="C381" s="372">
        <v>10</v>
      </c>
      <c r="D381" s="372">
        <v>19</v>
      </c>
      <c r="E381" s="372">
        <v>0</v>
      </c>
      <c r="F381" s="372">
        <v>6</v>
      </c>
      <c r="G381" s="372">
        <v>2</v>
      </c>
      <c r="H381" s="372">
        <v>0</v>
      </c>
      <c r="I381" s="372">
        <v>5</v>
      </c>
      <c r="J381" s="372">
        <v>29</v>
      </c>
      <c r="K381" s="372">
        <v>37</v>
      </c>
      <c r="L381" s="372">
        <v>63</v>
      </c>
      <c r="M381" s="372">
        <v>13</v>
      </c>
      <c r="N381" s="372">
        <v>13</v>
      </c>
      <c r="O381" s="229">
        <f t="shared" si="626"/>
        <v>64</v>
      </c>
      <c r="P381" s="372">
        <v>9</v>
      </c>
      <c r="Q381" s="372">
        <v>9</v>
      </c>
      <c r="R381" s="372">
        <v>3</v>
      </c>
      <c r="S381" s="372">
        <v>3</v>
      </c>
      <c r="T381" s="372">
        <v>2</v>
      </c>
      <c r="U381" s="372">
        <v>21</v>
      </c>
      <c r="V381" s="372">
        <v>17</v>
      </c>
      <c r="W381" s="372">
        <v>0</v>
      </c>
      <c r="X381" s="229">
        <f t="shared" si="627"/>
        <v>80</v>
      </c>
      <c r="Y381" s="372">
        <v>7</v>
      </c>
      <c r="Z381" s="372">
        <v>30</v>
      </c>
      <c r="AA381" s="372">
        <v>28</v>
      </c>
      <c r="AB381" s="372">
        <v>15</v>
      </c>
      <c r="AC381" s="229">
        <f t="shared" si="628"/>
        <v>38</v>
      </c>
      <c r="AD381" s="372">
        <v>0</v>
      </c>
      <c r="AE381" s="372">
        <v>10</v>
      </c>
      <c r="AF381" s="372">
        <v>1</v>
      </c>
      <c r="AG381" s="372">
        <v>13</v>
      </c>
      <c r="AH381" s="372">
        <v>8</v>
      </c>
      <c r="AI381" s="372">
        <v>6</v>
      </c>
      <c r="AJ381" s="229">
        <f t="shared" si="629"/>
        <v>4</v>
      </c>
      <c r="AK381" s="372">
        <v>0</v>
      </c>
      <c r="AL381" s="372">
        <v>4</v>
      </c>
      <c r="AM381" s="229">
        <f t="shared" si="630"/>
        <v>138</v>
      </c>
      <c r="AN381" s="372">
        <v>0</v>
      </c>
      <c r="AO381" s="372">
        <v>10</v>
      </c>
      <c r="AP381" s="372">
        <v>16</v>
      </c>
      <c r="AQ381" s="372">
        <v>2</v>
      </c>
      <c r="AR381" s="372">
        <v>21</v>
      </c>
      <c r="AS381" s="372">
        <v>4</v>
      </c>
      <c r="AT381" s="372">
        <v>32</v>
      </c>
      <c r="AU381" s="372">
        <v>40</v>
      </c>
      <c r="AV381" s="372">
        <v>12</v>
      </c>
      <c r="AW381" s="372">
        <v>1</v>
      </c>
      <c r="AX381" s="229">
        <f t="shared" si="631"/>
        <v>207</v>
      </c>
      <c r="AY381" s="372">
        <v>35</v>
      </c>
      <c r="AZ381" s="372">
        <v>66</v>
      </c>
      <c r="BA381" s="372">
        <v>4</v>
      </c>
      <c r="BB381" s="372">
        <v>77</v>
      </c>
      <c r="BC381" s="372">
        <v>25</v>
      </c>
      <c r="BD381" s="229">
        <f t="shared" si="632"/>
        <v>559</v>
      </c>
      <c r="BE381" s="372">
        <v>95</v>
      </c>
      <c r="BF381" s="372">
        <v>134</v>
      </c>
      <c r="BG381" s="372">
        <v>47</v>
      </c>
      <c r="BH381" s="372">
        <v>14</v>
      </c>
      <c r="BI381" s="372">
        <v>57</v>
      </c>
      <c r="BJ381" s="372">
        <v>89</v>
      </c>
      <c r="BK381" s="372">
        <v>31</v>
      </c>
      <c r="BL381" s="372">
        <v>92</v>
      </c>
      <c r="BM381" s="229">
        <f t="shared" si="633"/>
        <v>57</v>
      </c>
      <c r="BN381" s="372">
        <v>27</v>
      </c>
      <c r="BO381" s="372">
        <v>0</v>
      </c>
      <c r="BP381" s="372">
        <v>6</v>
      </c>
      <c r="BQ381" s="372">
        <v>1</v>
      </c>
      <c r="BR381" s="372">
        <v>23</v>
      </c>
      <c r="BS381" s="229">
        <f t="shared" si="634"/>
        <v>103</v>
      </c>
      <c r="BT381" s="373">
        <v>2</v>
      </c>
      <c r="BU381" s="372">
        <v>11</v>
      </c>
      <c r="BV381" s="372">
        <v>0</v>
      </c>
      <c r="BW381" s="372">
        <v>0</v>
      </c>
      <c r="BX381" s="372">
        <v>16</v>
      </c>
      <c r="BY381" s="372">
        <v>36</v>
      </c>
      <c r="BZ381" s="372">
        <v>20</v>
      </c>
      <c r="CA381" s="372">
        <v>6</v>
      </c>
      <c r="CB381" s="372">
        <v>5</v>
      </c>
      <c r="CC381" s="372">
        <v>0</v>
      </c>
      <c r="CD381" s="372">
        <v>3</v>
      </c>
      <c r="CE381" s="372">
        <v>4</v>
      </c>
      <c r="CF381" s="229">
        <f t="shared" si="635"/>
        <v>134</v>
      </c>
      <c r="CG381" s="514">
        <v>0</v>
      </c>
      <c r="CH381" s="514">
        <v>0</v>
      </c>
      <c r="CI381" s="514">
        <v>0</v>
      </c>
      <c r="CJ381" s="514">
        <v>13</v>
      </c>
      <c r="CK381" s="514">
        <v>36</v>
      </c>
      <c r="CL381" s="514">
        <v>0</v>
      </c>
      <c r="CM381" s="514">
        <v>42</v>
      </c>
      <c r="CN381" s="514">
        <v>1</v>
      </c>
      <c r="CO381" s="514">
        <v>4</v>
      </c>
      <c r="CP381" s="514">
        <v>24</v>
      </c>
      <c r="CQ381" s="514">
        <v>6</v>
      </c>
      <c r="CR381" s="514">
        <v>8</v>
      </c>
      <c r="CS381" s="514">
        <v>0</v>
      </c>
      <c r="CT381" s="229">
        <f t="shared" si="636"/>
        <v>85</v>
      </c>
      <c r="CU381" s="372">
        <v>50</v>
      </c>
      <c r="CV381" s="372">
        <v>6</v>
      </c>
      <c r="CW381" s="372">
        <v>3</v>
      </c>
      <c r="CX381" s="372">
        <v>14</v>
      </c>
      <c r="CY381" s="372">
        <v>12</v>
      </c>
      <c r="CZ381" s="229">
        <f t="shared" si="637"/>
        <v>109</v>
      </c>
      <c r="DA381" s="372">
        <v>1</v>
      </c>
      <c r="DB381" s="372">
        <v>8</v>
      </c>
      <c r="DC381" s="372">
        <v>4</v>
      </c>
      <c r="DD381" s="372">
        <v>33</v>
      </c>
      <c r="DE381" s="372">
        <v>45</v>
      </c>
      <c r="DF381" s="372">
        <v>18</v>
      </c>
      <c r="DG381" s="229">
        <f t="shared" si="638"/>
        <v>1775</v>
      </c>
      <c r="DH381" s="229">
        <f t="shared" si="639"/>
        <v>50</v>
      </c>
      <c r="DI381" s="372">
        <v>40</v>
      </c>
      <c r="DJ381" s="372">
        <v>10</v>
      </c>
      <c r="DK381" s="372">
        <v>0</v>
      </c>
      <c r="DL381" s="351">
        <f t="shared" si="640"/>
        <v>47</v>
      </c>
      <c r="DM381" s="372">
        <v>47</v>
      </c>
      <c r="DN381" s="374">
        <v>0</v>
      </c>
      <c r="DO381" s="229">
        <f t="shared" si="641"/>
        <v>1872</v>
      </c>
      <c r="DP381" s="6"/>
      <c r="DQ381" s="6"/>
      <c r="DR381" s="6"/>
      <c r="DS381" s="6"/>
      <c r="DT381" s="6"/>
      <c r="DU381" s="6"/>
      <c r="DV381" s="6"/>
      <c r="DW381" s="6"/>
    </row>
    <row r="382" spans="1:133" ht="16.5" customHeight="1" x14ac:dyDescent="0.2">
      <c r="A382" s="147" t="s">
        <v>570</v>
      </c>
      <c r="B382" s="229"/>
      <c r="C382" s="372"/>
      <c r="D382" s="372"/>
      <c r="E382" s="372"/>
      <c r="F382" s="372"/>
      <c r="G382" s="372"/>
      <c r="H382" s="372"/>
      <c r="I382" s="372"/>
      <c r="J382" s="372"/>
      <c r="K382" s="372"/>
      <c r="L382" s="372"/>
      <c r="M382" s="372"/>
      <c r="N382" s="372"/>
      <c r="O382" s="229"/>
      <c r="P382" s="372"/>
      <c r="Q382" s="372"/>
      <c r="R382" s="372"/>
      <c r="S382" s="372"/>
      <c r="T382" s="372"/>
      <c r="U382" s="372"/>
      <c r="V382" s="372"/>
      <c r="W382" s="372"/>
      <c r="X382" s="229"/>
      <c r="Y382" s="372"/>
      <c r="Z382" s="372"/>
      <c r="AA382" s="372"/>
      <c r="AB382" s="372"/>
      <c r="AC382" s="229"/>
      <c r="AD382" s="372"/>
      <c r="AE382" s="372"/>
      <c r="AF382" s="372"/>
      <c r="AG382" s="372"/>
      <c r="AH382" s="372"/>
      <c r="AI382" s="372"/>
      <c r="AJ382" s="229"/>
      <c r="AK382" s="372"/>
      <c r="AL382" s="372"/>
      <c r="AM382" s="229"/>
      <c r="AN382" s="372"/>
      <c r="AO382" s="372"/>
      <c r="AP382" s="372"/>
      <c r="AQ382" s="372"/>
      <c r="AR382" s="372"/>
      <c r="AS382" s="372"/>
      <c r="AT382" s="372"/>
      <c r="AU382" s="372"/>
      <c r="AV382" s="372"/>
      <c r="AW382" s="372"/>
      <c r="AX382" s="229"/>
      <c r="AY382" s="372"/>
      <c r="AZ382" s="372"/>
      <c r="BA382" s="372"/>
      <c r="BB382" s="372"/>
      <c r="BC382" s="372"/>
      <c r="BD382" s="229"/>
      <c r="BE382" s="372"/>
      <c r="BF382" s="372"/>
      <c r="BG382" s="372"/>
      <c r="BH382" s="372"/>
      <c r="BI382" s="372"/>
      <c r="BJ382" s="372"/>
      <c r="BK382" s="372"/>
      <c r="BL382" s="372"/>
      <c r="BM382" s="229"/>
      <c r="BN382" s="372"/>
      <c r="BO382" s="372"/>
      <c r="BP382" s="372"/>
      <c r="BQ382" s="372"/>
      <c r="BR382" s="372"/>
      <c r="BS382" s="229"/>
      <c r="BT382" s="373"/>
      <c r="BU382" s="372"/>
      <c r="BV382" s="372"/>
      <c r="BW382" s="372"/>
      <c r="BX382" s="372"/>
      <c r="BY382" s="372"/>
      <c r="BZ382" s="372"/>
      <c r="CA382" s="372"/>
      <c r="CB382" s="372"/>
      <c r="CC382" s="372"/>
      <c r="CD382" s="372"/>
      <c r="CE382" s="372"/>
      <c r="CF382" s="229"/>
      <c r="CG382" s="514"/>
      <c r="CH382" s="514"/>
      <c r="CI382" s="514"/>
      <c r="CJ382" s="514"/>
      <c r="CK382" s="514"/>
      <c r="CL382" s="514"/>
      <c r="CM382" s="514"/>
      <c r="CN382" s="514"/>
      <c r="CO382" s="514"/>
      <c r="CP382" s="514"/>
      <c r="CQ382" s="514"/>
      <c r="CR382" s="514"/>
      <c r="CS382" s="514"/>
      <c r="CT382" s="229"/>
      <c r="CU382" s="372"/>
      <c r="CV382" s="372"/>
      <c r="CW382" s="372"/>
      <c r="CX382" s="372"/>
      <c r="CY382" s="372"/>
      <c r="CZ382" s="229"/>
      <c r="DA382" s="372"/>
      <c r="DB382" s="372"/>
      <c r="DC382" s="372"/>
      <c r="DD382" s="372"/>
      <c r="DE382" s="372"/>
      <c r="DF382" s="372"/>
      <c r="DG382" s="229"/>
      <c r="DH382" s="229"/>
      <c r="DI382" s="373"/>
      <c r="DJ382" s="372"/>
      <c r="DK382" s="372"/>
      <c r="DL382" s="351"/>
      <c r="DM382" s="372"/>
      <c r="DN382" s="374"/>
      <c r="DO382" s="229"/>
    </row>
    <row r="383" spans="1:133" ht="16.5" customHeight="1" x14ac:dyDescent="0.2">
      <c r="A383" s="192" t="s">
        <v>545</v>
      </c>
      <c r="B383" s="229">
        <f t="shared" ref="B383" si="642">SUM(C383:N383)</f>
        <v>231</v>
      </c>
      <c r="C383" s="372">
        <v>6</v>
      </c>
      <c r="D383" s="372">
        <v>11</v>
      </c>
      <c r="E383" s="372">
        <v>6</v>
      </c>
      <c r="F383" s="372">
        <v>7</v>
      </c>
      <c r="G383" s="372">
        <v>22</v>
      </c>
      <c r="H383" s="372">
        <v>37</v>
      </c>
      <c r="I383" s="372">
        <v>29</v>
      </c>
      <c r="J383" s="372">
        <v>3</v>
      </c>
      <c r="K383" s="372">
        <v>27</v>
      </c>
      <c r="L383" s="372">
        <v>64</v>
      </c>
      <c r="M383" s="372">
        <v>11</v>
      </c>
      <c r="N383" s="372">
        <v>8</v>
      </c>
      <c r="O383" s="229">
        <f t="shared" ref="O383" si="643">SUM(P383:W383)</f>
        <v>119</v>
      </c>
      <c r="P383" s="372">
        <v>9</v>
      </c>
      <c r="Q383" s="372">
        <v>21</v>
      </c>
      <c r="R383" s="372">
        <v>9</v>
      </c>
      <c r="S383" s="372">
        <v>13</v>
      </c>
      <c r="T383" s="372">
        <v>6</v>
      </c>
      <c r="U383" s="372">
        <v>43</v>
      </c>
      <c r="V383" s="372">
        <v>15</v>
      </c>
      <c r="W383" s="372">
        <v>3</v>
      </c>
      <c r="X383" s="229">
        <f t="shared" ref="X383" si="644">SUM(Y383:AB383)</f>
        <v>121</v>
      </c>
      <c r="Y383" s="372">
        <v>16</v>
      </c>
      <c r="Z383" s="372">
        <v>37</v>
      </c>
      <c r="AA383" s="372">
        <v>48</v>
      </c>
      <c r="AB383" s="372">
        <v>20</v>
      </c>
      <c r="AC383" s="229">
        <f t="shared" ref="AC383" si="645">SUM(AD383:AI383)</f>
        <v>82</v>
      </c>
      <c r="AD383" s="372">
        <v>7</v>
      </c>
      <c r="AE383" s="372">
        <v>13</v>
      </c>
      <c r="AF383" s="372">
        <v>11</v>
      </c>
      <c r="AG383" s="372">
        <v>21</v>
      </c>
      <c r="AH383" s="372">
        <v>11</v>
      </c>
      <c r="AI383" s="372">
        <v>19</v>
      </c>
      <c r="AJ383" s="229">
        <f t="shared" ref="AJ383" si="646">SUM(AK383:AL383)</f>
        <v>2</v>
      </c>
      <c r="AK383" s="372">
        <v>1</v>
      </c>
      <c r="AL383" s="372">
        <v>1</v>
      </c>
      <c r="AM383" s="229">
        <f t="shared" ref="AM383" si="647">SUM(AN383:AW383)</f>
        <v>147</v>
      </c>
      <c r="AN383" s="372">
        <v>6</v>
      </c>
      <c r="AO383" s="372">
        <v>8</v>
      </c>
      <c r="AP383" s="372">
        <v>20</v>
      </c>
      <c r="AQ383" s="372">
        <v>6</v>
      </c>
      <c r="AR383" s="372">
        <v>20</v>
      </c>
      <c r="AS383" s="372">
        <v>5</v>
      </c>
      <c r="AT383" s="372">
        <v>14</v>
      </c>
      <c r="AU383" s="372">
        <v>19</v>
      </c>
      <c r="AV383" s="372">
        <v>37</v>
      </c>
      <c r="AW383" s="372">
        <v>12</v>
      </c>
      <c r="AX383" s="229">
        <f t="shared" ref="AX383" si="648">SUM(AY383:BC383)</f>
        <v>174</v>
      </c>
      <c r="AY383" s="372">
        <v>18</v>
      </c>
      <c r="AZ383" s="372">
        <v>68</v>
      </c>
      <c r="BA383" s="372">
        <v>15</v>
      </c>
      <c r="BB383" s="372">
        <v>49</v>
      </c>
      <c r="BC383" s="372">
        <v>24</v>
      </c>
      <c r="BD383" s="229">
        <f t="shared" ref="BD383" si="649">SUM(BE383:BL383)</f>
        <v>159</v>
      </c>
      <c r="BE383" s="372">
        <v>23</v>
      </c>
      <c r="BF383" s="372">
        <v>24</v>
      </c>
      <c r="BG383" s="372">
        <v>17</v>
      </c>
      <c r="BH383" s="372">
        <v>25</v>
      </c>
      <c r="BI383" s="372">
        <v>27</v>
      </c>
      <c r="BJ383" s="372">
        <v>20</v>
      </c>
      <c r="BK383" s="372">
        <v>10</v>
      </c>
      <c r="BL383" s="372">
        <v>13</v>
      </c>
      <c r="BM383" s="229">
        <f t="shared" ref="BM383" si="650">SUM(BN383:BR383)</f>
        <v>94</v>
      </c>
      <c r="BN383" s="372">
        <v>18</v>
      </c>
      <c r="BO383" s="372">
        <v>17</v>
      </c>
      <c r="BP383" s="372">
        <v>11</v>
      </c>
      <c r="BQ383" s="372">
        <v>9</v>
      </c>
      <c r="BR383" s="372">
        <v>39</v>
      </c>
      <c r="BS383" s="229">
        <f t="shared" ref="BS383" si="651">SUM(BT383:CE383)</f>
        <v>178</v>
      </c>
      <c r="BT383" s="373">
        <v>12</v>
      </c>
      <c r="BU383" s="372">
        <v>21</v>
      </c>
      <c r="BV383" s="372">
        <v>14</v>
      </c>
      <c r="BW383" s="372">
        <v>5</v>
      </c>
      <c r="BX383" s="372">
        <v>10</v>
      </c>
      <c r="BY383" s="372">
        <v>28</v>
      </c>
      <c r="BZ383" s="372">
        <v>3</v>
      </c>
      <c r="CA383" s="372">
        <v>7</v>
      </c>
      <c r="CB383" s="372">
        <v>24</v>
      </c>
      <c r="CC383" s="372">
        <v>18</v>
      </c>
      <c r="CD383" s="372">
        <v>20</v>
      </c>
      <c r="CE383" s="372">
        <v>16</v>
      </c>
      <c r="CF383" s="229">
        <f t="shared" ref="CF383" si="652">SUM(CG383:CS383)</f>
        <v>140</v>
      </c>
      <c r="CG383" s="514">
        <v>2</v>
      </c>
      <c r="CH383" s="514">
        <v>9</v>
      </c>
      <c r="CI383" s="514">
        <v>6</v>
      </c>
      <c r="CJ383" s="514">
        <v>14</v>
      </c>
      <c r="CK383" s="514">
        <v>19</v>
      </c>
      <c r="CL383" s="514">
        <v>6</v>
      </c>
      <c r="CM383" s="514">
        <v>28</v>
      </c>
      <c r="CN383" s="514">
        <v>6</v>
      </c>
      <c r="CO383" s="514">
        <v>14</v>
      </c>
      <c r="CP383" s="514">
        <v>3</v>
      </c>
      <c r="CQ383" s="514">
        <v>8</v>
      </c>
      <c r="CR383" s="514">
        <v>19</v>
      </c>
      <c r="CS383" s="514">
        <v>6</v>
      </c>
      <c r="CT383" s="229">
        <f t="shared" ref="CT383" si="653">SUM(CU383:CY383)</f>
        <v>167</v>
      </c>
      <c r="CU383" s="372">
        <v>62</v>
      </c>
      <c r="CV383" s="372">
        <v>22</v>
      </c>
      <c r="CW383" s="372">
        <v>26</v>
      </c>
      <c r="CX383" s="372">
        <v>30</v>
      </c>
      <c r="CY383" s="372">
        <v>27</v>
      </c>
      <c r="CZ383" s="229">
        <f t="shared" ref="CZ383" si="654">SUM(DA383:DF383)</f>
        <v>91</v>
      </c>
      <c r="DA383" s="372">
        <v>9</v>
      </c>
      <c r="DB383" s="372">
        <v>8</v>
      </c>
      <c r="DC383" s="372">
        <v>18</v>
      </c>
      <c r="DD383" s="372">
        <v>27</v>
      </c>
      <c r="DE383" s="372">
        <v>18</v>
      </c>
      <c r="DF383" s="372">
        <v>11</v>
      </c>
      <c r="DG383" s="229">
        <f t="shared" ref="DG383" si="655">AM383+BS383+B383+O383+X383+AC383+AJ383+BD383+CF383+AX383+BM383+CT383+CZ383</f>
        <v>1705</v>
      </c>
      <c r="DH383" s="229">
        <f t="shared" ref="DH383" si="656">SUM(DI383:DK383)</f>
        <v>13</v>
      </c>
      <c r="DI383" s="372">
        <v>9</v>
      </c>
      <c r="DJ383" s="372">
        <v>3</v>
      </c>
      <c r="DK383" s="372">
        <v>1</v>
      </c>
      <c r="DL383" s="351">
        <f t="shared" ref="DL383" si="657">SUM(DM383:DN383)</f>
        <v>12</v>
      </c>
      <c r="DM383" s="372">
        <v>12</v>
      </c>
      <c r="DN383" s="374">
        <v>0</v>
      </c>
      <c r="DO383" s="229">
        <f t="shared" ref="DO383" si="658">DG383+DH383+DL383</f>
        <v>1730</v>
      </c>
      <c r="DP383" s="6"/>
      <c r="DQ383" s="6"/>
      <c r="DR383" s="6"/>
      <c r="DS383" s="6"/>
      <c r="DT383" s="6"/>
      <c r="DU383" s="6"/>
      <c r="DV383" s="6"/>
      <c r="DW383" s="6"/>
    </row>
    <row r="384" spans="1:133" ht="16.5" customHeight="1" x14ac:dyDescent="0.2">
      <c r="A384" s="192" t="s">
        <v>546</v>
      </c>
      <c r="B384" s="229">
        <f t="shared" ref="B384:B386" si="659">SUM(C384:N384)</f>
        <v>6977</v>
      </c>
      <c r="C384" s="372">
        <v>166</v>
      </c>
      <c r="D384" s="372">
        <v>360</v>
      </c>
      <c r="E384" s="372">
        <v>293</v>
      </c>
      <c r="F384" s="372">
        <v>187</v>
      </c>
      <c r="G384" s="372">
        <v>617</v>
      </c>
      <c r="H384" s="372">
        <v>1051</v>
      </c>
      <c r="I384" s="372">
        <v>762</v>
      </c>
      <c r="J384" s="372">
        <v>88</v>
      </c>
      <c r="K384" s="372">
        <v>905</v>
      </c>
      <c r="L384" s="372">
        <v>2045</v>
      </c>
      <c r="M384" s="372">
        <v>207</v>
      </c>
      <c r="N384" s="372">
        <v>296</v>
      </c>
      <c r="O384" s="229">
        <f t="shared" ref="O384:O386" si="660">SUM(P384:W384)</f>
        <v>3123</v>
      </c>
      <c r="P384" s="372">
        <v>269</v>
      </c>
      <c r="Q384" s="372">
        <v>489</v>
      </c>
      <c r="R384" s="372">
        <v>314</v>
      </c>
      <c r="S384" s="372">
        <v>479</v>
      </c>
      <c r="T384" s="372">
        <v>99</v>
      </c>
      <c r="U384" s="372">
        <v>897</v>
      </c>
      <c r="V384" s="372">
        <v>490</v>
      </c>
      <c r="W384" s="372">
        <v>86</v>
      </c>
      <c r="X384" s="229">
        <f t="shared" ref="X384:X386" si="661">SUM(Y384:AB384)</f>
        <v>3260</v>
      </c>
      <c r="Y384" s="372">
        <v>563</v>
      </c>
      <c r="Z384" s="372">
        <v>878</v>
      </c>
      <c r="AA384" s="372">
        <v>1189</v>
      </c>
      <c r="AB384" s="372">
        <v>630</v>
      </c>
      <c r="AC384" s="229">
        <f t="shared" ref="AC384:AC386" si="662">SUM(AD384:AI384)</f>
        <v>2293</v>
      </c>
      <c r="AD384" s="372">
        <v>224</v>
      </c>
      <c r="AE384" s="372">
        <v>512</v>
      </c>
      <c r="AF384" s="372">
        <v>204</v>
      </c>
      <c r="AG384" s="372">
        <v>568</v>
      </c>
      <c r="AH384" s="372">
        <v>272</v>
      </c>
      <c r="AI384" s="372">
        <v>513</v>
      </c>
      <c r="AJ384" s="229">
        <f t="shared" ref="AJ384:AJ386" si="663">SUM(AK384:AL384)</f>
        <v>24</v>
      </c>
      <c r="AK384" s="372">
        <v>12</v>
      </c>
      <c r="AL384" s="372">
        <v>12</v>
      </c>
      <c r="AM384" s="229">
        <f t="shared" ref="AM384:AM386" si="664">SUM(AN384:AW384)</f>
        <v>4491</v>
      </c>
      <c r="AN384" s="372">
        <v>183</v>
      </c>
      <c r="AO384" s="372">
        <v>249</v>
      </c>
      <c r="AP384" s="372">
        <v>434</v>
      </c>
      <c r="AQ384" s="372">
        <v>177</v>
      </c>
      <c r="AR384" s="372">
        <v>582</v>
      </c>
      <c r="AS384" s="372">
        <v>158</v>
      </c>
      <c r="AT384" s="372">
        <v>375</v>
      </c>
      <c r="AU384" s="372">
        <v>834</v>
      </c>
      <c r="AV384" s="372">
        <v>1080</v>
      </c>
      <c r="AW384" s="372">
        <v>419</v>
      </c>
      <c r="AX384" s="229">
        <f t="shared" ref="AX384:AX386" si="665">SUM(AY384:BC384)</f>
        <v>5328</v>
      </c>
      <c r="AY384" s="372">
        <v>401</v>
      </c>
      <c r="AZ384" s="372">
        <v>2282</v>
      </c>
      <c r="BA384" s="372">
        <v>458</v>
      </c>
      <c r="BB384" s="372">
        <v>1373</v>
      </c>
      <c r="BC384" s="372">
        <v>814</v>
      </c>
      <c r="BD384" s="229">
        <f t="shared" ref="BD384:BD386" si="666">SUM(BE384:BL384)</f>
        <v>4222</v>
      </c>
      <c r="BE384" s="372">
        <v>488</v>
      </c>
      <c r="BF384" s="372">
        <v>605</v>
      </c>
      <c r="BG384" s="372">
        <v>607</v>
      </c>
      <c r="BH384" s="372">
        <v>783</v>
      </c>
      <c r="BI384" s="372">
        <v>670</v>
      </c>
      <c r="BJ384" s="372">
        <v>562</v>
      </c>
      <c r="BK384" s="372">
        <v>163</v>
      </c>
      <c r="BL384" s="372">
        <v>344</v>
      </c>
      <c r="BM384" s="229">
        <f t="shared" ref="BM384:BM386" si="667">SUM(BN384:BR384)</f>
        <v>3177</v>
      </c>
      <c r="BN384" s="372">
        <v>493</v>
      </c>
      <c r="BO384" s="372">
        <v>652</v>
      </c>
      <c r="BP384" s="372">
        <v>377</v>
      </c>
      <c r="BQ384" s="372">
        <v>299</v>
      </c>
      <c r="BR384" s="372">
        <v>1356</v>
      </c>
      <c r="BS384" s="229">
        <f t="shared" ref="BS384:BS386" si="668">SUM(BT384:CE384)</f>
        <v>5116</v>
      </c>
      <c r="BT384" s="373">
        <v>287</v>
      </c>
      <c r="BU384" s="372">
        <v>711</v>
      </c>
      <c r="BV384" s="372">
        <v>511</v>
      </c>
      <c r="BW384" s="372">
        <v>136</v>
      </c>
      <c r="BX384" s="372">
        <v>283</v>
      </c>
      <c r="BY384" s="372">
        <v>788</v>
      </c>
      <c r="BZ384" s="372">
        <v>104</v>
      </c>
      <c r="CA384" s="372">
        <v>338</v>
      </c>
      <c r="CB384" s="372">
        <v>642</v>
      </c>
      <c r="CC384" s="372">
        <v>485</v>
      </c>
      <c r="CD384" s="372">
        <v>357</v>
      </c>
      <c r="CE384" s="372">
        <v>474</v>
      </c>
      <c r="CF384" s="229">
        <f t="shared" ref="CF384:CF386" si="669">SUM(CG384:CS384)</f>
        <v>4886</v>
      </c>
      <c r="CG384" s="514">
        <v>58</v>
      </c>
      <c r="CH384" s="514">
        <v>203</v>
      </c>
      <c r="CI384" s="514">
        <v>275</v>
      </c>
      <c r="CJ384" s="514">
        <v>348</v>
      </c>
      <c r="CK384" s="514">
        <v>939</v>
      </c>
      <c r="CL384" s="514">
        <v>179</v>
      </c>
      <c r="CM384" s="514">
        <v>665</v>
      </c>
      <c r="CN384" s="514">
        <v>164</v>
      </c>
      <c r="CO384" s="514">
        <v>541</v>
      </c>
      <c r="CP384" s="514">
        <v>68</v>
      </c>
      <c r="CQ384" s="514">
        <v>332</v>
      </c>
      <c r="CR384" s="514">
        <v>724</v>
      </c>
      <c r="CS384" s="514">
        <v>390</v>
      </c>
      <c r="CT384" s="229">
        <f t="shared" ref="CT384:CT386" si="670">SUM(CU384:CY384)</f>
        <v>3492</v>
      </c>
      <c r="CU384" s="372">
        <v>1283</v>
      </c>
      <c r="CV384" s="372">
        <v>632</v>
      </c>
      <c r="CW384" s="372">
        <v>385</v>
      </c>
      <c r="CX384" s="372">
        <v>690</v>
      </c>
      <c r="CY384" s="372">
        <v>502</v>
      </c>
      <c r="CZ384" s="229">
        <f t="shared" ref="CZ384:CZ386" si="671">SUM(DA384:DF384)</f>
        <v>2908</v>
      </c>
      <c r="DA384" s="372">
        <v>147</v>
      </c>
      <c r="DB384" s="372">
        <v>195</v>
      </c>
      <c r="DC384" s="372">
        <v>520</v>
      </c>
      <c r="DD384" s="372">
        <v>1126</v>
      </c>
      <c r="DE384" s="372">
        <v>657</v>
      </c>
      <c r="DF384" s="372">
        <v>263</v>
      </c>
      <c r="DG384" s="229">
        <f t="shared" ref="DG384:DG386" si="672">AM384+BS384+B384+O384+X384+AC384+AJ384+BD384+CF384+AX384+BM384+CT384+CZ384</f>
        <v>49297</v>
      </c>
      <c r="DH384" s="229">
        <f t="shared" ref="DH384:DH386" si="673">SUM(DI384:DK384)</f>
        <v>343</v>
      </c>
      <c r="DI384" s="372">
        <v>246</v>
      </c>
      <c r="DJ384" s="372">
        <v>53</v>
      </c>
      <c r="DK384" s="372">
        <v>44</v>
      </c>
      <c r="DL384" s="351">
        <f t="shared" ref="DL384:DL386" si="674">SUM(DM384:DN384)</f>
        <v>333</v>
      </c>
      <c r="DM384" s="372">
        <v>333</v>
      </c>
      <c r="DN384" s="374">
        <v>0</v>
      </c>
      <c r="DO384" s="229">
        <f t="shared" ref="DO384:DO386" si="675">DG384+DH384+DL384</f>
        <v>49973</v>
      </c>
      <c r="DP384" s="6"/>
      <c r="DQ384" s="6"/>
      <c r="DR384" s="6"/>
      <c r="DS384" s="6"/>
      <c r="DT384" s="6"/>
      <c r="DU384" s="6"/>
      <c r="DV384" s="6"/>
      <c r="DW384" s="6"/>
    </row>
    <row r="385" spans="1:127" ht="16.5" customHeight="1" x14ac:dyDescent="0.2">
      <c r="A385" s="193" t="s">
        <v>547</v>
      </c>
      <c r="B385" s="229">
        <f t="shared" si="659"/>
        <v>82</v>
      </c>
      <c r="C385" s="372">
        <v>0</v>
      </c>
      <c r="D385" s="372">
        <v>3</v>
      </c>
      <c r="E385" s="372">
        <v>0</v>
      </c>
      <c r="F385" s="372">
        <v>0</v>
      </c>
      <c r="G385" s="372">
        <v>1</v>
      </c>
      <c r="H385" s="372">
        <v>11</v>
      </c>
      <c r="I385" s="372">
        <v>6</v>
      </c>
      <c r="J385" s="372">
        <v>5</v>
      </c>
      <c r="K385" s="372">
        <v>10</v>
      </c>
      <c r="L385" s="372">
        <v>36</v>
      </c>
      <c r="M385" s="372">
        <v>6</v>
      </c>
      <c r="N385" s="372">
        <v>4</v>
      </c>
      <c r="O385" s="229">
        <f t="shared" si="660"/>
        <v>28</v>
      </c>
      <c r="P385" s="372">
        <v>0</v>
      </c>
      <c r="Q385" s="372">
        <v>7</v>
      </c>
      <c r="R385" s="372">
        <v>6</v>
      </c>
      <c r="S385" s="372">
        <v>0</v>
      </c>
      <c r="T385" s="372">
        <v>0</v>
      </c>
      <c r="U385" s="372">
        <v>5</v>
      </c>
      <c r="V385" s="372">
        <v>4</v>
      </c>
      <c r="W385" s="372">
        <v>6</v>
      </c>
      <c r="X385" s="229">
        <f t="shared" si="661"/>
        <v>74</v>
      </c>
      <c r="Y385" s="372">
        <v>7</v>
      </c>
      <c r="Z385" s="372">
        <v>19</v>
      </c>
      <c r="AA385" s="372">
        <v>40</v>
      </c>
      <c r="AB385" s="372">
        <v>8</v>
      </c>
      <c r="AC385" s="229">
        <f t="shared" si="662"/>
        <v>66</v>
      </c>
      <c r="AD385" s="372">
        <v>8</v>
      </c>
      <c r="AE385" s="372">
        <v>2</v>
      </c>
      <c r="AF385" s="372">
        <v>2</v>
      </c>
      <c r="AG385" s="372">
        <v>6</v>
      </c>
      <c r="AH385" s="372">
        <v>9</v>
      </c>
      <c r="AI385" s="372">
        <v>39</v>
      </c>
      <c r="AJ385" s="229">
        <f t="shared" si="663"/>
        <v>6</v>
      </c>
      <c r="AK385" s="372">
        <v>0</v>
      </c>
      <c r="AL385" s="372">
        <v>6</v>
      </c>
      <c r="AM385" s="229">
        <f t="shared" si="664"/>
        <v>123</v>
      </c>
      <c r="AN385" s="372">
        <v>37</v>
      </c>
      <c r="AO385" s="372">
        <v>1</v>
      </c>
      <c r="AP385" s="372">
        <v>13</v>
      </c>
      <c r="AQ385" s="372">
        <v>0</v>
      </c>
      <c r="AR385" s="372">
        <v>11</v>
      </c>
      <c r="AS385" s="372">
        <v>6</v>
      </c>
      <c r="AT385" s="372">
        <v>11</v>
      </c>
      <c r="AU385" s="372">
        <v>13</v>
      </c>
      <c r="AV385" s="372">
        <v>21</v>
      </c>
      <c r="AW385" s="372">
        <v>10</v>
      </c>
      <c r="AX385" s="229">
        <f t="shared" si="665"/>
        <v>110</v>
      </c>
      <c r="AY385" s="372">
        <v>0</v>
      </c>
      <c r="AZ385" s="372">
        <v>25</v>
      </c>
      <c r="BA385" s="372">
        <v>11</v>
      </c>
      <c r="BB385" s="372">
        <v>39</v>
      </c>
      <c r="BC385" s="372">
        <v>35</v>
      </c>
      <c r="BD385" s="229">
        <f t="shared" si="666"/>
        <v>106</v>
      </c>
      <c r="BE385" s="372">
        <v>0</v>
      </c>
      <c r="BF385" s="372">
        <v>13</v>
      </c>
      <c r="BG385" s="372">
        <v>15</v>
      </c>
      <c r="BH385" s="372">
        <v>37</v>
      </c>
      <c r="BI385" s="372">
        <v>6</v>
      </c>
      <c r="BJ385" s="372">
        <v>15</v>
      </c>
      <c r="BK385" s="372">
        <v>18</v>
      </c>
      <c r="BL385" s="372">
        <v>2</v>
      </c>
      <c r="BM385" s="229">
        <f t="shared" si="667"/>
        <v>23</v>
      </c>
      <c r="BN385" s="372">
        <v>3</v>
      </c>
      <c r="BO385" s="372">
        <v>0</v>
      </c>
      <c r="BP385" s="372">
        <v>0</v>
      </c>
      <c r="BQ385" s="372">
        <v>7</v>
      </c>
      <c r="BR385" s="372">
        <v>13</v>
      </c>
      <c r="BS385" s="229">
        <f t="shared" si="668"/>
        <v>91</v>
      </c>
      <c r="BT385" s="373">
        <v>0</v>
      </c>
      <c r="BU385" s="372">
        <v>9</v>
      </c>
      <c r="BV385" s="372">
        <v>10</v>
      </c>
      <c r="BW385" s="372">
        <v>3</v>
      </c>
      <c r="BX385" s="372">
        <v>4</v>
      </c>
      <c r="BY385" s="372">
        <v>14</v>
      </c>
      <c r="BZ385" s="372">
        <v>2</v>
      </c>
      <c r="CA385" s="372">
        <v>12</v>
      </c>
      <c r="CB385" s="372">
        <v>10</v>
      </c>
      <c r="CC385" s="372">
        <v>14</v>
      </c>
      <c r="CD385" s="372">
        <v>0</v>
      </c>
      <c r="CE385" s="372">
        <v>13</v>
      </c>
      <c r="CF385" s="229">
        <f t="shared" si="669"/>
        <v>62</v>
      </c>
      <c r="CG385" s="514">
        <v>0</v>
      </c>
      <c r="CH385" s="514">
        <v>0</v>
      </c>
      <c r="CI385" s="514">
        <v>3</v>
      </c>
      <c r="CJ385" s="514">
        <v>0</v>
      </c>
      <c r="CK385" s="514">
        <v>9</v>
      </c>
      <c r="CL385" s="514">
        <v>2</v>
      </c>
      <c r="CM385" s="514">
        <v>29</v>
      </c>
      <c r="CN385" s="514">
        <v>3</v>
      </c>
      <c r="CO385" s="514">
        <v>1</v>
      </c>
      <c r="CP385" s="514">
        <v>2</v>
      </c>
      <c r="CQ385" s="514">
        <v>1</v>
      </c>
      <c r="CR385" s="514">
        <v>11</v>
      </c>
      <c r="CS385" s="514">
        <v>1</v>
      </c>
      <c r="CT385" s="229">
        <f t="shared" si="670"/>
        <v>57</v>
      </c>
      <c r="CU385" s="372">
        <v>16</v>
      </c>
      <c r="CV385" s="372">
        <v>6</v>
      </c>
      <c r="CW385" s="372">
        <v>23</v>
      </c>
      <c r="CX385" s="372">
        <v>12</v>
      </c>
      <c r="CY385" s="372">
        <v>0</v>
      </c>
      <c r="CZ385" s="229">
        <f t="shared" si="671"/>
        <v>82</v>
      </c>
      <c r="DA385" s="372">
        <v>0</v>
      </c>
      <c r="DB385" s="372">
        <v>0</v>
      </c>
      <c r="DC385" s="372">
        <v>4</v>
      </c>
      <c r="DD385" s="372">
        <v>27</v>
      </c>
      <c r="DE385" s="372">
        <v>37</v>
      </c>
      <c r="DF385" s="372">
        <v>14</v>
      </c>
      <c r="DG385" s="229">
        <f t="shared" si="672"/>
        <v>910</v>
      </c>
      <c r="DH385" s="229">
        <f t="shared" si="673"/>
        <v>0</v>
      </c>
      <c r="DI385" s="372">
        <v>0</v>
      </c>
      <c r="DJ385" s="372">
        <v>0</v>
      </c>
      <c r="DK385" s="372">
        <v>0</v>
      </c>
      <c r="DL385" s="351">
        <f t="shared" si="674"/>
        <v>0</v>
      </c>
      <c r="DM385" s="372">
        <v>0</v>
      </c>
      <c r="DN385" s="374">
        <v>0</v>
      </c>
      <c r="DO385" s="229">
        <f t="shared" si="675"/>
        <v>910</v>
      </c>
      <c r="DP385" s="6"/>
      <c r="DQ385" s="6"/>
      <c r="DR385" s="6"/>
      <c r="DS385" s="6"/>
      <c r="DT385" s="6"/>
      <c r="DU385" s="6"/>
      <c r="DV385" s="6"/>
      <c r="DW385" s="6"/>
    </row>
    <row r="386" spans="1:127" ht="16.5" customHeight="1" x14ac:dyDescent="0.2">
      <c r="A386" s="193" t="s">
        <v>548</v>
      </c>
      <c r="B386" s="229">
        <f t="shared" si="659"/>
        <v>2393</v>
      </c>
      <c r="C386" s="372">
        <v>40</v>
      </c>
      <c r="D386" s="372">
        <v>107</v>
      </c>
      <c r="E386" s="372">
        <v>12</v>
      </c>
      <c r="F386" s="372">
        <v>32</v>
      </c>
      <c r="G386" s="372">
        <v>64</v>
      </c>
      <c r="H386" s="372">
        <v>536</v>
      </c>
      <c r="I386" s="372">
        <v>260</v>
      </c>
      <c r="J386" s="372">
        <v>8</v>
      </c>
      <c r="K386" s="372">
        <v>241</v>
      </c>
      <c r="L386" s="372">
        <v>1023</v>
      </c>
      <c r="M386" s="372">
        <v>33</v>
      </c>
      <c r="N386" s="372">
        <v>37</v>
      </c>
      <c r="O386" s="229">
        <f t="shared" si="660"/>
        <v>891</v>
      </c>
      <c r="P386" s="372">
        <v>132</v>
      </c>
      <c r="Q386" s="372">
        <v>134</v>
      </c>
      <c r="R386" s="372">
        <v>29</v>
      </c>
      <c r="S386" s="372">
        <v>109</v>
      </c>
      <c r="T386" s="372">
        <v>42</v>
      </c>
      <c r="U386" s="372">
        <v>322</v>
      </c>
      <c r="V386" s="372">
        <v>75</v>
      </c>
      <c r="W386" s="372">
        <v>48</v>
      </c>
      <c r="X386" s="229">
        <f t="shared" si="661"/>
        <v>485</v>
      </c>
      <c r="Y386" s="372">
        <v>48</v>
      </c>
      <c r="Z386" s="372">
        <v>111</v>
      </c>
      <c r="AA386" s="372">
        <v>203</v>
      </c>
      <c r="AB386" s="372">
        <v>123</v>
      </c>
      <c r="AC386" s="229">
        <f t="shared" si="662"/>
        <v>601</v>
      </c>
      <c r="AD386" s="372">
        <v>60</v>
      </c>
      <c r="AE386" s="372">
        <v>84</v>
      </c>
      <c r="AF386" s="372">
        <v>56</v>
      </c>
      <c r="AG386" s="372">
        <v>187</v>
      </c>
      <c r="AH386" s="372">
        <v>49</v>
      </c>
      <c r="AI386" s="372">
        <v>165</v>
      </c>
      <c r="AJ386" s="229">
        <f t="shared" si="663"/>
        <v>6</v>
      </c>
      <c r="AK386" s="372">
        <v>0</v>
      </c>
      <c r="AL386" s="372">
        <v>6</v>
      </c>
      <c r="AM386" s="229">
        <f t="shared" si="664"/>
        <v>1130</v>
      </c>
      <c r="AN386" s="372">
        <v>51</v>
      </c>
      <c r="AO386" s="372">
        <v>37</v>
      </c>
      <c r="AP386" s="372">
        <v>98</v>
      </c>
      <c r="AQ386" s="372">
        <v>26</v>
      </c>
      <c r="AR386" s="372">
        <v>181</v>
      </c>
      <c r="AS386" s="372">
        <v>24</v>
      </c>
      <c r="AT386" s="372">
        <v>86</v>
      </c>
      <c r="AU386" s="372">
        <v>308</v>
      </c>
      <c r="AV386" s="372">
        <v>269</v>
      </c>
      <c r="AW386" s="372">
        <v>50</v>
      </c>
      <c r="AX386" s="229">
        <f t="shared" si="665"/>
        <v>1653</v>
      </c>
      <c r="AY386" s="372">
        <v>188</v>
      </c>
      <c r="AZ386" s="372">
        <v>581</v>
      </c>
      <c r="BA386" s="372">
        <v>79</v>
      </c>
      <c r="BB386" s="372">
        <v>585</v>
      </c>
      <c r="BC386" s="372">
        <v>220</v>
      </c>
      <c r="BD386" s="229">
        <f t="shared" si="666"/>
        <v>1052</v>
      </c>
      <c r="BE386" s="372">
        <v>242</v>
      </c>
      <c r="BF386" s="372">
        <v>71</v>
      </c>
      <c r="BG386" s="372">
        <v>37</v>
      </c>
      <c r="BH386" s="372">
        <v>204</v>
      </c>
      <c r="BI386" s="372">
        <v>78</v>
      </c>
      <c r="BJ386" s="372">
        <v>246</v>
      </c>
      <c r="BK386" s="372">
        <v>15</v>
      </c>
      <c r="BL386" s="372">
        <v>159</v>
      </c>
      <c r="BM386" s="229">
        <f t="shared" si="667"/>
        <v>1318</v>
      </c>
      <c r="BN386" s="372">
        <v>292</v>
      </c>
      <c r="BO386" s="372">
        <v>133</v>
      </c>
      <c r="BP386" s="372">
        <v>116</v>
      </c>
      <c r="BQ386" s="372">
        <v>23</v>
      </c>
      <c r="BR386" s="372">
        <v>754</v>
      </c>
      <c r="BS386" s="229">
        <f t="shared" si="668"/>
        <v>1104</v>
      </c>
      <c r="BT386" s="373">
        <v>85</v>
      </c>
      <c r="BU386" s="372">
        <v>106</v>
      </c>
      <c r="BV386" s="372">
        <v>28</v>
      </c>
      <c r="BW386" s="372">
        <v>9</v>
      </c>
      <c r="BX386" s="372">
        <v>56</v>
      </c>
      <c r="BY386" s="372">
        <v>325</v>
      </c>
      <c r="BZ386" s="372">
        <v>25</v>
      </c>
      <c r="CA386" s="372">
        <v>36</v>
      </c>
      <c r="CB386" s="372">
        <v>178</v>
      </c>
      <c r="CC386" s="372">
        <v>37</v>
      </c>
      <c r="CD386" s="372">
        <v>127</v>
      </c>
      <c r="CE386" s="372">
        <v>92</v>
      </c>
      <c r="CF386" s="229">
        <f t="shared" si="669"/>
        <v>636</v>
      </c>
      <c r="CG386" s="514">
        <v>10</v>
      </c>
      <c r="CH386" s="514">
        <v>37</v>
      </c>
      <c r="CI386" s="514">
        <v>9</v>
      </c>
      <c r="CJ386" s="514">
        <v>42</v>
      </c>
      <c r="CK386" s="514">
        <v>137</v>
      </c>
      <c r="CL386" s="514">
        <v>0</v>
      </c>
      <c r="CM386" s="514">
        <v>191</v>
      </c>
      <c r="CN386" s="514">
        <v>0</v>
      </c>
      <c r="CO386" s="514">
        <v>13</v>
      </c>
      <c r="CP386" s="514">
        <v>1</v>
      </c>
      <c r="CQ386" s="514">
        <v>53</v>
      </c>
      <c r="CR386" s="514">
        <v>111</v>
      </c>
      <c r="CS386" s="514">
        <v>32</v>
      </c>
      <c r="CT386" s="229">
        <f t="shared" si="670"/>
        <v>856</v>
      </c>
      <c r="CU386" s="372">
        <v>304</v>
      </c>
      <c r="CV386" s="372">
        <v>128</v>
      </c>
      <c r="CW386" s="372">
        <v>115</v>
      </c>
      <c r="CX386" s="372">
        <v>173</v>
      </c>
      <c r="CY386" s="372">
        <v>136</v>
      </c>
      <c r="CZ386" s="229">
        <f t="shared" si="671"/>
        <v>520</v>
      </c>
      <c r="DA386" s="372">
        <v>10</v>
      </c>
      <c r="DB386" s="372">
        <v>20</v>
      </c>
      <c r="DC386" s="372">
        <v>128</v>
      </c>
      <c r="DD386" s="372">
        <v>181</v>
      </c>
      <c r="DE386" s="372">
        <v>169</v>
      </c>
      <c r="DF386" s="372">
        <v>12</v>
      </c>
      <c r="DG386" s="229">
        <f t="shared" si="672"/>
        <v>12645</v>
      </c>
      <c r="DH386" s="229">
        <f t="shared" si="673"/>
        <v>140</v>
      </c>
      <c r="DI386" s="372">
        <v>96</v>
      </c>
      <c r="DJ386" s="372">
        <v>0</v>
      </c>
      <c r="DK386" s="372">
        <v>44</v>
      </c>
      <c r="DL386" s="351">
        <f t="shared" si="674"/>
        <v>236</v>
      </c>
      <c r="DM386" s="372">
        <v>236</v>
      </c>
      <c r="DN386" s="374">
        <v>0</v>
      </c>
      <c r="DO386" s="229">
        <f t="shared" si="675"/>
        <v>13021</v>
      </c>
      <c r="DP386" s="6"/>
      <c r="DQ386" s="6"/>
      <c r="DR386" s="6"/>
      <c r="DS386" s="6"/>
      <c r="DT386" s="6"/>
      <c r="DU386" s="6"/>
      <c r="DV386" s="6"/>
      <c r="DW386" s="6"/>
    </row>
    <row r="387" spans="1:127" ht="16.5" customHeight="1" x14ac:dyDescent="0.2">
      <c r="A387" s="147" t="s">
        <v>571</v>
      </c>
      <c r="B387" s="229"/>
      <c r="C387" s="372"/>
      <c r="D387" s="372"/>
      <c r="E387" s="372"/>
      <c r="F387" s="372"/>
      <c r="G387" s="372"/>
      <c r="H387" s="372"/>
      <c r="I387" s="372"/>
      <c r="J387" s="372"/>
      <c r="K387" s="372"/>
      <c r="L387" s="372"/>
      <c r="M387" s="372"/>
      <c r="N387" s="372"/>
      <c r="O387" s="229"/>
      <c r="P387" s="372"/>
      <c r="Q387" s="372"/>
      <c r="R387" s="372"/>
      <c r="S387" s="372"/>
      <c r="T387" s="372"/>
      <c r="U387" s="372"/>
      <c r="V387" s="372"/>
      <c r="W387" s="372"/>
      <c r="X387" s="229"/>
      <c r="Y387" s="372"/>
      <c r="Z387" s="372"/>
      <c r="AA387" s="372"/>
      <c r="AB387" s="372"/>
      <c r="AC387" s="229"/>
      <c r="AD387" s="372"/>
      <c r="AE387" s="372"/>
      <c r="AF387" s="372"/>
      <c r="AG387" s="372"/>
      <c r="AH387" s="372"/>
      <c r="AI387" s="372"/>
      <c r="AJ387" s="229"/>
      <c r="AK387" s="372"/>
      <c r="AL387" s="372"/>
      <c r="AM387" s="229"/>
      <c r="AN387" s="372"/>
      <c r="AO387" s="372"/>
      <c r="AP387" s="372"/>
      <c r="AQ387" s="372"/>
      <c r="AR387" s="372"/>
      <c r="AS387" s="372"/>
      <c r="AT387" s="372"/>
      <c r="AU387" s="372"/>
      <c r="AV387" s="372"/>
      <c r="AW387" s="372"/>
      <c r="AX387" s="229"/>
      <c r="AY387" s="372"/>
      <c r="AZ387" s="372"/>
      <c r="BA387" s="372"/>
      <c r="BB387" s="372"/>
      <c r="BC387" s="372"/>
      <c r="BD387" s="229"/>
      <c r="BE387" s="372"/>
      <c r="BF387" s="372"/>
      <c r="BG387" s="372"/>
      <c r="BH387" s="372"/>
      <c r="BI387" s="372"/>
      <c r="BJ387" s="372"/>
      <c r="BK387" s="372"/>
      <c r="BL387" s="372"/>
      <c r="BM387" s="229"/>
      <c r="BN387" s="372"/>
      <c r="BO387" s="372"/>
      <c r="BP387" s="372"/>
      <c r="BQ387" s="372"/>
      <c r="BR387" s="372"/>
      <c r="BS387" s="229"/>
      <c r="BT387" s="373"/>
      <c r="BU387" s="372"/>
      <c r="BV387" s="372"/>
      <c r="BW387" s="372"/>
      <c r="BX387" s="372"/>
      <c r="BY387" s="372"/>
      <c r="BZ387" s="372"/>
      <c r="CA387" s="372"/>
      <c r="CB387" s="372"/>
      <c r="CC387" s="372"/>
      <c r="CD387" s="372"/>
      <c r="CE387" s="372"/>
      <c r="CF387" s="229"/>
      <c r="CG387" s="514"/>
      <c r="CH387" s="514"/>
      <c r="CI387" s="514"/>
      <c r="CJ387" s="514"/>
      <c r="CK387" s="514"/>
      <c r="CL387" s="514"/>
      <c r="CM387" s="514"/>
      <c r="CN387" s="514"/>
      <c r="CO387" s="514"/>
      <c r="CP387" s="514"/>
      <c r="CQ387" s="514"/>
      <c r="CR387" s="514"/>
      <c r="CS387" s="514"/>
      <c r="CT387" s="229"/>
      <c r="CU387" s="372"/>
      <c r="CV387" s="372"/>
      <c r="CW387" s="372"/>
      <c r="CX387" s="372"/>
      <c r="CY387" s="372"/>
      <c r="CZ387" s="229"/>
      <c r="DA387" s="372"/>
      <c r="DB387" s="372"/>
      <c r="DC387" s="372"/>
      <c r="DD387" s="372"/>
      <c r="DE387" s="372"/>
      <c r="DF387" s="372"/>
      <c r="DG387" s="229"/>
      <c r="DH387" s="229"/>
      <c r="DI387" s="373"/>
      <c r="DJ387" s="372"/>
      <c r="DK387" s="372"/>
      <c r="DL387" s="351"/>
      <c r="DM387" s="372"/>
      <c r="DN387" s="374"/>
      <c r="DO387" s="229"/>
    </row>
    <row r="388" spans="1:127" ht="16.5" customHeight="1" x14ac:dyDescent="0.2">
      <c r="A388" s="192" t="s">
        <v>545</v>
      </c>
      <c r="B388" s="229">
        <f t="shared" ref="B388:B391" si="676">SUM(C388:N388)</f>
        <v>203</v>
      </c>
      <c r="C388" s="372">
        <v>17</v>
      </c>
      <c r="D388" s="372">
        <v>6</v>
      </c>
      <c r="E388" s="372">
        <v>4</v>
      </c>
      <c r="F388" s="372">
        <v>7</v>
      </c>
      <c r="G388" s="372">
        <v>29</v>
      </c>
      <c r="H388" s="372">
        <v>44</v>
      </c>
      <c r="I388" s="372">
        <v>17</v>
      </c>
      <c r="J388" s="372">
        <v>6</v>
      </c>
      <c r="K388" s="372">
        <v>16</v>
      </c>
      <c r="L388" s="372">
        <v>39</v>
      </c>
      <c r="M388" s="372">
        <v>9</v>
      </c>
      <c r="N388" s="372">
        <v>9</v>
      </c>
      <c r="O388" s="229">
        <f t="shared" ref="O388:O391" si="677">SUM(P388:W388)</f>
        <v>69</v>
      </c>
      <c r="P388" s="372">
        <v>18</v>
      </c>
      <c r="Q388" s="372">
        <v>18</v>
      </c>
      <c r="R388" s="372">
        <v>7</v>
      </c>
      <c r="S388" s="372">
        <v>4</v>
      </c>
      <c r="T388" s="372">
        <v>2</v>
      </c>
      <c r="U388" s="372">
        <v>13</v>
      </c>
      <c r="V388" s="372">
        <v>6</v>
      </c>
      <c r="W388" s="372">
        <v>1</v>
      </c>
      <c r="X388" s="229">
        <f t="shared" ref="X388:X391" si="678">SUM(Y388:AB388)</f>
        <v>70</v>
      </c>
      <c r="Y388" s="372">
        <v>8</v>
      </c>
      <c r="Z388" s="372">
        <v>35</v>
      </c>
      <c r="AA388" s="372">
        <v>17</v>
      </c>
      <c r="AB388" s="372">
        <v>10</v>
      </c>
      <c r="AC388" s="229">
        <f t="shared" ref="AC388:AC391" si="679">SUM(AD388:AI388)</f>
        <v>69</v>
      </c>
      <c r="AD388" s="372">
        <v>9</v>
      </c>
      <c r="AE388" s="372">
        <v>10</v>
      </c>
      <c r="AF388" s="372">
        <v>11</v>
      </c>
      <c r="AG388" s="372">
        <v>17</v>
      </c>
      <c r="AH388" s="372">
        <v>9</v>
      </c>
      <c r="AI388" s="372">
        <v>13</v>
      </c>
      <c r="AJ388" s="229">
        <f t="shared" ref="AJ388:AJ391" si="680">SUM(AK388:AL388)</f>
        <v>3</v>
      </c>
      <c r="AK388" s="372">
        <v>1</v>
      </c>
      <c r="AL388" s="372">
        <v>2</v>
      </c>
      <c r="AM388" s="229">
        <f t="shared" ref="AM388:AM391" si="681">SUM(AN388:AW388)</f>
        <v>117</v>
      </c>
      <c r="AN388" s="372">
        <v>5</v>
      </c>
      <c r="AO388" s="372">
        <v>8</v>
      </c>
      <c r="AP388" s="372">
        <v>9</v>
      </c>
      <c r="AQ388" s="372">
        <v>4</v>
      </c>
      <c r="AR388" s="372">
        <v>15</v>
      </c>
      <c r="AS388" s="372">
        <v>6</v>
      </c>
      <c r="AT388" s="372">
        <v>23</v>
      </c>
      <c r="AU388" s="372">
        <v>18</v>
      </c>
      <c r="AV388" s="372">
        <v>19</v>
      </c>
      <c r="AW388" s="372">
        <v>10</v>
      </c>
      <c r="AX388" s="229">
        <f t="shared" ref="AX388:AX391" si="682">SUM(AY388:BC388)</f>
        <v>159</v>
      </c>
      <c r="AY388" s="372">
        <v>12</v>
      </c>
      <c r="AZ388" s="372">
        <v>79</v>
      </c>
      <c r="BA388" s="372">
        <v>20</v>
      </c>
      <c r="BB388" s="372">
        <v>35</v>
      </c>
      <c r="BC388" s="372">
        <v>13</v>
      </c>
      <c r="BD388" s="229">
        <f t="shared" ref="BD388:BD391" si="683">SUM(BE388:BL388)</f>
        <v>129</v>
      </c>
      <c r="BE388" s="372">
        <v>26</v>
      </c>
      <c r="BF388" s="372">
        <v>17</v>
      </c>
      <c r="BG388" s="372">
        <v>22</v>
      </c>
      <c r="BH388" s="372">
        <v>13</v>
      </c>
      <c r="BI388" s="372">
        <v>19</v>
      </c>
      <c r="BJ388" s="372">
        <v>10</v>
      </c>
      <c r="BK388" s="372">
        <v>13</v>
      </c>
      <c r="BL388" s="372">
        <v>9</v>
      </c>
      <c r="BM388" s="229">
        <f t="shared" ref="BM388:BM391" si="684">SUM(BN388:BR388)</f>
        <v>77</v>
      </c>
      <c r="BN388" s="372">
        <v>23</v>
      </c>
      <c r="BO388" s="372">
        <v>11</v>
      </c>
      <c r="BP388" s="372">
        <v>12</v>
      </c>
      <c r="BQ388" s="372">
        <v>7</v>
      </c>
      <c r="BR388" s="372">
        <v>24</v>
      </c>
      <c r="BS388" s="229">
        <f t="shared" ref="BS388:BS391" si="685">SUM(BT388:CE388)</f>
        <v>121</v>
      </c>
      <c r="BT388" s="373">
        <v>7</v>
      </c>
      <c r="BU388" s="372">
        <v>15</v>
      </c>
      <c r="BV388" s="372">
        <v>8</v>
      </c>
      <c r="BW388" s="372">
        <v>7</v>
      </c>
      <c r="BX388" s="372">
        <v>8</v>
      </c>
      <c r="BY388" s="372">
        <v>16</v>
      </c>
      <c r="BZ388" s="372">
        <v>5</v>
      </c>
      <c r="CA388" s="372">
        <v>7</v>
      </c>
      <c r="CB388" s="372">
        <v>20</v>
      </c>
      <c r="CC388" s="372">
        <v>5</v>
      </c>
      <c r="CD388" s="372">
        <v>17</v>
      </c>
      <c r="CE388" s="372">
        <v>6</v>
      </c>
      <c r="CF388" s="229">
        <f t="shared" ref="CF388:CF391" si="686">SUM(CG388:CS388)</f>
        <v>111</v>
      </c>
      <c r="CG388" s="514">
        <v>7</v>
      </c>
      <c r="CH388" s="514">
        <v>14</v>
      </c>
      <c r="CI388" s="514">
        <v>7</v>
      </c>
      <c r="CJ388" s="514">
        <v>11</v>
      </c>
      <c r="CK388" s="514">
        <v>14</v>
      </c>
      <c r="CL388" s="514">
        <v>6</v>
      </c>
      <c r="CM388" s="514">
        <v>18</v>
      </c>
      <c r="CN388" s="514">
        <v>4</v>
      </c>
      <c r="CO388" s="514">
        <v>5</v>
      </c>
      <c r="CP388" s="514">
        <v>6</v>
      </c>
      <c r="CQ388" s="514">
        <v>7</v>
      </c>
      <c r="CR388" s="514">
        <v>7</v>
      </c>
      <c r="CS388" s="514">
        <v>5</v>
      </c>
      <c r="CT388" s="229">
        <f t="shared" ref="CT388:CT391" si="687">SUM(CU388:CY388)</f>
        <v>103</v>
      </c>
      <c r="CU388" s="372">
        <v>37</v>
      </c>
      <c r="CV388" s="372">
        <v>17</v>
      </c>
      <c r="CW388" s="372">
        <v>15</v>
      </c>
      <c r="CX388" s="372">
        <v>23</v>
      </c>
      <c r="CY388" s="372">
        <v>11</v>
      </c>
      <c r="CZ388" s="229">
        <f t="shared" ref="CZ388:CZ391" si="688">SUM(DA388:DF388)</f>
        <v>58</v>
      </c>
      <c r="DA388" s="372">
        <v>3</v>
      </c>
      <c r="DB388" s="372">
        <v>5</v>
      </c>
      <c r="DC388" s="372">
        <v>6</v>
      </c>
      <c r="DD388" s="372">
        <v>24</v>
      </c>
      <c r="DE388" s="372">
        <v>10</v>
      </c>
      <c r="DF388" s="372">
        <v>10</v>
      </c>
      <c r="DG388" s="229">
        <f t="shared" ref="DG388:DG391" si="689">AM388+BS388+B388+O388+X388+AC388+AJ388+BD388+CF388+AX388+BM388+CT388+CZ388</f>
        <v>1289</v>
      </c>
      <c r="DH388" s="229">
        <f t="shared" ref="DH388:DH391" si="690">SUM(DI388:DK388)</f>
        <v>2</v>
      </c>
      <c r="DI388" s="372">
        <v>2</v>
      </c>
      <c r="DJ388" s="372">
        <v>0</v>
      </c>
      <c r="DK388" s="372">
        <v>0</v>
      </c>
      <c r="DL388" s="351">
        <f t="shared" ref="DL388:DL391" si="691">SUM(DM388:DN388)</f>
        <v>6</v>
      </c>
      <c r="DM388" s="372">
        <v>6</v>
      </c>
      <c r="DN388" s="374">
        <v>0</v>
      </c>
      <c r="DO388" s="229">
        <f t="shared" ref="DO388:DO391" si="692">DG388+DH388+DL388</f>
        <v>1297</v>
      </c>
      <c r="DP388" s="6"/>
      <c r="DQ388" s="6"/>
      <c r="DR388" s="6"/>
      <c r="DS388" s="6"/>
      <c r="DT388" s="6"/>
      <c r="DU388" s="6"/>
      <c r="DV388" s="6"/>
      <c r="DW388" s="6"/>
    </row>
    <row r="389" spans="1:127" ht="16.5" customHeight="1" x14ac:dyDescent="0.2">
      <c r="A389" s="192" t="s">
        <v>546</v>
      </c>
      <c r="B389" s="229">
        <f t="shared" si="676"/>
        <v>6150</v>
      </c>
      <c r="C389" s="372">
        <v>702</v>
      </c>
      <c r="D389" s="372">
        <v>198</v>
      </c>
      <c r="E389" s="372">
        <v>269</v>
      </c>
      <c r="F389" s="372">
        <v>296</v>
      </c>
      <c r="G389" s="372">
        <v>518</v>
      </c>
      <c r="H389" s="372">
        <v>939</v>
      </c>
      <c r="I389" s="372">
        <v>404</v>
      </c>
      <c r="J389" s="372">
        <v>188</v>
      </c>
      <c r="K389" s="372">
        <v>449</v>
      </c>
      <c r="L389" s="372">
        <v>1366</v>
      </c>
      <c r="M389" s="372">
        <v>359</v>
      </c>
      <c r="N389" s="372">
        <v>462</v>
      </c>
      <c r="O389" s="229">
        <f t="shared" si="677"/>
        <v>2225</v>
      </c>
      <c r="P389" s="372">
        <v>730</v>
      </c>
      <c r="Q389" s="372">
        <v>537</v>
      </c>
      <c r="R389" s="372">
        <v>218</v>
      </c>
      <c r="S389" s="372">
        <v>85</v>
      </c>
      <c r="T389" s="372">
        <v>127</v>
      </c>
      <c r="U389" s="372">
        <v>310</v>
      </c>
      <c r="V389" s="372">
        <v>190</v>
      </c>
      <c r="W389" s="372">
        <v>28</v>
      </c>
      <c r="X389" s="229">
        <f t="shared" si="678"/>
        <v>2262</v>
      </c>
      <c r="Y389" s="372">
        <v>246</v>
      </c>
      <c r="Z389" s="372">
        <v>1081</v>
      </c>
      <c r="AA389" s="372">
        <v>565</v>
      </c>
      <c r="AB389" s="372">
        <v>370</v>
      </c>
      <c r="AC389" s="229">
        <f t="shared" si="679"/>
        <v>2032</v>
      </c>
      <c r="AD389" s="372">
        <v>335</v>
      </c>
      <c r="AE389" s="372">
        <v>274</v>
      </c>
      <c r="AF389" s="372">
        <v>145</v>
      </c>
      <c r="AG389" s="372">
        <v>469</v>
      </c>
      <c r="AH389" s="372">
        <v>300</v>
      </c>
      <c r="AI389" s="372">
        <v>509</v>
      </c>
      <c r="AJ389" s="229">
        <f t="shared" si="680"/>
        <v>83</v>
      </c>
      <c r="AK389" s="372">
        <v>29</v>
      </c>
      <c r="AL389" s="372">
        <v>54</v>
      </c>
      <c r="AM389" s="229">
        <f t="shared" si="681"/>
        <v>3333</v>
      </c>
      <c r="AN389" s="372">
        <v>91</v>
      </c>
      <c r="AO389" s="372">
        <v>211</v>
      </c>
      <c r="AP389" s="372">
        <v>320</v>
      </c>
      <c r="AQ389" s="372">
        <v>138</v>
      </c>
      <c r="AR389" s="372">
        <v>368</v>
      </c>
      <c r="AS389" s="372">
        <v>152</v>
      </c>
      <c r="AT389" s="372">
        <v>613</v>
      </c>
      <c r="AU389" s="372">
        <v>610</v>
      </c>
      <c r="AV389" s="372">
        <v>556</v>
      </c>
      <c r="AW389" s="372">
        <v>274</v>
      </c>
      <c r="AX389" s="229">
        <f t="shared" si="682"/>
        <v>3862</v>
      </c>
      <c r="AY389" s="372">
        <v>383</v>
      </c>
      <c r="AZ389" s="372">
        <v>1623</v>
      </c>
      <c r="BA389" s="372">
        <v>715</v>
      </c>
      <c r="BB389" s="372">
        <v>866</v>
      </c>
      <c r="BC389" s="372">
        <v>275</v>
      </c>
      <c r="BD389" s="229">
        <f t="shared" si="683"/>
        <v>3897</v>
      </c>
      <c r="BE389" s="372">
        <v>663</v>
      </c>
      <c r="BF389" s="372">
        <v>631</v>
      </c>
      <c r="BG389" s="372">
        <v>761</v>
      </c>
      <c r="BH389" s="372">
        <v>357</v>
      </c>
      <c r="BI389" s="372">
        <v>474</v>
      </c>
      <c r="BJ389" s="372">
        <v>325</v>
      </c>
      <c r="BK389" s="372">
        <v>390</v>
      </c>
      <c r="BL389" s="372">
        <v>296</v>
      </c>
      <c r="BM389" s="229">
        <f t="shared" si="684"/>
        <v>2649</v>
      </c>
      <c r="BN389" s="372">
        <v>618</v>
      </c>
      <c r="BO389" s="372">
        <v>290</v>
      </c>
      <c r="BP389" s="372">
        <v>584</v>
      </c>
      <c r="BQ389" s="372">
        <v>364</v>
      </c>
      <c r="BR389" s="372">
        <v>793</v>
      </c>
      <c r="BS389" s="229">
        <f t="shared" si="685"/>
        <v>4137</v>
      </c>
      <c r="BT389" s="373">
        <v>238</v>
      </c>
      <c r="BU389" s="372">
        <v>447</v>
      </c>
      <c r="BV389" s="372">
        <v>276</v>
      </c>
      <c r="BW389" s="372">
        <v>188</v>
      </c>
      <c r="BX389" s="372">
        <v>443</v>
      </c>
      <c r="BY389" s="372">
        <v>474</v>
      </c>
      <c r="BZ389" s="372">
        <v>182</v>
      </c>
      <c r="CA389" s="372">
        <v>232</v>
      </c>
      <c r="CB389" s="372">
        <v>717</v>
      </c>
      <c r="CC389" s="372">
        <v>322</v>
      </c>
      <c r="CD389" s="372">
        <v>472</v>
      </c>
      <c r="CE389" s="372">
        <v>146</v>
      </c>
      <c r="CF389" s="229">
        <f t="shared" si="686"/>
        <v>4258</v>
      </c>
      <c r="CG389" s="514">
        <v>186</v>
      </c>
      <c r="CH389" s="514">
        <v>385</v>
      </c>
      <c r="CI389" s="514">
        <v>336</v>
      </c>
      <c r="CJ389" s="514">
        <v>352</v>
      </c>
      <c r="CK389" s="514">
        <v>637</v>
      </c>
      <c r="CL389" s="514">
        <v>228</v>
      </c>
      <c r="CM389" s="514">
        <v>585</v>
      </c>
      <c r="CN389" s="514">
        <v>181</v>
      </c>
      <c r="CO389" s="514">
        <v>496</v>
      </c>
      <c r="CP389" s="514">
        <v>233</v>
      </c>
      <c r="CQ389" s="514">
        <v>211</v>
      </c>
      <c r="CR389" s="514">
        <v>278</v>
      </c>
      <c r="CS389" s="514">
        <v>150</v>
      </c>
      <c r="CT389" s="229">
        <f t="shared" si="687"/>
        <v>2200</v>
      </c>
      <c r="CU389" s="372">
        <v>716</v>
      </c>
      <c r="CV389" s="372">
        <v>423</v>
      </c>
      <c r="CW389" s="372">
        <v>307</v>
      </c>
      <c r="CX389" s="372">
        <v>492</v>
      </c>
      <c r="CY389" s="372">
        <v>262</v>
      </c>
      <c r="CZ389" s="229">
        <f t="shared" si="688"/>
        <v>1968</v>
      </c>
      <c r="DA389" s="372">
        <v>102</v>
      </c>
      <c r="DB389" s="372">
        <v>171</v>
      </c>
      <c r="DC389" s="372">
        <v>306</v>
      </c>
      <c r="DD389" s="372">
        <v>828</v>
      </c>
      <c r="DE389" s="372">
        <v>217</v>
      </c>
      <c r="DF389" s="372">
        <v>344</v>
      </c>
      <c r="DG389" s="229">
        <f t="shared" si="689"/>
        <v>39056</v>
      </c>
      <c r="DH389" s="229">
        <f t="shared" si="690"/>
        <v>29</v>
      </c>
      <c r="DI389" s="372">
        <v>29</v>
      </c>
      <c r="DJ389" s="372">
        <v>0</v>
      </c>
      <c r="DK389" s="372">
        <v>0</v>
      </c>
      <c r="DL389" s="351">
        <f t="shared" si="691"/>
        <v>147</v>
      </c>
      <c r="DM389" s="372">
        <v>147</v>
      </c>
      <c r="DN389" s="374">
        <v>0</v>
      </c>
      <c r="DO389" s="229">
        <f t="shared" si="692"/>
        <v>39232</v>
      </c>
      <c r="DP389" s="6"/>
      <c r="DQ389" s="6"/>
      <c r="DR389" s="6"/>
      <c r="DS389" s="6"/>
      <c r="DT389" s="6"/>
      <c r="DU389" s="6"/>
      <c r="DV389" s="6"/>
      <c r="DW389" s="6"/>
    </row>
    <row r="390" spans="1:127" ht="16.5" customHeight="1" x14ac:dyDescent="0.2">
      <c r="A390" s="193" t="s">
        <v>547</v>
      </c>
      <c r="B390" s="229">
        <f t="shared" si="676"/>
        <v>135</v>
      </c>
      <c r="C390" s="372">
        <v>20</v>
      </c>
      <c r="D390" s="372">
        <v>17</v>
      </c>
      <c r="E390" s="372">
        <v>0</v>
      </c>
      <c r="F390" s="372">
        <v>7</v>
      </c>
      <c r="G390" s="372">
        <v>1</v>
      </c>
      <c r="H390" s="372">
        <v>14</v>
      </c>
      <c r="I390" s="372">
        <v>0</v>
      </c>
      <c r="J390" s="372">
        <v>2</v>
      </c>
      <c r="K390" s="372">
        <v>14</v>
      </c>
      <c r="L390" s="372">
        <v>39</v>
      </c>
      <c r="M390" s="372">
        <v>6</v>
      </c>
      <c r="N390" s="372">
        <v>15</v>
      </c>
      <c r="O390" s="229">
        <f t="shared" si="677"/>
        <v>13</v>
      </c>
      <c r="P390" s="372">
        <v>3</v>
      </c>
      <c r="Q390" s="372">
        <v>10</v>
      </c>
      <c r="R390" s="372">
        <v>0</v>
      </c>
      <c r="S390" s="372">
        <v>0</v>
      </c>
      <c r="T390" s="372">
        <v>0</v>
      </c>
      <c r="U390" s="372">
        <v>0</v>
      </c>
      <c r="V390" s="372">
        <v>0</v>
      </c>
      <c r="W390" s="372">
        <v>0</v>
      </c>
      <c r="X390" s="229">
        <f t="shared" si="678"/>
        <v>97</v>
      </c>
      <c r="Y390" s="372">
        <v>0</v>
      </c>
      <c r="Z390" s="372">
        <v>13</v>
      </c>
      <c r="AA390" s="372">
        <v>6</v>
      </c>
      <c r="AB390" s="372">
        <v>78</v>
      </c>
      <c r="AC390" s="229">
        <f t="shared" si="679"/>
        <v>16</v>
      </c>
      <c r="AD390" s="372">
        <v>3</v>
      </c>
      <c r="AE390" s="372">
        <v>3</v>
      </c>
      <c r="AF390" s="372">
        <v>0</v>
      </c>
      <c r="AG390" s="372">
        <v>2</v>
      </c>
      <c r="AH390" s="372">
        <v>8</v>
      </c>
      <c r="AI390" s="372">
        <v>0</v>
      </c>
      <c r="AJ390" s="229">
        <f t="shared" si="680"/>
        <v>0</v>
      </c>
      <c r="AK390" s="372">
        <v>0</v>
      </c>
      <c r="AL390" s="372">
        <v>0</v>
      </c>
      <c r="AM390" s="229">
        <f t="shared" si="681"/>
        <v>49</v>
      </c>
      <c r="AN390" s="372">
        <v>0</v>
      </c>
      <c r="AO390" s="372">
        <v>0</v>
      </c>
      <c r="AP390" s="372">
        <v>6</v>
      </c>
      <c r="AQ390" s="372">
        <v>9</v>
      </c>
      <c r="AR390" s="372">
        <v>0</v>
      </c>
      <c r="AS390" s="372">
        <v>4</v>
      </c>
      <c r="AT390" s="372">
        <v>15</v>
      </c>
      <c r="AU390" s="372">
        <v>1</v>
      </c>
      <c r="AV390" s="372">
        <v>4</v>
      </c>
      <c r="AW390" s="372">
        <v>10</v>
      </c>
      <c r="AX390" s="229">
        <f t="shared" si="682"/>
        <v>35</v>
      </c>
      <c r="AY390" s="372">
        <v>4</v>
      </c>
      <c r="AZ390" s="372">
        <v>20</v>
      </c>
      <c r="BA390" s="372">
        <v>0</v>
      </c>
      <c r="BB390" s="372">
        <v>11</v>
      </c>
      <c r="BC390" s="372">
        <v>0</v>
      </c>
      <c r="BD390" s="229">
        <f t="shared" si="683"/>
        <v>73</v>
      </c>
      <c r="BE390" s="372">
        <v>2</v>
      </c>
      <c r="BF390" s="372">
        <v>17</v>
      </c>
      <c r="BG390" s="372">
        <v>18</v>
      </c>
      <c r="BH390" s="372">
        <v>16</v>
      </c>
      <c r="BI390" s="372">
        <v>2</v>
      </c>
      <c r="BJ390" s="372">
        <v>0</v>
      </c>
      <c r="BK390" s="372">
        <v>9</v>
      </c>
      <c r="BL390" s="372">
        <v>9</v>
      </c>
      <c r="BM390" s="229">
        <f t="shared" si="684"/>
        <v>72</v>
      </c>
      <c r="BN390" s="372">
        <v>18</v>
      </c>
      <c r="BO390" s="372">
        <v>0</v>
      </c>
      <c r="BP390" s="372">
        <v>3</v>
      </c>
      <c r="BQ390" s="372">
        <v>1</v>
      </c>
      <c r="BR390" s="372">
        <v>50</v>
      </c>
      <c r="BS390" s="229">
        <f t="shared" si="685"/>
        <v>24</v>
      </c>
      <c r="BT390" s="373">
        <v>0</v>
      </c>
      <c r="BU390" s="372">
        <v>3</v>
      </c>
      <c r="BV390" s="372">
        <v>2</v>
      </c>
      <c r="BW390" s="372">
        <v>2</v>
      </c>
      <c r="BX390" s="372">
        <v>0</v>
      </c>
      <c r="BY390" s="372">
        <v>7</v>
      </c>
      <c r="BZ390" s="372">
        <v>4</v>
      </c>
      <c r="CA390" s="372">
        <v>0</v>
      </c>
      <c r="CB390" s="372">
        <v>1</v>
      </c>
      <c r="CC390" s="372">
        <v>0</v>
      </c>
      <c r="CD390" s="372">
        <v>2</v>
      </c>
      <c r="CE390" s="372">
        <v>3</v>
      </c>
      <c r="CF390" s="229">
        <f t="shared" si="686"/>
        <v>45</v>
      </c>
      <c r="CG390" s="514">
        <v>0</v>
      </c>
      <c r="CH390" s="514">
        <v>0</v>
      </c>
      <c r="CI390" s="514">
        <v>0</v>
      </c>
      <c r="CJ390" s="514">
        <v>0</v>
      </c>
      <c r="CK390" s="514">
        <v>1</v>
      </c>
      <c r="CL390" s="514">
        <v>18</v>
      </c>
      <c r="CM390" s="514">
        <v>7</v>
      </c>
      <c r="CN390" s="514">
        <v>0</v>
      </c>
      <c r="CO390" s="514">
        <v>4</v>
      </c>
      <c r="CP390" s="514">
        <v>2</v>
      </c>
      <c r="CQ390" s="514">
        <v>12</v>
      </c>
      <c r="CR390" s="514">
        <v>1</v>
      </c>
      <c r="CS390" s="514">
        <v>0</v>
      </c>
      <c r="CT390" s="229">
        <f t="shared" si="687"/>
        <v>52</v>
      </c>
      <c r="CU390" s="372">
        <v>22</v>
      </c>
      <c r="CV390" s="372">
        <v>5</v>
      </c>
      <c r="CW390" s="372">
        <v>18</v>
      </c>
      <c r="CX390" s="372">
        <v>5</v>
      </c>
      <c r="CY390" s="372">
        <v>2</v>
      </c>
      <c r="CZ390" s="229">
        <f t="shared" si="688"/>
        <v>79</v>
      </c>
      <c r="DA390" s="372">
        <v>2</v>
      </c>
      <c r="DB390" s="372">
        <v>0</v>
      </c>
      <c r="DC390" s="372">
        <v>12</v>
      </c>
      <c r="DD390" s="372">
        <v>22</v>
      </c>
      <c r="DE390" s="372">
        <v>2</v>
      </c>
      <c r="DF390" s="372">
        <v>41</v>
      </c>
      <c r="DG390" s="229">
        <f t="shared" si="689"/>
        <v>690</v>
      </c>
      <c r="DH390" s="229">
        <f t="shared" si="690"/>
        <v>0</v>
      </c>
      <c r="DI390" s="372">
        <v>0</v>
      </c>
      <c r="DJ390" s="372">
        <v>0</v>
      </c>
      <c r="DK390" s="372">
        <v>0</v>
      </c>
      <c r="DL390" s="351">
        <f t="shared" si="691"/>
        <v>0</v>
      </c>
      <c r="DM390" s="372">
        <v>0</v>
      </c>
      <c r="DN390" s="374">
        <v>0</v>
      </c>
      <c r="DO390" s="229">
        <f t="shared" si="692"/>
        <v>690</v>
      </c>
      <c r="DP390" s="6"/>
      <c r="DQ390" s="6"/>
      <c r="DR390" s="6"/>
      <c r="DS390" s="6"/>
      <c r="DT390" s="6"/>
      <c r="DU390" s="6"/>
      <c r="DV390" s="6"/>
      <c r="DW390" s="6"/>
    </row>
    <row r="391" spans="1:127" ht="16.5" customHeight="1" x14ac:dyDescent="0.2">
      <c r="A391" s="193" t="s">
        <v>548</v>
      </c>
      <c r="B391" s="229">
        <f t="shared" si="676"/>
        <v>161</v>
      </c>
      <c r="C391" s="372">
        <v>83</v>
      </c>
      <c r="D391" s="372">
        <v>12</v>
      </c>
      <c r="E391" s="372">
        <v>0</v>
      </c>
      <c r="F391" s="372">
        <v>0</v>
      </c>
      <c r="G391" s="372">
        <v>0</v>
      </c>
      <c r="H391" s="372">
        <v>0</v>
      </c>
      <c r="I391" s="372">
        <v>0</v>
      </c>
      <c r="J391" s="372">
        <v>0</v>
      </c>
      <c r="K391" s="372">
        <v>12</v>
      </c>
      <c r="L391" s="372">
        <v>46</v>
      </c>
      <c r="M391" s="372">
        <v>0</v>
      </c>
      <c r="N391" s="372">
        <v>8</v>
      </c>
      <c r="O391" s="229">
        <f t="shared" si="677"/>
        <v>0</v>
      </c>
      <c r="P391" s="372">
        <v>0</v>
      </c>
      <c r="Q391" s="372">
        <v>0</v>
      </c>
      <c r="R391" s="372">
        <v>0</v>
      </c>
      <c r="S391" s="372">
        <v>0</v>
      </c>
      <c r="T391" s="372">
        <v>0</v>
      </c>
      <c r="U391" s="372">
        <v>0</v>
      </c>
      <c r="V391" s="372">
        <v>0</v>
      </c>
      <c r="W391" s="372">
        <v>0</v>
      </c>
      <c r="X391" s="229">
        <f t="shared" si="678"/>
        <v>90</v>
      </c>
      <c r="Y391" s="372">
        <v>0</v>
      </c>
      <c r="Z391" s="372">
        <v>13</v>
      </c>
      <c r="AA391" s="372">
        <v>0</v>
      </c>
      <c r="AB391" s="372">
        <v>77</v>
      </c>
      <c r="AC391" s="229">
        <f t="shared" si="679"/>
        <v>15</v>
      </c>
      <c r="AD391" s="372">
        <v>0</v>
      </c>
      <c r="AE391" s="372">
        <v>0</v>
      </c>
      <c r="AF391" s="372">
        <v>0</v>
      </c>
      <c r="AG391" s="372">
        <v>15</v>
      </c>
      <c r="AH391" s="372">
        <v>0</v>
      </c>
      <c r="AI391" s="372">
        <v>0</v>
      </c>
      <c r="AJ391" s="229">
        <f t="shared" si="680"/>
        <v>0</v>
      </c>
      <c r="AK391" s="372">
        <v>0</v>
      </c>
      <c r="AL391" s="372">
        <v>0</v>
      </c>
      <c r="AM391" s="229">
        <f t="shared" si="681"/>
        <v>17</v>
      </c>
      <c r="AN391" s="372">
        <v>0</v>
      </c>
      <c r="AO391" s="372">
        <v>0</v>
      </c>
      <c r="AP391" s="372">
        <v>0</v>
      </c>
      <c r="AQ391" s="372">
        <v>9</v>
      </c>
      <c r="AR391" s="372">
        <v>0</v>
      </c>
      <c r="AS391" s="372">
        <v>0</v>
      </c>
      <c r="AT391" s="372">
        <v>0</v>
      </c>
      <c r="AU391" s="372">
        <v>0</v>
      </c>
      <c r="AV391" s="372">
        <v>0</v>
      </c>
      <c r="AW391" s="372">
        <v>8</v>
      </c>
      <c r="AX391" s="229">
        <f t="shared" si="682"/>
        <v>20</v>
      </c>
      <c r="AY391" s="372">
        <v>0</v>
      </c>
      <c r="AZ391" s="372">
        <v>20</v>
      </c>
      <c r="BA391" s="372">
        <v>0</v>
      </c>
      <c r="BB391" s="372">
        <v>0</v>
      </c>
      <c r="BC391" s="372">
        <v>0</v>
      </c>
      <c r="BD391" s="229">
        <f t="shared" si="683"/>
        <v>32</v>
      </c>
      <c r="BE391" s="372">
        <v>0</v>
      </c>
      <c r="BF391" s="372">
        <v>10</v>
      </c>
      <c r="BG391" s="372">
        <v>0</v>
      </c>
      <c r="BH391" s="372">
        <v>4</v>
      </c>
      <c r="BI391" s="372">
        <v>0</v>
      </c>
      <c r="BJ391" s="372">
        <v>0</v>
      </c>
      <c r="BK391" s="372">
        <v>5</v>
      </c>
      <c r="BL391" s="372">
        <v>13</v>
      </c>
      <c r="BM391" s="229">
        <f t="shared" si="684"/>
        <v>29</v>
      </c>
      <c r="BN391" s="372">
        <v>0</v>
      </c>
      <c r="BO391" s="372">
        <v>0</v>
      </c>
      <c r="BP391" s="372">
        <v>0</v>
      </c>
      <c r="BQ391" s="372">
        <v>0</v>
      </c>
      <c r="BR391" s="372">
        <v>29</v>
      </c>
      <c r="BS391" s="229">
        <f t="shared" si="685"/>
        <v>23</v>
      </c>
      <c r="BT391" s="373">
        <v>0</v>
      </c>
      <c r="BU391" s="372">
        <v>0</v>
      </c>
      <c r="BV391" s="372">
        <v>0</v>
      </c>
      <c r="BW391" s="372">
        <v>0</v>
      </c>
      <c r="BX391" s="372">
        <v>0</v>
      </c>
      <c r="BY391" s="372">
        <v>7</v>
      </c>
      <c r="BZ391" s="372">
        <v>0</v>
      </c>
      <c r="CA391" s="372">
        <v>16</v>
      </c>
      <c r="CB391" s="372">
        <v>0</v>
      </c>
      <c r="CC391" s="372">
        <v>0</v>
      </c>
      <c r="CD391" s="372">
        <v>0</v>
      </c>
      <c r="CE391" s="372">
        <v>0</v>
      </c>
      <c r="CF391" s="229">
        <f t="shared" si="686"/>
        <v>36</v>
      </c>
      <c r="CG391" s="514">
        <v>0</v>
      </c>
      <c r="CH391" s="514">
        <v>0</v>
      </c>
      <c r="CI391" s="514">
        <v>0</v>
      </c>
      <c r="CJ391" s="514">
        <v>0</v>
      </c>
      <c r="CK391" s="514">
        <v>0</v>
      </c>
      <c r="CL391" s="514">
        <v>18</v>
      </c>
      <c r="CM391" s="514">
        <v>2</v>
      </c>
      <c r="CN391" s="514">
        <v>0</v>
      </c>
      <c r="CO391" s="514">
        <v>4</v>
      </c>
      <c r="CP391" s="514">
        <v>0</v>
      </c>
      <c r="CQ391" s="514">
        <v>12</v>
      </c>
      <c r="CR391" s="514">
        <v>0</v>
      </c>
      <c r="CS391" s="514">
        <v>0</v>
      </c>
      <c r="CT391" s="229">
        <f t="shared" si="687"/>
        <v>8</v>
      </c>
      <c r="CU391" s="372">
        <v>7</v>
      </c>
      <c r="CV391" s="372">
        <v>0</v>
      </c>
      <c r="CW391" s="372">
        <v>0</v>
      </c>
      <c r="CX391" s="372">
        <v>0</v>
      </c>
      <c r="CY391" s="372">
        <v>1</v>
      </c>
      <c r="CZ391" s="229">
        <f t="shared" si="688"/>
        <v>42</v>
      </c>
      <c r="DA391" s="372">
        <v>10</v>
      </c>
      <c r="DB391" s="372">
        <v>0</v>
      </c>
      <c r="DC391" s="372">
        <v>12</v>
      </c>
      <c r="DD391" s="372">
        <v>20</v>
      </c>
      <c r="DE391" s="372">
        <v>0</v>
      </c>
      <c r="DF391" s="372">
        <v>0</v>
      </c>
      <c r="DG391" s="229">
        <f t="shared" si="689"/>
        <v>473</v>
      </c>
      <c r="DH391" s="229">
        <f t="shared" si="690"/>
        <v>0</v>
      </c>
      <c r="DI391" s="372">
        <v>0</v>
      </c>
      <c r="DJ391" s="372">
        <v>0</v>
      </c>
      <c r="DK391" s="372">
        <v>0</v>
      </c>
      <c r="DL391" s="351">
        <f t="shared" si="691"/>
        <v>12</v>
      </c>
      <c r="DM391" s="372">
        <v>12</v>
      </c>
      <c r="DN391" s="374">
        <v>0</v>
      </c>
      <c r="DO391" s="229">
        <f t="shared" si="692"/>
        <v>485</v>
      </c>
      <c r="DP391" s="6"/>
      <c r="DQ391" s="6"/>
      <c r="DR391" s="6"/>
      <c r="DS391" s="6"/>
      <c r="DT391" s="6"/>
      <c r="DU391" s="6"/>
      <c r="DV391" s="6"/>
      <c r="DW391" s="6"/>
    </row>
    <row r="392" spans="1:127" ht="16.5" customHeight="1" x14ac:dyDescent="0.2">
      <c r="A392" s="147" t="s">
        <v>572</v>
      </c>
      <c r="B392" s="229"/>
      <c r="C392" s="372"/>
      <c r="D392" s="372"/>
      <c r="E392" s="372"/>
      <c r="F392" s="372"/>
      <c r="G392" s="372"/>
      <c r="H392" s="372"/>
      <c r="I392" s="372"/>
      <c r="J392" s="372"/>
      <c r="K392" s="372"/>
      <c r="L392" s="372"/>
      <c r="M392" s="372"/>
      <c r="N392" s="372"/>
      <c r="O392" s="229"/>
      <c r="P392" s="372"/>
      <c r="Q392" s="372"/>
      <c r="R392" s="372"/>
      <c r="S392" s="372"/>
      <c r="T392" s="372"/>
      <c r="U392" s="372"/>
      <c r="V392" s="372"/>
      <c r="W392" s="372"/>
      <c r="X392" s="229"/>
      <c r="Y392" s="372"/>
      <c r="Z392" s="372"/>
      <c r="AA392" s="372"/>
      <c r="AB392" s="372"/>
      <c r="AC392" s="229"/>
      <c r="AD392" s="372"/>
      <c r="AE392" s="372"/>
      <c r="AF392" s="372"/>
      <c r="AG392" s="372"/>
      <c r="AH392" s="372"/>
      <c r="AI392" s="372"/>
      <c r="AJ392" s="229"/>
      <c r="AK392" s="372"/>
      <c r="AL392" s="372"/>
      <c r="AM392" s="229"/>
      <c r="AN392" s="372"/>
      <c r="AO392" s="372"/>
      <c r="AP392" s="372"/>
      <c r="AQ392" s="372"/>
      <c r="AR392" s="372"/>
      <c r="AS392" s="372"/>
      <c r="AT392" s="372"/>
      <c r="AU392" s="372"/>
      <c r="AV392" s="372"/>
      <c r="AW392" s="372"/>
      <c r="AX392" s="229"/>
      <c r="AY392" s="372"/>
      <c r="AZ392" s="372"/>
      <c r="BA392" s="372"/>
      <c r="BB392" s="372"/>
      <c r="BC392" s="372"/>
      <c r="BD392" s="229"/>
      <c r="BE392" s="372"/>
      <c r="BF392" s="372"/>
      <c r="BG392" s="372"/>
      <c r="BH392" s="372"/>
      <c r="BI392" s="372"/>
      <c r="BJ392" s="372"/>
      <c r="BK392" s="372"/>
      <c r="BL392" s="372"/>
      <c r="BM392" s="229"/>
      <c r="BN392" s="372"/>
      <c r="BO392" s="372"/>
      <c r="BP392" s="372"/>
      <c r="BQ392" s="372"/>
      <c r="BR392" s="372"/>
      <c r="BS392" s="229"/>
      <c r="BT392" s="373"/>
      <c r="BU392" s="372"/>
      <c r="BV392" s="372"/>
      <c r="BW392" s="372"/>
      <c r="BX392" s="372"/>
      <c r="BY392" s="372"/>
      <c r="BZ392" s="372"/>
      <c r="CA392" s="372"/>
      <c r="CB392" s="372"/>
      <c r="CC392" s="372"/>
      <c r="CD392" s="372"/>
      <c r="CE392" s="372"/>
      <c r="CF392" s="229"/>
      <c r="CG392" s="514"/>
      <c r="CH392" s="514"/>
      <c r="CI392" s="514"/>
      <c r="CJ392" s="514"/>
      <c r="CK392" s="514"/>
      <c r="CL392" s="514"/>
      <c r="CM392" s="514"/>
      <c r="CN392" s="514"/>
      <c r="CO392" s="514"/>
      <c r="CP392" s="514"/>
      <c r="CQ392" s="514"/>
      <c r="CR392" s="514"/>
      <c r="CS392" s="514"/>
      <c r="CT392" s="229"/>
      <c r="CU392" s="372"/>
      <c r="CV392" s="372"/>
      <c r="CW392" s="372"/>
      <c r="CX392" s="372"/>
      <c r="CY392" s="372"/>
      <c r="CZ392" s="229"/>
      <c r="DA392" s="372"/>
      <c r="DB392" s="372"/>
      <c r="DC392" s="372"/>
      <c r="DD392" s="372"/>
      <c r="DE392" s="372"/>
      <c r="DF392" s="372"/>
      <c r="DG392" s="229"/>
      <c r="DH392" s="229"/>
      <c r="DI392" s="373"/>
      <c r="DJ392" s="372"/>
      <c r="DK392" s="372"/>
      <c r="DL392" s="351"/>
      <c r="DM392" s="372"/>
      <c r="DN392" s="374"/>
      <c r="DO392" s="229"/>
    </row>
    <row r="393" spans="1:127" ht="16.5" customHeight="1" x14ac:dyDescent="0.2">
      <c r="A393" s="192" t="s">
        <v>545</v>
      </c>
      <c r="B393" s="229">
        <f t="shared" ref="B393:B396" si="693">SUM(C393:N393)</f>
        <v>11</v>
      </c>
      <c r="C393" s="372">
        <v>3</v>
      </c>
      <c r="D393" s="372">
        <v>0</v>
      </c>
      <c r="E393" s="372">
        <v>0</v>
      </c>
      <c r="F393" s="372">
        <v>0</v>
      </c>
      <c r="G393" s="372">
        <v>0</v>
      </c>
      <c r="H393" s="372">
        <v>0</v>
      </c>
      <c r="I393" s="372">
        <v>0</v>
      </c>
      <c r="J393" s="372">
        <v>0</v>
      </c>
      <c r="K393" s="372">
        <v>2</v>
      </c>
      <c r="L393" s="372">
        <v>5</v>
      </c>
      <c r="M393" s="372">
        <v>0</v>
      </c>
      <c r="N393" s="372">
        <v>1</v>
      </c>
      <c r="O393" s="229">
        <f t="shared" ref="O393:O396" si="694">SUM(P393:W393)</f>
        <v>3</v>
      </c>
      <c r="P393" s="372">
        <v>0</v>
      </c>
      <c r="Q393" s="372">
        <v>0</v>
      </c>
      <c r="R393" s="372">
        <v>1</v>
      </c>
      <c r="S393" s="372">
        <v>0</v>
      </c>
      <c r="T393" s="372">
        <v>0</v>
      </c>
      <c r="U393" s="372">
        <v>0</v>
      </c>
      <c r="V393" s="372">
        <v>0</v>
      </c>
      <c r="W393" s="372">
        <v>2</v>
      </c>
      <c r="X393" s="229">
        <f t="shared" ref="X393:X396" si="695">SUM(Y393:AB393)</f>
        <v>1</v>
      </c>
      <c r="Y393" s="372">
        <v>0</v>
      </c>
      <c r="Z393" s="372">
        <v>1</v>
      </c>
      <c r="AA393" s="372">
        <v>0</v>
      </c>
      <c r="AB393" s="372">
        <v>0</v>
      </c>
      <c r="AC393" s="229">
        <f t="shared" ref="AC393:AC396" si="696">SUM(AD393:AI393)</f>
        <v>2</v>
      </c>
      <c r="AD393" s="372">
        <v>0</v>
      </c>
      <c r="AE393" s="372">
        <v>0</v>
      </c>
      <c r="AF393" s="372">
        <v>0</v>
      </c>
      <c r="AG393" s="372">
        <v>0</v>
      </c>
      <c r="AH393" s="372">
        <v>0</v>
      </c>
      <c r="AI393" s="372">
        <v>2</v>
      </c>
      <c r="AJ393" s="229">
        <f t="shared" ref="AJ393:AJ396" si="697">SUM(AK393:AL393)</f>
        <v>0</v>
      </c>
      <c r="AK393" s="372">
        <v>0</v>
      </c>
      <c r="AL393" s="372">
        <v>0</v>
      </c>
      <c r="AM393" s="229">
        <f t="shared" ref="AM393:AM396" si="698">SUM(AN393:AW393)</f>
        <v>1</v>
      </c>
      <c r="AN393" s="372">
        <v>0</v>
      </c>
      <c r="AO393" s="372">
        <v>0</v>
      </c>
      <c r="AP393" s="372">
        <v>0</v>
      </c>
      <c r="AQ393" s="372">
        <v>0</v>
      </c>
      <c r="AR393" s="372">
        <v>1</v>
      </c>
      <c r="AS393" s="372">
        <v>0</v>
      </c>
      <c r="AT393" s="372">
        <v>0</v>
      </c>
      <c r="AU393" s="372">
        <v>0</v>
      </c>
      <c r="AV393" s="372">
        <v>0</v>
      </c>
      <c r="AW393" s="372">
        <v>0</v>
      </c>
      <c r="AX393" s="229">
        <f t="shared" ref="AX393:AX396" si="699">SUM(AY393:BC393)</f>
        <v>4</v>
      </c>
      <c r="AY393" s="372">
        <v>1</v>
      </c>
      <c r="AZ393" s="372">
        <v>2</v>
      </c>
      <c r="BA393" s="372">
        <v>1</v>
      </c>
      <c r="BB393" s="372">
        <v>0</v>
      </c>
      <c r="BC393" s="372">
        <v>0</v>
      </c>
      <c r="BD393" s="229">
        <f t="shared" ref="BD393:BD396" si="700">SUM(BE393:BL393)</f>
        <v>25</v>
      </c>
      <c r="BE393" s="372">
        <v>1</v>
      </c>
      <c r="BF393" s="372">
        <v>3</v>
      </c>
      <c r="BG393" s="372">
        <v>7</v>
      </c>
      <c r="BH393" s="372">
        <v>5</v>
      </c>
      <c r="BI393" s="372">
        <v>5</v>
      </c>
      <c r="BJ393" s="372">
        <v>1</v>
      </c>
      <c r="BK393" s="372">
        <v>2</v>
      </c>
      <c r="BL393" s="372">
        <v>1</v>
      </c>
      <c r="BM393" s="229">
        <f t="shared" ref="BM393:BM396" si="701">SUM(BN393:BR393)</f>
        <v>2</v>
      </c>
      <c r="BN393" s="372">
        <v>0</v>
      </c>
      <c r="BO393" s="372">
        <v>0</v>
      </c>
      <c r="BP393" s="372">
        <v>2</v>
      </c>
      <c r="BQ393" s="372">
        <v>0</v>
      </c>
      <c r="BR393" s="372">
        <v>0</v>
      </c>
      <c r="BS393" s="229">
        <f t="shared" ref="BS393:BS396" si="702">SUM(BT393:CE393)</f>
        <v>9</v>
      </c>
      <c r="BT393" s="373">
        <v>0</v>
      </c>
      <c r="BU393" s="372">
        <v>0</v>
      </c>
      <c r="BV393" s="372">
        <v>0</v>
      </c>
      <c r="BW393" s="372">
        <v>0</v>
      </c>
      <c r="BX393" s="372">
        <v>0</v>
      </c>
      <c r="BY393" s="372">
        <v>4</v>
      </c>
      <c r="BZ393" s="372">
        <v>2</v>
      </c>
      <c r="CA393" s="372">
        <v>0</v>
      </c>
      <c r="CB393" s="372">
        <v>0</v>
      </c>
      <c r="CC393" s="372">
        <v>0</v>
      </c>
      <c r="CD393" s="372">
        <v>0</v>
      </c>
      <c r="CE393" s="372">
        <v>3</v>
      </c>
      <c r="CF393" s="229">
        <f t="shared" ref="CF393:CF396" si="703">SUM(CG393:CS393)</f>
        <v>2</v>
      </c>
      <c r="CG393" s="514">
        <v>0</v>
      </c>
      <c r="CH393" s="514">
        <v>0</v>
      </c>
      <c r="CI393" s="514">
        <v>0</v>
      </c>
      <c r="CJ393" s="514">
        <v>2</v>
      </c>
      <c r="CK393" s="514">
        <v>0</v>
      </c>
      <c r="CL393" s="514">
        <v>0</v>
      </c>
      <c r="CM393" s="514">
        <v>0</v>
      </c>
      <c r="CN393" s="514">
        <v>0</v>
      </c>
      <c r="CO393" s="514">
        <v>0</v>
      </c>
      <c r="CP393" s="514">
        <v>0</v>
      </c>
      <c r="CQ393" s="514">
        <v>0</v>
      </c>
      <c r="CR393" s="514">
        <v>0</v>
      </c>
      <c r="CS393" s="514">
        <v>0</v>
      </c>
      <c r="CT393" s="229">
        <f t="shared" ref="CT393:CT396" si="704">SUM(CU393:CY393)</f>
        <v>5</v>
      </c>
      <c r="CU393" s="372">
        <v>0</v>
      </c>
      <c r="CV393" s="372">
        <v>0</v>
      </c>
      <c r="CW393" s="372">
        <v>0</v>
      </c>
      <c r="CX393" s="372">
        <v>0</v>
      </c>
      <c r="CY393" s="372">
        <v>5</v>
      </c>
      <c r="CZ393" s="229">
        <f t="shared" ref="CZ393:CZ396" si="705">SUM(DA393:DF393)</f>
        <v>9</v>
      </c>
      <c r="DA393" s="372">
        <v>0</v>
      </c>
      <c r="DB393" s="372">
        <v>0</v>
      </c>
      <c r="DC393" s="372">
        <v>6</v>
      </c>
      <c r="DD393" s="372">
        <v>2</v>
      </c>
      <c r="DE393" s="372">
        <v>1</v>
      </c>
      <c r="DF393" s="372">
        <v>0</v>
      </c>
      <c r="DG393" s="229">
        <f t="shared" ref="DG393:DG396" si="706">AM393+BS393+B393+O393+X393+AC393+AJ393+BD393+CF393+AX393+BM393+CT393+CZ393</f>
        <v>74</v>
      </c>
      <c r="DH393" s="229">
        <f t="shared" ref="DH393:DH396" si="707">SUM(DI393:DK393)</f>
        <v>1</v>
      </c>
      <c r="DI393" s="372">
        <v>1</v>
      </c>
      <c r="DJ393" s="372">
        <v>0</v>
      </c>
      <c r="DK393" s="372">
        <v>0</v>
      </c>
      <c r="DL393" s="351">
        <f t="shared" ref="DL393:DL396" si="708">SUM(DM393:DN393)</f>
        <v>0</v>
      </c>
      <c r="DM393" s="372">
        <v>0</v>
      </c>
      <c r="DN393" s="374">
        <v>0</v>
      </c>
      <c r="DO393" s="229">
        <f t="shared" ref="DO393:DO396" si="709">DG393+DH393+DL393</f>
        <v>75</v>
      </c>
      <c r="DP393" s="6"/>
      <c r="DQ393" s="6"/>
      <c r="DR393" s="6"/>
      <c r="DS393" s="6"/>
      <c r="DT393" s="6"/>
      <c r="DU393" s="6"/>
      <c r="DV393" s="6"/>
      <c r="DW393" s="6"/>
    </row>
    <row r="394" spans="1:127" ht="16.5" customHeight="1" x14ac:dyDescent="0.2">
      <c r="A394" s="192" t="s">
        <v>546</v>
      </c>
      <c r="B394" s="229">
        <f t="shared" si="693"/>
        <v>488</v>
      </c>
      <c r="C394" s="372">
        <v>112</v>
      </c>
      <c r="D394" s="372">
        <v>0</v>
      </c>
      <c r="E394" s="372">
        <v>0</v>
      </c>
      <c r="F394" s="372">
        <v>0</v>
      </c>
      <c r="G394" s="372">
        <v>0</v>
      </c>
      <c r="H394" s="372">
        <v>0</v>
      </c>
      <c r="I394" s="372">
        <v>0</v>
      </c>
      <c r="J394" s="372">
        <v>0</v>
      </c>
      <c r="K394" s="372">
        <v>80</v>
      </c>
      <c r="L394" s="372">
        <v>240</v>
      </c>
      <c r="M394" s="372">
        <v>0</v>
      </c>
      <c r="N394" s="372">
        <v>56</v>
      </c>
      <c r="O394" s="229">
        <f t="shared" si="694"/>
        <v>72</v>
      </c>
      <c r="P394" s="372">
        <v>0</v>
      </c>
      <c r="Q394" s="372">
        <v>0</v>
      </c>
      <c r="R394" s="372">
        <v>43</v>
      </c>
      <c r="S394" s="372">
        <v>0</v>
      </c>
      <c r="T394" s="372">
        <v>0</v>
      </c>
      <c r="U394" s="372">
        <v>0</v>
      </c>
      <c r="V394" s="372">
        <v>0</v>
      </c>
      <c r="W394" s="372">
        <v>29</v>
      </c>
      <c r="X394" s="229">
        <f t="shared" si="695"/>
        <v>23</v>
      </c>
      <c r="Y394" s="372">
        <v>0</v>
      </c>
      <c r="Z394" s="372">
        <v>23</v>
      </c>
      <c r="AA394" s="372">
        <v>0</v>
      </c>
      <c r="AB394" s="372">
        <v>0</v>
      </c>
      <c r="AC394" s="229">
        <f t="shared" si="696"/>
        <v>35</v>
      </c>
      <c r="AD394" s="372">
        <v>0</v>
      </c>
      <c r="AE394" s="372">
        <v>0</v>
      </c>
      <c r="AF394" s="372">
        <v>0</v>
      </c>
      <c r="AG394" s="372">
        <v>0</v>
      </c>
      <c r="AH394" s="372">
        <v>0</v>
      </c>
      <c r="AI394" s="372">
        <v>35</v>
      </c>
      <c r="AJ394" s="229">
        <f t="shared" si="697"/>
        <v>0</v>
      </c>
      <c r="AK394" s="372">
        <v>0</v>
      </c>
      <c r="AL394" s="372">
        <v>0</v>
      </c>
      <c r="AM394" s="229">
        <f t="shared" si="698"/>
        <v>38</v>
      </c>
      <c r="AN394" s="372">
        <v>0</v>
      </c>
      <c r="AO394" s="372">
        <v>0</v>
      </c>
      <c r="AP394" s="372">
        <v>0</v>
      </c>
      <c r="AQ394" s="372">
        <v>0</v>
      </c>
      <c r="AR394" s="372">
        <v>38</v>
      </c>
      <c r="AS394" s="372">
        <v>0</v>
      </c>
      <c r="AT394" s="372">
        <v>0</v>
      </c>
      <c r="AU394" s="372">
        <v>0</v>
      </c>
      <c r="AV394" s="372">
        <v>0</v>
      </c>
      <c r="AW394" s="372">
        <v>0</v>
      </c>
      <c r="AX394" s="229">
        <f t="shared" si="699"/>
        <v>167</v>
      </c>
      <c r="AY394" s="372">
        <v>21</v>
      </c>
      <c r="AZ394" s="372">
        <v>86</v>
      </c>
      <c r="BA394" s="372">
        <v>60</v>
      </c>
      <c r="BB394" s="372">
        <v>0</v>
      </c>
      <c r="BC394" s="372">
        <v>0</v>
      </c>
      <c r="BD394" s="229">
        <f t="shared" si="700"/>
        <v>747</v>
      </c>
      <c r="BE394" s="372">
        <v>25</v>
      </c>
      <c r="BF394" s="372">
        <v>85</v>
      </c>
      <c r="BG394" s="372">
        <v>195</v>
      </c>
      <c r="BH394" s="372">
        <v>98</v>
      </c>
      <c r="BI394" s="372">
        <v>175</v>
      </c>
      <c r="BJ394" s="372">
        <v>27</v>
      </c>
      <c r="BK394" s="372">
        <v>74</v>
      </c>
      <c r="BL394" s="372">
        <v>68</v>
      </c>
      <c r="BM394" s="229">
        <f t="shared" si="701"/>
        <v>102</v>
      </c>
      <c r="BN394" s="372">
        <v>0</v>
      </c>
      <c r="BO394" s="372">
        <v>0</v>
      </c>
      <c r="BP394" s="372">
        <v>102</v>
      </c>
      <c r="BQ394" s="372">
        <v>0</v>
      </c>
      <c r="BR394" s="372">
        <v>0</v>
      </c>
      <c r="BS394" s="229">
        <f t="shared" si="702"/>
        <v>516</v>
      </c>
      <c r="BT394" s="373">
        <v>0</v>
      </c>
      <c r="BU394" s="372">
        <v>0</v>
      </c>
      <c r="BV394" s="372">
        <v>0</v>
      </c>
      <c r="BW394" s="372">
        <v>0</v>
      </c>
      <c r="BX394" s="372">
        <v>0</v>
      </c>
      <c r="BY394" s="372">
        <v>298</v>
      </c>
      <c r="BZ394" s="372">
        <v>105</v>
      </c>
      <c r="CA394" s="372">
        <v>0</v>
      </c>
      <c r="CB394" s="372">
        <v>0</v>
      </c>
      <c r="CC394" s="372">
        <v>0</v>
      </c>
      <c r="CD394" s="372">
        <v>0</v>
      </c>
      <c r="CE394" s="372">
        <v>113</v>
      </c>
      <c r="CF394" s="229">
        <f t="shared" si="703"/>
        <v>22</v>
      </c>
      <c r="CG394" s="514">
        <v>0</v>
      </c>
      <c r="CH394" s="514">
        <v>0</v>
      </c>
      <c r="CI394" s="514">
        <v>0</v>
      </c>
      <c r="CJ394" s="514">
        <v>22</v>
      </c>
      <c r="CK394" s="514">
        <v>0</v>
      </c>
      <c r="CL394" s="514">
        <v>0</v>
      </c>
      <c r="CM394" s="514">
        <v>0</v>
      </c>
      <c r="CN394" s="514">
        <v>0</v>
      </c>
      <c r="CO394" s="514">
        <v>0</v>
      </c>
      <c r="CP394" s="514">
        <v>0</v>
      </c>
      <c r="CQ394" s="514">
        <v>0</v>
      </c>
      <c r="CR394" s="514">
        <v>0</v>
      </c>
      <c r="CS394" s="514">
        <v>0</v>
      </c>
      <c r="CT394" s="229">
        <f t="shared" si="704"/>
        <v>236</v>
      </c>
      <c r="CU394" s="372">
        <v>0</v>
      </c>
      <c r="CV394" s="372">
        <v>0</v>
      </c>
      <c r="CW394" s="372">
        <v>0</v>
      </c>
      <c r="CX394" s="372">
        <v>0</v>
      </c>
      <c r="CY394" s="372">
        <v>236</v>
      </c>
      <c r="CZ394" s="229">
        <f t="shared" si="705"/>
        <v>462</v>
      </c>
      <c r="DA394" s="372">
        <v>0</v>
      </c>
      <c r="DB394" s="372">
        <v>0</v>
      </c>
      <c r="DC394" s="372">
        <v>310</v>
      </c>
      <c r="DD394" s="372">
        <v>105</v>
      </c>
      <c r="DE394" s="372">
        <v>47</v>
      </c>
      <c r="DF394" s="372">
        <v>0</v>
      </c>
      <c r="DG394" s="229">
        <f t="shared" si="706"/>
        <v>2908</v>
      </c>
      <c r="DH394" s="229">
        <f t="shared" si="707"/>
        <v>20</v>
      </c>
      <c r="DI394" s="372">
        <v>20</v>
      </c>
      <c r="DJ394" s="372">
        <v>0</v>
      </c>
      <c r="DK394" s="372">
        <v>0</v>
      </c>
      <c r="DL394" s="351">
        <f t="shared" si="708"/>
        <v>0</v>
      </c>
      <c r="DM394" s="372">
        <v>0</v>
      </c>
      <c r="DN394" s="374">
        <v>0</v>
      </c>
      <c r="DO394" s="229">
        <f t="shared" si="709"/>
        <v>2928</v>
      </c>
      <c r="DP394" s="6"/>
      <c r="DQ394" s="6"/>
      <c r="DR394" s="6"/>
      <c r="DS394" s="6"/>
      <c r="DT394" s="6"/>
      <c r="DU394" s="6"/>
      <c r="DV394" s="6"/>
      <c r="DW394" s="6"/>
    </row>
    <row r="395" spans="1:127" ht="16.5" customHeight="1" x14ac:dyDescent="0.2">
      <c r="A395" s="193" t="s">
        <v>547</v>
      </c>
      <c r="B395" s="229">
        <f t="shared" si="693"/>
        <v>2</v>
      </c>
      <c r="C395" s="372">
        <v>0</v>
      </c>
      <c r="D395" s="372">
        <v>0</v>
      </c>
      <c r="E395" s="372">
        <v>0</v>
      </c>
      <c r="F395" s="372">
        <v>0</v>
      </c>
      <c r="G395" s="372">
        <v>0</v>
      </c>
      <c r="H395" s="372">
        <v>0</v>
      </c>
      <c r="I395" s="372">
        <v>0</v>
      </c>
      <c r="J395" s="372">
        <v>0</v>
      </c>
      <c r="K395" s="372">
        <v>2</v>
      </c>
      <c r="L395" s="372">
        <v>0</v>
      </c>
      <c r="M395" s="372">
        <v>0</v>
      </c>
      <c r="N395" s="372">
        <v>0</v>
      </c>
      <c r="O395" s="229">
        <f t="shared" si="694"/>
        <v>2</v>
      </c>
      <c r="P395" s="372">
        <v>0</v>
      </c>
      <c r="Q395" s="372">
        <v>0</v>
      </c>
      <c r="R395" s="372">
        <v>0</v>
      </c>
      <c r="S395" s="372">
        <v>0</v>
      </c>
      <c r="T395" s="372">
        <v>0</v>
      </c>
      <c r="U395" s="372">
        <v>0</v>
      </c>
      <c r="V395" s="372">
        <v>0</v>
      </c>
      <c r="W395" s="372">
        <v>2</v>
      </c>
      <c r="X395" s="229">
        <f t="shared" si="695"/>
        <v>0</v>
      </c>
      <c r="Y395" s="372">
        <v>0</v>
      </c>
      <c r="Z395" s="372">
        <v>0</v>
      </c>
      <c r="AA395" s="372">
        <v>0</v>
      </c>
      <c r="AB395" s="372">
        <v>0</v>
      </c>
      <c r="AC395" s="229">
        <f t="shared" si="696"/>
        <v>0</v>
      </c>
      <c r="AD395" s="372">
        <v>0</v>
      </c>
      <c r="AE395" s="372">
        <v>0</v>
      </c>
      <c r="AF395" s="372">
        <v>0</v>
      </c>
      <c r="AG395" s="372">
        <v>0</v>
      </c>
      <c r="AH395" s="372">
        <v>0</v>
      </c>
      <c r="AI395" s="372">
        <v>0</v>
      </c>
      <c r="AJ395" s="229">
        <f t="shared" si="697"/>
        <v>0</v>
      </c>
      <c r="AK395" s="372">
        <v>0</v>
      </c>
      <c r="AL395" s="372">
        <v>0</v>
      </c>
      <c r="AM395" s="229">
        <f t="shared" si="698"/>
        <v>1</v>
      </c>
      <c r="AN395" s="372">
        <v>0</v>
      </c>
      <c r="AO395" s="372">
        <v>0</v>
      </c>
      <c r="AP395" s="372">
        <v>0</v>
      </c>
      <c r="AQ395" s="372">
        <v>0</v>
      </c>
      <c r="AR395" s="372">
        <v>1</v>
      </c>
      <c r="AS395" s="372">
        <v>0</v>
      </c>
      <c r="AT395" s="372">
        <v>0</v>
      </c>
      <c r="AU395" s="372">
        <v>0</v>
      </c>
      <c r="AV395" s="372">
        <v>0</v>
      </c>
      <c r="AW395" s="372">
        <v>0</v>
      </c>
      <c r="AX395" s="229">
        <f t="shared" si="699"/>
        <v>2</v>
      </c>
      <c r="AY395" s="372">
        <v>0</v>
      </c>
      <c r="AZ395" s="372">
        <v>2</v>
      </c>
      <c r="BA395" s="372">
        <v>0</v>
      </c>
      <c r="BB395" s="372">
        <v>0</v>
      </c>
      <c r="BC395" s="372">
        <v>0</v>
      </c>
      <c r="BD395" s="229">
        <f t="shared" si="700"/>
        <v>126</v>
      </c>
      <c r="BE395" s="372">
        <v>0</v>
      </c>
      <c r="BF395" s="372">
        <v>0</v>
      </c>
      <c r="BG395" s="372">
        <v>110</v>
      </c>
      <c r="BH395" s="372">
        <v>15</v>
      </c>
      <c r="BI395" s="372">
        <v>1</v>
      </c>
      <c r="BJ395" s="372">
        <v>0</v>
      </c>
      <c r="BK395" s="372">
        <v>0</v>
      </c>
      <c r="BL395" s="372">
        <v>0</v>
      </c>
      <c r="BM395" s="229">
        <f t="shared" si="701"/>
        <v>0</v>
      </c>
      <c r="BN395" s="372">
        <v>0</v>
      </c>
      <c r="BO395" s="372">
        <v>0</v>
      </c>
      <c r="BP395" s="372">
        <v>0</v>
      </c>
      <c r="BQ395" s="372">
        <v>0</v>
      </c>
      <c r="BR395" s="372">
        <v>0</v>
      </c>
      <c r="BS395" s="229">
        <f t="shared" si="702"/>
        <v>16</v>
      </c>
      <c r="BT395" s="373">
        <v>0</v>
      </c>
      <c r="BU395" s="372">
        <v>0</v>
      </c>
      <c r="BV395" s="372">
        <v>0</v>
      </c>
      <c r="BW395" s="372">
        <v>0</v>
      </c>
      <c r="BX395" s="372">
        <v>0</v>
      </c>
      <c r="BY395" s="372">
        <v>11</v>
      </c>
      <c r="BZ395" s="372">
        <v>0</v>
      </c>
      <c r="CA395" s="372">
        <v>0</v>
      </c>
      <c r="CB395" s="372">
        <v>0</v>
      </c>
      <c r="CC395" s="372">
        <v>0</v>
      </c>
      <c r="CD395" s="372">
        <v>0</v>
      </c>
      <c r="CE395" s="372">
        <v>5</v>
      </c>
      <c r="CF395" s="229">
        <f t="shared" si="703"/>
        <v>0</v>
      </c>
      <c r="CG395" s="514">
        <v>0</v>
      </c>
      <c r="CH395" s="514">
        <v>0</v>
      </c>
      <c r="CI395" s="514">
        <v>0</v>
      </c>
      <c r="CJ395" s="514">
        <v>0</v>
      </c>
      <c r="CK395" s="514">
        <v>0</v>
      </c>
      <c r="CL395" s="514">
        <v>0</v>
      </c>
      <c r="CM395" s="514">
        <v>0</v>
      </c>
      <c r="CN395" s="514">
        <v>0</v>
      </c>
      <c r="CO395" s="514">
        <v>0</v>
      </c>
      <c r="CP395" s="514">
        <v>0</v>
      </c>
      <c r="CQ395" s="514">
        <v>0</v>
      </c>
      <c r="CR395" s="514">
        <v>0</v>
      </c>
      <c r="CS395" s="514">
        <v>0</v>
      </c>
      <c r="CT395" s="229">
        <f t="shared" si="704"/>
        <v>4</v>
      </c>
      <c r="CU395" s="372">
        <v>0</v>
      </c>
      <c r="CV395" s="372">
        <v>0</v>
      </c>
      <c r="CW395" s="372">
        <v>0</v>
      </c>
      <c r="CX395" s="372">
        <v>4</v>
      </c>
      <c r="CY395" s="372">
        <v>0</v>
      </c>
      <c r="CZ395" s="229">
        <f t="shared" si="705"/>
        <v>12</v>
      </c>
      <c r="DA395" s="372">
        <v>0</v>
      </c>
      <c r="DB395" s="372">
        <v>0</v>
      </c>
      <c r="DC395" s="372">
        <v>12</v>
      </c>
      <c r="DD395" s="372">
        <v>0</v>
      </c>
      <c r="DE395" s="372">
        <v>0</v>
      </c>
      <c r="DF395" s="372">
        <v>0</v>
      </c>
      <c r="DG395" s="229">
        <f t="shared" si="706"/>
        <v>165</v>
      </c>
      <c r="DH395" s="229">
        <f t="shared" si="707"/>
        <v>0</v>
      </c>
      <c r="DI395" s="372">
        <v>0</v>
      </c>
      <c r="DJ395" s="372">
        <v>0</v>
      </c>
      <c r="DK395" s="372">
        <v>0</v>
      </c>
      <c r="DL395" s="351">
        <f t="shared" si="708"/>
        <v>0</v>
      </c>
      <c r="DM395" s="372">
        <v>0</v>
      </c>
      <c r="DN395" s="374">
        <v>0</v>
      </c>
      <c r="DO395" s="229">
        <f t="shared" si="709"/>
        <v>165</v>
      </c>
      <c r="DP395" s="6"/>
      <c r="DQ395" s="6"/>
      <c r="DR395" s="6"/>
      <c r="DS395" s="6"/>
      <c r="DT395" s="6"/>
      <c r="DU395" s="6"/>
      <c r="DV395" s="6"/>
      <c r="DW395" s="6"/>
    </row>
    <row r="396" spans="1:127" ht="16.5" customHeight="1" x14ac:dyDescent="0.2">
      <c r="A396" s="193" t="s">
        <v>548</v>
      </c>
      <c r="B396" s="229">
        <f t="shared" si="693"/>
        <v>107</v>
      </c>
      <c r="C396" s="372">
        <v>72</v>
      </c>
      <c r="D396" s="372">
        <v>0</v>
      </c>
      <c r="E396" s="372">
        <v>0</v>
      </c>
      <c r="F396" s="372">
        <v>0</v>
      </c>
      <c r="G396" s="372">
        <v>0</v>
      </c>
      <c r="H396" s="372">
        <v>0</v>
      </c>
      <c r="I396" s="372">
        <v>0</v>
      </c>
      <c r="J396" s="372">
        <v>0</v>
      </c>
      <c r="K396" s="372">
        <v>0</v>
      </c>
      <c r="L396" s="372">
        <v>35</v>
      </c>
      <c r="M396" s="372">
        <v>0</v>
      </c>
      <c r="N396" s="372">
        <v>0</v>
      </c>
      <c r="O396" s="229">
        <f t="shared" si="694"/>
        <v>1</v>
      </c>
      <c r="P396" s="372">
        <v>0</v>
      </c>
      <c r="Q396" s="372">
        <v>0</v>
      </c>
      <c r="R396" s="372">
        <v>1</v>
      </c>
      <c r="S396" s="372">
        <v>0</v>
      </c>
      <c r="T396" s="372">
        <v>0</v>
      </c>
      <c r="U396" s="372">
        <v>0</v>
      </c>
      <c r="V396" s="372">
        <v>0</v>
      </c>
      <c r="W396" s="372">
        <v>0</v>
      </c>
      <c r="X396" s="229">
        <f t="shared" si="695"/>
        <v>0</v>
      </c>
      <c r="Y396" s="372">
        <v>0</v>
      </c>
      <c r="Z396" s="372">
        <v>0</v>
      </c>
      <c r="AA396" s="372">
        <v>0</v>
      </c>
      <c r="AB396" s="372">
        <v>0</v>
      </c>
      <c r="AC396" s="229">
        <f t="shared" si="696"/>
        <v>0</v>
      </c>
      <c r="AD396" s="372">
        <v>0</v>
      </c>
      <c r="AE396" s="372">
        <v>0</v>
      </c>
      <c r="AF396" s="372">
        <v>0</v>
      </c>
      <c r="AG396" s="372">
        <v>0</v>
      </c>
      <c r="AH396" s="372">
        <v>0</v>
      </c>
      <c r="AI396" s="372">
        <v>0</v>
      </c>
      <c r="AJ396" s="229">
        <f t="shared" si="697"/>
        <v>0</v>
      </c>
      <c r="AK396" s="372">
        <v>0</v>
      </c>
      <c r="AL396" s="372">
        <v>0</v>
      </c>
      <c r="AM396" s="229">
        <f t="shared" si="698"/>
        <v>0</v>
      </c>
      <c r="AN396" s="372">
        <v>0</v>
      </c>
      <c r="AO396" s="372">
        <v>0</v>
      </c>
      <c r="AP396" s="372">
        <v>0</v>
      </c>
      <c r="AQ396" s="372">
        <v>0</v>
      </c>
      <c r="AR396" s="372">
        <v>0</v>
      </c>
      <c r="AS396" s="372">
        <v>0</v>
      </c>
      <c r="AT396" s="372">
        <v>0</v>
      </c>
      <c r="AU396" s="372">
        <v>0</v>
      </c>
      <c r="AV396" s="372">
        <v>0</v>
      </c>
      <c r="AW396" s="372">
        <v>0</v>
      </c>
      <c r="AX396" s="229">
        <f t="shared" si="699"/>
        <v>15</v>
      </c>
      <c r="AY396" s="372">
        <v>0</v>
      </c>
      <c r="AZ396" s="372">
        <v>15</v>
      </c>
      <c r="BA396" s="372">
        <v>0</v>
      </c>
      <c r="BB396" s="372">
        <v>0</v>
      </c>
      <c r="BC396" s="372">
        <v>0</v>
      </c>
      <c r="BD396" s="229">
        <f t="shared" si="700"/>
        <v>337</v>
      </c>
      <c r="BE396" s="372">
        <v>25</v>
      </c>
      <c r="BF396" s="372">
        <v>3</v>
      </c>
      <c r="BG396" s="372">
        <v>155</v>
      </c>
      <c r="BH396" s="372">
        <v>80</v>
      </c>
      <c r="BI396" s="372">
        <v>6</v>
      </c>
      <c r="BJ396" s="372">
        <v>8</v>
      </c>
      <c r="BK396" s="372">
        <v>24</v>
      </c>
      <c r="BL396" s="372">
        <v>36</v>
      </c>
      <c r="BM396" s="229">
        <f t="shared" si="701"/>
        <v>35</v>
      </c>
      <c r="BN396" s="372">
        <v>0</v>
      </c>
      <c r="BO396" s="372">
        <v>0</v>
      </c>
      <c r="BP396" s="372">
        <v>35</v>
      </c>
      <c r="BQ396" s="372">
        <v>0</v>
      </c>
      <c r="BR396" s="372">
        <v>0</v>
      </c>
      <c r="BS396" s="229">
        <f t="shared" si="702"/>
        <v>70</v>
      </c>
      <c r="BT396" s="373">
        <v>0</v>
      </c>
      <c r="BU396" s="372">
        <v>0</v>
      </c>
      <c r="BV396" s="372">
        <v>0</v>
      </c>
      <c r="BW396" s="372">
        <v>0</v>
      </c>
      <c r="BX396" s="372">
        <v>0</v>
      </c>
      <c r="BY396" s="372">
        <v>41</v>
      </c>
      <c r="BZ396" s="372">
        <v>14</v>
      </c>
      <c r="CA396" s="372">
        <v>0</v>
      </c>
      <c r="CB396" s="372">
        <v>0</v>
      </c>
      <c r="CC396" s="372">
        <v>0</v>
      </c>
      <c r="CD396" s="372">
        <v>0</v>
      </c>
      <c r="CE396" s="372">
        <v>15</v>
      </c>
      <c r="CF396" s="229">
        <f t="shared" si="703"/>
        <v>0</v>
      </c>
      <c r="CG396" s="514">
        <v>0</v>
      </c>
      <c r="CH396" s="514">
        <v>0</v>
      </c>
      <c r="CI396" s="514">
        <v>0</v>
      </c>
      <c r="CJ396" s="514">
        <v>0</v>
      </c>
      <c r="CK396" s="514">
        <v>0</v>
      </c>
      <c r="CL396" s="514">
        <v>0</v>
      </c>
      <c r="CM396" s="514">
        <v>0</v>
      </c>
      <c r="CN396" s="514">
        <v>0</v>
      </c>
      <c r="CO396" s="514">
        <v>0</v>
      </c>
      <c r="CP396" s="514">
        <v>0</v>
      </c>
      <c r="CQ396" s="514">
        <v>0</v>
      </c>
      <c r="CR396" s="514">
        <v>0</v>
      </c>
      <c r="CS396" s="514">
        <v>0</v>
      </c>
      <c r="CT396" s="229">
        <f t="shared" si="704"/>
        <v>20</v>
      </c>
      <c r="CU396" s="372">
        <v>0</v>
      </c>
      <c r="CV396" s="372">
        <v>0</v>
      </c>
      <c r="CW396" s="372">
        <v>0</v>
      </c>
      <c r="CX396" s="372">
        <v>0</v>
      </c>
      <c r="CY396" s="372">
        <v>20</v>
      </c>
      <c r="CZ396" s="229">
        <f t="shared" si="705"/>
        <v>79</v>
      </c>
      <c r="DA396" s="372">
        <v>0</v>
      </c>
      <c r="DB396" s="372">
        <v>0</v>
      </c>
      <c r="DC396" s="372">
        <v>75</v>
      </c>
      <c r="DD396" s="372">
        <v>0</v>
      </c>
      <c r="DE396" s="372">
        <v>4</v>
      </c>
      <c r="DF396" s="372">
        <v>0</v>
      </c>
      <c r="DG396" s="229">
        <f t="shared" si="706"/>
        <v>664</v>
      </c>
      <c r="DH396" s="229">
        <f t="shared" si="707"/>
        <v>20</v>
      </c>
      <c r="DI396" s="372">
        <v>20</v>
      </c>
      <c r="DJ396" s="372">
        <v>0</v>
      </c>
      <c r="DK396" s="372">
        <v>0</v>
      </c>
      <c r="DL396" s="351">
        <f t="shared" si="708"/>
        <v>0</v>
      </c>
      <c r="DM396" s="372">
        <v>0</v>
      </c>
      <c r="DN396" s="374">
        <v>0</v>
      </c>
      <c r="DO396" s="229">
        <f t="shared" si="709"/>
        <v>684</v>
      </c>
      <c r="DP396" s="6"/>
      <c r="DQ396" s="6"/>
      <c r="DR396" s="6"/>
      <c r="DS396" s="6"/>
      <c r="DT396" s="6"/>
      <c r="DU396" s="6"/>
      <c r="DV396" s="6"/>
      <c r="DW396" s="6"/>
    </row>
    <row r="397" spans="1:127" ht="16.5" customHeight="1" x14ac:dyDescent="0.2">
      <c r="A397" s="147" t="s">
        <v>573</v>
      </c>
      <c r="B397" s="229"/>
      <c r="C397" s="372"/>
      <c r="D397" s="372"/>
      <c r="E397" s="372"/>
      <c r="F397" s="372"/>
      <c r="G397" s="372"/>
      <c r="H397" s="372"/>
      <c r="I397" s="372"/>
      <c r="J397" s="372"/>
      <c r="K397" s="372"/>
      <c r="L397" s="372"/>
      <c r="M397" s="372"/>
      <c r="N397" s="372"/>
      <c r="O397" s="229"/>
      <c r="P397" s="372"/>
      <c r="Q397" s="372"/>
      <c r="R397" s="372"/>
      <c r="S397" s="372"/>
      <c r="T397" s="372"/>
      <c r="U397" s="372"/>
      <c r="V397" s="372"/>
      <c r="W397" s="372"/>
      <c r="X397" s="229"/>
      <c r="Y397" s="372"/>
      <c r="Z397" s="372"/>
      <c r="AA397" s="372"/>
      <c r="AB397" s="372"/>
      <c r="AC397" s="229"/>
      <c r="AD397" s="372"/>
      <c r="AE397" s="372"/>
      <c r="AF397" s="372"/>
      <c r="AG397" s="372"/>
      <c r="AH397" s="372"/>
      <c r="AI397" s="372"/>
      <c r="AJ397" s="229"/>
      <c r="AK397" s="372"/>
      <c r="AL397" s="372"/>
      <c r="AM397" s="229"/>
      <c r="AN397" s="372"/>
      <c r="AO397" s="372"/>
      <c r="AP397" s="372"/>
      <c r="AQ397" s="372"/>
      <c r="AR397" s="372"/>
      <c r="AS397" s="372"/>
      <c r="AT397" s="372"/>
      <c r="AU397" s="372"/>
      <c r="AV397" s="372"/>
      <c r="AW397" s="372"/>
      <c r="AX397" s="229"/>
      <c r="AY397" s="372"/>
      <c r="AZ397" s="372"/>
      <c r="BA397" s="372"/>
      <c r="BB397" s="372"/>
      <c r="BC397" s="372"/>
      <c r="BD397" s="229"/>
      <c r="BE397" s="372"/>
      <c r="BF397" s="372"/>
      <c r="BG397" s="372"/>
      <c r="BH397" s="372"/>
      <c r="BI397" s="372"/>
      <c r="BJ397" s="372"/>
      <c r="BK397" s="372"/>
      <c r="BL397" s="372"/>
      <c r="BM397" s="229"/>
      <c r="BN397" s="372"/>
      <c r="BO397" s="372"/>
      <c r="BP397" s="372"/>
      <c r="BQ397" s="372"/>
      <c r="BR397" s="372"/>
      <c r="BS397" s="229"/>
      <c r="BT397" s="373"/>
      <c r="BU397" s="372"/>
      <c r="BV397" s="372"/>
      <c r="BW397" s="372"/>
      <c r="BX397" s="372"/>
      <c r="BY397" s="372"/>
      <c r="BZ397" s="372"/>
      <c r="CA397" s="372"/>
      <c r="CB397" s="372"/>
      <c r="CC397" s="372"/>
      <c r="CD397" s="372"/>
      <c r="CE397" s="372"/>
      <c r="CF397" s="229"/>
      <c r="CG397" s="514"/>
      <c r="CH397" s="514"/>
      <c r="CI397" s="514"/>
      <c r="CJ397" s="514"/>
      <c r="CK397" s="514"/>
      <c r="CL397" s="514"/>
      <c r="CM397" s="514"/>
      <c r="CN397" s="514"/>
      <c r="CO397" s="514"/>
      <c r="CP397" s="514"/>
      <c r="CQ397" s="514"/>
      <c r="CR397" s="514"/>
      <c r="CS397" s="514"/>
      <c r="CT397" s="229"/>
      <c r="CU397" s="372"/>
      <c r="CV397" s="372"/>
      <c r="CW397" s="372"/>
      <c r="CX397" s="372"/>
      <c r="CY397" s="372"/>
      <c r="CZ397" s="229"/>
      <c r="DA397" s="372"/>
      <c r="DB397" s="372"/>
      <c r="DC397" s="372"/>
      <c r="DD397" s="372"/>
      <c r="DE397" s="372"/>
      <c r="DF397" s="372"/>
      <c r="DG397" s="229"/>
      <c r="DH397" s="229"/>
      <c r="DI397" s="373"/>
      <c r="DJ397" s="372"/>
      <c r="DK397" s="372"/>
      <c r="DL397" s="351"/>
      <c r="DM397" s="372"/>
      <c r="DN397" s="374"/>
      <c r="DO397" s="229"/>
    </row>
    <row r="398" spans="1:127" ht="16.5" customHeight="1" x14ac:dyDescent="0.2">
      <c r="A398" s="192" t="s">
        <v>545</v>
      </c>
      <c r="B398" s="229">
        <f t="shared" ref="B398:B400" si="710">SUM(C398:N398)</f>
        <v>14</v>
      </c>
      <c r="C398" s="372">
        <v>0</v>
      </c>
      <c r="D398" s="372">
        <v>0</v>
      </c>
      <c r="E398" s="372">
        <v>0</v>
      </c>
      <c r="F398" s="372">
        <v>0</v>
      </c>
      <c r="G398" s="372">
        <v>0</v>
      </c>
      <c r="H398" s="372">
        <v>0</v>
      </c>
      <c r="I398" s="372">
        <v>0</v>
      </c>
      <c r="J398" s="372">
        <v>0</v>
      </c>
      <c r="K398" s="372">
        <v>0</v>
      </c>
      <c r="L398" s="372">
        <v>4</v>
      </c>
      <c r="M398" s="372">
        <v>7</v>
      </c>
      <c r="N398" s="372">
        <v>3</v>
      </c>
      <c r="O398" s="229">
        <f t="shared" ref="O398:O400" si="711">SUM(P398:W398)</f>
        <v>1</v>
      </c>
      <c r="P398" s="372">
        <v>0</v>
      </c>
      <c r="Q398" s="372">
        <v>1</v>
      </c>
      <c r="R398" s="372">
        <v>0</v>
      </c>
      <c r="S398" s="372">
        <v>0</v>
      </c>
      <c r="T398" s="372">
        <v>0</v>
      </c>
      <c r="U398" s="372">
        <v>0</v>
      </c>
      <c r="V398" s="372">
        <v>0</v>
      </c>
      <c r="W398" s="372">
        <v>0</v>
      </c>
      <c r="X398" s="229">
        <f t="shared" ref="X398:X400" si="712">SUM(Y398:AB398)</f>
        <v>9</v>
      </c>
      <c r="Y398" s="372">
        <v>2</v>
      </c>
      <c r="Z398" s="372">
        <v>2</v>
      </c>
      <c r="AA398" s="372">
        <v>5</v>
      </c>
      <c r="AB398" s="372">
        <v>0</v>
      </c>
      <c r="AC398" s="229">
        <f t="shared" ref="AC398:AC400" si="713">SUM(AD398:AI398)</f>
        <v>0</v>
      </c>
      <c r="AD398" s="372">
        <v>0</v>
      </c>
      <c r="AE398" s="372">
        <v>0</v>
      </c>
      <c r="AF398" s="372">
        <v>0</v>
      </c>
      <c r="AG398" s="372">
        <v>0</v>
      </c>
      <c r="AH398" s="372">
        <v>0</v>
      </c>
      <c r="AI398" s="372">
        <v>0</v>
      </c>
      <c r="AJ398" s="229">
        <f t="shared" ref="AJ398:AJ400" si="714">SUM(AK398:AL398)</f>
        <v>0</v>
      </c>
      <c r="AK398" s="372">
        <v>0</v>
      </c>
      <c r="AL398" s="372">
        <v>0</v>
      </c>
      <c r="AM398" s="229">
        <f t="shared" ref="AM398:AM400" si="715">SUM(AN398:AW398)</f>
        <v>1</v>
      </c>
      <c r="AN398" s="372">
        <v>0</v>
      </c>
      <c r="AO398" s="372">
        <v>1</v>
      </c>
      <c r="AP398" s="372">
        <v>0</v>
      </c>
      <c r="AQ398" s="372">
        <v>0</v>
      </c>
      <c r="AR398" s="372">
        <v>0</v>
      </c>
      <c r="AS398" s="372">
        <v>0</v>
      </c>
      <c r="AT398" s="372">
        <v>0</v>
      </c>
      <c r="AU398" s="372">
        <v>0</v>
      </c>
      <c r="AV398" s="372">
        <v>0</v>
      </c>
      <c r="AW398" s="372">
        <v>0</v>
      </c>
      <c r="AX398" s="229">
        <f t="shared" ref="AX398:AX400" si="716">SUM(AY398:BC398)</f>
        <v>13</v>
      </c>
      <c r="AY398" s="372">
        <v>0</v>
      </c>
      <c r="AZ398" s="372">
        <v>8</v>
      </c>
      <c r="BA398" s="372">
        <v>0</v>
      </c>
      <c r="BB398" s="372">
        <v>5</v>
      </c>
      <c r="BC398" s="372">
        <v>0</v>
      </c>
      <c r="BD398" s="229">
        <f t="shared" ref="BD398:BD400" si="717">SUM(BE398:BL398)</f>
        <v>3</v>
      </c>
      <c r="BE398" s="372">
        <v>1</v>
      </c>
      <c r="BF398" s="372">
        <v>2</v>
      </c>
      <c r="BG398" s="372">
        <v>0</v>
      </c>
      <c r="BH398" s="372">
        <v>0</v>
      </c>
      <c r="BI398" s="372">
        <v>0</v>
      </c>
      <c r="BJ398" s="372">
        <v>0</v>
      </c>
      <c r="BK398" s="372">
        <v>0</v>
      </c>
      <c r="BL398" s="372">
        <v>0</v>
      </c>
      <c r="BM398" s="229">
        <f t="shared" ref="BM398:BM400" si="718">SUM(BN398:BR398)</f>
        <v>2</v>
      </c>
      <c r="BN398" s="372">
        <v>0</v>
      </c>
      <c r="BO398" s="372">
        <v>0</v>
      </c>
      <c r="BP398" s="372">
        <v>1</v>
      </c>
      <c r="BQ398" s="372">
        <v>0</v>
      </c>
      <c r="BR398" s="372">
        <v>1</v>
      </c>
      <c r="BS398" s="229">
        <f t="shared" ref="BS398:BS400" si="719">SUM(BT398:CE398)</f>
        <v>0</v>
      </c>
      <c r="BT398" s="373">
        <v>0</v>
      </c>
      <c r="BU398" s="372">
        <v>0</v>
      </c>
      <c r="BV398" s="372">
        <v>0</v>
      </c>
      <c r="BW398" s="372">
        <v>0</v>
      </c>
      <c r="BX398" s="372">
        <v>0</v>
      </c>
      <c r="BY398" s="372">
        <v>0</v>
      </c>
      <c r="BZ398" s="372">
        <v>0</v>
      </c>
      <c r="CA398" s="372">
        <v>0</v>
      </c>
      <c r="CB398" s="372">
        <v>0</v>
      </c>
      <c r="CC398" s="372">
        <v>0</v>
      </c>
      <c r="CD398" s="372">
        <v>0</v>
      </c>
      <c r="CE398" s="372">
        <v>0</v>
      </c>
      <c r="CF398" s="229">
        <f t="shared" ref="CF398:CF400" si="720">SUM(CG398:CS398)</f>
        <v>4</v>
      </c>
      <c r="CG398" s="514">
        <v>0</v>
      </c>
      <c r="CH398" s="514">
        <v>0</v>
      </c>
      <c r="CI398" s="514">
        <v>0</v>
      </c>
      <c r="CJ398" s="514">
        <v>0</v>
      </c>
      <c r="CK398" s="514">
        <v>0</v>
      </c>
      <c r="CL398" s="514">
        <v>0</v>
      </c>
      <c r="CM398" s="514">
        <v>1</v>
      </c>
      <c r="CN398" s="514">
        <v>2</v>
      </c>
      <c r="CO398" s="514">
        <v>0</v>
      </c>
      <c r="CP398" s="514">
        <v>0</v>
      </c>
      <c r="CQ398" s="514">
        <v>0</v>
      </c>
      <c r="CR398" s="514">
        <v>1</v>
      </c>
      <c r="CS398" s="514">
        <v>0</v>
      </c>
      <c r="CT398" s="229">
        <f t="shared" ref="CT398:CT400" si="721">SUM(CU398:CY398)</f>
        <v>2</v>
      </c>
      <c r="CU398" s="372">
        <v>0</v>
      </c>
      <c r="CV398" s="372">
        <v>1</v>
      </c>
      <c r="CW398" s="372">
        <v>1</v>
      </c>
      <c r="CX398" s="372">
        <v>0</v>
      </c>
      <c r="CY398" s="372">
        <v>0</v>
      </c>
      <c r="CZ398" s="229">
        <f t="shared" ref="CZ398:CZ400" si="722">SUM(DA398:DF398)</f>
        <v>1</v>
      </c>
      <c r="DA398" s="372">
        <v>0</v>
      </c>
      <c r="DB398" s="372">
        <v>0</v>
      </c>
      <c r="DC398" s="372">
        <v>0</v>
      </c>
      <c r="DD398" s="372">
        <v>0</v>
      </c>
      <c r="DE398" s="372">
        <v>0</v>
      </c>
      <c r="DF398" s="372">
        <v>1</v>
      </c>
      <c r="DG398" s="229">
        <f t="shared" ref="DG398:DG400" si="723">AM398+BS398+B398+O398+X398+AC398+AJ398+BD398+CF398+AX398+BM398+CT398+CZ398</f>
        <v>50</v>
      </c>
      <c r="DH398" s="229">
        <f t="shared" ref="DH398:DH400" si="724">SUM(DI398:DK398)</f>
        <v>0</v>
      </c>
      <c r="DI398" s="372">
        <v>0</v>
      </c>
      <c r="DJ398" s="372">
        <v>0</v>
      </c>
      <c r="DK398" s="372">
        <v>0</v>
      </c>
      <c r="DL398" s="351">
        <f t="shared" ref="DL398:DL400" si="725">SUM(DM398:DN398)</f>
        <v>0</v>
      </c>
      <c r="DM398" s="372">
        <v>0</v>
      </c>
      <c r="DN398" s="374">
        <v>0</v>
      </c>
      <c r="DO398" s="229">
        <f t="shared" ref="DO398:DO400" si="726">DG398+DH398+DL398</f>
        <v>50</v>
      </c>
      <c r="DP398" s="6"/>
      <c r="DQ398" s="6"/>
      <c r="DR398" s="6"/>
      <c r="DS398" s="6"/>
      <c r="DT398" s="6"/>
      <c r="DU398" s="6"/>
      <c r="DV398" s="6"/>
      <c r="DW398" s="6"/>
    </row>
    <row r="399" spans="1:127" ht="16.5" customHeight="1" x14ac:dyDescent="0.2">
      <c r="A399" s="192" t="s">
        <v>546</v>
      </c>
      <c r="B399" s="229">
        <f t="shared" si="710"/>
        <v>135</v>
      </c>
      <c r="C399" s="372">
        <v>0</v>
      </c>
      <c r="D399" s="372">
        <v>0</v>
      </c>
      <c r="E399" s="372">
        <v>0</v>
      </c>
      <c r="F399" s="372">
        <v>0</v>
      </c>
      <c r="G399" s="372">
        <v>0</v>
      </c>
      <c r="H399" s="372">
        <v>0</v>
      </c>
      <c r="I399" s="372">
        <v>0</v>
      </c>
      <c r="J399" s="372">
        <v>0</v>
      </c>
      <c r="K399" s="372">
        <v>0</v>
      </c>
      <c r="L399" s="372">
        <v>38</v>
      </c>
      <c r="M399" s="372">
        <v>77</v>
      </c>
      <c r="N399" s="372">
        <v>20</v>
      </c>
      <c r="O399" s="229">
        <f t="shared" si="711"/>
        <v>12</v>
      </c>
      <c r="P399" s="372">
        <v>0</v>
      </c>
      <c r="Q399" s="372">
        <v>12</v>
      </c>
      <c r="R399" s="372">
        <v>0</v>
      </c>
      <c r="S399" s="372">
        <v>0</v>
      </c>
      <c r="T399" s="372">
        <v>0</v>
      </c>
      <c r="U399" s="372">
        <v>0</v>
      </c>
      <c r="V399" s="372">
        <v>0</v>
      </c>
      <c r="W399" s="372">
        <v>0</v>
      </c>
      <c r="X399" s="229">
        <f t="shared" si="712"/>
        <v>74</v>
      </c>
      <c r="Y399" s="372">
        <v>13</v>
      </c>
      <c r="Z399" s="372">
        <v>30</v>
      </c>
      <c r="AA399" s="372">
        <v>31</v>
      </c>
      <c r="AB399" s="372">
        <v>0</v>
      </c>
      <c r="AC399" s="229">
        <f t="shared" si="713"/>
        <v>0</v>
      </c>
      <c r="AD399" s="372">
        <v>0</v>
      </c>
      <c r="AE399" s="372">
        <v>0</v>
      </c>
      <c r="AF399" s="372">
        <v>0</v>
      </c>
      <c r="AG399" s="372">
        <v>0</v>
      </c>
      <c r="AH399" s="372">
        <v>0</v>
      </c>
      <c r="AI399" s="372">
        <v>0</v>
      </c>
      <c r="AJ399" s="229">
        <f t="shared" si="714"/>
        <v>0</v>
      </c>
      <c r="AK399" s="372">
        <v>0</v>
      </c>
      <c r="AL399" s="372">
        <v>0</v>
      </c>
      <c r="AM399" s="229">
        <f t="shared" si="715"/>
        <v>12</v>
      </c>
      <c r="AN399" s="372">
        <v>0</v>
      </c>
      <c r="AO399" s="372">
        <v>12</v>
      </c>
      <c r="AP399" s="372">
        <v>0</v>
      </c>
      <c r="AQ399" s="372">
        <v>0</v>
      </c>
      <c r="AR399" s="372">
        <v>0</v>
      </c>
      <c r="AS399" s="372">
        <v>0</v>
      </c>
      <c r="AT399" s="372">
        <v>0</v>
      </c>
      <c r="AU399" s="372">
        <v>0</v>
      </c>
      <c r="AV399" s="372">
        <v>0</v>
      </c>
      <c r="AW399" s="372">
        <v>0</v>
      </c>
      <c r="AX399" s="229">
        <f t="shared" si="716"/>
        <v>158</v>
      </c>
      <c r="AY399" s="372">
        <v>0</v>
      </c>
      <c r="AZ399" s="372">
        <v>106</v>
      </c>
      <c r="BA399" s="372">
        <v>0</v>
      </c>
      <c r="BB399" s="372">
        <v>52</v>
      </c>
      <c r="BC399" s="372">
        <v>0</v>
      </c>
      <c r="BD399" s="229">
        <f t="shared" si="717"/>
        <v>62</v>
      </c>
      <c r="BE399" s="372">
        <v>30</v>
      </c>
      <c r="BF399" s="372">
        <v>32</v>
      </c>
      <c r="BG399" s="372">
        <v>0</v>
      </c>
      <c r="BH399" s="372">
        <v>0</v>
      </c>
      <c r="BI399" s="372">
        <v>0</v>
      </c>
      <c r="BJ399" s="372">
        <v>0</v>
      </c>
      <c r="BK399" s="372">
        <v>0</v>
      </c>
      <c r="BL399" s="372">
        <v>0</v>
      </c>
      <c r="BM399" s="229">
        <f t="shared" si="718"/>
        <v>28</v>
      </c>
      <c r="BN399" s="372">
        <v>0</v>
      </c>
      <c r="BO399" s="372">
        <v>0</v>
      </c>
      <c r="BP399" s="372">
        <v>15</v>
      </c>
      <c r="BQ399" s="372">
        <v>0</v>
      </c>
      <c r="BR399" s="372">
        <v>13</v>
      </c>
      <c r="BS399" s="229">
        <f t="shared" si="719"/>
        <v>0</v>
      </c>
      <c r="BT399" s="373">
        <v>0</v>
      </c>
      <c r="BU399" s="372">
        <v>0</v>
      </c>
      <c r="BV399" s="372">
        <v>0</v>
      </c>
      <c r="BW399" s="372">
        <v>0</v>
      </c>
      <c r="BX399" s="372">
        <v>0</v>
      </c>
      <c r="BY399" s="372">
        <v>0</v>
      </c>
      <c r="BZ399" s="372">
        <v>0</v>
      </c>
      <c r="CA399" s="372">
        <v>0</v>
      </c>
      <c r="CB399" s="372">
        <v>0</v>
      </c>
      <c r="CC399" s="372">
        <v>0</v>
      </c>
      <c r="CD399" s="372">
        <v>0</v>
      </c>
      <c r="CE399" s="372">
        <v>0</v>
      </c>
      <c r="CF399" s="229">
        <f t="shared" si="720"/>
        <v>38</v>
      </c>
      <c r="CG399" s="514">
        <v>0</v>
      </c>
      <c r="CH399" s="514">
        <v>0</v>
      </c>
      <c r="CI399" s="514">
        <v>0</v>
      </c>
      <c r="CJ399" s="514">
        <v>0</v>
      </c>
      <c r="CK399" s="514">
        <v>0</v>
      </c>
      <c r="CL399" s="514">
        <v>0</v>
      </c>
      <c r="CM399" s="514">
        <v>15</v>
      </c>
      <c r="CN399" s="514">
        <v>12</v>
      </c>
      <c r="CO399" s="514">
        <v>0</v>
      </c>
      <c r="CP399" s="514">
        <v>0</v>
      </c>
      <c r="CQ399" s="514">
        <v>0</v>
      </c>
      <c r="CR399" s="514">
        <v>11</v>
      </c>
      <c r="CS399" s="514">
        <v>0</v>
      </c>
      <c r="CT399" s="229">
        <f t="shared" si="721"/>
        <v>10</v>
      </c>
      <c r="CU399" s="372">
        <v>0</v>
      </c>
      <c r="CV399" s="372">
        <v>4</v>
      </c>
      <c r="CW399" s="372">
        <v>6</v>
      </c>
      <c r="CX399" s="372">
        <v>0</v>
      </c>
      <c r="CY399" s="372">
        <v>0</v>
      </c>
      <c r="CZ399" s="229">
        <f t="shared" si="722"/>
        <v>10</v>
      </c>
      <c r="DA399" s="372">
        <v>0</v>
      </c>
      <c r="DB399" s="372">
        <v>0</v>
      </c>
      <c r="DC399" s="372">
        <v>0</v>
      </c>
      <c r="DD399" s="372">
        <v>0</v>
      </c>
      <c r="DE399" s="372">
        <v>0</v>
      </c>
      <c r="DF399" s="372">
        <v>10</v>
      </c>
      <c r="DG399" s="229">
        <f t="shared" si="723"/>
        <v>539</v>
      </c>
      <c r="DH399" s="229">
        <f t="shared" si="724"/>
        <v>0</v>
      </c>
      <c r="DI399" s="372">
        <v>0</v>
      </c>
      <c r="DJ399" s="372">
        <v>0</v>
      </c>
      <c r="DK399" s="372">
        <v>0</v>
      </c>
      <c r="DL399" s="351">
        <f t="shared" si="725"/>
        <v>0</v>
      </c>
      <c r="DM399" s="372">
        <v>0</v>
      </c>
      <c r="DN399" s="374">
        <v>0</v>
      </c>
      <c r="DO399" s="229">
        <f t="shared" si="726"/>
        <v>539</v>
      </c>
      <c r="DP399" s="6"/>
      <c r="DQ399" s="6"/>
      <c r="DR399" s="6"/>
      <c r="DS399" s="6"/>
      <c r="DT399" s="6"/>
      <c r="DU399" s="6"/>
      <c r="DV399" s="6"/>
      <c r="DW399" s="6"/>
    </row>
    <row r="400" spans="1:127" ht="16.5" customHeight="1" x14ac:dyDescent="0.2">
      <c r="A400" s="193" t="s">
        <v>548</v>
      </c>
      <c r="B400" s="229">
        <f t="shared" si="710"/>
        <v>106</v>
      </c>
      <c r="C400" s="372">
        <v>0</v>
      </c>
      <c r="D400" s="372">
        <v>0</v>
      </c>
      <c r="E400" s="372">
        <v>0</v>
      </c>
      <c r="F400" s="372">
        <v>0</v>
      </c>
      <c r="G400" s="372">
        <v>0</v>
      </c>
      <c r="H400" s="372">
        <v>0</v>
      </c>
      <c r="I400" s="372">
        <v>0</v>
      </c>
      <c r="J400" s="372">
        <v>0</v>
      </c>
      <c r="K400" s="372">
        <v>0</v>
      </c>
      <c r="L400" s="372">
        <v>26</v>
      </c>
      <c r="M400" s="372">
        <v>70</v>
      </c>
      <c r="N400" s="372">
        <v>10</v>
      </c>
      <c r="O400" s="229">
        <f t="shared" si="711"/>
        <v>0</v>
      </c>
      <c r="P400" s="372">
        <v>0</v>
      </c>
      <c r="Q400" s="372">
        <v>0</v>
      </c>
      <c r="R400" s="372">
        <v>0</v>
      </c>
      <c r="S400" s="372">
        <v>0</v>
      </c>
      <c r="T400" s="372">
        <v>0</v>
      </c>
      <c r="U400" s="372">
        <v>0</v>
      </c>
      <c r="V400" s="372">
        <v>0</v>
      </c>
      <c r="W400" s="372">
        <v>0</v>
      </c>
      <c r="X400" s="229">
        <f t="shared" si="712"/>
        <v>10</v>
      </c>
      <c r="Y400" s="372">
        <v>0</v>
      </c>
      <c r="Z400" s="372">
        <v>10</v>
      </c>
      <c r="AA400" s="372">
        <v>0</v>
      </c>
      <c r="AB400" s="372">
        <v>0</v>
      </c>
      <c r="AC400" s="229">
        <f t="shared" si="713"/>
        <v>0</v>
      </c>
      <c r="AD400" s="372">
        <v>0</v>
      </c>
      <c r="AE400" s="372">
        <v>0</v>
      </c>
      <c r="AF400" s="372">
        <v>0</v>
      </c>
      <c r="AG400" s="372">
        <v>0</v>
      </c>
      <c r="AH400" s="372">
        <v>0</v>
      </c>
      <c r="AI400" s="372">
        <v>0</v>
      </c>
      <c r="AJ400" s="229">
        <f t="shared" si="714"/>
        <v>0</v>
      </c>
      <c r="AK400" s="372">
        <v>0</v>
      </c>
      <c r="AL400" s="372">
        <v>0</v>
      </c>
      <c r="AM400" s="229">
        <f t="shared" si="715"/>
        <v>12</v>
      </c>
      <c r="AN400" s="372">
        <v>0</v>
      </c>
      <c r="AO400" s="372">
        <v>12</v>
      </c>
      <c r="AP400" s="372">
        <v>0</v>
      </c>
      <c r="AQ400" s="372">
        <v>0</v>
      </c>
      <c r="AR400" s="372">
        <v>0</v>
      </c>
      <c r="AS400" s="372">
        <v>0</v>
      </c>
      <c r="AT400" s="372">
        <v>0</v>
      </c>
      <c r="AU400" s="372">
        <v>0</v>
      </c>
      <c r="AV400" s="372">
        <v>0</v>
      </c>
      <c r="AW400" s="372">
        <v>0</v>
      </c>
      <c r="AX400" s="229">
        <f t="shared" si="716"/>
        <v>126</v>
      </c>
      <c r="AY400" s="372">
        <v>0</v>
      </c>
      <c r="AZ400" s="372">
        <v>90</v>
      </c>
      <c r="BA400" s="372">
        <v>0</v>
      </c>
      <c r="BB400" s="372">
        <v>36</v>
      </c>
      <c r="BC400" s="372">
        <v>0</v>
      </c>
      <c r="BD400" s="229">
        <f t="shared" si="717"/>
        <v>22</v>
      </c>
      <c r="BE400" s="372">
        <v>0</v>
      </c>
      <c r="BF400" s="372">
        <v>22</v>
      </c>
      <c r="BG400" s="372">
        <v>0</v>
      </c>
      <c r="BH400" s="372">
        <v>0</v>
      </c>
      <c r="BI400" s="372">
        <v>0</v>
      </c>
      <c r="BJ400" s="372">
        <v>0</v>
      </c>
      <c r="BK400" s="372">
        <v>0</v>
      </c>
      <c r="BL400" s="372">
        <v>0</v>
      </c>
      <c r="BM400" s="229">
        <f t="shared" si="718"/>
        <v>16</v>
      </c>
      <c r="BN400" s="372">
        <v>0</v>
      </c>
      <c r="BO400" s="372">
        <v>0</v>
      </c>
      <c r="BP400" s="372">
        <v>3</v>
      </c>
      <c r="BQ400" s="372">
        <v>0</v>
      </c>
      <c r="BR400" s="372">
        <v>13</v>
      </c>
      <c r="BS400" s="229">
        <f t="shared" si="719"/>
        <v>0</v>
      </c>
      <c r="BT400" s="373">
        <v>0</v>
      </c>
      <c r="BU400" s="372">
        <v>0</v>
      </c>
      <c r="BV400" s="372">
        <v>0</v>
      </c>
      <c r="BW400" s="372">
        <v>0</v>
      </c>
      <c r="BX400" s="372">
        <v>0</v>
      </c>
      <c r="BY400" s="372">
        <v>0</v>
      </c>
      <c r="BZ400" s="372">
        <v>0</v>
      </c>
      <c r="CA400" s="372">
        <v>0</v>
      </c>
      <c r="CB400" s="372">
        <v>0</v>
      </c>
      <c r="CC400" s="372">
        <v>0</v>
      </c>
      <c r="CD400" s="372">
        <v>0</v>
      </c>
      <c r="CE400" s="372">
        <v>0</v>
      </c>
      <c r="CF400" s="229">
        <f t="shared" si="720"/>
        <v>20</v>
      </c>
      <c r="CG400" s="514">
        <v>0</v>
      </c>
      <c r="CH400" s="514">
        <v>0</v>
      </c>
      <c r="CI400" s="514">
        <v>0</v>
      </c>
      <c r="CJ400" s="514">
        <v>0</v>
      </c>
      <c r="CK400" s="514">
        <v>0</v>
      </c>
      <c r="CL400" s="514">
        <v>0</v>
      </c>
      <c r="CM400" s="514">
        <v>15</v>
      </c>
      <c r="CN400" s="514">
        <v>3</v>
      </c>
      <c r="CO400" s="514">
        <v>0</v>
      </c>
      <c r="CP400" s="514">
        <v>0</v>
      </c>
      <c r="CQ400" s="514">
        <v>0</v>
      </c>
      <c r="CR400" s="514">
        <v>2</v>
      </c>
      <c r="CS400" s="514">
        <v>0</v>
      </c>
      <c r="CT400" s="229">
        <f t="shared" si="721"/>
        <v>0</v>
      </c>
      <c r="CU400" s="372">
        <v>0</v>
      </c>
      <c r="CV400" s="372">
        <v>0</v>
      </c>
      <c r="CW400" s="372">
        <v>0</v>
      </c>
      <c r="CX400" s="372">
        <v>0</v>
      </c>
      <c r="CY400" s="372">
        <v>0</v>
      </c>
      <c r="CZ400" s="229">
        <f t="shared" si="722"/>
        <v>10</v>
      </c>
      <c r="DA400" s="372">
        <v>0</v>
      </c>
      <c r="DB400" s="372">
        <v>0</v>
      </c>
      <c r="DC400" s="372">
        <v>0</v>
      </c>
      <c r="DD400" s="372">
        <v>0</v>
      </c>
      <c r="DE400" s="372">
        <v>0</v>
      </c>
      <c r="DF400" s="372">
        <v>10</v>
      </c>
      <c r="DG400" s="229">
        <f t="shared" si="723"/>
        <v>322</v>
      </c>
      <c r="DH400" s="229">
        <f t="shared" si="724"/>
        <v>0</v>
      </c>
      <c r="DI400" s="372">
        <v>0</v>
      </c>
      <c r="DJ400" s="372">
        <v>0</v>
      </c>
      <c r="DK400" s="372">
        <v>0</v>
      </c>
      <c r="DL400" s="351">
        <f t="shared" si="725"/>
        <v>0</v>
      </c>
      <c r="DM400" s="372">
        <v>0</v>
      </c>
      <c r="DN400" s="374">
        <v>0</v>
      </c>
      <c r="DO400" s="229">
        <f t="shared" si="726"/>
        <v>322</v>
      </c>
      <c r="DP400" s="6"/>
      <c r="DQ400" s="6"/>
      <c r="DR400" s="6"/>
      <c r="DS400" s="6"/>
      <c r="DT400" s="6"/>
      <c r="DU400" s="6"/>
      <c r="DV400" s="6"/>
      <c r="DW400" s="6"/>
    </row>
    <row r="401" spans="1:265" ht="16.5" customHeight="1" x14ac:dyDescent="0.2">
      <c r="A401" s="147" t="s">
        <v>574</v>
      </c>
      <c r="B401" s="229"/>
      <c r="C401" s="372"/>
      <c r="D401" s="372"/>
      <c r="E401" s="372"/>
      <c r="F401" s="372"/>
      <c r="G401" s="372"/>
      <c r="H401" s="372"/>
      <c r="I401" s="372"/>
      <c r="J401" s="372"/>
      <c r="K401" s="372"/>
      <c r="L401" s="372"/>
      <c r="M401" s="372"/>
      <c r="N401" s="372"/>
      <c r="O401" s="229"/>
      <c r="P401" s="372"/>
      <c r="Q401" s="372"/>
      <c r="R401" s="372"/>
      <c r="S401" s="372"/>
      <c r="T401" s="372"/>
      <c r="U401" s="372"/>
      <c r="V401" s="372"/>
      <c r="W401" s="372"/>
      <c r="X401" s="229"/>
      <c r="Y401" s="372"/>
      <c r="Z401" s="372"/>
      <c r="AA401" s="372"/>
      <c r="AB401" s="372"/>
      <c r="AC401" s="229"/>
      <c r="AD401" s="372"/>
      <c r="AE401" s="372"/>
      <c r="AF401" s="372"/>
      <c r="AG401" s="372"/>
      <c r="AH401" s="372"/>
      <c r="AI401" s="372"/>
      <c r="AJ401" s="229"/>
      <c r="AK401" s="372"/>
      <c r="AL401" s="372"/>
      <c r="AM401" s="229"/>
      <c r="AN401" s="372"/>
      <c r="AO401" s="372"/>
      <c r="AP401" s="372"/>
      <c r="AQ401" s="372"/>
      <c r="AR401" s="372"/>
      <c r="AS401" s="372"/>
      <c r="AT401" s="372"/>
      <c r="AU401" s="372"/>
      <c r="AV401" s="372"/>
      <c r="AW401" s="372"/>
      <c r="AX401" s="229"/>
      <c r="AY401" s="372"/>
      <c r="AZ401" s="372"/>
      <c r="BA401" s="372"/>
      <c r="BB401" s="372"/>
      <c r="BC401" s="372"/>
      <c r="BD401" s="229"/>
      <c r="BE401" s="372"/>
      <c r="BF401" s="372"/>
      <c r="BG401" s="372"/>
      <c r="BH401" s="372"/>
      <c r="BI401" s="372"/>
      <c r="BJ401" s="372"/>
      <c r="BK401" s="372"/>
      <c r="BL401" s="372"/>
      <c r="BM401" s="229"/>
      <c r="BN401" s="372"/>
      <c r="BO401" s="372"/>
      <c r="BP401" s="372"/>
      <c r="BQ401" s="372"/>
      <c r="BR401" s="372"/>
      <c r="BS401" s="229"/>
      <c r="BT401" s="373"/>
      <c r="BU401" s="372"/>
      <c r="BV401" s="372"/>
      <c r="BW401" s="372"/>
      <c r="BX401" s="372"/>
      <c r="BY401" s="372"/>
      <c r="BZ401" s="372"/>
      <c r="CA401" s="372"/>
      <c r="CB401" s="372"/>
      <c r="CC401" s="372"/>
      <c r="CD401" s="372"/>
      <c r="CE401" s="372"/>
      <c r="CF401" s="229"/>
      <c r="CG401" s="514"/>
      <c r="CH401" s="514"/>
      <c r="CI401" s="514"/>
      <c r="CJ401" s="514"/>
      <c r="CK401" s="514"/>
      <c r="CL401" s="514"/>
      <c r="CM401" s="514"/>
      <c r="CN401" s="514"/>
      <c r="CO401" s="514"/>
      <c r="CP401" s="514"/>
      <c r="CQ401" s="514"/>
      <c r="CR401" s="514"/>
      <c r="CS401" s="514"/>
      <c r="CT401" s="229"/>
      <c r="CU401" s="372"/>
      <c r="CV401" s="372"/>
      <c r="CW401" s="372"/>
      <c r="CX401" s="372"/>
      <c r="CY401" s="372"/>
      <c r="CZ401" s="229"/>
      <c r="DA401" s="372"/>
      <c r="DB401" s="372"/>
      <c r="DC401" s="372"/>
      <c r="DD401" s="372"/>
      <c r="DE401" s="372"/>
      <c r="DF401" s="372"/>
      <c r="DG401" s="229"/>
      <c r="DH401" s="229"/>
      <c r="DI401" s="373"/>
      <c r="DJ401" s="372"/>
      <c r="DK401" s="372"/>
      <c r="DL401" s="351"/>
      <c r="DM401" s="372"/>
      <c r="DN401" s="374"/>
      <c r="DO401" s="229"/>
    </row>
    <row r="402" spans="1:265" ht="16.5" customHeight="1" x14ac:dyDescent="0.2">
      <c r="A402" s="192" t="s">
        <v>545</v>
      </c>
      <c r="B402" s="229">
        <f t="shared" ref="B402:B405" si="727">SUM(C402:N402)</f>
        <v>18</v>
      </c>
      <c r="C402" s="372">
        <v>1</v>
      </c>
      <c r="D402" s="372">
        <v>0</v>
      </c>
      <c r="E402" s="372">
        <v>0</v>
      </c>
      <c r="F402" s="372">
        <v>0</v>
      </c>
      <c r="G402" s="372">
        <v>1</v>
      </c>
      <c r="H402" s="372">
        <v>4</v>
      </c>
      <c r="I402" s="372">
        <v>0</v>
      </c>
      <c r="J402" s="372">
        <v>0</v>
      </c>
      <c r="K402" s="372">
        <v>3</v>
      </c>
      <c r="L402" s="372">
        <v>3</v>
      </c>
      <c r="M402" s="372">
        <v>2</v>
      </c>
      <c r="N402" s="372">
        <v>4</v>
      </c>
      <c r="O402" s="229">
        <f t="shared" ref="O402:O405" si="728">SUM(P402:W402)</f>
        <v>1</v>
      </c>
      <c r="P402" s="372">
        <v>0</v>
      </c>
      <c r="Q402" s="372">
        <v>0</v>
      </c>
      <c r="R402" s="372">
        <v>1</v>
      </c>
      <c r="S402" s="372">
        <v>0</v>
      </c>
      <c r="T402" s="372">
        <v>0</v>
      </c>
      <c r="U402" s="372">
        <v>0</v>
      </c>
      <c r="V402" s="372">
        <v>0</v>
      </c>
      <c r="W402" s="372">
        <v>0</v>
      </c>
      <c r="X402" s="229">
        <f t="shared" ref="X402:X405" si="729">SUM(Y402:AB402)</f>
        <v>4</v>
      </c>
      <c r="Y402" s="372">
        <v>0</v>
      </c>
      <c r="Z402" s="372">
        <v>1</v>
      </c>
      <c r="AA402" s="372">
        <v>2</v>
      </c>
      <c r="AB402" s="372">
        <v>1</v>
      </c>
      <c r="AC402" s="229">
        <f t="shared" ref="AC402:AC405" si="730">SUM(AD402:AI402)</f>
        <v>6</v>
      </c>
      <c r="AD402" s="372">
        <v>0</v>
      </c>
      <c r="AE402" s="372">
        <v>1</v>
      </c>
      <c r="AF402" s="372">
        <v>0</v>
      </c>
      <c r="AG402" s="372">
        <v>2</v>
      </c>
      <c r="AH402" s="372">
        <v>2</v>
      </c>
      <c r="AI402" s="372">
        <v>1</v>
      </c>
      <c r="AJ402" s="229">
        <f t="shared" ref="AJ402:AJ405" si="731">SUM(AK402:AL402)</f>
        <v>1</v>
      </c>
      <c r="AK402" s="372">
        <v>0</v>
      </c>
      <c r="AL402" s="372">
        <v>1</v>
      </c>
      <c r="AM402" s="229">
        <f t="shared" ref="AM402:AM405" si="732">SUM(AN402:AW402)</f>
        <v>8</v>
      </c>
      <c r="AN402" s="372">
        <v>2</v>
      </c>
      <c r="AO402" s="372">
        <v>0</v>
      </c>
      <c r="AP402" s="372">
        <v>0</v>
      </c>
      <c r="AQ402" s="372">
        <v>0</v>
      </c>
      <c r="AR402" s="372">
        <v>0</v>
      </c>
      <c r="AS402" s="372">
        <v>0</v>
      </c>
      <c r="AT402" s="372">
        <v>0</v>
      </c>
      <c r="AU402" s="372">
        <v>4</v>
      </c>
      <c r="AV402" s="372">
        <v>2</v>
      </c>
      <c r="AW402" s="372">
        <v>0</v>
      </c>
      <c r="AX402" s="229">
        <f t="shared" ref="AX402:AX405" si="733">SUM(AY402:BC402)</f>
        <v>10</v>
      </c>
      <c r="AY402" s="372">
        <v>0</v>
      </c>
      <c r="AZ402" s="372">
        <v>7</v>
      </c>
      <c r="BA402" s="372">
        <v>2</v>
      </c>
      <c r="BB402" s="372">
        <v>1</v>
      </c>
      <c r="BC402" s="372">
        <v>0</v>
      </c>
      <c r="BD402" s="229">
        <f t="shared" ref="BD402:BD405" si="734">SUM(BE402:BL402)</f>
        <v>15</v>
      </c>
      <c r="BE402" s="372">
        <v>1</v>
      </c>
      <c r="BF402" s="372">
        <v>1</v>
      </c>
      <c r="BG402" s="372">
        <v>0</v>
      </c>
      <c r="BH402" s="372">
        <v>2</v>
      </c>
      <c r="BI402" s="372">
        <v>8</v>
      </c>
      <c r="BJ402" s="372">
        <v>0</v>
      </c>
      <c r="BK402" s="372">
        <v>1</v>
      </c>
      <c r="BL402" s="372">
        <v>2</v>
      </c>
      <c r="BM402" s="229">
        <f t="shared" ref="BM402:BM405" si="735">SUM(BN402:BR402)</f>
        <v>18</v>
      </c>
      <c r="BN402" s="372">
        <v>6</v>
      </c>
      <c r="BO402" s="372">
        <v>0</v>
      </c>
      <c r="BP402" s="372">
        <v>4</v>
      </c>
      <c r="BQ402" s="372">
        <v>0</v>
      </c>
      <c r="BR402" s="372">
        <v>8</v>
      </c>
      <c r="BS402" s="229">
        <f t="shared" ref="BS402:BS405" si="736">SUM(BT402:CE402)</f>
        <v>13</v>
      </c>
      <c r="BT402" s="373">
        <v>1</v>
      </c>
      <c r="BU402" s="372">
        <v>0</v>
      </c>
      <c r="BV402" s="372">
        <v>1</v>
      </c>
      <c r="BW402" s="372">
        <v>0</v>
      </c>
      <c r="BX402" s="372">
        <v>1</v>
      </c>
      <c r="BY402" s="372">
        <v>1</v>
      </c>
      <c r="BZ402" s="372">
        <v>3</v>
      </c>
      <c r="CA402" s="372">
        <v>1</v>
      </c>
      <c r="CB402" s="372">
        <v>1</v>
      </c>
      <c r="CC402" s="372">
        <v>0</v>
      </c>
      <c r="CD402" s="372">
        <v>3</v>
      </c>
      <c r="CE402" s="372">
        <v>1</v>
      </c>
      <c r="CF402" s="229">
        <f t="shared" ref="CF402:CF405" si="737">SUM(CG402:CS402)</f>
        <v>21</v>
      </c>
      <c r="CG402" s="514">
        <v>0</v>
      </c>
      <c r="CH402" s="514">
        <v>0</v>
      </c>
      <c r="CI402" s="514">
        <v>0</v>
      </c>
      <c r="CJ402" s="514">
        <v>5</v>
      </c>
      <c r="CK402" s="514">
        <v>3</v>
      </c>
      <c r="CL402" s="514">
        <v>1</v>
      </c>
      <c r="CM402" s="514">
        <v>7</v>
      </c>
      <c r="CN402" s="514">
        <v>0</v>
      </c>
      <c r="CO402" s="514">
        <v>1</v>
      </c>
      <c r="CP402" s="514">
        <v>0</v>
      </c>
      <c r="CQ402" s="514">
        <v>1</v>
      </c>
      <c r="CR402" s="514">
        <v>0</v>
      </c>
      <c r="CS402" s="514">
        <v>3</v>
      </c>
      <c r="CT402" s="229">
        <f t="shared" ref="CT402:CT405" si="738">SUM(CU402:CY402)</f>
        <v>8</v>
      </c>
      <c r="CU402" s="372">
        <v>3</v>
      </c>
      <c r="CV402" s="372">
        <v>0</v>
      </c>
      <c r="CW402" s="372">
        <v>0</v>
      </c>
      <c r="CX402" s="372">
        <v>0</v>
      </c>
      <c r="CY402" s="372">
        <v>5</v>
      </c>
      <c r="CZ402" s="229">
        <f t="shared" ref="CZ402:CZ405" si="739">SUM(DA402:DF402)</f>
        <v>3</v>
      </c>
      <c r="DA402" s="372">
        <v>0</v>
      </c>
      <c r="DB402" s="372">
        <v>0</v>
      </c>
      <c r="DC402" s="372">
        <v>0</v>
      </c>
      <c r="DD402" s="372">
        <v>1</v>
      </c>
      <c r="DE402" s="372">
        <v>1</v>
      </c>
      <c r="DF402" s="372">
        <v>1</v>
      </c>
      <c r="DG402" s="229">
        <f t="shared" ref="DG402:DG405" si="740">AM402+BS402+B402+O402+X402+AC402+AJ402+BD402+CF402+AX402+BM402+CT402+CZ402</f>
        <v>126</v>
      </c>
      <c r="DH402" s="229">
        <f t="shared" ref="DH402:DH405" si="741">SUM(DI402:DK402)</f>
        <v>2</v>
      </c>
      <c r="DI402" s="372">
        <v>0</v>
      </c>
      <c r="DJ402" s="372">
        <v>2</v>
      </c>
      <c r="DK402" s="372">
        <v>0</v>
      </c>
      <c r="DL402" s="351">
        <f t="shared" ref="DL402:DL405" si="742">SUM(DM402:DN402)</f>
        <v>0</v>
      </c>
      <c r="DM402" s="372">
        <v>0</v>
      </c>
      <c r="DN402" s="374">
        <v>0</v>
      </c>
      <c r="DO402" s="229">
        <f t="shared" ref="DO402:DO405" si="743">DG402+DH402+DL402</f>
        <v>128</v>
      </c>
      <c r="DP402" s="6"/>
      <c r="DQ402" s="6"/>
      <c r="DR402" s="6"/>
      <c r="DS402" s="6"/>
      <c r="DT402" s="6"/>
      <c r="DU402" s="6"/>
      <c r="DV402" s="6"/>
      <c r="DW402" s="6"/>
    </row>
    <row r="403" spans="1:265" ht="16.5" customHeight="1" x14ac:dyDescent="0.2">
      <c r="A403" s="192" t="s">
        <v>546</v>
      </c>
      <c r="B403" s="229">
        <f t="shared" si="727"/>
        <v>274</v>
      </c>
      <c r="C403" s="372">
        <v>5</v>
      </c>
      <c r="D403" s="372">
        <v>0</v>
      </c>
      <c r="E403" s="372">
        <v>0</v>
      </c>
      <c r="F403" s="372">
        <v>0</v>
      </c>
      <c r="G403" s="372">
        <v>10</v>
      </c>
      <c r="H403" s="372">
        <v>92</v>
      </c>
      <c r="I403" s="372">
        <v>0</v>
      </c>
      <c r="J403" s="372">
        <v>0</v>
      </c>
      <c r="K403" s="372">
        <v>16</v>
      </c>
      <c r="L403" s="372">
        <v>30</v>
      </c>
      <c r="M403" s="372">
        <v>6</v>
      </c>
      <c r="N403" s="372">
        <v>115</v>
      </c>
      <c r="O403" s="229">
        <f t="shared" si="728"/>
        <v>18</v>
      </c>
      <c r="P403" s="372">
        <v>0</v>
      </c>
      <c r="Q403" s="372">
        <v>0</v>
      </c>
      <c r="R403" s="372">
        <v>18</v>
      </c>
      <c r="S403" s="372">
        <v>0</v>
      </c>
      <c r="T403" s="372">
        <v>0</v>
      </c>
      <c r="U403" s="372">
        <v>0</v>
      </c>
      <c r="V403" s="372">
        <v>0</v>
      </c>
      <c r="W403" s="372">
        <v>0</v>
      </c>
      <c r="X403" s="229">
        <f t="shared" si="729"/>
        <v>88</v>
      </c>
      <c r="Y403" s="372">
        <v>0</v>
      </c>
      <c r="Z403" s="372">
        <v>10</v>
      </c>
      <c r="AA403" s="372">
        <v>70</v>
      </c>
      <c r="AB403" s="372">
        <v>8</v>
      </c>
      <c r="AC403" s="229">
        <f t="shared" si="730"/>
        <v>147</v>
      </c>
      <c r="AD403" s="372">
        <v>0</v>
      </c>
      <c r="AE403" s="372">
        <v>16</v>
      </c>
      <c r="AF403" s="372">
        <v>0</v>
      </c>
      <c r="AG403" s="372">
        <v>114</v>
      </c>
      <c r="AH403" s="372">
        <v>6</v>
      </c>
      <c r="AI403" s="372">
        <v>11</v>
      </c>
      <c r="AJ403" s="229">
        <f t="shared" si="731"/>
        <v>3</v>
      </c>
      <c r="AK403" s="372">
        <v>0</v>
      </c>
      <c r="AL403" s="372">
        <v>3</v>
      </c>
      <c r="AM403" s="229">
        <f t="shared" si="732"/>
        <v>175</v>
      </c>
      <c r="AN403" s="372">
        <v>20</v>
      </c>
      <c r="AO403" s="372">
        <v>0</v>
      </c>
      <c r="AP403" s="372">
        <v>0</v>
      </c>
      <c r="AQ403" s="372">
        <v>0</v>
      </c>
      <c r="AR403" s="372">
        <v>0</v>
      </c>
      <c r="AS403" s="372">
        <v>0</v>
      </c>
      <c r="AT403" s="372">
        <v>0</v>
      </c>
      <c r="AU403" s="372">
        <v>105</v>
      </c>
      <c r="AV403" s="372">
        <v>50</v>
      </c>
      <c r="AW403" s="372">
        <v>0</v>
      </c>
      <c r="AX403" s="229">
        <f t="shared" si="733"/>
        <v>361</v>
      </c>
      <c r="AY403" s="372">
        <v>0</v>
      </c>
      <c r="AZ403" s="372">
        <v>226</v>
      </c>
      <c r="BA403" s="372">
        <v>82</v>
      </c>
      <c r="BB403" s="372">
        <v>53</v>
      </c>
      <c r="BC403" s="372">
        <v>0</v>
      </c>
      <c r="BD403" s="229">
        <f t="shared" si="734"/>
        <v>626</v>
      </c>
      <c r="BE403" s="372">
        <v>180</v>
      </c>
      <c r="BF403" s="372">
        <v>20</v>
      </c>
      <c r="BG403" s="372">
        <v>0</v>
      </c>
      <c r="BH403" s="372">
        <v>18</v>
      </c>
      <c r="BI403" s="372">
        <v>360</v>
      </c>
      <c r="BJ403" s="372">
        <v>0</v>
      </c>
      <c r="BK403" s="372">
        <v>6</v>
      </c>
      <c r="BL403" s="372">
        <v>42</v>
      </c>
      <c r="BM403" s="229">
        <f t="shared" si="735"/>
        <v>220</v>
      </c>
      <c r="BN403" s="372">
        <v>55</v>
      </c>
      <c r="BO403" s="372">
        <v>0</v>
      </c>
      <c r="BP403" s="372">
        <v>86</v>
      </c>
      <c r="BQ403" s="372">
        <v>0</v>
      </c>
      <c r="BR403" s="372">
        <v>79</v>
      </c>
      <c r="BS403" s="229">
        <f t="shared" si="736"/>
        <v>293</v>
      </c>
      <c r="BT403" s="373">
        <v>5</v>
      </c>
      <c r="BU403" s="372">
        <v>0</v>
      </c>
      <c r="BV403" s="372">
        <v>0</v>
      </c>
      <c r="BW403" s="372">
        <v>0</v>
      </c>
      <c r="BX403" s="372">
        <v>45</v>
      </c>
      <c r="BY403" s="372">
        <v>10</v>
      </c>
      <c r="BZ403" s="372">
        <v>34</v>
      </c>
      <c r="CA403" s="372">
        <v>30</v>
      </c>
      <c r="CB403" s="372">
        <v>50</v>
      </c>
      <c r="CC403" s="372">
        <v>0</v>
      </c>
      <c r="CD403" s="372">
        <v>107</v>
      </c>
      <c r="CE403" s="372">
        <v>12</v>
      </c>
      <c r="CF403" s="229">
        <f t="shared" si="737"/>
        <v>381</v>
      </c>
      <c r="CG403" s="514">
        <v>0</v>
      </c>
      <c r="CH403" s="514">
        <v>0</v>
      </c>
      <c r="CI403" s="514">
        <v>0</v>
      </c>
      <c r="CJ403" s="514">
        <v>90</v>
      </c>
      <c r="CK403" s="514">
        <v>104</v>
      </c>
      <c r="CL403" s="514">
        <v>5</v>
      </c>
      <c r="CM403" s="514">
        <v>73</v>
      </c>
      <c r="CN403" s="514">
        <v>0</v>
      </c>
      <c r="CO403" s="514">
        <v>24</v>
      </c>
      <c r="CP403" s="514">
        <v>0</v>
      </c>
      <c r="CQ403" s="514">
        <v>0</v>
      </c>
      <c r="CR403" s="514">
        <v>0</v>
      </c>
      <c r="CS403" s="514">
        <v>85</v>
      </c>
      <c r="CT403" s="229">
        <f t="shared" si="738"/>
        <v>211</v>
      </c>
      <c r="CU403" s="372">
        <v>20</v>
      </c>
      <c r="CV403" s="372">
        <v>0</v>
      </c>
      <c r="CW403" s="372">
        <v>0</v>
      </c>
      <c r="CX403" s="372">
        <v>0</v>
      </c>
      <c r="CY403" s="372">
        <v>191</v>
      </c>
      <c r="CZ403" s="229">
        <f t="shared" si="739"/>
        <v>48</v>
      </c>
      <c r="DA403" s="372">
        <v>0</v>
      </c>
      <c r="DB403" s="372">
        <v>0</v>
      </c>
      <c r="DC403" s="372">
        <v>0</v>
      </c>
      <c r="DD403" s="372">
        <v>0</v>
      </c>
      <c r="DE403" s="372">
        <v>10</v>
      </c>
      <c r="DF403" s="372">
        <v>38</v>
      </c>
      <c r="DG403" s="229">
        <f t="shared" si="740"/>
        <v>2845</v>
      </c>
      <c r="DH403" s="229">
        <f t="shared" si="741"/>
        <v>25</v>
      </c>
      <c r="DI403" s="372">
        <v>0</v>
      </c>
      <c r="DJ403" s="372">
        <v>25</v>
      </c>
      <c r="DK403" s="372">
        <v>0</v>
      </c>
      <c r="DL403" s="351">
        <f t="shared" si="742"/>
        <v>0</v>
      </c>
      <c r="DM403" s="372">
        <v>0</v>
      </c>
      <c r="DN403" s="374">
        <v>0</v>
      </c>
      <c r="DO403" s="229">
        <f t="shared" si="743"/>
        <v>2870</v>
      </c>
      <c r="DP403" s="6"/>
      <c r="DQ403" s="6"/>
      <c r="DR403" s="6"/>
      <c r="DS403" s="6"/>
      <c r="DT403" s="6"/>
      <c r="DU403" s="6"/>
      <c r="DV403" s="6"/>
      <c r="DW403" s="6"/>
    </row>
    <row r="404" spans="1:265" ht="16.5" customHeight="1" x14ac:dyDescent="0.2">
      <c r="A404" s="193" t="s">
        <v>547</v>
      </c>
      <c r="B404" s="229">
        <f t="shared" si="727"/>
        <v>24</v>
      </c>
      <c r="C404" s="372">
        <v>5</v>
      </c>
      <c r="D404" s="372">
        <v>0</v>
      </c>
      <c r="E404" s="372">
        <v>0</v>
      </c>
      <c r="F404" s="372">
        <v>0</v>
      </c>
      <c r="G404" s="372">
        <v>10</v>
      </c>
      <c r="H404" s="372">
        <v>3</v>
      </c>
      <c r="I404" s="372">
        <v>0</v>
      </c>
      <c r="J404" s="372">
        <v>0</v>
      </c>
      <c r="K404" s="372">
        <v>6</v>
      </c>
      <c r="L404" s="372">
        <v>0</v>
      </c>
      <c r="M404" s="372">
        <v>0</v>
      </c>
      <c r="N404" s="372">
        <v>0</v>
      </c>
      <c r="O404" s="229">
        <f t="shared" si="728"/>
        <v>18</v>
      </c>
      <c r="P404" s="372">
        <v>0</v>
      </c>
      <c r="Q404" s="372">
        <v>0</v>
      </c>
      <c r="R404" s="372">
        <v>18</v>
      </c>
      <c r="S404" s="372">
        <v>0</v>
      </c>
      <c r="T404" s="372">
        <v>0</v>
      </c>
      <c r="U404" s="372">
        <v>0</v>
      </c>
      <c r="V404" s="372">
        <v>0</v>
      </c>
      <c r="W404" s="372">
        <v>0</v>
      </c>
      <c r="X404" s="229">
        <f t="shared" si="729"/>
        <v>0</v>
      </c>
      <c r="Y404" s="372">
        <v>0</v>
      </c>
      <c r="Z404" s="372">
        <v>0</v>
      </c>
      <c r="AA404" s="372">
        <v>0</v>
      </c>
      <c r="AB404" s="372">
        <v>0</v>
      </c>
      <c r="AC404" s="229">
        <f t="shared" si="730"/>
        <v>0</v>
      </c>
      <c r="AD404" s="372">
        <v>0</v>
      </c>
      <c r="AE404" s="372">
        <v>0</v>
      </c>
      <c r="AF404" s="372">
        <v>0</v>
      </c>
      <c r="AG404" s="372">
        <v>0</v>
      </c>
      <c r="AH404" s="372">
        <v>0</v>
      </c>
      <c r="AI404" s="372">
        <v>0</v>
      </c>
      <c r="AJ404" s="229">
        <f t="shared" si="731"/>
        <v>0</v>
      </c>
      <c r="AK404" s="372">
        <v>0</v>
      </c>
      <c r="AL404" s="372">
        <v>0</v>
      </c>
      <c r="AM404" s="229">
        <f t="shared" si="732"/>
        <v>0</v>
      </c>
      <c r="AN404" s="372">
        <v>0</v>
      </c>
      <c r="AO404" s="372">
        <v>0</v>
      </c>
      <c r="AP404" s="372">
        <v>0</v>
      </c>
      <c r="AQ404" s="372">
        <v>0</v>
      </c>
      <c r="AR404" s="372">
        <v>0</v>
      </c>
      <c r="AS404" s="372">
        <v>0</v>
      </c>
      <c r="AT404" s="372">
        <v>0</v>
      </c>
      <c r="AU404" s="372">
        <v>0</v>
      </c>
      <c r="AV404" s="372">
        <v>0</v>
      </c>
      <c r="AW404" s="372">
        <v>0</v>
      </c>
      <c r="AX404" s="229">
        <f t="shared" si="733"/>
        <v>6</v>
      </c>
      <c r="AY404" s="372">
        <v>0</v>
      </c>
      <c r="AZ404" s="372">
        <v>6</v>
      </c>
      <c r="BA404" s="372">
        <v>0</v>
      </c>
      <c r="BB404" s="372">
        <v>0</v>
      </c>
      <c r="BC404" s="372">
        <v>0</v>
      </c>
      <c r="BD404" s="229">
        <f t="shared" si="734"/>
        <v>6</v>
      </c>
      <c r="BE404" s="372">
        <v>0</v>
      </c>
      <c r="BF404" s="372">
        <v>0</v>
      </c>
      <c r="BG404" s="372">
        <v>0</v>
      </c>
      <c r="BH404" s="372">
        <v>0</v>
      </c>
      <c r="BI404" s="372">
        <v>0</v>
      </c>
      <c r="BJ404" s="372">
        <v>0</v>
      </c>
      <c r="BK404" s="372">
        <v>6</v>
      </c>
      <c r="BL404" s="372">
        <v>0</v>
      </c>
      <c r="BM404" s="229">
        <f t="shared" si="735"/>
        <v>0</v>
      </c>
      <c r="BN404" s="372">
        <v>0</v>
      </c>
      <c r="BO404" s="372">
        <v>0</v>
      </c>
      <c r="BP404" s="372">
        <v>0</v>
      </c>
      <c r="BQ404" s="372">
        <v>0</v>
      </c>
      <c r="BR404" s="372">
        <v>0</v>
      </c>
      <c r="BS404" s="229">
        <f t="shared" si="736"/>
        <v>0</v>
      </c>
      <c r="BT404" s="373">
        <v>0</v>
      </c>
      <c r="BU404" s="372">
        <v>0</v>
      </c>
      <c r="BV404" s="372">
        <v>0</v>
      </c>
      <c r="BW404" s="372">
        <v>0</v>
      </c>
      <c r="BX404" s="372">
        <v>0</v>
      </c>
      <c r="BY404" s="372">
        <v>0</v>
      </c>
      <c r="BZ404" s="372">
        <v>0</v>
      </c>
      <c r="CA404" s="372">
        <v>0</v>
      </c>
      <c r="CB404" s="372">
        <v>0</v>
      </c>
      <c r="CC404" s="372">
        <v>0</v>
      </c>
      <c r="CD404" s="372">
        <v>0</v>
      </c>
      <c r="CE404" s="372">
        <v>0</v>
      </c>
      <c r="CF404" s="229">
        <f t="shared" si="737"/>
        <v>49</v>
      </c>
      <c r="CG404" s="514">
        <v>0</v>
      </c>
      <c r="CH404" s="514">
        <v>0</v>
      </c>
      <c r="CI404" s="514">
        <v>0</v>
      </c>
      <c r="CJ404" s="514">
        <v>0</v>
      </c>
      <c r="CK404" s="514">
        <v>0</v>
      </c>
      <c r="CL404" s="514">
        <v>0</v>
      </c>
      <c r="CM404" s="514">
        <v>25</v>
      </c>
      <c r="CN404" s="514">
        <v>0</v>
      </c>
      <c r="CO404" s="514">
        <v>24</v>
      </c>
      <c r="CP404" s="514">
        <v>0</v>
      </c>
      <c r="CQ404" s="514">
        <v>0</v>
      </c>
      <c r="CR404" s="514">
        <v>0</v>
      </c>
      <c r="CS404" s="514">
        <v>0</v>
      </c>
      <c r="CT404" s="229">
        <f t="shared" si="738"/>
        <v>0</v>
      </c>
      <c r="CU404" s="372">
        <v>0</v>
      </c>
      <c r="CV404" s="372">
        <v>0</v>
      </c>
      <c r="CW404" s="372">
        <v>0</v>
      </c>
      <c r="CX404" s="372">
        <v>0</v>
      </c>
      <c r="CY404" s="372">
        <v>0</v>
      </c>
      <c r="CZ404" s="229">
        <f t="shared" si="739"/>
        <v>0</v>
      </c>
      <c r="DA404" s="372">
        <v>0</v>
      </c>
      <c r="DB404" s="372">
        <v>0</v>
      </c>
      <c r="DC404" s="372">
        <v>0</v>
      </c>
      <c r="DD404" s="372">
        <v>0</v>
      </c>
      <c r="DE404" s="372">
        <v>0</v>
      </c>
      <c r="DF404" s="372">
        <v>0</v>
      </c>
      <c r="DG404" s="229">
        <f t="shared" si="740"/>
        <v>103</v>
      </c>
      <c r="DH404" s="229">
        <f t="shared" si="741"/>
        <v>0</v>
      </c>
      <c r="DI404" s="372">
        <v>0</v>
      </c>
      <c r="DJ404" s="372">
        <v>0</v>
      </c>
      <c r="DK404" s="372">
        <v>0</v>
      </c>
      <c r="DL404" s="351">
        <f t="shared" si="742"/>
        <v>0</v>
      </c>
      <c r="DM404" s="372">
        <v>0</v>
      </c>
      <c r="DN404" s="374">
        <v>0</v>
      </c>
      <c r="DO404" s="229">
        <f t="shared" si="743"/>
        <v>103</v>
      </c>
      <c r="DP404" s="6"/>
      <c r="DQ404" s="6"/>
      <c r="DR404" s="6"/>
      <c r="DS404" s="6"/>
      <c r="DT404" s="6"/>
      <c r="DU404" s="6"/>
      <c r="DV404" s="6"/>
      <c r="DW404" s="6"/>
    </row>
    <row r="405" spans="1:265" ht="16.5" customHeight="1" x14ac:dyDescent="0.2">
      <c r="A405" s="193" t="s">
        <v>548</v>
      </c>
      <c r="B405" s="229">
        <f t="shared" si="727"/>
        <v>120</v>
      </c>
      <c r="C405" s="372">
        <v>5</v>
      </c>
      <c r="D405" s="372">
        <v>0</v>
      </c>
      <c r="E405" s="372">
        <v>0</v>
      </c>
      <c r="F405" s="372">
        <v>0</v>
      </c>
      <c r="G405" s="372">
        <v>0</v>
      </c>
      <c r="H405" s="372">
        <v>2</v>
      </c>
      <c r="I405" s="372">
        <v>0</v>
      </c>
      <c r="J405" s="372">
        <v>0</v>
      </c>
      <c r="K405" s="372">
        <v>13</v>
      </c>
      <c r="L405" s="372">
        <v>0</v>
      </c>
      <c r="M405" s="372">
        <v>0</v>
      </c>
      <c r="N405" s="372">
        <v>100</v>
      </c>
      <c r="O405" s="229">
        <f t="shared" si="728"/>
        <v>0</v>
      </c>
      <c r="P405" s="372">
        <v>0</v>
      </c>
      <c r="Q405" s="372">
        <v>0</v>
      </c>
      <c r="R405" s="372">
        <v>0</v>
      </c>
      <c r="S405" s="372">
        <v>0</v>
      </c>
      <c r="T405" s="372">
        <v>0</v>
      </c>
      <c r="U405" s="372">
        <v>0</v>
      </c>
      <c r="V405" s="372">
        <v>0</v>
      </c>
      <c r="W405" s="372">
        <v>0</v>
      </c>
      <c r="X405" s="229">
        <f t="shared" si="729"/>
        <v>28</v>
      </c>
      <c r="Y405" s="372">
        <v>0</v>
      </c>
      <c r="Z405" s="372">
        <v>0</v>
      </c>
      <c r="AA405" s="372">
        <v>20</v>
      </c>
      <c r="AB405" s="372">
        <v>8</v>
      </c>
      <c r="AC405" s="229">
        <f t="shared" si="730"/>
        <v>0</v>
      </c>
      <c r="AD405" s="372">
        <v>0</v>
      </c>
      <c r="AE405" s="372">
        <v>0</v>
      </c>
      <c r="AF405" s="372">
        <v>0</v>
      </c>
      <c r="AG405" s="372">
        <v>0</v>
      </c>
      <c r="AH405" s="372">
        <v>0</v>
      </c>
      <c r="AI405" s="372">
        <v>0</v>
      </c>
      <c r="AJ405" s="229">
        <f t="shared" si="731"/>
        <v>0</v>
      </c>
      <c r="AK405" s="372">
        <v>0</v>
      </c>
      <c r="AL405" s="372">
        <v>0</v>
      </c>
      <c r="AM405" s="229">
        <f t="shared" si="732"/>
        <v>0</v>
      </c>
      <c r="AN405" s="372">
        <v>0</v>
      </c>
      <c r="AO405" s="372">
        <v>0</v>
      </c>
      <c r="AP405" s="372">
        <v>0</v>
      </c>
      <c r="AQ405" s="372">
        <v>0</v>
      </c>
      <c r="AR405" s="372">
        <v>0</v>
      </c>
      <c r="AS405" s="372">
        <v>0</v>
      </c>
      <c r="AT405" s="372">
        <v>0</v>
      </c>
      <c r="AU405" s="372">
        <v>0</v>
      </c>
      <c r="AV405" s="372">
        <v>0</v>
      </c>
      <c r="AW405" s="372">
        <v>0</v>
      </c>
      <c r="AX405" s="229">
        <f t="shared" si="733"/>
        <v>48</v>
      </c>
      <c r="AY405" s="372">
        <v>0</v>
      </c>
      <c r="AZ405" s="375">
        <v>36</v>
      </c>
      <c r="BA405" s="375">
        <v>12</v>
      </c>
      <c r="BB405" s="372">
        <v>0</v>
      </c>
      <c r="BC405" s="372">
        <v>0</v>
      </c>
      <c r="BD405" s="229">
        <f t="shared" si="734"/>
        <v>21</v>
      </c>
      <c r="BE405" s="372">
        <v>0</v>
      </c>
      <c r="BF405" s="372">
        <v>0</v>
      </c>
      <c r="BG405" s="372">
        <v>0</v>
      </c>
      <c r="BH405" s="372">
        <v>0</v>
      </c>
      <c r="BI405" s="375">
        <v>15</v>
      </c>
      <c r="BJ405" s="372">
        <v>0</v>
      </c>
      <c r="BK405" s="375">
        <v>6</v>
      </c>
      <c r="BL405" s="372">
        <v>0</v>
      </c>
      <c r="BM405" s="229">
        <f t="shared" si="735"/>
        <v>33</v>
      </c>
      <c r="BN405" s="372">
        <v>0</v>
      </c>
      <c r="BO405" s="372">
        <v>0</v>
      </c>
      <c r="BP405" s="372">
        <v>3</v>
      </c>
      <c r="BQ405" s="372">
        <v>0</v>
      </c>
      <c r="BR405" s="372">
        <v>30</v>
      </c>
      <c r="BS405" s="229">
        <f t="shared" si="736"/>
        <v>34</v>
      </c>
      <c r="BT405" s="373">
        <v>0</v>
      </c>
      <c r="BU405" s="372">
        <v>0</v>
      </c>
      <c r="BV405" s="372">
        <v>0</v>
      </c>
      <c r="BW405" s="372">
        <v>0</v>
      </c>
      <c r="BX405" s="372">
        <v>0</v>
      </c>
      <c r="BY405" s="372">
        <v>0</v>
      </c>
      <c r="BZ405" s="372">
        <v>34</v>
      </c>
      <c r="CA405" s="372">
        <v>0</v>
      </c>
      <c r="CB405" s="372">
        <v>0</v>
      </c>
      <c r="CC405" s="372">
        <v>0</v>
      </c>
      <c r="CD405" s="372">
        <v>0</v>
      </c>
      <c r="CE405" s="372">
        <v>0</v>
      </c>
      <c r="CF405" s="229">
        <f t="shared" si="737"/>
        <v>56</v>
      </c>
      <c r="CG405" s="514">
        <v>0</v>
      </c>
      <c r="CH405" s="514">
        <v>0</v>
      </c>
      <c r="CI405" s="514">
        <v>0</v>
      </c>
      <c r="CJ405" s="514">
        <v>25</v>
      </c>
      <c r="CK405" s="514">
        <v>6</v>
      </c>
      <c r="CL405" s="514">
        <v>0</v>
      </c>
      <c r="CM405" s="514">
        <v>25</v>
      </c>
      <c r="CN405" s="514">
        <v>0</v>
      </c>
      <c r="CO405" s="514">
        <v>0</v>
      </c>
      <c r="CP405" s="514">
        <v>0</v>
      </c>
      <c r="CQ405" s="514">
        <v>0</v>
      </c>
      <c r="CR405" s="514">
        <v>0</v>
      </c>
      <c r="CS405" s="514">
        <v>0</v>
      </c>
      <c r="CT405" s="229">
        <f t="shared" si="738"/>
        <v>0</v>
      </c>
      <c r="CU405" s="372">
        <v>0</v>
      </c>
      <c r="CV405" s="372">
        <v>0</v>
      </c>
      <c r="CW405" s="372">
        <v>0</v>
      </c>
      <c r="CX405" s="372">
        <v>0</v>
      </c>
      <c r="CY405" s="372">
        <v>0</v>
      </c>
      <c r="CZ405" s="229">
        <f t="shared" si="739"/>
        <v>0</v>
      </c>
      <c r="DA405" s="372">
        <v>0</v>
      </c>
      <c r="DB405" s="372">
        <v>0</v>
      </c>
      <c r="DC405" s="372">
        <v>0</v>
      </c>
      <c r="DD405" s="372">
        <v>0</v>
      </c>
      <c r="DE405" s="372">
        <v>0</v>
      </c>
      <c r="DF405" s="372">
        <v>0</v>
      </c>
      <c r="DG405" s="229">
        <f t="shared" si="740"/>
        <v>340</v>
      </c>
      <c r="DH405" s="229">
        <f t="shared" si="741"/>
        <v>0</v>
      </c>
      <c r="DI405" s="372">
        <v>0</v>
      </c>
      <c r="DJ405" s="372">
        <v>0</v>
      </c>
      <c r="DK405" s="372">
        <v>0</v>
      </c>
      <c r="DL405" s="351">
        <f t="shared" si="742"/>
        <v>0</v>
      </c>
      <c r="DM405" s="372">
        <v>0</v>
      </c>
      <c r="DN405" s="374">
        <v>0</v>
      </c>
      <c r="DO405" s="229">
        <f t="shared" si="743"/>
        <v>340</v>
      </c>
      <c r="DP405" s="6"/>
      <c r="DQ405" s="6"/>
      <c r="DR405" s="6"/>
      <c r="DS405" s="6"/>
      <c r="DT405" s="6"/>
      <c r="DU405" s="6"/>
      <c r="DV405" s="6"/>
      <c r="DW405" s="6"/>
    </row>
    <row r="406" spans="1:265" ht="23.25" customHeight="1" x14ac:dyDescent="0.2">
      <c r="A406" s="215" t="s">
        <v>575</v>
      </c>
      <c r="B406" s="229"/>
      <c r="C406" s="372"/>
      <c r="D406" s="372"/>
      <c r="E406" s="372"/>
      <c r="F406" s="372"/>
      <c r="G406" s="372"/>
      <c r="H406" s="372"/>
      <c r="I406" s="372"/>
      <c r="J406" s="372"/>
      <c r="K406" s="372"/>
      <c r="L406" s="372"/>
      <c r="M406" s="372"/>
      <c r="N406" s="372"/>
      <c r="O406" s="229"/>
      <c r="P406" s="372"/>
      <c r="Q406" s="372"/>
      <c r="R406" s="372"/>
      <c r="S406" s="372"/>
      <c r="T406" s="372"/>
      <c r="U406" s="372"/>
      <c r="V406" s="372"/>
      <c r="W406" s="372"/>
      <c r="X406" s="229"/>
      <c r="Y406" s="372"/>
      <c r="Z406" s="372"/>
      <c r="AA406" s="372"/>
      <c r="AB406" s="372"/>
      <c r="AC406" s="229"/>
      <c r="AD406" s="372"/>
      <c r="AE406" s="372"/>
      <c r="AF406" s="372"/>
      <c r="AG406" s="372"/>
      <c r="AH406" s="372"/>
      <c r="AI406" s="372"/>
      <c r="AJ406" s="229"/>
      <c r="AK406" s="372"/>
      <c r="AL406" s="372"/>
      <c r="AM406" s="229"/>
      <c r="AN406" s="372"/>
      <c r="AO406" s="372"/>
      <c r="AP406" s="372"/>
      <c r="AQ406" s="372"/>
      <c r="AR406" s="372"/>
      <c r="AS406" s="372"/>
      <c r="AT406" s="372"/>
      <c r="AU406" s="372"/>
      <c r="AV406" s="372"/>
      <c r="AW406" s="372"/>
      <c r="AX406" s="229"/>
      <c r="AY406" s="372"/>
      <c r="AZ406" s="372"/>
      <c r="BA406" s="372"/>
      <c r="BB406" s="372"/>
      <c r="BC406" s="372"/>
      <c r="BD406" s="229"/>
      <c r="BE406" s="372"/>
      <c r="BF406" s="372"/>
      <c r="BG406" s="372"/>
      <c r="BH406" s="372"/>
      <c r="BI406" s="372"/>
      <c r="BJ406" s="372"/>
      <c r="BK406" s="372"/>
      <c r="BL406" s="372"/>
      <c r="BM406" s="229"/>
      <c r="BN406" s="372"/>
      <c r="BO406" s="372"/>
      <c r="BP406" s="372"/>
      <c r="BQ406" s="372"/>
      <c r="BR406" s="372"/>
      <c r="BS406" s="229"/>
      <c r="BT406" s="373"/>
      <c r="BU406" s="372"/>
      <c r="BV406" s="372"/>
      <c r="BW406" s="372"/>
      <c r="BX406" s="372"/>
      <c r="BY406" s="372"/>
      <c r="BZ406" s="372"/>
      <c r="CA406" s="372"/>
      <c r="CB406" s="372"/>
      <c r="CC406" s="372"/>
      <c r="CD406" s="372"/>
      <c r="CE406" s="372"/>
      <c r="CF406" s="229"/>
      <c r="CG406" s="514"/>
      <c r="CH406" s="514"/>
      <c r="CI406" s="514"/>
      <c r="CJ406" s="514"/>
      <c r="CK406" s="514"/>
      <c r="CL406" s="514"/>
      <c r="CM406" s="514"/>
      <c r="CN406" s="514"/>
      <c r="CO406" s="514"/>
      <c r="CP406" s="514"/>
      <c r="CQ406" s="514"/>
      <c r="CR406" s="514"/>
      <c r="CS406" s="514"/>
      <c r="CT406" s="229"/>
      <c r="CU406" s="372"/>
      <c r="CV406" s="372"/>
      <c r="CW406" s="372"/>
      <c r="CX406" s="372"/>
      <c r="CY406" s="372"/>
      <c r="CZ406" s="229"/>
      <c r="DA406" s="372"/>
      <c r="DB406" s="372"/>
      <c r="DC406" s="372"/>
      <c r="DD406" s="372"/>
      <c r="DE406" s="372"/>
      <c r="DF406" s="372"/>
      <c r="DG406" s="229"/>
      <c r="DH406" s="229"/>
      <c r="DI406" s="373"/>
      <c r="DJ406" s="372"/>
      <c r="DK406" s="372"/>
      <c r="DL406" s="351"/>
      <c r="DM406" s="372"/>
      <c r="DN406" s="374"/>
      <c r="DO406" s="229"/>
    </row>
    <row r="407" spans="1:265" ht="16.5" customHeight="1" x14ac:dyDescent="0.2">
      <c r="A407" s="216" t="s">
        <v>576</v>
      </c>
      <c r="B407" s="229">
        <f t="shared" ref="B407:B408" si="744">SUM(C407:N407)</f>
        <v>18</v>
      </c>
      <c r="C407" s="372">
        <v>2</v>
      </c>
      <c r="D407" s="372">
        <v>1</v>
      </c>
      <c r="E407" s="372">
        <v>0</v>
      </c>
      <c r="F407" s="372">
        <v>0</v>
      </c>
      <c r="G407" s="372">
        <v>0</v>
      </c>
      <c r="H407" s="372">
        <v>1</v>
      </c>
      <c r="I407" s="372">
        <v>2</v>
      </c>
      <c r="J407" s="372">
        <v>0</v>
      </c>
      <c r="K407" s="372">
        <v>2</v>
      </c>
      <c r="L407" s="372">
        <v>6</v>
      </c>
      <c r="M407" s="372">
        <v>0</v>
      </c>
      <c r="N407" s="372">
        <v>4</v>
      </c>
      <c r="O407" s="229">
        <f t="shared" ref="O407:O408" si="745">SUM(P407:W407)</f>
        <v>6</v>
      </c>
      <c r="P407" s="372">
        <v>1</v>
      </c>
      <c r="Q407" s="372">
        <v>2</v>
      </c>
      <c r="R407" s="372">
        <v>1</v>
      </c>
      <c r="S407" s="372">
        <v>0</v>
      </c>
      <c r="T407" s="372">
        <v>0</v>
      </c>
      <c r="U407" s="372">
        <v>0</v>
      </c>
      <c r="V407" s="372">
        <v>2</v>
      </c>
      <c r="W407" s="372">
        <v>0</v>
      </c>
      <c r="X407" s="229">
        <f t="shared" ref="X407:X408" si="746">SUM(Y407:AB407)</f>
        <v>11</v>
      </c>
      <c r="Y407" s="372">
        <v>2</v>
      </c>
      <c r="Z407" s="372">
        <v>3</v>
      </c>
      <c r="AA407" s="372">
        <v>4</v>
      </c>
      <c r="AB407" s="372">
        <v>2</v>
      </c>
      <c r="AC407" s="229">
        <f t="shared" ref="AC407:AC408" si="747">SUM(AD407:AI407)</f>
        <v>4</v>
      </c>
      <c r="AD407" s="372">
        <v>1</v>
      </c>
      <c r="AE407" s="372">
        <v>0</v>
      </c>
      <c r="AF407" s="372">
        <v>0</v>
      </c>
      <c r="AG407" s="372">
        <v>2</v>
      </c>
      <c r="AH407" s="372">
        <v>1</v>
      </c>
      <c r="AI407" s="372">
        <v>0</v>
      </c>
      <c r="AJ407" s="229">
        <f t="shared" ref="AJ407:AJ408" si="748">SUM(AK407:AL407)</f>
        <v>0</v>
      </c>
      <c r="AK407" s="372">
        <v>0</v>
      </c>
      <c r="AL407" s="372">
        <v>0</v>
      </c>
      <c r="AM407" s="229">
        <f t="shared" ref="AM407:AM408" si="749">SUM(AN407:AW407)</f>
        <v>9</v>
      </c>
      <c r="AN407" s="372">
        <v>1</v>
      </c>
      <c r="AO407" s="372">
        <v>1</v>
      </c>
      <c r="AP407" s="372">
        <v>0</v>
      </c>
      <c r="AQ407" s="372">
        <v>0</v>
      </c>
      <c r="AR407" s="372">
        <v>1</v>
      </c>
      <c r="AS407" s="372">
        <v>0</v>
      </c>
      <c r="AT407" s="372">
        <v>2</v>
      </c>
      <c r="AU407" s="372">
        <v>1</v>
      </c>
      <c r="AV407" s="372">
        <v>3</v>
      </c>
      <c r="AW407" s="372">
        <v>0</v>
      </c>
      <c r="AX407" s="229">
        <f t="shared" ref="AX407:AX408" si="750">SUM(AY407:BC407)</f>
        <v>8</v>
      </c>
      <c r="AY407" s="372">
        <v>0</v>
      </c>
      <c r="AZ407" s="375">
        <v>4</v>
      </c>
      <c r="BA407" s="372">
        <v>1</v>
      </c>
      <c r="BB407" s="375">
        <v>3</v>
      </c>
      <c r="BC407" s="372">
        <v>0</v>
      </c>
      <c r="BD407" s="229">
        <f t="shared" ref="BD407:BD408" si="751">SUM(BE407:BL407)</f>
        <v>30</v>
      </c>
      <c r="BE407" s="375">
        <v>4</v>
      </c>
      <c r="BF407" s="372">
        <v>4</v>
      </c>
      <c r="BG407" s="372">
        <v>1</v>
      </c>
      <c r="BH407" s="375">
        <v>6</v>
      </c>
      <c r="BI407" s="372">
        <v>6</v>
      </c>
      <c r="BJ407" s="372">
        <v>3</v>
      </c>
      <c r="BK407" s="375">
        <v>3</v>
      </c>
      <c r="BL407" s="372">
        <v>3</v>
      </c>
      <c r="BM407" s="229">
        <f t="shared" ref="BM407:BM408" si="752">SUM(BN407:BR407)</f>
        <v>7</v>
      </c>
      <c r="BN407" s="372">
        <v>3</v>
      </c>
      <c r="BO407" s="372">
        <v>3</v>
      </c>
      <c r="BP407" s="372">
        <v>0</v>
      </c>
      <c r="BQ407" s="372">
        <v>0</v>
      </c>
      <c r="BR407" s="372">
        <v>1</v>
      </c>
      <c r="BS407" s="229">
        <f t="shared" ref="BS407:BS408" si="753">SUM(BT407:CE407)</f>
        <v>13</v>
      </c>
      <c r="BT407" s="373">
        <v>0</v>
      </c>
      <c r="BU407" s="372">
        <v>0</v>
      </c>
      <c r="BV407" s="372">
        <v>0</v>
      </c>
      <c r="BW407" s="372">
        <v>0</v>
      </c>
      <c r="BX407" s="372">
        <v>1</v>
      </c>
      <c r="BY407" s="372">
        <v>3</v>
      </c>
      <c r="BZ407" s="372">
        <v>0</v>
      </c>
      <c r="CA407" s="372">
        <v>1</v>
      </c>
      <c r="CB407" s="372">
        <v>2</v>
      </c>
      <c r="CC407" s="372">
        <v>2</v>
      </c>
      <c r="CD407" s="372">
        <v>0</v>
      </c>
      <c r="CE407" s="372">
        <v>4</v>
      </c>
      <c r="CF407" s="229">
        <f t="shared" ref="CF407:CF408" si="754">SUM(CG407:CS407)</f>
        <v>13</v>
      </c>
      <c r="CG407" s="514">
        <v>0</v>
      </c>
      <c r="CH407" s="514">
        <v>0</v>
      </c>
      <c r="CI407" s="514">
        <v>2</v>
      </c>
      <c r="CJ407" s="514">
        <v>0</v>
      </c>
      <c r="CK407" s="514">
        <v>7</v>
      </c>
      <c r="CL407" s="514">
        <v>0</v>
      </c>
      <c r="CM407" s="514">
        <v>3</v>
      </c>
      <c r="CN407" s="514">
        <v>0</v>
      </c>
      <c r="CO407" s="514">
        <v>0</v>
      </c>
      <c r="CP407" s="514">
        <v>0</v>
      </c>
      <c r="CQ407" s="514">
        <v>1</v>
      </c>
      <c r="CR407" s="514">
        <v>0</v>
      </c>
      <c r="CS407" s="514">
        <v>0</v>
      </c>
      <c r="CT407" s="229">
        <f t="shared" ref="CT407:CT408" si="755">SUM(CU407:CY407)</f>
        <v>6</v>
      </c>
      <c r="CU407" s="372">
        <v>3</v>
      </c>
      <c r="CV407" s="372">
        <v>1</v>
      </c>
      <c r="CW407" s="372">
        <v>0</v>
      </c>
      <c r="CX407" s="372">
        <v>2</v>
      </c>
      <c r="CY407" s="372">
        <v>0</v>
      </c>
      <c r="CZ407" s="229">
        <f t="shared" ref="CZ407:CZ408" si="756">SUM(DA407:DF407)</f>
        <v>16</v>
      </c>
      <c r="DA407" s="372">
        <v>0</v>
      </c>
      <c r="DB407" s="372">
        <v>3</v>
      </c>
      <c r="DC407" s="372">
        <v>4</v>
      </c>
      <c r="DD407" s="372">
        <v>8</v>
      </c>
      <c r="DE407" s="372">
        <v>1</v>
      </c>
      <c r="DF407" s="372">
        <v>0</v>
      </c>
      <c r="DG407" s="229">
        <f t="shared" ref="DG407:DG408" si="757">AM407+BS407+B407+O407+X407+AC407+AJ407+BD407+CF407+AX407+BM407+CT407+CZ407</f>
        <v>141</v>
      </c>
      <c r="DH407" s="229">
        <f t="shared" ref="DH407:DH408" si="758">SUM(DI407:DK407)</f>
        <v>3</v>
      </c>
      <c r="DI407" s="372">
        <v>2</v>
      </c>
      <c r="DJ407" s="372">
        <v>1</v>
      </c>
      <c r="DK407" s="372">
        <v>0</v>
      </c>
      <c r="DL407" s="351">
        <f t="shared" ref="DL407:DL408" si="759">SUM(DM407:DN407)</f>
        <v>0</v>
      </c>
      <c r="DM407" s="372">
        <v>0</v>
      </c>
      <c r="DN407" s="374">
        <v>0</v>
      </c>
      <c r="DO407" s="229">
        <f t="shared" ref="DO407:DO408" si="760">DG407+DH407+DL407</f>
        <v>144</v>
      </c>
      <c r="DP407" s="6"/>
      <c r="DQ407" s="6"/>
      <c r="DR407" s="6"/>
      <c r="DS407" s="6"/>
      <c r="DT407" s="6"/>
      <c r="DU407" s="6"/>
      <c r="DV407" s="6"/>
      <c r="DW407" s="6"/>
    </row>
    <row r="408" spans="1:265" ht="16.5" customHeight="1" x14ac:dyDescent="0.2">
      <c r="A408" s="216" t="s">
        <v>546</v>
      </c>
      <c r="B408" s="229">
        <f t="shared" si="744"/>
        <v>1222</v>
      </c>
      <c r="C408" s="372">
        <v>140</v>
      </c>
      <c r="D408" s="372">
        <v>132</v>
      </c>
      <c r="E408" s="372">
        <v>0</v>
      </c>
      <c r="F408" s="372">
        <v>0</v>
      </c>
      <c r="G408" s="372">
        <v>0</v>
      </c>
      <c r="H408" s="372">
        <v>15</v>
      </c>
      <c r="I408" s="372">
        <v>106</v>
      </c>
      <c r="J408" s="372">
        <v>0</v>
      </c>
      <c r="K408" s="372">
        <v>88</v>
      </c>
      <c r="L408" s="372">
        <v>449</v>
      </c>
      <c r="M408" s="372">
        <v>0</v>
      </c>
      <c r="N408" s="372">
        <v>292</v>
      </c>
      <c r="O408" s="229">
        <f t="shared" si="745"/>
        <v>153</v>
      </c>
      <c r="P408" s="372">
        <v>10</v>
      </c>
      <c r="Q408" s="372">
        <v>29</v>
      </c>
      <c r="R408" s="372">
        <v>4</v>
      </c>
      <c r="S408" s="372">
        <v>0</v>
      </c>
      <c r="T408" s="372">
        <v>0</v>
      </c>
      <c r="U408" s="372">
        <v>0</v>
      </c>
      <c r="V408" s="372">
        <v>110</v>
      </c>
      <c r="W408" s="372">
        <v>0</v>
      </c>
      <c r="X408" s="229">
        <f t="shared" si="746"/>
        <v>411</v>
      </c>
      <c r="Y408" s="372">
        <v>43</v>
      </c>
      <c r="Z408" s="372">
        <v>41</v>
      </c>
      <c r="AA408" s="372">
        <v>298</v>
      </c>
      <c r="AB408" s="372">
        <v>29</v>
      </c>
      <c r="AC408" s="229">
        <f t="shared" si="747"/>
        <v>279</v>
      </c>
      <c r="AD408" s="372">
        <v>86</v>
      </c>
      <c r="AE408" s="372">
        <v>0</v>
      </c>
      <c r="AF408" s="372">
        <v>0</v>
      </c>
      <c r="AG408" s="372">
        <v>81</v>
      </c>
      <c r="AH408" s="372">
        <v>112</v>
      </c>
      <c r="AI408" s="372">
        <v>0</v>
      </c>
      <c r="AJ408" s="229">
        <f t="shared" si="748"/>
        <v>0</v>
      </c>
      <c r="AK408" s="372">
        <v>0</v>
      </c>
      <c r="AL408" s="372">
        <v>0</v>
      </c>
      <c r="AM408" s="229">
        <f t="shared" si="749"/>
        <v>828</v>
      </c>
      <c r="AN408" s="372">
        <v>31</v>
      </c>
      <c r="AO408" s="372">
        <v>76</v>
      </c>
      <c r="AP408" s="372">
        <v>0</v>
      </c>
      <c r="AQ408" s="372">
        <v>0</v>
      </c>
      <c r="AR408" s="372">
        <v>7</v>
      </c>
      <c r="AS408" s="372">
        <v>0</v>
      </c>
      <c r="AT408" s="372">
        <v>298</v>
      </c>
      <c r="AU408" s="372">
        <v>12</v>
      </c>
      <c r="AV408" s="372">
        <v>404</v>
      </c>
      <c r="AW408" s="372">
        <v>0</v>
      </c>
      <c r="AX408" s="229">
        <f t="shared" si="750"/>
        <v>666</v>
      </c>
      <c r="AY408" s="372">
        <v>0</v>
      </c>
      <c r="AZ408" s="375">
        <v>351</v>
      </c>
      <c r="BA408" s="372">
        <v>180</v>
      </c>
      <c r="BB408" s="375">
        <v>135</v>
      </c>
      <c r="BC408" s="372">
        <v>0</v>
      </c>
      <c r="BD408" s="229">
        <f t="shared" si="751"/>
        <v>2926</v>
      </c>
      <c r="BE408" s="375">
        <v>532</v>
      </c>
      <c r="BF408" s="372">
        <v>409</v>
      </c>
      <c r="BG408" s="372">
        <v>24</v>
      </c>
      <c r="BH408" s="375">
        <v>712</v>
      </c>
      <c r="BI408" s="372">
        <v>273</v>
      </c>
      <c r="BJ408" s="372">
        <v>381</v>
      </c>
      <c r="BK408" s="375">
        <v>308</v>
      </c>
      <c r="BL408" s="372">
        <v>287</v>
      </c>
      <c r="BM408" s="229">
        <f t="shared" si="752"/>
        <v>471</v>
      </c>
      <c r="BN408" s="372">
        <v>125</v>
      </c>
      <c r="BO408" s="372">
        <v>72</v>
      </c>
      <c r="BP408" s="372">
        <v>0</v>
      </c>
      <c r="BQ408" s="372">
        <v>0</v>
      </c>
      <c r="BR408" s="372">
        <v>274</v>
      </c>
      <c r="BS408" s="229">
        <f t="shared" si="753"/>
        <v>1382</v>
      </c>
      <c r="BT408" s="373">
        <v>0</v>
      </c>
      <c r="BU408" s="372">
        <v>0</v>
      </c>
      <c r="BV408" s="372">
        <v>0</v>
      </c>
      <c r="BW408" s="372">
        <v>0</v>
      </c>
      <c r="BX408" s="372">
        <v>341</v>
      </c>
      <c r="BY408" s="372">
        <v>325</v>
      </c>
      <c r="BZ408" s="372">
        <v>0</v>
      </c>
      <c r="CA408" s="372">
        <v>48</v>
      </c>
      <c r="CB408" s="372">
        <v>242</v>
      </c>
      <c r="CC408" s="372">
        <v>33</v>
      </c>
      <c r="CD408" s="372">
        <v>0</v>
      </c>
      <c r="CE408" s="372">
        <v>393</v>
      </c>
      <c r="CF408" s="229">
        <f t="shared" si="754"/>
        <v>1085</v>
      </c>
      <c r="CG408" s="514">
        <v>0</v>
      </c>
      <c r="CH408" s="514">
        <v>0</v>
      </c>
      <c r="CI408" s="514">
        <v>100</v>
      </c>
      <c r="CJ408" s="514">
        <v>0</v>
      </c>
      <c r="CK408" s="514">
        <v>597</v>
      </c>
      <c r="CL408" s="514">
        <v>0</v>
      </c>
      <c r="CM408" s="514">
        <v>292</v>
      </c>
      <c r="CN408" s="514">
        <v>0</v>
      </c>
      <c r="CO408" s="514">
        <v>0</v>
      </c>
      <c r="CP408" s="514">
        <v>0</v>
      </c>
      <c r="CQ408" s="514">
        <v>96</v>
      </c>
      <c r="CR408" s="514">
        <v>0</v>
      </c>
      <c r="CS408" s="514">
        <v>0</v>
      </c>
      <c r="CT408" s="229">
        <f t="shared" si="755"/>
        <v>369</v>
      </c>
      <c r="CU408" s="372">
        <v>182</v>
      </c>
      <c r="CV408" s="372">
        <v>30</v>
      </c>
      <c r="CW408" s="372">
        <v>0</v>
      </c>
      <c r="CX408" s="372">
        <v>157</v>
      </c>
      <c r="CY408" s="372">
        <v>0</v>
      </c>
      <c r="CZ408" s="229">
        <f t="shared" si="756"/>
        <v>776</v>
      </c>
      <c r="DA408" s="372">
        <v>0</v>
      </c>
      <c r="DB408" s="372">
        <v>130</v>
      </c>
      <c r="DC408" s="372">
        <v>147</v>
      </c>
      <c r="DD408" s="372">
        <v>454</v>
      </c>
      <c r="DE408" s="372">
        <v>45</v>
      </c>
      <c r="DF408" s="372">
        <v>0</v>
      </c>
      <c r="DG408" s="229">
        <f t="shared" si="757"/>
        <v>10568</v>
      </c>
      <c r="DH408" s="229">
        <f t="shared" si="758"/>
        <v>60</v>
      </c>
      <c r="DI408" s="372">
        <v>40</v>
      </c>
      <c r="DJ408" s="372">
        <v>20</v>
      </c>
      <c r="DK408" s="372">
        <v>0</v>
      </c>
      <c r="DL408" s="351">
        <f t="shared" si="759"/>
        <v>0</v>
      </c>
      <c r="DM408" s="372">
        <v>0</v>
      </c>
      <c r="DN408" s="374">
        <v>0</v>
      </c>
      <c r="DO408" s="229">
        <f t="shared" si="760"/>
        <v>10628</v>
      </c>
      <c r="DP408" s="6"/>
      <c r="DQ408" s="6"/>
      <c r="DR408" s="6"/>
      <c r="DS408" s="6"/>
      <c r="DT408" s="6"/>
      <c r="DU408" s="6"/>
      <c r="DV408" s="6"/>
      <c r="DW408" s="6"/>
    </row>
    <row r="409" spans="1:265" ht="16.5" customHeight="1" x14ac:dyDescent="0.2">
      <c r="A409" s="147" t="s">
        <v>577</v>
      </c>
      <c r="B409" s="229"/>
      <c r="C409" s="372"/>
      <c r="D409" s="372"/>
      <c r="E409" s="372"/>
      <c r="F409" s="372"/>
      <c r="G409" s="372"/>
      <c r="H409" s="372"/>
      <c r="I409" s="372"/>
      <c r="J409" s="372"/>
      <c r="K409" s="372"/>
      <c r="L409" s="372"/>
      <c r="M409" s="372"/>
      <c r="N409" s="372"/>
      <c r="O409" s="229"/>
      <c r="P409" s="372"/>
      <c r="Q409" s="372"/>
      <c r="R409" s="372"/>
      <c r="S409" s="372"/>
      <c r="T409" s="372"/>
      <c r="U409" s="372"/>
      <c r="V409" s="372"/>
      <c r="W409" s="372"/>
      <c r="X409" s="229"/>
      <c r="Y409" s="372"/>
      <c r="Z409" s="372"/>
      <c r="AA409" s="372"/>
      <c r="AB409" s="372"/>
      <c r="AC409" s="229"/>
      <c r="AD409" s="372"/>
      <c r="AE409" s="372"/>
      <c r="AF409" s="372"/>
      <c r="AG409" s="372"/>
      <c r="AH409" s="372"/>
      <c r="AI409" s="372"/>
      <c r="AJ409" s="229"/>
      <c r="AK409" s="372"/>
      <c r="AL409" s="372"/>
      <c r="AM409" s="229"/>
      <c r="AN409" s="372"/>
      <c r="AO409" s="372"/>
      <c r="AP409" s="372"/>
      <c r="AQ409" s="372"/>
      <c r="AR409" s="372"/>
      <c r="AS409" s="372"/>
      <c r="AT409" s="372"/>
      <c r="AU409" s="372"/>
      <c r="AV409" s="372"/>
      <c r="AW409" s="372"/>
      <c r="AX409" s="229"/>
      <c r="AY409" s="372"/>
      <c r="AZ409" s="372"/>
      <c r="BA409" s="372"/>
      <c r="BB409" s="372"/>
      <c r="BC409" s="372"/>
      <c r="BD409" s="229"/>
      <c r="BE409" s="372"/>
      <c r="BF409" s="372"/>
      <c r="BG409" s="372"/>
      <c r="BH409" s="372"/>
      <c r="BI409" s="372"/>
      <c r="BJ409" s="372"/>
      <c r="BK409" s="372"/>
      <c r="BL409" s="372"/>
      <c r="BM409" s="229"/>
      <c r="BN409" s="372"/>
      <c r="BO409" s="372"/>
      <c r="BP409" s="372"/>
      <c r="BQ409" s="372"/>
      <c r="BR409" s="372"/>
      <c r="BS409" s="229"/>
      <c r="BT409" s="373"/>
      <c r="BU409" s="372"/>
      <c r="BV409" s="372"/>
      <c r="BW409" s="372"/>
      <c r="BX409" s="372"/>
      <c r="BY409" s="372"/>
      <c r="BZ409" s="372"/>
      <c r="CA409" s="372"/>
      <c r="CB409" s="372"/>
      <c r="CC409" s="372"/>
      <c r="CD409" s="372"/>
      <c r="CE409" s="372"/>
      <c r="CF409" s="229"/>
      <c r="CG409" s="514"/>
      <c r="CH409" s="514"/>
      <c r="CI409" s="514"/>
      <c r="CJ409" s="514"/>
      <c r="CK409" s="514"/>
      <c r="CL409" s="514"/>
      <c r="CM409" s="514"/>
      <c r="CN409" s="514"/>
      <c r="CO409" s="514"/>
      <c r="CP409" s="514"/>
      <c r="CQ409" s="514"/>
      <c r="CR409" s="514"/>
      <c r="CS409" s="514"/>
      <c r="CT409" s="229"/>
      <c r="CU409" s="372"/>
      <c r="CV409" s="372"/>
      <c r="CW409" s="372"/>
      <c r="CX409" s="372"/>
      <c r="CY409" s="372"/>
      <c r="CZ409" s="229"/>
      <c r="DA409" s="372"/>
      <c r="DB409" s="372"/>
      <c r="DC409" s="372"/>
      <c r="DD409" s="372"/>
      <c r="DE409" s="372"/>
      <c r="DF409" s="372"/>
      <c r="DG409" s="229"/>
      <c r="DH409" s="229"/>
      <c r="DI409" s="373"/>
      <c r="DJ409" s="372"/>
      <c r="DK409" s="372"/>
      <c r="DL409" s="351"/>
      <c r="DM409" s="372"/>
      <c r="DN409" s="374"/>
      <c r="DO409" s="229"/>
    </row>
    <row r="410" spans="1:265" ht="16.5" customHeight="1" x14ac:dyDescent="0.2">
      <c r="A410" s="217" t="s">
        <v>578</v>
      </c>
      <c r="B410" s="229"/>
      <c r="C410" s="372"/>
      <c r="D410" s="372"/>
      <c r="E410" s="372"/>
      <c r="F410" s="372"/>
      <c r="G410" s="372"/>
      <c r="H410" s="372"/>
      <c r="I410" s="372"/>
      <c r="J410" s="372"/>
      <c r="K410" s="372"/>
      <c r="L410" s="372"/>
      <c r="M410" s="372"/>
      <c r="N410" s="372"/>
      <c r="O410" s="229"/>
      <c r="P410" s="372"/>
      <c r="Q410" s="372"/>
      <c r="R410" s="372"/>
      <c r="S410" s="372"/>
      <c r="T410" s="372"/>
      <c r="U410" s="372"/>
      <c r="V410" s="372"/>
      <c r="W410" s="372"/>
      <c r="X410" s="229"/>
      <c r="Y410" s="372"/>
      <c r="Z410" s="372"/>
      <c r="AA410" s="372"/>
      <c r="AB410" s="372"/>
      <c r="AC410" s="229"/>
      <c r="AD410" s="372"/>
      <c r="AE410" s="372"/>
      <c r="AF410" s="372"/>
      <c r="AG410" s="372"/>
      <c r="AH410" s="372"/>
      <c r="AI410" s="372"/>
      <c r="AJ410" s="229"/>
      <c r="AK410" s="372"/>
      <c r="AL410" s="372"/>
      <c r="AM410" s="229"/>
      <c r="AN410" s="372"/>
      <c r="AO410" s="372"/>
      <c r="AP410" s="372"/>
      <c r="AQ410" s="372"/>
      <c r="AR410" s="372"/>
      <c r="AS410" s="372"/>
      <c r="AT410" s="372"/>
      <c r="AU410" s="372"/>
      <c r="AV410" s="372"/>
      <c r="AW410" s="372"/>
      <c r="AX410" s="229"/>
      <c r="AY410" s="372"/>
      <c r="AZ410" s="372"/>
      <c r="BA410" s="372"/>
      <c r="BB410" s="372"/>
      <c r="BC410" s="372"/>
      <c r="BD410" s="229"/>
      <c r="BE410" s="372"/>
      <c r="BF410" s="372"/>
      <c r="BG410" s="372"/>
      <c r="BH410" s="372"/>
      <c r="BI410" s="372"/>
      <c r="BJ410" s="372"/>
      <c r="BK410" s="372"/>
      <c r="BL410" s="372"/>
      <c r="BM410" s="229"/>
      <c r="BN410" s="372"/>
      <c r="BO410" s="372"/>
      <c r="BP410" s="372"/>
      <c r="BQ410" s="372"/>
      <c r="BR410" s="372"/>
      <c r="BS410" s="229"/>
      <c r="BT410" s="373"/>
      <c r="BU410" s="372"/>
      <c r="BV410" s="372"/>
      <c r="BW410" s="372"/>
      <c r="BX410" s="372"/>
      <c r="BY410" s="372"/>
      <c r="BZ410" s="372"/>
      <c r="CA410" s="372"/>
      <c r="CB410" s="372"/>
      <c r="CC410" s="372"/>
      <c r="CD410" s="372"/>
      <c r="CE410" s="372"/>
      <c r="CF410" s="229"/>
      <c r="CG410" s="514"/>
      <c r="CH410" s="514"/>
      <c r="CI410" s="514"/>
      <c r="CJ410" s="514"/>
      <c r="CK410" s="514"/>
      <c r="CL410" s="514"/>
      <c r="CM410" s="514"/>
      <c r="CN410" s="514"/>
      <c r="CO410" s="514"/>
      <c r="CP410" s="514"/>
      <c r="CQ410" s="514"/>
      <c r="CR410" s="514"/>
      <c r="CS410" s="514"/>
      <c r="CT410" s="229"/>
      <c r="CU410" s="372"/>
      <c r="CV410" s="372"/>
      <c r="CW410" s="372"/>
      <c r="CX410" s="372"/>
      <c r="CY410" s="372"/>
      <c r="CZ410" s="229"/>
      <c r="DA410" s="372"/>
      <c r="DB410" s="372"/>
      <c r="DC410" s="372"/>
      <c r="DD410" s="372"/>
      <c r="DE410" s="372"/>
      <c r="DF410" s="372"/>
      <c r="DG410" s="229"/>
      <c r="DH410" s="229"/>
      <c r="DI410" s="373"/>
      <c r="DJ410" s="372"/>
      <c r="DK410" s="372"/>
      <c r="DL410" s="351"/>
      <c r="DM410" s="372"/>
      <c r="DN410" s="374"/>
      <c r="DO410" s="229"/>
    </row>
    <row r="411" spans="1:265" ht="16.5" customHeight="1" x14ac:dyDescent="0.2">
      <c r="A411" s="218" t="s">
        <v>545</v>
      </c>
      <c r="B411" s="229">
        <f t="shared" ref="B411:B412" si="761">SUM(C411:N411)</f>
        <v>199</v>
      </c>
      <c r="C411" s="372">
        <v>14</v>
      </c>
      <c r="D411" s="372">
        <v>8</v>
      </c>
      <c r="E411" s="372">
        <v>12</v>
      </c>
      <c r="F411" s="372">
        <v>9</v>
      </c>
      <c r="G411" s="372">
        <v>20</v>
      </c>
      <c r="H411" s="372">
        <v>35</v>
      </c>
      <c r="I411" s="372">
        <v>19</v>
      </c>
      <c r="J411" s="372">
        <v>7</v>
      </c>
      <c r="K411" s="372">
        <v>22</v>
      </c>
      <c r="L411" s="372">
        <v>31</v>
      </c>
      <c r="M411" s="372">
        <v>8</v>
      </c>
      <c r="N411" s="372">
        <v>14</v>
      </c>
      <c r="O411" s="229">
        <f t="shared" ref="O411:O412" si="762">SUM(P411:W411)</f>
        <v>72</v>
      </c>
      <c r="P411" s="372">
        <v>11</v>
      </c>
      <c r="Q411" s="372">
        <v>13</v>
      </c>
      <c r="R411" s="372">
        <v>6</v>
      </c>
      <c r="S411" s="372">
        <v>7</v>
      </c>
      <c r="T411" s="372">
        <v>6</v>
      </c>
      <c r="U411" s="372">
        <v>17</v>
      </c>
      <c r="V411" s="372">
        <v>9</v>
      </c>
      <c r="W411" s="372">
        <v>3</v>
      </c>
      <c r="X411" s="229">
        <f t="shared" ref="X411:X412" si="763">SUM(Y411:AB411)</f>
        <v>86</v>
      </c>
      <c r="Y411" s="372">
        <v>14</v>
      </c>
      <c r="Z411" s="372">
        <v>27</v>
      </c>
      <c r="AA411" s="372">
        <v>25</v>
      </c>
      <c r="AB411" s="372">
        <v>20</v>
      </c>
      <c r="AC411" s="229">
        <f t="shared" ref="AC411:AC412" si="764">SUM(AD411:AI411)</f>
        <v>84</v>
      </c>
      <c r="AD411" s="372">
        <v>8</v>
      </c>
      <c r="AE411" s="372">
        <v>14</v>
      </c>
      <c r="AF411" s="372">
        <v>13</v>
      </c>
      <c r="AG411" s="372">
        <v>16</v>
      </c>
      <c r="AH411" s="372">
        <v>11</v>
      </c>
      <c r="AI411" s="372">
        <v>22</v>
      </c>
      <c r="AJ411" s="229">
        <f t="shared" ref="AJ411:AJ412" si="765">SUM(AK411:AL411)</f>
        <v>5</v>
      </c>
      <c r="AK411" s="372">
        <v>3</v>
      </c>
      <c r="AL411" s="372">
        <v>2</v>
      </c>
      <c r="AM411" s="229">
        <f t="shared" ref="AM411:AM412" si="766">SUM(AN411:AW411)</f>
        <v>152</v>
      </c>
      <c r="AN411" s="372">
        <v>10</v>
      </c>
      <c r="AO411" s="372">
        <v>8</v>
      </c>
      <c r="AP411" s="372">
        <v>15</v>
      </c>
      <c r="AQ411" s="372">
        <v>6</v>
      </c>
      <c r="AR411" s="372">
        <v>20</v>
      </c>
      <c r="AS411" s="372">
        <v>11</v>
      </c>
      <c r="AT411" s="372">
        <v>26</v>
      </c>
      <c r="AU411" s="372">
        <v>23</v>
      </c>
      <c r="AV411" s="372">
        <v>18</v>
      </c>
      <c r="AW411" s="372">
        <v>15</v>
      </c>
      <c r="AX411" s="229">
        <f t="shared" ref="AX411:AX412" si="767">SUM(AY411:BC411)</f>
        <v>124</v>
      </c>
      <c r="AY411" s="372">
        <v>15</v>
      </c>
      <c r="AZ411" s="372">
        <v>49</v>
      </c>
      <c r="BA411" s="372">
        <v>16</v>
      </c>
      <c r="BB411" s="372">
        <v>24</v>
      </c>
      <c r="BC411" s="372">
        <v>20</v>
      </c>
      <c r="BD411" s="229">
        <f t="shared" ref="BD411:BD412" si="768">SUM(BE411:BL411)</f>
        <v>192</v>
      </c>
      <c r="BE411" s="372">
        <v>36</v>
      </c>
      <c r="BF411" s="372">
        <v>21</v>
      </c>
      <c r="BG411" s="372">
        <v>24</v>
      </c>
      <c r="BH411" s="372">
        <v>16</v>
      </c>
      <c r="BI411" s="372">
        <v>30</v>
      </c>
      <c r="BJ411" s="372">
        <v>21</v>
      </c>
      <c r="BK411" s="372">
        <v>24</v>
      </c>
      <c r="BL411" s="372">
        <v>20</v>
      </c>
      <c r="BM411" s="229">
        <f t="shared" ref="BM411:BM412" si="769">SUM(BN411:BR411)</f>
        <v>83</v>
      </c>
      <c r="BN411" s="372">
        <v>19</v>
      </c>
      <c r="BO411" s="372">
        <v>16</v>
      </c>
      <c r="BP411" s="372">
        <v>15</v>
      </c>
      <c r="BQ411" s="372">
        <v>10</v>
      </c>
      <c r="BR411" s="372">
        <v>23</v>
      </c>
      <c r="BS411" s="229">
        <f t="shared" ref="BS411:BS412" si="770">SUM(BT411:CE411)</f>
        <v>154</v>
      </c>
      <c r="BT411" s="373">
        <v>10</v>
      </c>
      <c r="BU411" s="372">
        <v>23</v>
      </c>
      <c r="BV411" s="372">
        <v>12</v>
      </c>
      <c r="BW411" s="372">
        <v>5</v>
      </c>
      <c r="BX411" s="372">
        <v>8</v>
      </c>
      <c r="BY411" s="372">
        <v>30</v>
      </c>
      <c r="BZ411" s="372">
        <v>9</v>
      </c>
      <c r="CA411" s="372">
        <v>9</v>
      </c>
      <c r="CB411" s="372">
        <v>18</v>
      </c>
      <c r="CC411" s="372">
        <v>6</v>
      </c>
      <c r="CD411" s="372">
        <v>12</v>
      </c>
      <c r="CE411" s="372">
        <v>12</v>
      </c>
      <c r="CF411" s="229">
        <f t="shared" ref="CF411:CF412" si="771">SUM(CG411:CS411)</f>
        <v>130</v>
      </c>
      <c r="CG411" s="514">
        <v>4</v>
      </c>
      <c r="CH411" s="514">
        <v>14</v>
      </c>
      <c r="CI411" s="514">
        <v>8</v>
      </c>
      <c r="CJ411" s="514">
        <v>14</v>
      </c>
      <c r="CK411" s="514">
        <v>20</v>
      </c>
      <c r="CL411" s="514">
        <v>7</v>
      </c>
      <c r="CM411" s="514">
        <v>19</v>
      </c>
      <c r="CN411" s="514">
        <v>6</v>
      </c>
      <c r="CO411" s="514">
        <v>5</v>
      </c>
      <c r="CP411" s="514">
        <v>8</v>
      </c>
      <c r="CQ411" s="514">
        <v>9</v>
      </c>
      <c r="CR411" s="514">
        <v>9</v>
      </c>
      <c r="CS411" s="514">
        <v>7</v>
      </c>
      <c r="CT411" s="229">
        <f t="shared" ref="CT411:CT412" si="772">SUM(CU411:CY411)</f>
        <v>93</v>
      </c>
      <c r="CU411" s="372">
        <v>26</v>
      </c>
      <c r="CV411" s="372">
        <v>26</v>
      </c>
      <c r="CW411" s="372">
        <v>10</v>
      </c>
      <c r="CX411" s="372">
        <v>15</v>
      </c>
      <c r="CY411" s="372">
        <v>16</v>
      </c>
      <c r="CZ411" s="229">
        <f t="shared" ref="CZ411:CZ412" si="773">SUM(DA411:DF411)</f>
        <v>97</v>
      </c>
      <c r="DA411" s="372">
        <v>4</v>
      </c>
      <c r="DB411" s="372">
        <v>4</v>
      </c>
      <c r="DC411" s="372">
        <v>16</v>
      </c>
      <c r="DD411" s="372">
        <v>36</v>
      </c>
      <c r="DE411" s="372">
        <v>22</v>
      </c>
      <c r="DF411" s="372">
        <v>15</v>
      </c>
      <c r="DG411" s="229">
        <f t="shared" ref="DG411:DG412" si="774">AM411+BS411+B411+O411+X411+AC411+AJ411+BD411+CF411+AX411+BM411+CT411+CZ411</f>
        <v>1471</v>
      </c>
      <c r="DH411" s="229">
        <f t="shared" ref="DH411:DH412" si="775">SUM(DI411:DK411)</f>
        <v>20</v>
      </c>
      <c r="DI411" s="372">
        <v>10</v>
      </c>
      <c r="DJ411" s="372">
        <v>8</v>
      </c>
      <c r="DK411" s="372">
        <v>2</v>
      </c>
      <c r="DL411" s="351">
        <f t="shared" ref="DL411:DL412" si="776">SUM(DM411:DN411)</f>
        <v>11</v>
      </c>
      <c r="DM411" s="372">
        <v>11</v>
      </c>
      <c r="DN411" s="374">
        <v>0</v>
      </c>
      <c r="DO411" s="229">
        <f t="shared" ref="DO411:DO412" si="777">DG411+DH411+DL411</f>
        <v>1502</v>
      </c>
      <c r="DP411" s="6"/>
      <c r="DQ411" s="6"/>
      <c r="DR411" s="6"/>
      <c r="DS411" s="6"/>
      <c r="DT411" s="6"/>
      <c r="DU411" s="6"/>
      <c r="DV411" s="6"/>
      <c r="DW411" s="6"/>
    </row>
    <row r="412" spans="1:265" ht="16.5" customHeight="1" x14ac:dyDescent="0.2">
      <c r="A412" s="193" t="s">
        <v>546</v>
      </c>
      <c r="B412" s="229">
        <f t="shared" si="761"/>
        <v>14129</v>
      </c>
      <c r="C412" s="372">
        <v>989</v>
      </c>
      <c r="D412" s="372">
        <v>715</v>
      </c>
      <c r="E412" s="372">
        <v>639</v>
      </c>
      <c r="F412" s="372">
        <v>423</v>
      </c>
      <c r="G412" s="372">
        <v>980</v>
      </c>
      <c r="H412" s="372">
        <v>2069</v>
      </c>
      <c r="I412" s="372">
        <v>1339</v>
      </c>
      <c r="J412" s="372">
        <v>471</v>
      </c>
      <c r="K412" s="372">
        <v>1379</v>
      </c>
      <c r="L412" s="372">
        <v>3020</v>
      </c>
      <c r="M412" s="372">
        <v>848</v>
      </c>
      <c r="N412" s="372">
        <v>1257</v>
      </c>
      <c r="O412" s="229">
        <f t="shared" si="762"/>
        <v>5777</v>
      </c>
      <c r="P412" s="372">
        <v>1036</v>
      </c>
      <c r="Q412" s="372">
        <v>1128</v>
      </c>
      <c r="R412" s="372">
        <v>592</v>
      </c>
      <c r="S412" s="372">
        <v>458</v>
      </c>
      <c r="T412" s="372">
        <v>514</v>
      </c>
      <c r="U412" s="372">
        <v>1048</v>
      </c>
      <c r="V412" s="372">
        <v>656</v>
      </c>
      <c r="W412" s="372">
        <v>345</v>
      </c>
      <c r="X412" s="229">
        <f t="shared" si="763"/>
        <v>6418</v>
      </c>
      <c r="Y412" s="372">
        <v>1167</v>
      </c>
      <c r="Z412" s="372">
        <v>1788</v>
      </c>
      <c r="AA412" s="372">
        <v>2061</v>
      </c>
      <c r="AB412" s="372">
        <v>1402</v>
      </c>
      <c r="AC412" s="229">
        <f t="shared" si="764"/>
        <v>4937</v>
      </c>
      <c r="AD412" s="372">
        <v>600</v>
      </c>
      <c r="AE412" s="372">
        <v>787</v>
      </c>
      <c r="AF412" s="372">
        <v>475</v>
      </c>
      <c r="AG412" s="372">
        <v>1255</v>
      </c>
      <c r="AH412" s="372">
        <v>598</v>
      </c>
      <c r="AI412" s="372">
        <v>1222</v>
      </c>
      <c r="AJ412" s="229">
        <f t="shared" si="765"/>
        <v>422</v>
      </c>
      <c r="AK412" s="372">
        <v>219</v>
      </c>
      <c r="AL412" s="372">
        <v>203</v>
      </c>
      <c r="AM412" s="229">
        <f t="shared" si="766"/>
        <v>11484</v>
      </c>
      <c r="AN412" s="372">
        <v>647</v>
      </c>
      <c r="AO412" s="372">
        <v>618</v>
      </c>
      <c r="AP412" s="372">
        <v>1183</v>
      </c>
      <c r="AQ412" s="372">
        <v>450</v>
      </c>
      <c r="AR412" s="372">
        <v>1614</v>
      </c>
      <c r="AS412" s="372">
        <v>438</v>
      </c>
      <c r="AT412" s="372">
        <v>2348</v>
      </c>
      <c r="AU412" s="372">
        <v>1851</v>
      </c>
      <c r="AV412" s="372">
        <v>1479</v>
      </c>
      <c r="AW412" s="372">
        <v>856</v>
      </c>
      <c r="AX412" s="229">
        <f t="shared" si="767"/>
        <v>13421</v>
      </c>
      <c r="AY412" s="372">
        <v>1274</v>
      </c>
      <c r="AZ412" s="372">
        <v>5608</v>
      </c>
      <c r="BA412" s="372">
        <v>1627</v>
      </c>
      <c r="BB412" s="372">
        <v>3592</v>
      </c>
      <c r="BC412" s="372">
        <v>1320</v>
      </c>
      <c r="BD412" s="229">
        <f t="shared" si="768"/>
        <v>16539</v>
      </c>
      <c r="BE412" s="372">
        <v>2730</v>
      </c>
      <c r="BF412" s="372">
        <v>1896</v>
      </c>
      <c r="BG412" s="372">
        <v>2043</v>
      </c>
      <c r="BH412" s="372">
        <v>1697</v>
      </c>
      <c r="BI412" s="372">
        <v>2114</v>
      </c>
      <c r="BJ412" s="372">
        <v>2117</v>
      </c>
      <c r="BK412" s="372">
        <v>2169</v>
      </c>
      <c r="BL412" s="372">
        <v>1773</v>
      </c>
      <c r="BM412" s="229">
        <f t="shared" si="769"/>
        <v>7199</v>
      </c>
      <c r="BN412" s="372">
        <v>1681</v>
      </c>
      <c r="BO412" s="372">
        <v>1123</v>
      </c>
      <c r="BP412" s="372">
        <v>1192</v>
      </c>
      <c r="BQ412" s="372">
        <v>795</v>
      </c>
      <c r="BR412" s="372">
        <v>2408</v>
      </c>
      <c r="BS412" s="229">
        <f t="shared" si="770"/>
        <v>11432</v>
      </c>
      <c r="BT412" s="373">
        <v>686</v>
      </c>
      <c r="BU412" s="372">
        <v>1142</v>
      </c>
      <c r="BV412" s="372">
        <v>659</v>
      </c>
      <c r="BW412" s="372">
        <v>358</v>
      </c>
      <c r="BX412" s="372">
        <v>823</v>
      </c>
      <c r="BY412" s="372">
        <v>2499</v>
      </c>
      <c r="BZ412" s="372">
        <v>624</v>
      </c>
      <c r="CA412" s="372">
        <v>550</v>
      </c>
      <c r="CB412" s="372">
        <v>1476</v>
      </c>
      <c r="CC412" s="372">
        <v>849</v>
      </c>
      <c r="CD412" s="372">
        <v>896</v>
      </c>
      <c r="CE412" s="372">
        <v>870</v>
      </c>
      <c r="CF412" s="229">
        <f t="shared" si="771"/>
        <v>10306</v>
      </c>
      <c r="CG412" s="514">
        <v>336</v>
      </c>
      <c r="CH412" s="514">
        <v>955</v>
      </c>
      <c r="CI412" s="514">
        <v>567</v>
      </c>
      <c r="CJ412" s="514">
        <v>1195</v>
      </c>
      <c r="CK412" s="514">
        <v>1803</v>
      </c>
      <c r="CL412" s="514">
        <v>376</v>
      </c>
      <c r="CM412" s="514">
        <v>1561</v>
      </c>
      <c r="CN412" s="514">
        <v>345</v>
      </c>
      <c r="CO412" s="514">
        <v>531</v>
      </c>
      <c r="CP412" s="514">
        <v>662</v>
      </c>
      <c r="CQ412" s="514">
        <v>729</v>
      </c>
      <c r="CR412" s="514">
        <v>778</v>
      </c>
      <c r="CS412" s="514">
        <v>468</v>
      </c>
      <c r="CT412" s="229">
        <f t="shared" si="772"/>
        <v>6643</v>
      </c>
      <c r="CU412" s="372">
        <v>2320</v>
      </c>
      <c r="CV412" s="372">
        <v>1466</v>
      </c>
      <c r="CW412" s="372">
        <v>679</v>
      </c>
      <c r="CX412" s="372">
        <v>1039</v>
      </c>
      <c r="CY412" s="372">
        <v>1139</v>
      </c>
      <c r="CZ412" s="229">
        <f t="shared" si="773"/>
        <v>7400</v>
      </c>
      <c r="DA412" s="372">
        <v>275</v>
      </c>
      <c r="DB412" s="372">
        <v>270</v>
      </c>
      <c r="DC412" s="372">
        <v>1590</v>
      </c>
      <c r="DD412" s="372">
        <v>2978</v>
      </c>
      <c r="DE412" s="372">
        <v>1325</v>
      </c>
      <c r="DF412" s="372">
        <v>962</v>
      </c>
      <c r="DG412" s="229">
        <f t="shared" si="774"/>
        <v>116107</v>
      </c>
      <c r="DH412" s="229">
        <f t="shared" si="775"/>
        <v>1238</v>
      </c>
      <c r="DI412" s="372">
        <v>551</v>
      </c>
      <c r="DJ412" s="372">
        <v>509</v>
      </c>
      <c r="DK412" s="372">
        <v>178</v>
      </c>
      <c r="DL412" s="351">
        <f t="shared" si="776"/>
        <v>986</v>
      </c>
      <c r="DM412" s="372">
        <v>986</v>
      </c>
      <c r="DN412" s="374">
        <v>0</v>
      </c>
      <c r="DO412" s="229">
        <f t="shared" si="777"/>
        <v>118331</v>
      </c>
      <c r="DP412" s="6"/>
      <c r="DQ412" s="6"/>
      <c r="DR412" s="6"/>
      <c r="DS412" s="6"/>
      <c r="DT412" s="6"/>
      <c r="DU412" s="6"/>
      <c r="DV412" s="6"/>
      <c r="DW412" s="6"/>
    </row>
    <row r="413" spans="1:265" ht="16.5" customHeight="1" x14ac:dyDescent="0.2">
      <c r="A413" s="122" t="s">
        <v>579</v>
      </c>
      <c r="B413" s="229"/>
      <c r="C413" s="372"/>
      <c r="D413" s="372"/>
      <c r="E413" s="372"/>
      <c r="F413" s="372"/>
      <c r="G413" s="372"/>
      <c r="H413" s="372"/>
      <c r="I413" s="372"/>
      <c r="J413" s="372"/>
      <c r="K413" s="372"/>
      <c r="L413" s="372"/>
      <c r="M413" s="372"/>
      <c r="N413" s="372"/>
      <c r="O413" s="229"/>
      <c r="P413" s="372"/>
      <c r="Q413" s="372"/>
      <c r="R413" s="372"/>
      <c r="S413" s="372"/>
      <c r="T413" s="372"/>
      <c r="U413" s="372"/>
      <c r="V413" s="372"/>
      <c r="W413" s="372"/>
      <c r="X413" s="229"/>
      <c r="Y413" s="372"/>
      <c r="Z413" s="372"/>
      <c r="AA413" s="372"/>
      <c r="AB413" s="372"/>
      <c r="AC413" s="229"/>
      <c r="AD413" s="372"/>
      <c r="AE413" s="372"/>
      <c r="AF413" s="372"/>
      <c r="AG413" s="372"/>
      <c r="AH413" s="372"/>
      <c r="AI413" s="372"/>
      <c r="AJ413" s="229"/>
      <c r="AK413" s="372"/>
      <c r="AL413" s="372"/>
      <c r="AM413" s="229"/>
      <c r="AN413" s="372"/>
      <c r="AO413" s="372"/>
      <c r="AP413" s="372"/>
      <c r="AQ413" s="372"/>
      <c r="AR413" s="372"/>
      <c r="AS413" s="372"/>
      <c r="AT413" s="372"/>
      <c r="AU413" s="372"/>
      <c r="AV413" s="372"/>
      <c r="AW413" s="372"/>
      <c r="AX413" s="229"/>
      <c r="AY413" s="372"/>
      <c r="AZ413" s="372"/>
      <c r="BA413" s="372"/>
      <c r="BB413" s="372"/>
      <c r="BC413" s="372"/>
      <c r="BD413" s="229"/>
      <c r="BE413" s="372"/>
      <c r="BF413" s="372"/>
      <c r="BG413" s="372"/>
      <c r="BH413" s="372"/>
      <c r="BI413" s="372"/>
      <c r="BJ413" s="372"/>
      <c r="BK413" s="372"/>
      <c r="BL413" s="372"/>
      <c r="BM413" s="229"/>
      <c r="BN413" s="372"/>
      <c r="BO413" s="372"/>
      <c r="BP413" s="372"/>
      <c r="BQ413" s="372"/>
      <c r="BR413" s="372"/>
      <c r="BS413" s="229"/>
      <c r="BT413" s="373"/>
      <c r="BU413" s="372"/>
      <c r="BV413" s="372"/>
      <c r="BW413" s="372"/>
      <c r="BX413" s="372"/>
      <c r="BY413" s="372"/>
      <c r="BZ413" s="372"/>
      <c r="CA413" s="372"/>
      <c r="CB413" s="372"/>
      <c r="CC413" s="372"/>
      <c r="CD413" s="372"/>
      <c r="CE413" s="372"/>
      <c r="CF413" s="229"/>
      <c r="CG413" s="514"/>
      <c r="CH413" s="514"/>
      <c r="CI413" s="514"/>
      <c r="CJ413" s="514"/>
      <c r="CK413" s="514"/>
      <c r="CL413" s="514"/>
      <c r="CM413" s="514"/>
      <c r="CN413" s="514"/>
      <c r="CO413" s="514"/>
      <c r="CP413" s="514"/>
      <c r="CQ413" s="514"/>
      <c r="CR413" s="514"/>
      <c r="CS413" s="514"/>
      <c r="CT413" s="229"/>
      <c r="CU413" s="372"/>
      <c r="CV413" s="372"/>
      <c r="CW413" s="372"/>
      <c r="CX413" s="372"/>
      <c r="CY413" s="372"/>
      <c r="CZ413" s="229"/>
      <c r="DA413" s="372"/>
      <c r="DB413" s="372"/>
      <c r="DC413" s="372"/>
      <c r="DD413" s="372"/>
      <c r="DE413" s="372"/>
      <c r="DF413" s="372"/>
      <c r="DG413" s="229"/>
      <c r="DH413" s="229"/>
      <c r="DI413" s="373"/>
      <c r="DJ413" s="372"/>
      <c r="DK413" s="372"/>
      <c r="DL413" s="351"/>
      <c r="DM413" s="372"/>
      <c r="DN413" s="374"/>
      <c r="DO413" s="229"/>
    </row>
    <row r="414" spans="1:265" ht="16.5" customHeight="1" x14ac:dyDescent="0.2">
      <c r="A414" s="216" t="s">
        <v>580</v>
      </c>
      <c r="B414" s="229">
        <f t="shared" ref="B414:B415" si="778">SUM(C414:N414)</f>
        <v>173</v>
      </c>
      <c r="C414" s="372">
        <v>16</v>
      </c>
      <c r="D414" s="372">
        <v>8</v>
      </c>
      <c r="E414" s="372">
        <v>11</v>
      </c>
      <c r="F414" s="372">
        <v>3</v>
      </c>
      <c r="G414" s="372">
        <v>14</v>
      </c>
      <c r="H414" s="372">
        <v>7</v>
      </c>
      <c r="I414" s="372">
        <v>32</v>
      </c>
      <c r="J414" s="372">
        <v>10</v>
      </c>
      <c r="K414" s="372">
        <v>18</v>
      </c>
      <c r="L414" s="372">
        <v>29</v>
      </c>
      <c r="M414" s="372">
        <v>8</v>
      </c>
      <c r="N414" s="372">
        <v>17</v>
      </c>
      <c r="O414" s="229">
        <f t="shared" ref="O414:O415" si="779">SUM(P414:W414)</f>
        <v>96</v>
      </c>
      <c r="P414" s="372">
        <v>5</v>
      </c>
      <c r="Q414" s="372">
        <v>14</v>
      </c>
      <c r="R414" s="372">
        <v>11</v>
      </c>
      <c r="S414" s="372">
        <v>10</v>
      </c>
      <c r="T414" s="372">
        <v>9</v>
      </c>
      <c r="U414" s="372">
        <v>31</v>
      </c>
      <c r="V414" s="372">
        <v>13</v>
      </c>
      <c r="W414" s="372">
        <v>3</v>
      </c>
      <c r="X414" s="229">
        <f t="shared" ref="X414:X415" si="780">SUM(Y414:AB414)</f>
        <v>93</v>
      </c>
      <c r="Y414" s="372">
        <v>22</v>
      </c>
      <c r="Z414" s="372">
        <v>20</v>
      </c>
      <c r="AA414" s="372">
        <v>30</v>
      </c>
      <c r="AB414" s="372">
        <v>21</v>
      </c>
      <c r="AC414" s="229">
        <f t="shared" ref="AC414:AC415" si="781">SUM(AD414:AI414)</f>
        <v>74</v>
      </c>
      <c r="AD414" s="372">
        <v>8</v>
      </c>
      <c r="AE414" s="372">
        <v>12</v>
      </c>
      <c r="AF414" s="372">
        <v>7</v>
      </c>
      <c r="AG414" s="372">
        <v>14</v>
      </c>
      <c r="AH414" s="372">
        <v>16</v>
      </c>
      <c r="AI414" s="372">
        <v>17</v>
      </c>
      <c r="AJ414" s="229">
        <f t="shared" ref="AJ414:AJ415" si="782">SUM(AK414:AL414)</f>
        <v>6</v>
      </c>
      <c r="AK414" s="372">
        <v>4</v>
      </c>
      <c r="AL414" s="372">
        <v>2</v>
      </c>
      <c r="AM414" s="229">
        <f t="shared" ref="AM414:AM415" si="783">SUM(AN414:AW414)</f>
        <v>104</v>
      </c>
      <c r="AN414" s="372">
        <v>5</v>
      </c>
      <c r="AO414" s="372">
        <v>8</v>
      </c>
      <c r="AP414" s="372">
        <v>19</v>
      </c>
      <c r="AQ414" s="372">
        <v>6</v>
      </c>
      <c r="AR414" s="372">
        <v>16</v>
      </c>
      <c r="AS414" s="372">
        <v>1</v>
      </c>
      <c r="AT414" s="372">
        <v>4</v>
      </c>
      <c r="AU414" s="372">
        <v>20</v>
      </c>
      <c r="AV414" s="372">
        <v>17</v>
      </c>
      <c r="AW414" s="372">
        <v>8</v>
      </c>
      <c r="AX414" s="229">
        <f t="shared" ref="AX414:AX415" si="784">SUM(AY414:BC414)</f>
        <v>114</v>
      </c>
      <c r="AY414" s="372">
        <v>16</v>
      </c>
      <c r="AZ414" s="372">
        <v>44</v>
      </c>
      <c r="BA414" s="372">
        <v>11</v>
      </c>
      <c r="BB414" s="372">
        <v>28</v>
      </c>
      <c r="BC414" s="372">
        <v>15</v>
      </c>
      <c r="BD414" s="229">
        <f t="shared" ref="BD414:BD415" si="785">SUM(BE414:BL414)</f>
        <v>137</v>
      </c>
      <c r="BE414" s="372">
        <v>29</v>
      </c>
      <c r="BF414" s="372">
        <v>18</v>
      </c>
      <c r="BG414" s="372">
        <v>14</v>
      </c>
      <c r="BH414" s="372">
        <v>13</v>
      </c>
      <c r="BI414" s="372">
        <v>16</v>
      </c>
      <c r="BJ414" s="372">
        <v>12</v>
      </c>
      <c r="BK414" s="372">
        <v>20</v>
      </c>
      <c r="BL414" s="372">
        <v>15</v>
      </c>
      <c r="BM414" s="229">
        <f t="shared" ref="BM414:BM415" si="786">SUM(BN414:BR414)</f>
        <v>69</v>
      </c>
      <c r="BN414" s="372">
        <v>14</v>
      </c>
      <c r="BO414" s="372">
        <v>13</v>
      </c>
      <c r="BP414" s="372">
        <v>6</v>
      </c>
      <c r="BQ414" s="372">
        <v>6</v>
      </c>
      <c r="BR414" s="372">
        <v>30</v>
      </c>
      <c r="BS414" s="229">
        <f t="shared" ref="BS414:BS415" si="787">SUM(BT414:CE414)</f>
        <v>152</v>
      </c>
      <c r="BT414" s="373">
        <v>10</v>
      </c>
      <c r="BU414" s="372">
        <v>22</v>
      </c>
      <c r="BV414" s="372">
        <v>5</v>
      </c>
      <c r="BW414" s="372">
        <v>4</v>
      </c>
      <c r="BX414" s="372">
        <v>8</v>
      </c>
      <c r="BY414" s="372">
        <v>27</v>
      </c>
      <c r="BZ414" s="372">
        <v>12</v>
      </c>
      <c r="CA414" s="372">
        <v>12</v>
      </c>
      <c r="CB414" s="372">
        <v>4</v>
      </c>
      <c r="CC414" s="372">
        <v>16</v>
      </c>
      <c r="CD414" s="372">
        <v>17</v>
      </c>
      <c r="CE414" s="372">
        <v>15</v>
      </c>
      <c r="CF414" s="229">
        <f t="shared" ref="CF414:CF415" si="788">SUM(CG414:CS414)</f>
        <v>123</v>
      </c>
      <c r="CG414" s="514">
        <v>6</v>
      </c>
      <c r="CH414" s="514">
        <v>6</v>
      </c>
      <c r="CI414" s="514">
        <v>2</v>
      </c>
      <c r="CJ414" s="514">
        <v>21</v>
      </c>
      <c r="CK414" s="514">
        <v>15</v>
      </c>
      <c r="CL414" s="514">
        <v>6</v>
      </c>
      <c r="CM414" s="514">
        <v>21</v>
      </c>
      <c r="CN414" s="514">
        <v>4</v>
      </c>
      <c r="CO414" s="514">
        <v>2</v>
      </c>
      <c r="CP414" s="514">
        <v>7</v>
      </c>
      <c r="CQ414" s="514">
        <v>12</v>
      </c>
      <c r="CR414" s="514">
        <v>12</v>
      </c>
      <c r="CS414" s="514">
        <v>9</v>
      </c>
      <c r="CT414" s="229">
        <f t="shared" ref="CT414:CT415" si="789">SUM(CU414:CY414)</f>
        <v>118</v>
      </c>
      <c r="CU414" s="372">
        <v>33</v>
      </c>
      <c r="CV414" s="372">
        <v>26</v>
      </c>
      <c r="CW414" s="372">
        <v>9</v>
      </c>
      <c r="CX414" s="372">
        <v>19</v>
      </c>
      <c r="CY414" s="372">
        <v>31</v>
      </c>
      <c r="CZ414" s="229">
        <f t="shared" ref="CZ414:CZ415" si="790">SUM(DA414:DF414)</f>
        <v>98</v>
      </c>
      <c r="DA414" s="372">
        <v>7</v>
      </c>
      <c r="DB414" s="372">
        <v>10</v>
      </c>
      <c r="DC414" s="372">
        <v>14</v>
      </c>
      <c r="DD414" s="372">
        <v>26</v>
      </c>
      <c r="DE414" s="372">
        <v>21</v>
      </c>
      <c r="DF414" s="372">
        <v>20</v>
      </c>
      <c r="DG414" s="229">
        <f t="shared" ref="DG414:DG415" si="791">AM414+BS414+B414+O414+X414+AC414+AJ414+BD414+CF414+AX414+BM414+CT414+CZ414</f>
        <v>1357</v>
      </c>
      <c r="DH414" s="229">
        <f t="shared" ref="DH414:DH415" si="792">SUM(DI414:DK414)</f>
        <v>13</v>
      </c>
      <c r="DI414" s="372">
        <v>7</v>
      </c>
      <c r="DJ414" s="372">
        <v>2</v>
      </c>
      <c r="DK414" s="372">
        <v>4</v>
      </c>
      <c r="DL414" s="351">
        <f t="shared" ref="DL414:DL415" si="793">SUM(DM414:DN414)</f>
        <v>16</v>
      </c>
      <c r="DM414" s="372">
        <v>16</v>
      </c>
      <c r="DN414" s="374">
        <v>0</v>
      </c>
      <c r="DO414" s="229">
        <f t="shared" ref="DO414:DO415" si="794">DG414+DH414+DL414</f>
        <v>1386</v>
      </c>
      <c r="DP414" s="6"/>
      <c r="DQ414" s="6"/>
      <c r="DR414" s="6"/>
      <c r="DS414" s="6"/>
      <c r="DT414" s="6"/>
      <c r="DU414" s="6"/>
      <c r="DV414" s="6"/>
      <c r="DW414" s="6"/>
    </row>
    <row r="415" spans="1:265" s="222" customFormat="1" ht="11.25" x14ac:dyDescent="0.2">
      <c r="A415" s="216" t="s">
        <v>585</v>
      </c>
      <c r="B415" s="229">
        <f t="shared" si="778"/>
        <v>6413</v>
      </c>
      <c r="C415" s="372">
        <v>598</v>
      </c>
      <c r="D415" s="372">
        <v>206</v>
      </c>
      <c r="E415" s="372">
        <v>227</v>
      </c>
      <c r="F415" s="372">
        <v>140</v>
      </c>
      <c r="G415" s="372">
        <v>503</v>
      </c>
      <c r="H415" s="372">
        <v>941</v>
      </c>
      <c r="I415" s="372">
        <v>919</v>
      </c>
      <c r="J415" s="372">
        <v>205</v>
      </c>
      <c r="K415" s="372">
        <v>419</v>
      </c>
      <c r="L415" s="372">
        <v>1337</v>
      </c>
      <c r="M415" s="372">
        <v>286</v>
      </c>
      <c r="N415" s="372">
        <v>632</v>
      </c>
      <c r="O415" s="229">
        <f t="shared" si="779"/>
        <v>3672</v>
      </c>
      <c r="P415" s="372">
        <v>424</v>
      </c>
      <c r="Q415" s="372">
        <v>917</v>
      </c>
      <c r="R415" s="372">
        <v>339</v>
      </c>
      <c r="S415" s="372">
        <v>309</v>
      </c>
      <c r="T415" s="372">
        <v>293</v>
      </c>
      <c r="U415" s="372">
        <v>898</v>
      </c>
      <c r="V415" s="372">
        <v>377</v>
      </c>
      <c r="W415" s="372">
        <v>115</v>
      </c>
      <c r="X415" s="229">
        <f t="shared" si="780"/>
        <v>4249</v>
      </c>
      <c r="Y415" s="372">
        <v>1008</v>
      </c>
      <c r="Z415" s="372">
        <v>895</v>
      </c>
      <c r="AA415" s="372">
        <v>1480</v>
      </c>
      <c r="AB415" s="372">
        <v>866</v>
      </c>
      <c r="AC415" s="229">
        <f t="shared" si="781"/>
        <v>1948</v>
      </c>
      <c r="AD415" s="372">
        <v>307</v>
      </c>
      <c r="AE415" s="372">
        <v>267</v>
      </c>
      <c r="AF415" s="372">
        <v>181</v>
      </c>
      <c r="AG415" s="372">
        <v>481</v>
      </c>
      <c r="AH415" s="372">
        <v>351</v>
      </c>
      <c r="AI415" s="372">
        <v>361</v>
      </c>
      <c r="AJ415" s="229">
        <f t="shared" si="782"/>
        <v>71</v>
      </c>
      <c r="AK415" s="372">
        <v>62</v>
      </c>
      <c r="AL415" s="372">
        <v>9</v>
      </c>
      <c r="AM415" s="229">
        <f t="shared" si="783"/>
        <v>5060</v>
      </c>
      <c r="AN415" s="372">
        <v>275</v>
      </c>
      <c r="AO415" s="372">
        <v>159</v>
      </c>
      <c r="AP415" s="372">
        <v>674</v>
      </c>
      <c r="AQ415" s="372">
        <v>260</v>
      </c>
      <c r="AR415" s="372">
        <v>987</v>
      </c>
      <c r="AS415" s="372">
        <v>42</v>
      </c>
      <c r="AT415" s="372">
        <v>106</v>
      </c>
      <c r="AU415" s="372">
        <v>728</v>
      </c>
      <c r="AV415" s="372">
        <v>1627</v>
      </c>
      <c r="AW415" s="372">
        <v>202</v>
      </c>
      <c r="AX415" s="229">
        <f t="shared" si="784"/>
        <v>3681</v>
      </c>
      <c r="AY415" s="372">
        <v>452</v>
      </c>
      <c r="AZ415" s="372">
        <v>1755</v>
      </c>
      <c r="BA415" s="372">
        <v>256</v>
      </c>
      <c r="BB415" s="372">
        <v>955</v>
      </c>
      <c r="BC415" s="372">
        <v>263</v>
      </c>
      <c r="BD415" s="229">
        <f t="shared" si="785"/>
        <v>4504</v>
      </c>
      <c r="BE415" s="372">
        <v>895</v>
      </c>
      <c r="BF415" s="372">
        <v>475</v>
      </c>
      <c r="BG415" s="372">
        <v>597</v>
      </c>
      <c r="BH415" s="372">
        <v>445</v>
      </c>
      <c r="BI415" s="372">
        <v>577</v>
      </c>
      <c r="BJ415" s="372">
        <v>371</v>
      </c>
      <c r="BK415" s="372">
        <v>613</v>
      </c>
      <c r="BL415" s="372">
        <v>531</v>
      </c>
      <c r="BM415" s="229">
        <f t="shared" si="786"/>
        <v>2643</v>
      </c>
      <c r="BN415" s="372">
        <v>541</v>
      </c>
      <c r="BO415" s="372">
        <v>452</v>
      </c>
      <c r="BP415" s="372">
        <v>276</v>
      </c>
      <c r="BQ415" s="372">
        <v>258</v>
      </c>
      <c r="BR415" s="372">
        <v>1116</v>
      </c>
      <c r="BS415" s="229">
        <f t="shared" si="787"/>
        <v>6546</v>
      </c>
      <c r="BT415" s="373">
        <v>333</v>
      </c>
      <c r="BU415" s="372">
        <v>522</v>
      </c>
      <c r="BV415" s="372">
        <v>660</v>
      </c>
      <c r="BW415" s="372">
        <v>154</v>
      </c>
      <c r="BX415" s="372">
        <v>275</v>
      </c>
      <c r="BY415" s="372">
        <v>1278</v>
      </c>
      <c r="BZ415" s="372">
        <v>412</v>
      </c>
      <c r="CA415" s="372">
        <v>432</v>
      </c>
      <c r="CB415" s="372">
        <v>980</v>
      </c>
      <c r="CC415" s="372">
        <v>520</v>
      </c>
      <c r="CD415" s="372">
        <v>431</v>
      </c>
      <c r="CE415" s="372">
        <v>549</v>
      </c>
      <c r="CF415" s="229">
        <f t="shared" si="788"/>
        <v>4173</v>
      </c>
      <c r="CG415" s="514">
        <v>134</v>
      </c>
      <c r="CH415" s="514">
        <v>280</v>
      </c>
      <c r="CI415" s="514">
        <v>145</v>
      </c>
      <c r="CJ415" s="514">
        <v>822</v>
      </c>
      <c r="CK415" s="514">
        <v>687</v>
      </c>
      <c r="CL415" s="514">
        <v>203</v>
      </c>
      <c r="CM415" s="514">
        <v>747</v>
      </c>
      <c r="CN415" s="514">
        <v>106</v>
      </c>
      <c r="CO415" s="514">
        <v>36</v>
      </c>
      <c r="CP415" s="514">
        <v>243</v>
      </c>
      <c r="CQ415" s="514">
        <v>292</v>
      </c>
      <c r="CR415" s="514">
        <v>356</v>
      </c>
      <c r="CS415" s="514">
        <v>122</v>
      </c>
      <c r="CT415" s="229">
        <f t="shared" si="789"/>
        <v>2713</v>
      </c>
      <c r="CU415" s="372">
        <v>769</v>
      </c>
      <c r="CV415" s="372">
        <v>560</v>
      </c>
      <c r="CW415" s="372">
        <v>384</v>
      </c>
      <c r="CX415" s="372">
        <v>512</v>
      </c>
      <c r="CY415" s="372">
        <v>488</v>
      </c>
      <c r="CZ415" s="229">
        <f t="shared" si="790"/>
        <v>2649</v>
      </c>
      <c r="DA415" s="372">
        <v>80</v>
      </c>
      <c r="DB415" s="372">
        <v>186</v>
      </c>
      <c r="DC415" s="372">
        <v>437</v>
      </c>
      <c r="DD415" s="372">
        <v>800</v>
      </c>
      <c r="DE415" s="372">
        <v>733</v>
      </c>
      <c r="DF415" s="372">
        <v>413</v>
      </c>
      <c r="DG415" s="229">
        <f t="shared" si="791"/>
        <v>48322</v>
      </c>
      <c r="DH415" s="229">
        <f t="shared" si="792"/>
        <v>387</v>
      </c>
      <c r="DI415" s="372">
        <v>197</v>
      </c>
      <c r="DJ415" s="372">
        <v>40</v>
      </c>
      <c r="DK415" s="372">
        <v>150</v>
      </c>
      <c r="DL415" s="351">
        <f t="shared" si="793"/>
        <v>173</v>
      </c>
      <c r="DM415" s="372">
        <v>173</v>
      </c>
      <c r="DN415" s="374">
        <v>0</v>
      </c>
      <c r="DO415" s="229">
        <f t="shared" si="794"/>
        <v>48882</v>
      </c>
      <c r="DP415" s="6"/>
      <c r="DQ415" s="6"/>
      <c r="DR415" s="6"/>
      <c r="DS415" s="6"/>
      <c r="DT415" s="6"/>
      <c r="DU415" s="6"/>
      <c r="DV415" s="6"/>
      <c r="DW415" s="6"/>
      <c r="DX415" s="1"/>
      <c r="DY415" s="1"/>
      <c r="DZ415" s="1"/>
      <c r="EA415" s="1"/>
      <c r="EB415" s="1"/>
      <c r="EC415" s="221"/>
      <c r="ED415" s="221"/>
      <c r="EE415" s="221"/>
      <c r="EF415" s="221"/>
      <c r="EG415" s="221"/>
      <c r="EH415" s="221"/>
      <c r="EI415" s="221"/>
      <c r="EJ415" s="221"/>
      <c r="EK415" s="221"/>
      <c r="EL415" s="221"/>
      <c r="EM415" s="221"/>
      <c r="EN415" s="221"/>
      <c r="EO415" s="221"/>
      <c r="EP415" s="221"/>
      <c r="EQ415" s="221"/>
      <c r="ER415" s="221"/>
      <c r="ES415" s="221"/>
      <c r="ET415" s="221"/>
      <c r="EU415" s="221"/>
      <c r="EV415" s="221"/>
      <c r="EW415" s="221"/>
      <c r="EX415" s="221"/>
      <c r="EY415" s="221"/>
      <c r="EZ415" s="221"/>
      <c r="FA415" s="221"/>
      <c r="FB415" s="221"/>
      <c r="FC415" s="221"/>
      <c r="FD415" s="221"/>
      <c r="FE415" s="221"/>
      <c r="FF415" s="221"/>
      <c r="FG415" s="221"/>
      <c r="FH415" s="221"/>
      <c r="FI415" s="221"/>
      <c r="FJ415" s="221"/>
      <c r="FK415" s="221"/>
      <c r="FL415" s="221"/>
      <c r="FM415" s="221"/>
      <c r="FN415" s="221"/>
      <c r="FO415" s="221"/>
      <c r="FP415" s="221"/>
      <c r="FQ415" s="221"/>
      <c r="FR415" s="221"/>
      <c r="FS415" s="221"/>
      <c r="FT415" s="221"/>
      <c r="FU415" s="221"/>
      <c r="FV415" s="221"/>
      <c r="FW415" s="221"/>
      <c r="FX415" s="221"/>
      <c r="FY415" s="221"/>
      <c r="FZ415" s="221"/>
      <c r="GA415" s="221"/>
      <c r="GB415" s="221"/>
      <c r="GC415" s="221"/>
      <c r="GD415" s="221"/>
      <c r="GE415" s="221"/>
      <c r="GF415" s="221"/>
      <c r="GG415" s="221"/>
      <c r="GH415" s="221"/>
      <c r="GI415" s="221"/>
      <c r="GJ415" s="221"/>
      <c r="GK415" s="221"/>
      <c r="GL415" s="221"/>
      <c r="GM415" s="221"/>
      <c r="GN415" s="221"/>
      <c r="GO415" s="221"/>
      <c r="GP415" s="221"/>
      <c r="GQ415" s="221"/>
      <c r="GR415" s="221"/>
      <c r="GS415" s="221"/>
      <c r="GT415" s="221"/>
      <c r="GU415" s="221"/>
      <c r="GV415" s="221"/>
      <c r="GW415" s="221"/>
      <c r="GX415" s="221"/>
      <c r="GY415" s="221"/>
      <c r="GZ415" s="221"/>
      <c r="HA415" s="221"/>
      <c r="HB415" s="221"/>
      <c r="HC415" s="221"/>
      <c r="HD415" s="221"/>
      <c r="HE415" s="221"/>
      <c r="HF415" s="221"/>
      <c r="HG415" s="221"/>
      <c r="HH415" s="221"/>
      <c r="HI415" s="221"/>
      <c r="HJ415" s="221"/>
      <c r="HK415" s="221"/>
      <c r="HL415" s="221"/>
      <c r="HM415" s="221"/>
      <c r="HN415" s="221"/>
      <c r="HO415" s="221"/>
      <c r="HP415" s="221"/>
      <c r="HQ415" s="221"/>
      <c r="HR415" s="221"/>
      <c r="HS415" s="221"/>
      <c r="HT415" s="221"/>
      <c r="HU415" s="221"/>
      <c r="HV415" s="221"/>
      <c r="HW415" s="221"/>
      <c r="HX415" s="221"/>
      <c r="HY415" s="221"/>
      <c r="HZ415" s="221"/>
      <c r="IA415" s="221"/>
      <c r="IB415" s="221"/>
      <c r="IC415" s="221"/>
      <c r="ID415" s="221"/>
      <c r="IE415" s="221"/>
      <c r="IF415" s="221"/>
      <c r="IG415" s="221"/>
      <c r="IH415" s="221"/>
      <c r="II415" s="221"/>
      <c r="IJ415" s="221"/>
      <c r="IK415" s="221"/>
      <c r="IL415" s="221"/>
      <c r="IM415" s="221"/>
      <c r="IN415" s="221"/>
      <c r="IO415" s="221"/>
      <c r="IP415" s="221"/>
      <c r="IQ415" s="221"/>
      <c r="IR415" s="221"/>
      <c r="IS415" s="221"/>
      <c r="IT415" s="221"/>
      <c r="IU415" s="221"/>
      <c r="IV415" s="221"/>
      <c r="IW415" s="221"/>
      <c r="IX415" s="221"/>
      <c r="IY415" s="221"/>
      <c r="IZ415" s="221"/>
      <c r="JA415" s="221"/>
      <c r="JB415" s="221"/>
      <c r="JC415" s="221"/>
      <c r="JD415" s="221"/>
      <c r="JE415" s="221"/>
    </row>
    <row r="416" spans="1:265" s="223" customFormat="1" ht="15" customHeight="1" x14ac:dyDescent="0.2">
      <c r="A416" s="122" t="s">
        <v>586</v>
      </c>
      <c r="B416" s="186"/>
      <c r="C416" s="354"/>
      <c r="D416" s="354"/>
      <c r="E416" s="354"/>
      <c r="F416" s="354"/>
      <c r="G416" s="354"/>
      <c r="H416" s="354"/>
      <c r="I416" s="354"/>
      <c r="J416" s="354"/>
      <c r="K416" s="354"/>
      <c r="L416" s="354"/>
      <c r="M416" s="354"/>
      <c r="N416" s="354"/>
      <c r="O416" s="186"/>
      <c r="P416" s="354"/>
      <c r="Q416" s="354"/>
      <c r="R416" s="354"/>
      <c r="S416" s="354"/>
      <c r="T416" s="354"/>
      <c r="U416" s="354"/>
      <c r="V416" s="354"/>
      <c r="W416" s="354"/>
      <c r="X416" s="186"/>
      <c r="Y416" s="354"/>
      <c r="Z416" s="354"/>
      <c r="AA416" s="354"/>
      <c r="AB416" s="354"/>
      <c r="AC416" s="186"/>
      <c r="AD416" s="354"/>
      <c r="AE416" s="354"/>
      <c r="AF416" s="354"/>
      <c r="AG416" s="354"/>
      <c r="AH416" s="354"/>
      <c r="AI416" s="354"/>
      <c r="AJ416" s="186"/>
      <c r="AK416" s="354"/>
      <c r="AL416" s="354"/>
      <c r="AM416" s="186"/>
      <c r="AN416" s="354"/>
      <c r="AO416" s="354"/>
      <c r="AP416" s="354"/>
      <c r="AQ416" s="354"/>
      <c r="AR416" s="354"/>
      <c r="AS416" s="354"/>
      <c r="AT416" s="354"/>
      <c r="AU416" s="386"/>
      <c r="AV416" s="386"/>
      <c r="AW416" s="354"/>
      <c r="AX416" s="186"/>
      <c r="AY416" s="354"/>
      <c r="AZ416" s="354"/>
      <c r="BA416" s="354"/>
      <c r="BB416" s="354"/>
      <c r="BC416" s="354"/>
      <c r="BD416" s="186"/>
      <c r="BE416" s="354"/>
      <c r="BF416" s="354"/>
      <c r="BG416" s="354"/>
      <c r="BH416" s="354"/>
      <c r="BI416" s="354"/>
      <c r="BJ416" s="354"/>
      <c r="BK416" s="354"/>
      <c r="BL416" s="354"/>
      <c r="BM416" s="186"/>
      <c r="BN416" s="354"/>
      <c r="BO416" s="354"/>
      <c r="BP416" s="354"/>
      <c r="BQ416" s="354"/>
      <c r="BR416" s="354"/>
      <c r="BS416" s="186"/>
      <c r="BT416" s="201"/>
      <c r="BU416" s="354"/>
      <c r="BV416" s="354"/>
      <c r="BW416" s="354"/>
      <c r="BX416" s="354"/>
      <c r="BY416" s="354"/>
      <c r="BZ416" s="354"/>
      <c r="CA416" s="354"/>
      <c r="CB416" s="354"/>
      <c r="CC416" s="354"/>
      <c r="CD416" s="354"/>
      <c r="CE416" s="354"/>
      <c r="CF416" s="186"/>
      <c r="CG416" s="511"/>
      <c r="CH416" s="511"/>
      <c r="CI416" s="511"/>
      <c r="CJ416" s="511"/>
      <c r="CK416" s="511"/>
      <c r="CL416" s="511"/>
      <c r="CM416" s="511"/>
      <c r="CN416" s="511"/>
      <c r="CO416" s="511"/>
      <c r="CP416" s="511"/>
      <c r="CQ416" s="511"/>
      <c r="CR416" s="511"/>
      <c r="CS416" s="511"/>
      <c r="CT416" s="186"/>
      <c r="CU416" s="354"/>
      <c r="CV416" s="354"/>
      <c r="CW416" s="354"/>
      <c r="CX416" s="354"/>
      <c r="CY416" s="354"/>
      <c r="CZ416" s="186"/>
      <c r="DA416" s="354"/>
      <c r="DB416" s="354"/>
      <c r="DC416" s="354"/>
      <c r="DD416" s="354"/>
      <c r="DE416" s="354"/>
      <c r="DF416" s="354"/>
      <c r="DG416" s="186"/>
      <c r="DH416" s="186"/>
      <c r="DI416" s="201"/>
      <c r="DJ416" s="386"/>
      <c r="DK416" s="386"/>
      <c r="DL416" s="187"/>
      <c r="DM416" s="386"/>
      <c r="DN416" s="355"/>
      <c r="DO416" s="186"/>
      <c r="DP416" s="1"/>
      <c r="DQ416" s="1"/>
      <c r="DR416" s="1"/>
      <c r="DS416" s="1"/>
      <c r="DT416" s="1"/>
      <c r="DU416" s="1"/>
      <c r="DV416" s="1"/>
      <c r="DW416" s="1"/>
      <c r="DX416" s="1"/>
      <c r="DY416" s="1"/>
      <c r="DZ416" s="1"/>
      <c r="EA416" s="1"/>
      <c r="EB416" s="1"/>
    </row>
    <row r="417" spans="1:134" s="221" customFormat="1" ht="11.25" x14ac:dyDescent="0.2">
      <c r="A417" s="216" t="s">
        <v>580</v>
      </c>
      <c r="B417" s="186">
        <f t="shared" ref="B417:B418" si="795">SUM(C417:N417)</f>
        <v>158</v>
      </c>
      <c r="C417" s="354">
        <v>13</v>
      </c>
      <c r="D417" s="354">
        <v>5</v>
      </c>
      <c r="E417" s="354">
        <v>14</v>
      </c>
      <c r="F417" s="354">
        <v>8</v>
      </c>
      <c r="G417" s="354">
        <v>16</v>
      </c>
      <c r="H417" s="354">
        <v>18</v>
      </c>
      <c r="I417" s="354">
        <v>20</v>
      </c>
      <c r="J417" s="354">
        <v>7</v>
      </c>
      <c r="K417" s="354">
        <v>14</v>
      </c>
      <c r="L417" s="354">
        <v>18</v>
      </c>
      <c r="M417" s="354">
        <v>10</v>
      </c>
      <c r="N417" s="354">
        <v>15</v>
      </c>
      <c r="O417" s="186">
        <f t="shared" ref="O417:O418" si="796">SUM(P417:W417)</f>
        <v>93</v>
      </c>
      <c r="P417" s="354">
        <v>11</v>
      </c>
      <c r="Q417" s="354">
        <v>14</v>
      </c>
      <c r="R417" s="354">
        <v>13</v>
      </c>
      <c r="S417" s="354">
        <v>9</v>
      </c>
      <c r="T417" s="354">
        <v>13</v>
      </c>
      <c r="U417" s="354">
        <v>13</v>
      </c>
      <c r="V417" s="354">
        <v>17</v>
      </c>
      <c r="W417" s="354">
        <v>3</v>
      </c>
      <c r="X417" s="186">
        <f t="shared" ref="X417:X418" si="797">SUM(Y417:AB417)</f>
        <v>63</v>
      </c>
      <c r="Y417" s="354">
        <v>15</v>
      </c>
      <c r="Z417" s="354">
        <v>14</v>
      </c>
      <c r="AA417" s="354">
        <v>18</v>
      </c>
      <c r="AB417" s="354">
        <v>16</v>
      </c>
      <c r="AC417" s="186">
        <f t="shared" ref="AC417:AC418" si="798">SUM(AD417:AI417)</f>
        <v>65</v>
      </c>
      <c r="AD417" s="354">
        <v>12</v>
      </c>
      <c r="AE417" s="354">
        <v>10</v>
      </c>
      <c r="AF417" s="354">
        <v>2</v>
      </c>
      <c r="AG417" s="354">
        <v>7</v>
      </c>
      <c r="AH417" s="354">
        <v>17</v>
      </c>
      <c r="AI417" s="354">
        <v>17</v>
      </c>
      <c r="AJ417" s="186">
        <f t="shared" ref="AJ417:AJ418" si="799">SUM(AK417:AL417)</f>
        <v>6</v>
      </c>
      <c r="AK417" s="354">
        <v>2</v>
      </c>
      <c r="AL417" s="354">
        <v>4</v>
      </c>
      <c r="AM417" s="186">
        <f t="shared" ref="AM417:AM418" si="800">SUM(AN417:AW417)</f>
        <v>96</v>
      </c>
      <c r="AN417" s="354">
        <v>5</v>
      </c>
      <c r="AO417" s="354">
        <v>2</v>
      </c>
      <c r="AP417" s="354">
        <v>11</v>
      </c>
      <c r="AQ417" s="354">
        <v>9</v>
      </c>
      <c r="AR417" s="354">
        <v>6</v>
      </c>
      <c r="AS417" s="354">
        <v>14</v>
      </c>
      <c r="AT417" s="354">
        <v>21</v>
      </c>
      <c r="AU417" s="386">
        <v>8</v>
      </c>
      <c r="AV417" s="386">
        <v>6</v>
      </c>
      <c r="AW417" s="354">
        <v>14</v>
      </c>
      <c r="AX417" s="186">
        <f t="shared" ref="AX417:AX418" si="801">SUM(AY417:BC417)</f>
        <v>103</v>
      </c>
      <c r="AY417" s="354">
        <v>23</v>
      </c>
      <c r="AZ417" s="354">
        <v>30</v>
      </c>
      <c r="BA417" s="354">
        <v>12</v>
      </c>
      <c r="BB417" s="354">
        <v>18</v>
      </c>
      <c r="BC417" s="354">
        <v>20</v>
      </c>
      <c r="BD417" s="186">
        <f t="shared" ref="BD417:BD418" si="802">SUM(BE417:BL417)</f>
        <v>116</v>
      </c>
      <c r="BE417" s="354">
        <v>28</v>
      </c>
      <c r="BF417" s="354">
        <v>6</v>
      </c>
      <c r="BG417" s="354">
        <v>13</v>
      </c>
      <c r="BH417" s="354">
        <v>13</v>
      </c>
      <c r="BI417" s="354">
        <v>17</v>
      </c>
      <c r="BJ417" s="354">
        <v>19</v>
      </c>
      <c r="BK417" s="354">
        <v>9</v>
      </c>
      <c r="BL417" s="354">
        <v>11</v>
      </c>
      <c r="BM417" s="186">
        <f t="shared" ref="BM417:BM418" si="803">SUM(BN417:BR417)</f>
        <v>46</v>
      </c>
      <c r="BN417" s="354">
        <v>13</v>
      </c>
      <c r="BO417" s="354">
        <v>1</v>
      </c>
      <c r="BP417" s="354">
        <v>10</v>
      </c>
      <c r="BQ417" s="354">
        <v>10</v>
      </c>
      <c r="BR417" s="354">
        <v>12</v>
      </c>
      <c r="BS417" s="186">
        <f t="shared" ref="BS417:BS418" si="804">SUM(BT417:CE417)</f>
        <v>74</v>
      </c>
      <c r="BT417" s="201">
        <v>2</v>
      </c>
      <c r="BU417" s="354">
        <v>4</v>
      </c>
      <c r="BV417" s="354">
        <v>13</v>
      </c>
      <c r="BW417" s="354">
        <v>7</v>
      </c>
      <c r="BX417" s="354">
        <v>11</v>
      </c>
      <c r="BY417" s="354">
        <v>8</v>
      </c>
      <c r="BZ417" s="354">
        <v>8</v>
      </c>
      <c r="CA417" s="354">
        <v>1</v>
      </c>
      <c r="CB417" s="354">
        <v>7</v>
      </c>
      <c r="CC417" s="354">
        <v>7</v>
      </c>
      <c r="CD417" s="354">
        <v>2</v>
      </c>
      <c r="CE417" s="354">
        <v>4</v>
      </c>
      <c r="CF417" s="186">
        <f t="shared" ref="CF417:CF418" si="805">SUM(CG417:CS417)</f>
        <v>106</v>
      </c>
      <c r="CG417" s="512">
        <v>3</v>
      </c>
      <c r="CH417" s="512">
        <v>1</v>
      </c>
      <c r="CI417" s="512">
        <v>6</v>
      </c>
      <c r="CJ417" s="512">
        <v>15</v>
      </c>
      <c r="CK417" s="512">
        <v>13</v>
      </c>
      <c r="CL417" s="512">
        <v>13</v>
      </c>
      <c r="CM417" s="512">
        <v>11</v>
      </c>
      <c r="CN417" s="512">
        <v>10</v>
      </c>
      <c r="CO417" s="512">
        <v>1</v>
      </c>
      <c r="CP417" s="512">
        <v>8</v>
      </c>
      <c r="CQ417" s="512">
        <v>3</v>
      </c>
      <c r="CR417" s="512">
        <v>12</v>
      </c>
      <c r="CS417" s="512">
        <v>10</v>
      </c>
      <c r="CT417" s="186">
        <f t="shared" ref="CT417:CT418" si="806">SUM(CU417:CY417)</f>
        <v>51</v>
      </c>
      <c r="CU417" s="354">
        <v>31</v>
      </c>
      <c r="CV417" s="354">
        <v>9</v>
      </c>
      <c r="CW417" s="354">
        <v>4</v>
      </c>
      <c r="CX417" s="354">
        <v>5</v>
      </c>
      <c r="CY417" s="354">
        <v>2</v>
      </c>
      <c r="CZ417" s="186">
        <f t="shared" ref="CZ417:CZ418" si="807">SUM(DA417:DF417)</f>
        <v>22</v>
      </c>
      <c r="DA417" s="354">
        <v>2</v>
      </c>
      <c r="DB417" s="354">
        <v>3</v>
      </c>
      <c r="DC417" s="354">
        <v>5</v>
      </c>
      <c r="DD417" s="354">
        <v>7</v>
      </c>
      <c r="DE417" s="354">
        <v>3</v>
      </c>
      <c r="DF417" s="354">
        <v>2</v>
      </c>
      <c r="DG417" s="186">
        <f t="shared" ref="DG417:DG418" si="808">AM417+BS417+B417+O417+X417+AC417+AJ417+BD417+CF417+AX417+BM417+CT417+CZ417</f>
        <v>999</v>
      </c>
      <c r="DH417" s="186">
        <f t="shared" ref="DH417:DH418" si="809">SUM(DI417:DK417)</f>
        <v>16</v>
      </c>
      <c r="DI417" s="386">
        <v>11</v>
      </c>
      <c r="DJ417" s="386">
        <v>4</v>
      </c>
      <c r="DK417" s="386">
        <v>1</v>
      </c>
      <c r="DL417" s="187">
        <f t="shared" ref="DL417" si="810">SUM(DM417:DN417)</f>
        <v>2</v>
      </c>
      <c r="DM417" s="386">
        <v>1</v>
      </c>
      <c r="DN417" s="355">
        <v>1</v>
      </c>
      <c r="DO417" s="186">
        <f t="shared" ref="DO417:DO418" si="811">DG417+DH417+DL417</f>
        <v>1017</v>
      </c>
      <c r="DP417" s="6"/>
      <c r="DQ417" s="6"/>
      <c r="DR417" s="6"/>
      <c r="DS417" s="6"/>
      <c r="DT417" s="6"/>
      <c r="DU417" s="6"/>
      <c r="DV417" s="6"/>
      <c r="DW417" s="6"/>
      <c r="DX417" s="6"/>
      <c r="DY417" s="6"/>
      <c r="DZ417" s="6"/>
      <c r="EA417" s="6"/>
      <c r="EB417" s="6"/>
    </row>
    <row r="418" spans="1:134" s="221" customFormat="1" ht="11.25" x14ac:dyDescent="0.2">
      <c r="A418" s="220" t="s">
        <v>555</v>
      </c>
      <c r="B418" s="199">
        <f t="shared" si="795"/>
        <v>745</v>
      </c>
      <c r="C418" s="356">
        <v>76</v>
      </c>
      <c r="D418" s="356">
        <v>37</v>
      </c>
      <c r="E418" s="356">
        <v>20</v>
      </c>
      <c r="F418" s="356">
        <v>21</v>
      </c>
      <c r="G418" s="356">
        <v>43</v>
      </c>
      <c r="H418" s="356">
        <v>97</v>
      </c>
      <c r="I418" s="356">
        <v>81</v>
      </c>
      <c r="J418" s="356">
        <v>29</v>
      </c>
      <c r="K418" s="356">
        <v>40</v>
      </c>
      <c r="L418" s="356">
        <v>192</v>
      </c>
      <c r="M418" s="356">
        <v>46</v>
      </c>
      <c r="N418" s="356">
        <v>63</v>
      </c>
      <c r="O418" s="199">
        <f t="shared" si="796"/>
        <v>373</v>
      </c>
      <c r="P418" s="356">
        <v>56</v>
      </c>
      <c r="Q418" s="356">
        <v>80</v>
      </c>
      <c r="R418" s="356">
        <v>46</v>
      </c>
      <c r="S418" s="356">
        <v>21</v>
      </c>
      <c r="T418" s="356">
        <v>56</v>
      </c>
      <c r="U418" s="356">
        <v>45</v>
      </c>
      <c r="V418" s="356">
        <v>39</v>
      </c>
      <c r="W418" s="356">
        <v>30</v>
      </c>
      <c r="X418" s="199">
        <f t="shared" si="797"/>
        <v>414</v>
      </c>
      <c r="Y418" s="356">
        <v>79</v>
      </c>
      <c r="Z418" s="356">
        <v>97</v>
      </c>
      <c r="AA418" s="356">
        <v>164</v>
      </c>
      <c r="AB418" s="356">
        <v>74</v>
      </c>
      <c r="AC418" s="199">
        <f t="shared" si="798"/>
        <v>380</v>
      </c>
      <c r="AD418" s="356">
        <v>59</v>
      </c>
      <c r="AE418" s="356">
        <v>34</v>
      </c>
      <c r="AF418" s="356">
        <v>27</v>
      </c>
      <c r="AG418" s="356">
        <v>94</v>
      </c>
      <c r="AH418" s="356">
        <v>61</v>
      </c>
      <c r="AI418" s="356">
        <v>105</v>
      </c>
      <c r="AJ418" s="199">
        <f t="shared" si="799"/>
        <v>104</v>
      </c>
      <c r="AK418" s="356">
        <v>32</v>
      </c>
      <c r="AL418" s="356">
        <v>72</v>
      </c>
      <c r="AM418" s="199">
        <f t="shared" si="800"/>
        <v>646</v>
      </c>
      <c r="AN418" s="356">
        <v>70</v>
      </c>
      <c r="AO418" s="356">
        <v>25</v>
      </c>
      <c r="AP418" s="356">
        <v>51</v>
      </c>
      <c r="AQ418" s="356">
        <v>36</v>
      </c>
      <c r="AR418" s="356">
        <v>53</v>
      </c>
      <c r="AS418" s="356">
        <v>62</v>
      </c>
      <c r="AT418" s="356">
        <v>102</v>
      </c>
      <c r="AU418" s="356">
        <v>61</v>
      </c>
      <c r="AV418" s="356">
        <v>94</v>
      </c>
      <c r="AW418" s="356">
        <v>92</v>
      </c>
      <c r="AX418" s="199">
        <f t="shared" si="801"/>
        <v>790</v>
      </c>
      <c r="AY418" s="356">
        <v>107</v>
      </c>
      <c r="AZ418" s="356">
        <v>291</v>
      </c>
      <c r="BA418" s="356">
        <v>123</v>
      </c>
      <c r="BB418" s="356">
        <v>214</v>
      </c>
      <c r="BC418" s="356">
        <v>55</v>
      </c>
      <c r="BD418" s="199">
        <f t="shared" si="802"/>
        <v>988</v>
      </c>
      <c r="BE418" s="356">
        <v>331</v>
      </c>
      <c r="BF418" s="356">
        <v>30</v>
      </c>
      <c r="BG418" s="356">
        <v>44</v>
      </c>
      <c r="BH418" s="356">
        <v>102</v>
      </c>
      <c r="BI418" s="356">
        <v>129</v>
      </c>
      <c r="BJ418" s="356">
        <v>186</v>
      </c>
      <c r="BK418" s="356">
        <v>82</v>
      </c>
      <c r="BL418" s="356">
        <v>84</v>
      </c>
      <c r="BM418" s="199">
        <f t="shared" si="803"/>
        <v>201</v>
      </c>
      <c r="BN418" s="356">
        <v>56</v>
      </c>
      <c r="BO418" s="356">
        <v>1</v>
      </c>
      <c r="BP418" s="356">
        <v>29</v>
      </c>
      <c r="BQ418" s="356">
        <v>49</v>
      </c>
      <c r="BR418" s="356">
        <v>66</v>
      </c>
      <c r="BS418" s="199">
        <f t="shared" si="804"/>
        <v>517</v>
      </c>
      <c r="BT418" s="204">
        <v>38</v>
      </c>
      <c r="BU418" s="356">
        <v>51</v>
      </c>
      <c r="BV418" s="356">
        <v>36</v>
      </c>
      <c r="BW418" s="356">
        <v>26</v>
      </c>
      <c r="BX418" s="356">
        <v>35</v>
      </c>
      <c r="BY418" s="356">
        <v>103</v>
      </c>
      <c r="BZ418" s="356">
        <v>38</v>
      </c>
      <c r="CA418" s="356">
        <v>47</v>
      </c>
      <c r="CB418" s="356">
        <v>49</v>
      </c>
      <c r="CC418" s="356">
        <v>30</v>
      </c>
      <c r="CD418" s="356">
        <v>6</v>
      </c>
      <c r="CE418" s="356">
        <v>58</v>
      </c>
      <c r="CF418" s="199">
        <f t="shared" si="805"/>
        <v>457</v>
      </c>
      <c r="CG418" s="513">
        <v>13</v>
      </c>
      <c r="CH418" s="513">
        <v>2</v>
      </c>
      <c r="CI418" s="513">
        <v>16</v>
      </c>
      <c r="CJ418" s="513">
        <v>66</v>
      </c>
      <c r="CK418" s="513">
        <v>70</v>
      </c>
      <c r="CL418" s="513">
        <v>29</v>
      </c>
      <c r="CM418" s="513">
        <v>100</v>
      </c>
      <c r="CN418" s="513">
        <v>28</v>
      </c>
      <c r="CO418" s="513">
        <v>14</v>
      </c>
      <c r="CP418" s="513">
        <v>22</v>
      </c>
      <c r="CQ418" s="513">
        <v>36</v>
      </c>
      <c r="CR418" s="513">
        <v>26</v>
      </c>
      <c r="CS418" s="513">
        <v>35</v>
      </c>
      <c r="CT418" s="199">
        <f t="shared" si="806"/>
        <v>307</v>
      </c>
      <c r="CU418" s="356">
        <v>137</v>
      </c>
      <c r="CV418" s="356">
        <v>59</v>
      </c>
      <c r="CW418" s="356">
        <v>19</v>
      </c>
      <c r="CX418" s="356">
        <v>37</v>
      </c>
      <c r="CY418" s="356">
        <v>55</v>
      </c>
      <c r="CZ418" s="199">
        <f t="shared" si="807"/>
        <v>482</v>
      </c>
      <c r="DA418" s="356">
        <v>20</v>
      </c>
      <c r="DB418" s="356">
        <v>12</v>
      </c>
      <c r="DC418" s="356">
        <v>86</v>
      </c>
      <c r="DD418" s="356">
        <v>228</v>
      </c>
      <c r="DE418" s="356">
        <v>94</v>
      </c>
      <c r="DF418" s="356">
        <v>42</v>
      </c>
      <c r="DG418" s="199">
        <f t="shared" si="808"/>
        <v>6404</v>
      </c>
      <c r="DH418" s="199">
        <f t="shared" si="809"/>
        <v>112</v>
      </c>
      <c r="DI418" s="356">
        <v>45</v>
      </c>
      <c r="DJ418" s="356">
        <v>52</v>
      </c>
      <c r="DK418" s="356">
        <v>15</v>
      </c>
      <c r="DL418" s="188">
        <v>54</v>
      </c>
      <c r="DM418" s="356">
        <v>8</v>
      </c>
      <c r="DN418" s="357">
        <v>17</v>
      </c>
      <c r="DO418" s="515">
        <f t="shared" si="811"/>
        <v>6570</v>
      </c>
      <c r="DP418" s="6"/>
      <c r="DQ418" s="6"/>
      <c r="DR418" s="6"/>
      <c r="DS418" s="6"/>
      <c r="DT418" s="6"/>
      <c r="DU418" s="6"/>
      <c r="DV418" s="6"/>
      <c r="DW418" s="6"/>
      <c r="DX418" s="6"/>
      <c r="DY418" s="6"/>
      <c r="DZ418" s="6"/>
      <c r="EA418" s="6"/>
      <c r="EB418" s="6"/>
      <c r="ED418" s="1"/>
    </row>
    <row r="419" spans="1:134" ht="16.5" customHeight="1" x14ac:dyDescent="0.2">
      <c r="A419" s="196" t="s">
        <v>581</v>
      </c>
      <c r="B419" s="58"/>
    </row>
    <row r="420" spans="1:134" ht="16.5" customHeight="1" x14ac:dyDescent="0.2">
      <c r="A420" s="522" t="s">
        <v>582</v>
      </c>
      <c r="B420" s="522"/>
    </row>
    <row r="421" spans="1:134" ht="23.25" customHeight="1" x14ac:dyDescent="0.2">
      <c r="A421" s="516" t="s">
        <v>583</v>
      </c>
      <c r="B421" s="517"/>
    </row>
    <row r="422" spans="1:134" ht="16.5" customHeight="1" x14ac:dyDescent="0.2">
      <c r="A422" s="196" t="s">
        <v>584</v>
      </c>
      <c r="B422" s="58"/>
    </row>
    <row r="423" spans="1:134" s="6" customFormat="1" ht="16.5" customHeight="1" x14ac:dyDescent="0.15">
      <c r="A423" s="207" t="s">
        <v>556</v>
      </c>
      <c r="B423" s="219"/>
    </row>
    <row r="425" spans="1:134" ht="16.5" customHeight="1" x14ac:dyDescent="0.2">
      <c r="A425" s="189" t="s">
        <v>722</v>
      </c>
      <c r="C425" s="168"/>
      <c r="D425" s="168"/>
      <c r="E425" s="168"/>
    </row>
    <row r="426" spans="1:134" s="405" customFormat="1" ht="16.5" customHeight="1" x14ac:dyDescent="0.2">
      <c r="A426" s="406" t="s">
        <v>713</v>
      </c>
      <c r="B426" s="407"/>
      <c r="C426" s="408"/>
    </row>
    <row r="427" spans="1:134" ht="16.5" customHeight="1" x14ac:dyDescent="0.2">
      <c r="A427" s="190" t="s">
        <v>660</v>
      </c>
    </row>
    <row r="428" spans="1:134" ht="16.5" customHeight="1" x14ac:dyDescent="0.2">
      <c r="A428" s="41" t="s">
        <v>557</v>
      </c>
    </row>
    <row r="429" spans="1:134" ht="25.35" customHeight="1" x14ac:dyDescent="0.2">
      <c r="A429" s="70"/>
      <c r="B429" s="172" t="s">
        <v>423</v>
      </c>
      <c r="C429" s="173" t="s">
        <v>424</v>
      </c>
      <c r="D429" s="173" t="s">
        <v>425</v>
      </c>
      <c r="E429" s="173" t="s">
        <v>426</v>
      </c>
      <c r="F429" s="173" t="s">
        <v>427</v>
      </c>
      <c r="G429" s="173" t="s">
        <v>428</v>
      </c>
      <c r="H429" s="173" t="s">
        <v>429</v>
      </c>
      <c r="I429" s="173" t="s">
        <v>430</v>
      </c>
      <c r="J429" s="173" t="s">
        <v>431</v>
      </c>
      <c r="K429" s="173" t="s">
        <v>432</v>
      </c>
      <c r="L429" s="173" t="s">
        <v>433</v>
      </c>
      <c r="M429" s="173" t="s">
        <v>434</v>
      </c>
      <c r="N429" s="173" t="s">
        <v>435</v>
      </c>
      <c r="O429" s="172" t="s">
        <v>436</v>
      </c>
      <c r="P429" s="173" t="s">
        <v>437</v>
      </c>
      <c r="Q429" s="173" t="s">
        <v>438</v>
      </c>
      <c r="R429" s="173" t="s">
        <v>439</v>
      </c>
      <c r="S429" s="173" t="s">
        <v>440</v>
      </c>
      <c r="T429" s="173" t="s">
        <v>441</v>
      </c>
      <c r="U429" s="173" t="s">
        <v>442</v>
      </c>
      <c r="V429" s="173" t="s">
        <v>443</v>
      </c>
      <c r="W429" s="173" t="s">
        <v>444</v>
      </c>
      <c r="X429" s="172" t="s">
        <v>445</v>
      </c>
      <c r="Y429" s="173" t="s">
        <v>446</v>
      </c>
      <c r="Z429" s="173" t="s">
        <v>447</v>
      </c>
      <c r="AA429" s="173" t="s">
        <v>448</v>
      </c>
      <c r="AB429" s="173" t="s">
        <v>449</v>
      </c>
      <c r="AC429" s="172" t="s">
        <v>450</v>
      </c>
      <c r="AD429" s="173" t="s">
        <v>451</v>
      </c>
      <c r="AE429" s="173" t="s">
        <v>452</v>
      </c>
      <c r="AF429" s="173" t="s">
        <v>453</v>
      </c>
      <c r="AG429" s="173" t="s">
        <v>454</v>
      </c>
      <c r="AH429" s="173" t="s">
        <v>455</v>
      </c>
      <c r="AI429" s="173" t="s">
        <v>456</v>
      </c>
      <c r="AJ429" s="172" t="s">
        <v>457</v>
      </c>
      <c r="AK429" s="173" t="s">
        <v>458</v>
      </c>
      <c r="AL429" s="173" t="s">
        <v>459</v>
      </c>
      <c r="AM429" s="172" t="s">
        <v>460</v>
      </c>
      <c r="AN429" s="173" t="s">
        <v>461</v>
      </c>
      <c r="AO429" s="173" t="s">
        <v>462</v>
      </c>
      <c r="AP429" s="173" t="s">
        <v>463</v>
      </c>
      <c r="AQ429" s="173" t="s">
        <v>464</v>
      </c>
      <c r="AR429" s="173" t="s">
        <v>465</v>
      </c>
      <c r="AS429" s="173" t="s">
        <v>466</v>
      </c>
      <c r="AT429" s="173" t="s">
        <v>467</v>
      </c>
      <c r="AU429" s="173" t="s">
        <v>468</v>
      </c>
      <c r="AV429" s="173" t="s">
        <v>469</v>
      </c>
      <c r="AW429" s="173" t="s">
        <v>470</v>
      </c>
      <c r="AX429" s="172" t="s">
        <v>471</v>
      </c>
      <c r="AY429" s="173" t="s">
        <v>472</v>
      </c>
      <c r="AZ429" s="173" t="s">
        <v>473</v>
      </c>
      <c r="BA429" s="173" t="s">
        <v>474</v>
      </c>
      <c r="BB429" s="173" t="s">
        <v>475</v>
      </c>
      <c r="BC429" s="173" t="s">
        <v>476</v>
      </c>
      <c r="BD429" s="174" t="s">
        <v>477</v>
      </c>
      <c r="BE429" s="173" t="s">
        <v>478</v>
      </c>
      <c r="BF429" s="173" t="s">
        <v>479</v>
      </c>
      <c r="BG429" s="173" t="s">
        <v>480</v>
      </c>
      <c r="BH429" s="173" t="s">
        <v>481</v>
      </c>
      <c r="BI429" s="173" t="s">
        <v>482</v>
      </c>
      <c r="BJ429" s="173" t="s">
        <v>483</v>
      </c>
      <c r="BK429" s="173" t="s">
        <v>484</v>
      </c>
      <c r="BL429" s="173" t="s">
        <v>485</v>
      </c>
      <c r="BM429" s="172" t="s">
        <v>486</v>
      </c>
      <c r="BN429" s="173" t="s">
        <v>487</v>
      </c>
      <c r="BO429" s="173" t="s">
        <v>488</v>
      </c>
      <c r="BP429" s="173" t="s">
        <v>489</v>
      </c>
      <c r="BQ429" s="173" t="s">
        <v>490</v>
      </c>
      <c r="BR429" s="173" t="s">
        <v>491</v>
      </c>
      <c r="BS429" s="172" t="s">
        <v>492</v>
      </c>
      <c r="BT429" s="173" t="s">
        <v>493</v>
      </c>
      <c r="BU429" s="173" t="s">
        <v>494</v>
      </c>
      <c r="BV429" s="173" t="s">
        <v>495</v>
      </c>
      <c r="BW429" s="173" t="s">
        <v>496</v>
      </c>
      <c r="BX429" s="173" t="s">
        <v>497</v>
      </c>
      <c r="BY429" s="173" t="s">
        <v>498</v>
      </c>
      <c r="BZ429" s="173" t="s">
        <v>499</v>
      </c>
      <c r="CA429" s="173" t="s">
        <v>500</v>
      </c>
      <c r="CB429" s="173" t="s">
        <v>501</v>
      </c>
      <c r="CC429" s="173" t="s">
        <v>502</v>
      </c>
      <c r="CD429" s="173" t="s">
        <v>503</v>
      </c>
      <c r="CE429" s="173" t="s">
        <v>504</v>
      </c>
      <c r="CF429" s="172" t="s">
        <v>505</v>
      </c>
      <c r="CG429" s="173" t="s">
        <v>506</v>
      </c>
      <c r="CH429" s="173" t="s">
        <v>507</v>
      </c>
      <c r="CI429" s="173" t="s">
        <v>508</v>
      </c>
      <c r="CJ429" s="173" t="s">
        <v>509</v>
      </c>
      <c r="CK429" s="173" t="s">
        <v>510</v>
      </c>
      <c r="CL429" s="173" t="s">
        <v>511</v>
      </c>
      <c r="CM429" s="173" t="s">
        <v>512</v>
      </c>
      <c r="CN429" s="173" t="s">
        <v>513</v>
      </c>
      <c r="CO429" s="173" t="s">
        <v>514</v>
      </c>
      <c r="CP429" s="173" t="s">
        <v>515</v>
      </c>
      <c r="CQ429" s="173" t="s">
        <v>516</v>
      </c>
      <c r="CR429" s="173" t="s">
        <v>517</v>
      </c>
      <c r="CS429" s="173" t="s">
        <v>518</v>
      </c>
      <c r="CT429" s="172" t="s">
        <v>519</v>
      </c>
      <c r="CU429" s="173" t="s">
        <v>520</v>
      </c>
      <c r="CV429" s="173" t="s">
        <v>521</v>
      </c>
      <c r="CW429" s="173" t="s">
        <v>522</v>
      </c>
      <c r="CX429" s="173" t="s">
        <v>523</v>
      </c>
      <c r="CY429" s="173" t="s">
        <v>524</v>
      </c>
      <c r="CZ429" s="172" t="s">
        <v>525</v>
      </c>
      <c r="DA429" s="173" t="s">
        <v>526</v>
      </c>
      <c r="DB429" s="173" t="s">
        <v>527</v>
      </c>
      <c r="DC429" s="173" t="s">
        <v>528</v>
      </c>
      <c r="DD429" s="173" t="s">
        <v>529</v>
      </c>
      <c r="DE429" s="173" t="s">
        <v>530</v>
      </c>
      <c r="DF429" s="173" t="s">
        <v>531</v>
      </c>
      <c r="DG429" s="172" t="s">
        <v>532</v>
      </c>
      <c r="DH429" s="172" t="s">
        <v>533</v>
      </c>
      <c r="DI429" s="173" t="s">
        <v>534</v>
      </c>
      <c r="DJ429" s="173" t="s">
        <v>535</v>
      </c>
      <c r="DK429" s="173" t="s">
        <v>536</v>
      </c>
      <c r="DL429" s="172" t="s">
        <v>537</v>
      </c>
      <c r="DM429" s="173" t="s">
        <v>538</v>
      </c>
      <c r="DN429" s="175" t="s">
        <v>539</v>
      </c>
      <c r="DO429" s="172" t="s">
        <v>541</v>
      </c>
      <c r="DP429" s="7"/>
      <c r="DQ429" s="7"/>
      <c r="DR429" s="7"/>
      <c r="DS429" s="7"/>
      <c r="DT429" s="7"/>
      <c r="DU429" s="7"/>
      <c r="DV429" s="7"/>
      <c r="DW429" s="7"/>
      <c r="DX429" s="7"/>
      <c r="DY429" s="7"/>
      <c r="DZ429" s="7"/>
      <c r="EA429" s="7"/>
      <c r="EB429" s="7"/>
      <c r="EC429" s="7"/>
    </row>
    <row r="430" spans="1:134" s="6" customFormat="1" ht="16.5" customHeight="1" x14ac:dyDescent="0.2">
      <c r="A430" s="363" t="s">
        <v>587</v>
      </c>
      <c r="B430" s="176"/>
      <c r="C430" s="177"/>
      <c r="D430" s="177"/>
      <c r="E430" s="177"/>
      <c r="F430" s="177"/>
      <c r="G430" s="177"/>
      <c r="H430" s="177"/>
      <c r="I430" s="177"/>
      <c r="J430" s="177"/>
      <c r="K430" s="177"/>
      <c r="L430" s="177"/>
      <c r="M430" s="177"/>
      <c r="N430" s="177"/>
      <c r="O430" s="176"/>
      <c r="P430" s="177"/>
      <c r="Q430" s="177"/>
      <c r="R430" s="177"/>
      <c r="S430" s="177"/>
      <c r="T430" s="177"/>
      <c r="U430" s="177"/>
      <c r="V430" s="177"/>
      <c r="W430" s="177"/>
      <c r="X430" s="176"/>
      <c r="Y430" s="177"/>
      <c r="Z430" s="177"/>
      <c r="AA430" s="177"/>
      <c r="AB430" s="177"/>
      <c r="AC430" s="176"/>
      <c r="AD430" s="177"/>
      <c r="AE430" s="177"/>
      <c r="AF430" s="177"/>
      <c r="AG430" s="177"/>
      <c r="AH430" s="177"/>
      <c r="AI430" s="177"/>
      <c r="AJ430" s="176"/>
      <c r="AK430" s="177"/>
      <c r="AL430" s="177"/>
      <c r="AM430" s="176"/>
      <c r="AN430" s="177"/>
      <c r="AO430" s="177"/>
      <c r="AP430" s="177"/>
      <c r="AQ430" s="177"/>
      <c r="AR430" s="177"/>
      <c r="AS430" s="177"/>
      <c r="AT430" s="177"/>
      <c r="AU430" s="177"/>
      <c r="AV430" s="177"/>
      <c r="AW430" s="177"/>
      <c r="AX430" s="176"/>
      <c r="AY430" s="177"/>
      <c r="AZ430" s="177"/>
      <c r="BA430" s="177"/>
      <c r="BB430" s="177"/>
      <c r="BC430" s="177"/>
      <c r="BD430" s="176"/>
      <c r="BE430" s="177"/>
      <c r="BF430" s="177"/>
      <c r="BG430" s="177"/>
      <c r="BH430" s="177"/>
      <c r="BI430" s="177"/>
      <c r="BJ430" s="177"/>
      <c r="BK430" s="177"/>
      <c r="BL430" s="177"/>
      <c r="BM430" s="176"/>
      <c r="BN430" s="177"/>
      <c r="BO430" s="177"/>
      <c r="BP430" s="177"/>
      <c r="BQ430" s="177"/>
      <c r="BR430" s="177"/>
      <c r="BS430" s="176"/>
      <c r="BT430" s="178"/>
      <c r="BU430" s="177"/>
      <c r="BV430" s="177"/>
      <c r="BW430" s="177"/>
      <c r="BX430" s="177"/>
      <c r="BY430" s="177"/>
      <c r="BZ430" s="177"/>
      <c r="CA430" s="177"/>
      <c r="CB430" s="177"/>
      <c r="CC430" s="177"/>
      <c r="CD430" s="177"/>
      <c r="CE430" s="177"/>
      <c r="CF430" s="176"/>
      <c r="CG430" s="177"/>
      <c r="CH430" s="177"/>
      <c r="CI430" s="177"/>
      <c r="CJ430" s="177"/>
      <c r="CK430" s="177"/>
      <c r="CL430" s="177"/>
      <c r="CM430" s="177"/>
      <c r="CN430" s="177"/>
      <c r="CO430" s="177"/>
      <c r="CP430" s="177"/>
      <c r="CQ430" s="177"/>
      <c r="CR430" s="177"/>
      <c r="CS430" s="177"/>
      <c r="CT430" s="176"/>
      <c r="CU430" s="177"/>
      <c r="CV430" s="177"/>
      <c r="CW430" s="177"/>
      <c r="CX430" s="177"/>
      <c r="CY430" s="177"/>
      <c r="CZ430" s="176"/>
      <c r="DA430" s="177"/>
      <c r="DB430" s="177"/>
      <c r="DC430" s="177"/>
      <c r="DD430" s="177"/>
      <c r="DE430" s="177"/>
      <c r="DF430" s="177"/>
      <c r="DG430" s="176"/>
      <c r="DH430" s="176"/>
      <c r="DI430" s="177"/>
      <c r="DJ430" s="352"/>
      <c r="DK430" s="177"/>
      <c r="DL430" s="179"/>
      <c r="DM430" s="177"/>
      <c r="DN430" s="180"/>
      <c r="DO430" s="176"/>
      <c r="DX430" s="1"/>
      <c r="DY430" s="1"/>
      <c r="DZ430" s="1"/>
    </row>
    <row r="431" spans="1:134" s="6" customFormat="1" ht="16.5" customHeight="1" x14ac:dyDescent="0.2">
      <c r="A431" s="364" t="s">
        <v>588</v>
      </c>
      <c r="B431" s="261">
        <f t="shared" ref="B431:AG431" si="812">B444*1000/SUM(B93:B95)</f>
        <v>0.72456875709317958</v>
      </c>
      <c r="C431" s="262">
        <f t="shared" si="812"/>
        <v>0.51014485670122622</v>
      </c>
      <c r="D431" s="262">
        <f t="shared" si="812"/>
        <v>0.98418322316830809</v>
      </c>
      <c r="E431" s="262">
        <f t="shared" si="812"/>
        <v>1.8659403684741191</v>
      </c>
      <c r="F431" s="262">
        <f t="shared" si="812"/>
        <v>2.3821149037536804</v>
      </c>
      <c r="G431" s="262">
        <f t="shared" si="812"/>
        <v>1.4043571707698319</v>
      </c>
      <c r="H431" s="262">
        <f t="shared" si="812"/>
        <v>0.43576578833921875</v>
      </c>
      <c r="I431" s="262">
        <f t="shared" si="812"/>
        <v>0.74235375631000688</v>
      </c>
      <c r="J431" s="262">
        <f t="shared" si="812"/>
        <v>1.0494933640441717</v>
      </c>
      <c r="K431" s="262">
        <f t="shared" si="812"/>
        <v>1.2421674441714743</v>
      </c>
      <c r="L431" s="262">
        <f t="shared" si="812"/>
        <v>0.46746687406442411</v>
      </c>
      <c r="M431" s="262">
        <f t="shared" si="812"/>
        <v>0.68210032331555326</v>
      </c>
      <c r="N431" s="262">
        <f t="shared" si="812"/>
        <v>0.28694736598516668</v>
      </c>
      <c r="O431" s="261">
        <f t="shared" si="812"/>
        <v>0.89613141895277715</v>
      </c>
      <c r="P431" s="262">
        <f t="shared" si="812"/>
        <v>0.52341833003567406</v>
      </c>
      <c r="Q431" s="262">
        <f t="shared" si="812"/>
        <v>1.0107668644254011</v>
      </c>
      <c r="R431" s="262">
        <f t="shared" si="812"/>
        <v>1.0058338362502515</v>
      </c>
      <c r="S431" s="262">
        <f t="shared" si="812"/>
        <v>1.0157820452504169</v>
      </c>
      <c r="T431" s="262">
        <f t="shared" si="812"/>
        <v>2.2343138028020926</v>
      </c>
      <c r="U431" s="262">
        <f t="shared" si="812"/>
        <v>0.6263556540196954</v>
      </c>
      <c r="V431" s="262">
        <f t="shared" si="812"/>
        <v>0.53712065853490976</v>
      </c>
      <c r="W431" s="262">
        <f t="shared" si="812"/>
        <v>1.1507635654716777</v>
      </c>
      <c r="X431" s="261">
        <f t="shared" si="812"/>
        <v>0.73187095939763969</v>
      </c>
      <c r="Y431" s="262">
        <f t="shared" si="812"/>
        <v>1.4903901271824229</v>
      </c>
      <c r="Z431" s="262">
        <f t="shared" si="812"/>
        <v>0.51372276246459636</v>
      </c>
      <c r="AA431" s="262">
        <f t="shared" si="812"/>
        <v>0.58030631358577878</v>
      </c>
      <c r="AB431" s="262">
        <f t="shared" si="812"/>
        <v>0.65658766860435502</v>
      </c>
      <c r="AC431" s="261">
        <f t="shared" si="812"/>
        <v>0.67368569282012669</v>
      </c>
      <c r="AD431" s="262">
        <f t="shared" si="812"/>
        <v>0.62020632196977532</v>
      </c>
      <c r="AE431" s="262">
        <f t="shared" si="812"/>
        <v>0.39371924068432151</v>
      </c>
      <c r="AF431" s="262">
        <f t="shared" si="812"/>
        <v>1.782231155380853</v>
      </c>
      <c r="AG431" s="262">
        <f t="shared" si="812"/>
        <v>0.5785055273875821</v>
      </c>
      <c r="AH431" s="262">
        <f t="shared" ref="AH431:BM431" si="813">AH444*1000/SUM(AH93:AH95)</f>
        <v>0.92245013003984477</v>
      </c>
      <c r="AI431" s="262">
        <f t="shared" si="813"/>
        <v>0.50974512743628186</v>
      </c>
      <c r="AJ431" s="261">
        <f t="shared" si="813"/>
        <v>0.36173657275352694</v>
      </c>
      <c r="AK431" s="262">
        <f t="shared" si="813"/>
        <v>0.31583202789428472</v>
      </c>
      <c r="AL431" s="262">
        <f t="shared" si="813"/>
        <v>0.40234702430846603</v>
      </c>
      <c r="AM431" s="261">
        <f t="shared" si="813"/>
        <v>1.0232200629895678</v>
      </c>
      <c r="AN431" s="262">
        <f t="shared" si="813"/>
        <v>1.1784770562960685</v>
      </c>
      <c r="AO431" s="262">
        <f t="shared" si="813"/>
        <v>0.82430914251906218</v>
      </c>
      <c r="AP431" s="262">
        <f t="shared" si="813"/>
        <v>1.0041257957867702</v>
      </c>
      <c r="AQ431" s="262">
        <f t="shared" si="813"/>
        <v>1.6327393607649208</v>
      </c>
      <c r="AR431" s="262">
        <f t="shared" si="813"/>
        <v>1.1640329756190901</v>
      </c>
      <c r="AS431" s="262">
        <f t="shared" si="813"/>
        <v>1.5580705892536408</v>
      </c>
      <c r="AT431" s="262">
        <f t="shared" si="813"/>
        <v>1.0128434430794853</v>
      </c>
      <c r="AU431" s="262">
        <f t="shared" si="813"/>
        <v>0.68007269742627663</v>
      </c>
      <c r="AV431" s="262">
        <f t="shared" si="813"/>
        <v>1.0529455706174646</v>
      </c>
      <c r="AW431" s="262">
        <f t="shared" si="813"/>
        <v>1.3555416235999798</v>
      </c>
      <c r="AX431" s="261">
        <f t="shared" si="813"/>
        <v>0.86620842427598788</v>
      </c>
      <c r="AY431" s="262">
        <f t="shared" si="813"/>
        <v>0.87894768745832574</v>
      </c>
      <c r="AZ431" s="262">
        <f t="shared" si="813"/>
        <v>0.89854092311236267</v>
      </c>
      <c r="BA431" s="262">
        <f t="shared" si="813"/>
        <v>0.81054602609253379</v>
      </c>
      <c r="BB431" s="262">
        <f t="shared" si="813"/>
        <v>0.89332483321219303</v>
      </c>
      <c r="BC431" s="262">
        <f t="shared" si="813"/>
        <v>0.71458947705993492</v>
      </c>
      <c r="BD431" s="261">
        <f t="shared" si="813"/>
        <v>0.59080089843936623</v>
      </c>
      <c r="BE431" s="262">
        <f t="shared" si="813"/>
        <v>0.33593463362225778</v>
      </c>
      <c r="BF431" s="262">
        <f t="shared" si="813"/>
        <v>0.77975064084497592</v>
      </c>
      <c r="BG431" s="262">
        <f t="shared" si="813"/>
        <v>0.61200419891622571</v>
      </c>
      <c r="BH431" s="262">
        <f t="shared" si="813"/>
        <v>0.98137570236068905</v>
      </c>
      <c r="BI431" s="262">
        <f t="shared" si="813"/>
        <v>0.30831186361628515</v>
      </c>
      <c r="BJ431" s="262">
        <f t="shared" si="813"/>
        <v>0.5986156153814397</v>
      </c>
      <c r="BK431" s="262">
        <f t="shared" si="813"/>
        <v>0.71759806843216056</v>
      </c>
      <c r="BL431" s="262">
        <f t="shared" si="813"/>
        <v>0.67343794684452807</v>
      </c>
      <c r="BM431" s="261">
        <f t="shared" si="813"/>
        <v>0.97545382394370062</v>
      </c>
      <c r="BN431" s="262">
        <f t="shared" ref="BN431:CS431" si="814">BN444*1000/SUM(BN93:BN95)</f>
        <v>1.0388647239209639</v>
      </c>
      <c r="BO431" s="262">
        <f t="shared" si="814"/>
        <v>1.1150832484538622</v>
      </c>
      <c r="BP431" s="262">
        <f t="shared" si="814"/>
        <v>1.3722899397976829</v>
      </c>
      <c r="BQ431" s="262">
        <f t="shared" si="814"/>
        <v>1.6218366535083693</v>
      </c>
      <c r="BR431" s="262">
        <f t="shared" si="814"/>
        <v>0.59406441174983571</v>
      </c>
      <c r="BS431" s="261">
        <f t="shared" si="814"/>
        <v>1.0211162538946754</v>
      </c>
      <c r="BT431" s="263">
        <f t="shared" si="814"/>
        <v>0.58274018707149267</v>
      </c>
      <c r="BU431" s="262">
        <f t="shared" si="814"/>
        <v>0.78281083546337293</v>
      </c>
      <c r="BV431" s="262">
        <f t="shared" si="814"/>
        <v>4.1439456863240762</v>
      </c>
      <c r="BW431" s="262">
        <f t="shared" si="814"/>
        <v>3.4499568755390557</v>
      </c>
      <c r="BX431" s="262">
        <f t="shared" si="814"/>
        <v>1.4405621913555637</v>
      </c>
      <c r="BY431" s="262">
        <f t="shared" si="814"/>
        <v>0.57816142217910504</v>
      </c>
      <c r="BZ431" s="262">
        <f t="shared" si="814"/>
        <v>0.72770133497322365</v>
      </c>
      <c r="CA431" s="262">
        <f t="shared" si="814"/>
        <v>1.0269009040627579</v>
      </c>
      <c r="CB431" s="262">
        <f t="shared" si="814"/>
        <v>0.95172856943678275</v>
      </c>
      <c r="CC431" s="262">
        <f t="shared" si="814"/>
        <v>1.0523369717324378</v>
      </c>
      <c r="CD431" s="262">
        <f t="shared" si="814"/>
        <v>1.2968346933711616</v>
      </c>
      <c r="CE431" s="262">
        <f t="shared" si="814"/>
        <v>0.83154551048578884</v>
      </c>
      <c r="CF431" s="261">
        <f t="shared" si="814"/>
        <v>1.2156402400932977</v>
      </c>
      <c r="CG431" s="262">
        <f t="shared" si="814"/>
        <v>1.3898443093596888</v>
      </c>
      <c r="CH431" s="262">
        <f t="shared" si="814"/>
        <v>1.3031380974183777</v>
      </c>
      <c r="CI431" s="262">
        <f t="shared" si="814"/>
        <v>1.7716658341658342</v>
      </c>
      <c r="CJ431" s="262">
        <f t="shared" si="814"/>
        <v>0.60244660259163607</v>
      </c>
      <c r="CK431" s="262">
        <f t="shared" si="814"/>
        <v>0.94487255003713444</v>
      </c>
      <c r="CL431" s="262">
        <f t="shared" si="814"/>
        <v>1.92567799912886</v>
      </c>
      <c r="CM431" s="262">
        <f t="shared" si="814"/>
        <v>0.75011834813845335</v>
      </c>
      <c r="CN431" s="262">
        <f t="shared" si="814"/>
        <v>1.3370372293473181</v>
      </c>
      <c r="CO431" s="262">
        <f t="shared" si="814"/>
        <v>11.256253474152308</v>
      </c>
      <c r="CP431" s="262">
        <f t="shared" si="814"/>
        <v>2.6723018753494365</v>
      </c>
      <c r="CQ431" s="262">
        <f t="shared" si="814"/>
        <v>1.4865365527903434</v>
      </c>
      <c r="CR431" s="262">
        <f t="shared" si="814"/>
        <v>1.0287895129843192</v>
      </c>
      <c r="CS431" s="262">
        <f t="shared" si="814"/>
        <v>1.0369074236090858</v>
      </c>
      <c r="CT431" s="261">
        <f t="shared" ref="CT431:DO431" si="815">CT444*1000/SUM(CT93:CT95)</f>
        <v>0.9481038467951366</v>
      </c>
      <c r="CU431" s="262">
        <f t="shared" si="815"/>
        <v>0.79486953028623852</v>
      </c>
      <c r="CV431" s="262">
        <f t="shared" si="815"/>
        <v>1.0541092776603769</v>
      </c>
      <c r="CW431" s="262">
        <f t="shared" si="815"/>
        <v>1.0263192334979576</v>
      </c>
      <c r="CX431" s="262">
        <f t="shared" si="815"/>
        <v>1.3200089219439599</v>
      </c>
      <c r="CY431" s="262">
        <f t="shared" si="815"/>
        <v>0.79557026476578407</v>
      </c>
      <c r="CZ431" s="261">
        <f t="shared" si="815"/>
        <v>0.71953551065751209</v>
      </c>
      <c r="DA431" s="262">
        <f t="shared" si="815"/>
        <v>0.96477240750914528</v>
      </c>
      <c r="DB431" s="262">
        <f t="shared" si="815"/>
        <v>1.3306129690410715</v>
      </c>
      <c r="DC431" s="262">
        <f t="shared" si="815"/>
        <v>0.67759960808089148</v>
      </c>
      <c r="DD431" s="262">
        <f t="shared" si="815"/>
        <v>0.66018397256916062</v>
      </c>
      <c r="DE431" s="262">
        <f t="shared" si="815"/>
        <v>0.72981400800583851</v>
      </c>
      <c r="DF431" s="262">
        <f t="shared" si="815"/>
        <v>0.78709748606947794</v>
      </c>
      <c r="DG431" s="261">
        <f t="shared" si="815"/>
        <v>0.83458797122182671</v>
      </c>
      <c r="DH431" s="261">
        <f t="shared" si="815"/>
        <v>0.86541533159733985</v>
      </c>
      <c r="DI431" s="304">
        <f t="shared" si="815"/>
        <v>0.99459569177682494</v>
      </c>
      <c r="DJ431" s="262">
        <f t="shared" si="815"/>
        <v>0.78456564550270125</v>
      </c>
      <c r="DK431" s="262">
        <f t="shared" si="815"/>
        <v>0.78742588932806323</v>
      </c>
      <c r="DL431" s="264">
        <f t="shared" si="815"/>
        <v>0.41430237502943007</v>
      </c>
      <c r="DM431" s="262">
        <f t="shared" si="815"/>
        <v>0.48374892099581268</v>
      </c>
      <c r="DN431" s="267">
        <f t="shared" si="815"/>
        <v>9.253356912257614E-2</v>
      </c>
      <c r="DO431" s="389">
        <f t="shared" si="815"/>
        <v>0.82823128449808381</v>
      </c>
      <c r="DP431" s="28"/>
      <c r="DQ431" s="28"/>
      <c r="DR431" s="28"/>
      <c r="DS431" s="28"/>
      <c r="DT431" s="28"/>
      <c r="DU431" s="28"/>
      <c r="DV431" s="28"/>
      <c r="DW431" s="28"/>
      <c r="DX431" s="28"/>
      <c r="DY431" s="28"/>
      <c r="DZ431" s="28"/>
      <c r="EA431" s="1"/>
      <c r="EB431" s="1"/>
      <c r="EC431" s="1"/>
    </row>
    <row r="432" spans="1:134" s="6" customFormat="1" ht="16.5" customHeight="1" x14ac:dyDescent="0.2">
      <c r="A432" s="364" t="s">
        <v>589</v>
      </c>
      <c r="B432" s="261">
        <f t="shared" ref="B432:AG432" si="816">B445*1000/SUM(B93:B95)</f>
        <v>0.98875001182715327</v>
      </c>
      <c r="C432" s="262">
        <f t="shared" si="816"/>
        <v>1.0141801941605215</v>
      </c>
      <c r="D432" s="262">
        <f t="shared" si="816"/>
        <v>1.1810198678019697</v>
      </c>
      <c r="E432" s="262">
        <f t="shared" si="816"/>
        <v>0.42556534719585171</v>
      </c>
      <c r="F432" s="262">
        <f t="shared" si="816"/>
        <v>2.3525234142660572</v>
      </c>
      <c r="G432" s="262">
        <f t="shared" si="816"/>
        <v>0.84261430246189917</v>
      </c>
      <c r="H432" s="262">
        <f t="shared" si="816"/>
        <v>0.91666446189928519</v>
      </c>
      <c r="I432" s="262">
        <f t="shared" si="816"/>
        <v>0.94856313306278661</v>
      </c>
      <c r="J432" s="262">
        <f t="shared" si="816"/>
        <v>1.7646348598972796</v>
      </c>
      <c r="K432" s="262">
        <f t="shared" si="816"/>
        <v>0.86798367086549932</v>
      </c>
      <c r="L432" s="262">
        <f t="shared" si="816"/>
        <v>0.98938593345942949</v>
      </c>
      <c r="M432" s="262">
        <f t="shared" si="816"/>
        <v>0.73666834918079749</v>
      </c>
      <c r="N432" s="262">
        <f t="shared" si="816"/>
        <v>1.1339049139736426</v>
      </c>
      <c r="O432" s="261">
        <f t="shared" si="816"/>
        <v>0.94807046445942789</v>
      </c>
      <c r="P432" s="262">
        <f t="shared" si="816"/>
        <v>1.0913829009254481</v>
      </c>
      <c r="Q432" s="262">
        <f t="shared" si="816"/>
        <v>0.4138284626089504</v>
      </c>
      <c r="R432" s="262">
        <f t="shared" si="816"/>
        <v>0.9495071414202374</v>
      </c>
      <c r="S432" s="262">
        <f t="shared" si="816"/>
        <v>0.94093494717933368</v>
      </c>
      <c r="T432" s="262">
        <f t="shared" si="816"/>
        <v>0.44686276056041846</v>
      </c>
      <c r="U432" s="262">
        <f t="shared" si="816"/>
        <v>1.438298168489671</v>
      </c>
      <c r="V432" s="262">
        <f t="shared" si="816"/>
        <v>1.5114325507610251</v>
      </c>
      <c r="W432" s="262">
        <f t="shared" si="816"/>
        <v>0.24369110798223761</v>
      </c>
      <c r="X432" s="261">
        <f t="shared" si="816"/>
        <v>1.042776209778965</v>
      </c>
      <c r="Y432" s="262">
        <f t="shared" si="816"/>
        <v>1.0613944578197405</v>
      </c>
      <c r="Z432" s="262">
        <f t="shared" si="816"/>
        <v>1.2547564817719343</v>
      </c>
      <c r="AA432" s="262">
        <f t="shared" si="816"/>
        <v>0.68681823190215596</v>
      </c>
      <c r="AB432" s="262">
        <f t="shared" si="816"/>
        <v>1.31317533720871</v>
      </c>
      <c r="AC432" s="261">
        <f t="shared" si="816"/>
        <v>1.1281434998531814</v>
      </c>
      <c r="AD432" s="262">
        <f t="shared" si="816"/>
        <v>1.1715008303873533</v>
      </c>
      <c r="AE432" s="262">
        <f t="shared" si="816"/>
        <v>1.4623857511131944</v>
      </c>
      <c r="AF432" s="262">
        <f t="shared" si="816"/>
        <v>1.1980553877837956</v>
      </c>
      <c r="AG432" s="262">
        <f t="shared" si="816"/>
        <v>0.8611088022608262</v>
      </c>
      <c r="AH432" s="262">
        <f t="shared" ref="AH432:BM432" si="817">AH445*1000/SUM(AH93:AH95)</f>
        <v>1.7231880901438765</v>
      </c>
      <c r="AI432" s="262">
        <f t="shared" si="817"/>
        <v>0.83658170914542729</v>
      </c>
      <c r="AJ432" s="261">
        <f t="shared" si="817"/>
        <v>0.77091400750751637</v>
      </c>
      <c r="AK432" s="262">
        <f t="shared" si="817"/>
        <v>1.0106624892617111</v>
      </c>
      <c r="AL432" s="262">
        <f t="shared" si="817"/>
        <v>0.55881531153953623</v>
      </c>
      <c r="AM432" s="261">
        <f t="shared" si="817"/>
        <v>0.72996730266884624</v>
      </c>
      <c r="AN432" s="262">
        <f t="shared" si="817"/>
        <v>0.57093919497573509</v>
      </c>
      <c r="AO432" s="262">
        <f t="shared" si="817"/>
        <v>0.56505062188806676</v>
      </c>
      <c r="AP432" s="262">
        <f t="shared" si="817"/>
        <v>0.92898713079592343</v>
      </c>
      <c r="AQ432" s="262">
        <f t="shared" si="817"/>
        <v>0.34064346375671006</v>
      </c>
      <c r="AR432" s="262">
        <f t="shared" si="817"/>
        <v>0.48900015414135295</v>
      </c>
      <c r="AS432" s="262">
        <f t="shared" si="817"/>
        <v>0.54099673237973644</v>
      </c>
      <c r="AT432" s="262">
        <f t="shared" si="817"/>
        <v>0.63417602152889729</v>
      </c>
      <c r="AU432" s="262">
        <f t="shared" si="817"/>
        <v>1.0100587107094698</v>
      </c>
      <c r="AV432" s="262">
        <f t="shared" si="817"/>
        <v>0.69091585868603611</v>
      </c>
      <c r="AW432" s="262">
        <f t="shared" si="817"/>
        <v>0.89804632563498654</v>
      </c>
      <c r="AX432" s="261">
        <f t="shared" si="817"/>
        <v>0.66065087793595467</v>
      </c>
      <c r="AY432" s="262">
        <f t="shared" si="817"/>
        <v>0.81454203794629332</v>
      </c>
      <c r="AZ432" s="262">
        <f t="shared" si="817"/>
        <v>0.56334159764563085</v>
      </c>
      <c r="BA432" s="262">
        <f t="shared" si="817"/>
        <v>0.69072617875711573</v>
      </c>
      <c r="BB432" s="262">
        <f t="shared" si="817"/>
        <v>0.84324450165332765</v>
      </c>
      <c r="BC432" s="262">
        <f t="shared" si="817"/>
        <v>0.46361170950717728</v>
      </c>
      <c r="BD432" s="261">
        <f t="shared" si="817"/>
        <v>0.58040159691071413</v>
      </c>
      <c r="BE432" s="262">
        <f t="shared" si="817"/>
        <v>0.41024275534515348</v>
      </c>
      <c r="BF432" s="262">
        <f t="shared" si="817"/>
        <v>0.82403940357799521</v>
      </c>
      <c r="BG432" s="262">
        <f t="shared" si="817"/>
        <v>1.3604596651404841</v>
      </c>
      <c r="BH432" s="262">
        <f t="shared" si="817"/>
        <v>0.37129199421658116</v>
      </c>
      <c r="BI432" s="262">
        <f t="shared" si="817"/>
        <v>0.46527063054821211</v>
      </c>
      <c r="BJ432" s="262">
        <f t="shared" si="817"/>
        <v>0.44150768567405035</v>
      </c>
      <c r="BK432" s="262">
        <f t="shared" si="817"/>
        <v>0.35020900208936012</v>
      </c>
      <c r="BL432" s="262">
        <f t="shared" si="817"/>
        <v>0.5842612324221933</v>
      </c>
      <c r="BM432" s="261">
        <f t="shared" si="817"/>
        <v>0.76804025287374555</v>
      </c>
      <c r="BN432" s="262">
        <f t="shared" ref="BN432:CS432" si="818">BN445*1000/SUM(BN93:BN95)</f>
        <v>0.6327363049376975</v>
      </c>
      <c r="BO432" s="262">
        <f t="shared" si="818"/>
        <v>0.47266215307596549</v>
      </c>
      <c r="BP432" s="262">
        <f t="shared" si="818"/>
        <v>0.21242878325041531</v>
      </c>
      <c r="BQ432" s="262">
        <f t="shared" si="818"/>
        <v>0.62731417730040695</v>
      </c>
      <c r="BR432" s="262">
        <f t="shared" si="818"/>
        <v>1.2165680772536529</v>
      </c>
      <c r="BS432" s="261">
        <f t="shared" si="818"/>
        <v>0.7792820612461574</v>
      </c>
      <c r="BT432" s="263">
        <f t="shared" si="818"/>
        <v>0.61247182926901789</v>
      </c>
      <c r="BU432" s="262">
        <f t="shared" si="818"/>
        <v>0.72154737877493513</v>
      </c>
      <c r="BV432" s="262">
        <f t="shared" si="818"/>
        <v>0.38821277671445598</v>
      </c>
      <c r="BW432" s="262">
        <f t="shared" si="818"/>
        <v>1.0499868751640604</v>
      </c>
      <c r="BX432" s="262">
        <f t="shared" si="818"/>
        <v>1.69571711823773</v>
      </c>
      <c r="BY432" s="262">
        <f t="shared" si="818"/>
        <v>0.67370504703073686</v>
      </c>
      <c r="BZ432" s="262">
        <f t="shared" si="818"/>
        <v>1.1171752889025546</v>
      </c>
      <c r="CA432" s="262">
        <f t="shared" si="818"/>
        <v>1.1178921234100909</v>
      </c>
      <c r="CB432" s="262">
        <f t="shared" si="818"/>
        <v>0.60922752374774947</v>
      </c>
      <c r="CC432" s="262">
        <f t="shared" si="818"/>
        <v>0.66050937587461522</v>
      </c>
      <c r="CD432" s="262">
        <f t="shared" si="818"/>
        <v>0.7537559048113972</v>
      </c>
      <c r="CE432" s="262">
        <f t="shared" si="818"/>
        <v>0.51555821650118916</v>
      </c>
      <c r="CF432" s="261">
        <f t="shared" si="818"/>
        <v>0.89928839977128006</v>
      </c>
      <c r="CG432" s="262">
        <f t="shared" si="818"/>
        <v>1.7969704201822241</v>
      </c>
      <c r="CH432" s="262">
        <f t="shared" si="818"/>
        <v>0.9920285516383146</v>
      </c>
      <c r="CI432" s="262">
        <f t="shared" si="818"/>
        <v>0.46828171828171827</v>
      </c>
      <c r="CJ432" s="262">
        <f t="shared" si="818"/>
        <v>0.7000652650486141</v>
      </c>
      <c r="CK432" s="262">
        <f t="shared" si="818"/>
        <v>0.68472932299410028</v>
      </c>
      <c r="CL432" s="262">
        <f t="shared" si="818"/>
        <v>2.1549253799775339</v>
      </c>
      <c r="CM432" s="262">
        <f t="shared" si="818"/>
        <v>0.87542814179499318</v>
      </c>
      <c r="CN432" s="262">
        <f t="shared" si="818"/>
        <v>0.51923775896983226</v>
      </c>
      <c r="CO432" s="262">
        <f t="shared" si="818"/>
        <v>4.1133963312951636</v>
      </c>
      <c r="CP432" s="262">
        <f t="shared" si="818"/>
        <v>2.3690619462317701</v>
      </c>
      <c r="CQ432" s="262">
        <f t="shared" si="818"/>
        <v>0.35676877266968243</v>
      </c>
      <c r="CR432" s="262">
        <f t="shared" si="818"/>
        <v>0.66926629608119692</v>
      </c>
      <c r="CS432" s="262">
        <f t="shared" si="818"/>
        <v>1.1341174945724377</v>
      </c>
      <c r="CT432" s="261">
        <f t="shared" ref="CT432:DO432" si="819">CT445*1000/SUM(CT93:CT95)</f>
        <v>0.77428480821602819</v>
      </c>
      <c r="CU432" s="262">
        <f t="shared" si="819"/>
        <v>0.74358762510648113</v>
      </c>
      <c r="CV432" s="262">
        <f t="shared" si="819"/>
        <v>0.65694488157506903</v>
      </c>
      <c r="CW432" s="262">
        <f t="shared" si="819"/>
        <v>0.69569290324358202</v>
      </c>
      <c r="CX432" s="262">
        <f t="shared" si="819"/>
        <v>0.65817619376707148</v>
      </c>
      <c r="CY432" s="262">
        <f t="shared" si="819"/>
        <v>1.1297097759674135</v>
      </c>
      <c r="CZ432" s="261">
        <f t="shared" si="819"/>
        <v>0.71994065452612555</v>
      </c>
      <c r="DA432" s="262">
        <f t="shared" si="819"/>
        <v>1.0451701081349074</v>
      </c>
      <c r="DB432" s="262">
        <f t="shared" si="819"/>
        <v>2.025488630651409</v>
      </c>
      <c r="DC432" s="262">
        <f t="shared" si="819"/>
        <v>0.66821457195788747</v>
      </c>
      <c r="DD432" s="262">
        <f t="shared" si="819"/>
        <v>0.53615532683501355</v>
      </c>
      <c r="DE432" s="262">
        <f t="shared" si="819"/>
        <v>0.89869658837082589</v>
      </c>
      <c r="DF432" s="262">
        <f t="shared" si="819"/>
        <v>0.77238538352612318</v>
      </c>
      <c r="DG432" s="261">
        <f t="shared" si="819"/>
        <v>0.78776775445432812</v>
      </c>
      <c r="DH432" s="261">
        <f t="shared" si="819"/>
        <v>0.33300097770635895</v>
      </c>
      <c r="DI432" s="304">
        <f t="shared" si="819"/>
        <v>0.20297871260751529</v>
      </c>
      <c r="DJ432" s="262">
        <f t="shared" si="819"/>
        <v>0.69505144433796351</v>
      </c>
      <c r="DK432" s="262">
        <f t="shared" si="819"/>
        <v>0</v>
      </c>
      <c r="DL432" s="264">
        <f t="shared" si="819"/>
        <v>0.67346949949717927</v>
      </c>
      <c r="DM432" s="262">
        <f t="shared" si="819"/>
        <v>0.81882271489658198</v>
      </c>
      <c r="DN432" s="267">
        <f t="shared" si="819"/>
        <v>0</v>
      </c>
      <c r="DO432" s="389">
        <f t="shared" si="819"/>
        <v>0.77894486554875464</v>
      </c>
      <c r="DP432" s="28"/>
      <c r="DQ432" s="28"/>
      <c r="DR432" s="28"/>
      <c r="DS432" s="28"/>
      <c r="DT432" s="28"/>
      <c r="DU432" s="28"/>
      <c r="DV432" s="28"/>
      <c r="DW432" s="28"/>
      <c r="DX432" s="28"/>
      <c r="DY432" s="28"/>
      <c r="DZ432" s="28"/>
      <c r="EA432" s="1"/>
      <c r="EB432" s="1"/>
      <c r="EC432" s="1"/>
    </row>
    <row r="433" spans="1:133" s="6" customFormat="1" ht="16.5" customHeight="1" x14ac:dyDescent="0.2">
      <c r="A433" s="364" t="s">
        <v>590</v>
      </c>
      <c r="B433" s="261">
        <f t="shared" ref="B433:AG433" si="820">B446*1000/SUM(B93:B95)</f>
        <v>1.7359771046232466</v>
      </c>
      <c r="C433" s="262">
        <f t="shared" si="820"/>
        <v>0.45210442390288308</v>
      </c>
      <c r="D433" s="262">
        <f t="shared" si="820"/>
        <v>2.4763319808750976</v>
      </c>
      <c r="E433" s="262">
        <f t="shared" si="820"/>
        <v>1.9183176419751471</v>
      </c>
      <c r="F433" s="262">
        <f t="shared" si="820"/>
        <v>2.041812774646012</v>
      </c>
      <c r="G433" s="262">
        <f t="shared" si="820"/>
        <v>2.5156311059007423</v>
      </c>
      <c r="H433" s="262">
        <f t="shared" si="820"/>
        <v>1.6092208040812579</v>
      </c>
      <c r="I433" s="262">
        <f t="shared" si="820"/>
        <v>2.0675926842412045</v>
      </c>
      <c r="J433" s="262">
        <f t="shared" si="820"/>
        <v>1.0587809159383679</v>
      </c>
      <c r="K433" s="262">
        <f t="shared" si="820"/>
        <v>2.4597982474704256</v>
      </c>
      <c r="L433" s="262">
        <f t="shared" si="820"/>
        <v>2.2058272057501509</v>
      </c>
      <c r="M433" s="262">
        <f t="shared" si="820"/>
        <v>1.0413398269284113</v>
      </c>
      <c r="N433" s="262">
        <f t="shared" si="820"/>
        <v>0.71042613997940463</v>
      </c>
      <c r="O433" s="261">
        <f t="shared" si="820"/>
        <v>2.3752969121140142</v>
      </c>
      <c r="P433" s="262">
        <f t="shared" si="820"/>
        <v>1.1173682080903398</v>
      </c>
      <c r="Q433" s="262">
        <f t="shared" si="820"/>
        <v>1.7651798139603017</v>
      </c>
      <c r="R433" s="262">
        <f t="shared" si="820"/>
        <v>2.5427479380406357</v>
      </c>
      <c r="S433" s="262">
        <f t="shared" si="820"/>
        <v>4.9612933578546681</v>
      </c>
      <c r="T433" s="262">
        <f t="shared" si="820"/>
        <v>1.0952518641186728</v>
      </c>
      <c r="U433" s="262">
        <f t="shared" si="820"/>
        <v>3.3482962739571374</v>
      </c>
      <c r="V433" s="262">
        <f t="shared" si="820"/>
        <v>3.8285460893244148</v>
      </c>
      <c r="W433" s="262">
        <f t="shared" si="820"/>
        <v>1.0830715910321673</v>
      </c>
      <c r="X433" s="261">
        <f t="shared" si="820"/>
        <v>1.9630557509076878</v>
      </c>
      <c r="Y433" s="262">
        <f t="shared" si="820"/>
        <v>2.0562206221176855</v>
      </c>
      <c r="Z433" s="262">
        <f t="shared" si="820"/>
        <v>1.9344162427317322</v>
      </c>
      <c r="AA433" s="262">
        <f t="shared" si="820"/>
        <v>2.1137106548646565</v>
      </c>
      <c r="AB433" s="262">
        <f t="shared" si="820"/>
        <v>1.6952414374741751</v>
      </c>
      <c r="AC433" s="261">
        <f t="shared" si="820"/>
        <v>1.7450219667941762</v>
      </c>
      <c r="AD433" s="262">
        <f t="shared" si="820"/>
        <v>1.4884951727274607</v>
      </c>
      <c r="AE433" s="262">
        <f t="shared" si="820"/>
        <v>2.3904382470119523</v>
      </c>
      <c r="AF433" s="262">
        <f t="shared" si="820"/>
        <v>1.9406517025258176</v>
      </c>
      <c r="AG433" s="262">
        <f t="shared" si="820"/>
        <v>1.8086609591887624</v>
      </c>
      <c r="AH433" s="262">
        <f t="shared" ref="AH433:BM433" si="821">AH446*1000/SUM(AH93:AH95)</f>
        <v>1.4285165208255928</v>
      </c>
      <c r="AI433" s="262">
        <f t="shared" si="821"/>
        <v>1.4752623688155921</v>
      </c>
      <c r="AJ433" s="261">
        <f t="shared" si="821"/>
        <v>7.116129300069382E-2</v>
      </c>
      <c r="AK433" s="262">
        <f t="shared" si="821"/>
        <v>0.15159937338925666</v>
      </c>
      <c r="AL433" s="262">
        <f t="shared" si="821"/>
        <v>0</v>
      </c>
      <c r="AM433" s="261">
        <f t="shared" si="821"/>
        <v>1.5165457497161532</v>
      </c>
      <c r="AN433" s="262">
        <f t="shared" si="821"/>
        <v>1.0686810572622734</v>
      </c>
      <c r="AO433" s="262">
        <f t="shared" si="821"/>
        <v>1.6486182850381244</v>
      </c>
      <c r="AP433" s="262">
        <f t="shared" si="821"/>
        <v>1.4378808164157491</v>
      </c>
      <c r="AQ433" s="262">
        <f t="shared" si="821"/>
        <v>2.0790997615495752</v>
      </c>
      <c r="AR433" s="262">
        <f t="shared" si="821"/>
        <v>1.5440711388919894</v>
      </c>
      <c r="AS433" s="262">
        <f t="shared" si="821"/>
        <v>1.6446300664343987</v>
      </c>
      <c r="AT433" s="262">
        <f t="shared" si="821"/>
        <v>0.6268232560618956</v>
      </c>
      <c r="AU433" s="262">
        <f t="shared" si="821"/>
        <v>1.3735458420924798</v>
      </c>
      <c r="AV433" s="262">
        <f t="shared" si="821"/>
        <v>2.5953961038464382</v>
      </c>
      <c r="AW433" s="262">
        <f t="shared" si="821"/>
        <v>2.3100688502182987</v>
      </c>
      <c r="AX433" s="261">
        <f t="shared" si="821"/>
        <v>1.7539173209108383</v>
      </c>
      <c r="AY433" s="262">
        <f t="shared" si="821"/>
        <v>1.5457355882887798</v>
      </c>
      <c r="AZ433" s="262">
        <f t="shared" si="821"/>
        <v>1.7453991308443921</v>
      </c>
      <c r="BA433" s="262">
        <f t="shared" si="821"/>
        <v>1.1441620716146781</v>
      </c>
      <c r="BB433" s="262">
        <f t="shared" si="821"/>
        <v>1.8218412507630484</v>
      </c>
      <c r="BC433" s="262">
        <f t="shared" si="821"/>
        <v>2.7154400128277527</v>
      </c>
      <c r="BD433" s="261">
        <f t="shared" si="821"/>
        <v>0.73488397469141575</v>
      </c>
      <c r="BE433" s="262">
        <f t="shared" si="821"/>
        <v>0.49770960695647865</v>
      </c>
      <c r="BF433" s="262">
        <f t="shared" si="821"/>
        <v>0.85893358027673772</v>
      </c>
      <c r="BG433" s="262">
        <f t="shared" si="821"/>
        <v>0.85653567795339314</v>
      </c>
      <c r="BH433" s="262">
        <f t="shared" si="821"/>
        <v>1.0847550419268743</v>
      </c>
      <c r="BI433" s="262">
        <f t="shared" si="821"/>
        <v>0.68277063615388234</v>
      </c>
      <c r="BJ433" s="262">
        <f t="shared" si="821"/>
        <v>0.68577037930670681</v>
      </c>
      <c r="BK433" s="262">
        <f t="shared" si="821"/>
        <v>0.50218649356210132</v>
      </c>
      <c r="BL433" s="262">
        <f t="shared" si="821"/>
        <v>0.96403103349661901</v>
      </c>
      <c r="BM433" s="261">
        <f t="shared" si="821"/>
        <v>1.9685988054198387</v>
      </c>
      <c r="BN433" s="262">
        <f t="shared" ref="BN433:CS433" si="822">BN446*1000/SUM(BN93:BN95)</f>
        <v>1.4420501833463804</v>
      </c>
      <c r="BO433" s="262">
        <f t="shared" si="822"/>
        <v>2.256795350602145</v>
      </c>
      <c r="BP433" s="262">
        <f t="shared" si="822"/>
        <v>1.8353846872835882</v>
      </c>
      <c r="BQ433" s="262">
        <f t="shared" si="822"/>
        <v>2.2338504850209615</v>
      </c>
      <c r="BR433" s="262">
        <f t="shared" si="822"/>
        <v>2.1092446534202942</v>
      </c>
      <c r="BS433" s="261">
        <f t="shared" si="822"/>
        <v>1.9846364159964471</v>
      </c>
      <c r="BT433" s="263">
        <f t="shared" si="822"/>
        <v>1.7065962621379429</v>
      </c>
      <c r="BU433" s="262">
        <f t="shared" si="822"/>
        <v>2.3620466078764384</v>
      </c>
      <c r="BV433" s="262">
        <f t="shared" si="822"/>
        <v>4.3786789931746775</v>
      </c>
      <c r="BW433" s="262">
        <f t="shared" si="822"/>
        <v>2.3812202347470657</v>
      </c>
      <c r="BX433" s="262">
        <f t="shared" si="822"/>
        <v>2.1581854232116564</v>
      </c>
      <c r="BY433" s="262">
        <f t="shared" si="822"/>
        <v>1.2788146710910715</v>
      </c>
      <c r="BZ433" s="262">
        <f t="shared" si="822"/>
        <v>1.947369769646655</v>
      </c>
      <c r="CA433" s="262">
        <f t="shared" si="822"/>
        <v>2.3722710758411814</v>
      </c>
      <c r="CB433" s="262">
        <f t="shared" si="822"/>
        <v>1.909519104283991</v>
      </c>
      <c r="CC433" s="262">
        <f t="shared" si="822"/>
        <v>2.6364399664147773</v>
      </c>
      <c r="CD433" s="262">
        <f t="shared" si="822"/>
        <v>1.6713717889296198</v>
      </c>
      <c r="CE433" s="262">
        <f t="shared" si="822"/>
        <v>2.6276838131350928</v>
      </c>
      <c r="CF433" s="261">
        <f t="shared" si="822"/>
        <v>1.7328006743270912</v>
      </c>
      <c r="CG433" s="262">
        <f t="shared" si="822"/>
        <v>0.5053979306762505</v>
      </c>
      <c r="CH433" s="262">
        <f t="shared" si="822"/>
        <v>1.19160826025194</v>
      </c>
      <c r="CI433" s="262">
        <f t="shared" si="822"/>
        <v>2.122877122877123</v>
      </c>
      <c r="CJ433" s="262">
        <f t="shared" si="822"/>
        <v>1.1240091705760618</v>
      </c>
      <c r="CK433" s="262">
        <f t="shared" si="822"/>
        <v>1.2535399023317191</v>
      </c>
      <c r="CL433" s="262">
        <f t="shared" si="822"/>
        <v>2.0288393205107633</v>
      </c>
      <c r="CM433" s="262">
        <f t="shared" si="822"/>
        <v>1.0338057976664532</v>
      </c>
      <c r="CN433" s="262">
        <f t="shared" si="822"/>
        <v>2.7909029544628488</v>
      </c>
      <c r="CO433" s="262">
        <f t="shared" si="822"/>
        <v>14.869371873262924</v>
      </c>
      <c r="CP433" s="262">
        <f t="shared" si="822"/>
        <v>0.76757607057909349</v>
      </c>
      <c r="CQ433" s="262">
        <f t="shared" si="822"/>
        <v>1.5139803045341651</v>
      </c>
      <c r="CR433" s="262">
        <f t="shared" si="822"/>
        <v>4.2202494538012667</v>
      </c>
      <c r="CS433" s="262">
        <f t="shared" si="822"/>
        <v>3.556268429409287</v>
      </c>
      <c r="CT433" s="261">
        <f t="shared" ref="CT433:DO433" si="823">CT446*1000/SUM(CT93:CT95)</f>
        <v>2.0204419907565323</v>
      </c>
      <c r="CU433" s="262">
        <f t="shared" si="823"/>
        <v>1.9757778467867613</v>
      </c>
      <c r="CV433" s="262">
        <f t="shared" si="823"/>
        <v>1.4512736737456848</v>
      </c>
      <c r="CW433" s="262">
        <f t="shared" si="823"/>
        <v>2.6105703993001743</v>
      </c>
      <c r="CX433" s="262">
        <f t="shared" si="823"/>
        <v>2.464504192216701</v>
      </c>
      <c r="CY433" s="262">
        <f t="shared" si="823"/>
        <v>2.1862270875763747</v>
      </c>
      <c r="CZ433" s="261">
        <f t="shared" si="823"/>
        <v>1.1619526151834147</v>
      </c>
      <c r="DA433" s="262">
        <f t="shared" si="823"/>
        <v>1.8625467311634887</v>
      </c>
      <c r="DB433" s="262">
        <f t="shared" si="823"/>
        <v>2.882994766255655</v>
      </c>
      <c r="DC433" s="262">
        <f t="shared" si="823"/>
        <v>1.1355893708834885</v>
      </c>
      <c r="DD433" s="262">
        <f t="shared" si="823"/>
        <v>1.1592283660349019</v>
      </c>
      <c r="DE433" s="262">
        <f t="shared" si="823"/>
        <v>1.172125528009377</v>
      </c>
      <c r="DF433" s="262">
        <f t="shared" si="823"/>
        <v>0.58480607609835045</v>
      </c>
      <c r="DG433" s="261">
        <f t="shared" si="823"/>
        <v>1.5507933668889449</v>
      </c>
      <c r="DH433" s="261">
        <f t="shared" si="823"/>
        <v>0.7027869471360948</v>
      </c>
      <c r="DI433" s="304">
        <f t="shared" si="823"/>
        <v>1.3498084388399767</v>
      </c>
      <c r="DJ433" s="262">
        <f t="shared" si="823"/>
        <v>0.27907368598418231</v>
      </c>
      <c r="DK433" s="262">
        <f t="shared" si="823"/>
        <v>0.33967391304347827</v>
      </c>
      <c r="DL433" s="264">
        <f t="shared" si="823"/>
        <v>0.66981925830749267</v>
      </c>
      <c r="DM433" s="262">
        <f t="shared" si="823"/>
        <v>0.81438465140120764</v>
      </c>
      <c r="DN433" s="267">
        <f t="shared" si="823"/>
        <v>0</v>
      </c>
      <c r="DO433" s="389">
        <f t="shared" si="823"/>
        <v>1.523490064442141</v>
      </c>
      <c r="DP433" s="28"/>
      <c r="DQ433" s="28"/>
      <c r="DR433" s="28"/>
      <c r="DS433" s="28"/>
      <c r="DT433" s="28"/>
      <c r="DU433" s="28"/>
      <c r="DV433" s="28"/>
      <c r="DW433" s="28"/>
      <c r="DX433" s="28"/>
      <c r="DY433" s="28"/>
      <c r="DZ433" s="28"/>
      <c r="EA433" s="1"/>
      <c r="EB433" s="1"/>
      <c r="EC433" s="1"/>
    </row>
    <row r="434" spans="1:133" s="6" customFormat="1" ht="16.5" customHeight="1" x14ac:dyDescent="0.15">
      <c r="A434" s="365" t="s">
        <v>591</v>
      </c>
      <c r="B434" s="278">
        <f t="shared" ref="B434:AG434" si="824">B412*1000/SUM(B93:B95)</f>
        <v>3.5180178587524171</v>
      </c>
      <c r="C434" s="279">
        <f t="shared" si="824"/>
        <v>3.0211572651348066</v>
      </c>
      <c r="D434" s="279">
        <f t="shared" si="824"/>
        <v>4.5399419649376789</v>
      </c>
      <c r="E434" s="279">
        <f t="shared" si="824"/>
        <v>4.1836347208946041</v>
      </c>
      <c r="F434" s="279">
        <f t="shared" si="824"/>
        <v>6.2586000266323403</v>
      </c>
      <c r="G434" s="279">
        <f t="shared" si="824"/>
        <v>3.9891884850853199</v>
      </c>
      <c r="H434" s="279">
        <f t="shared" si="824"/>
        <v>3.2199979145494417</v>
      </c>
      <c r="I434" s="279">
        <f t="shared" si="824"/>
        <v>3.6815247396262936</v>
      </c>
      <c r="J434" s="279">
        <f t="shared" si="824"/>
        <v>4.3744369421664144</v>
      </c>
      <c r="K434" s="279">
        <f t="shared" si="824"/>
        <v>4.2295034704011432</v>
      </c>
      <c r="L434" s="279">
        <f t="shared" si="824"/>
        <v>3.102747164119914</v>
      </c>
      <c r="M434" s="279">
        <f t="shared" si="824"/>
        <v>3.8561404944772613</v>
      </c>
      <c r="N434" s="279">
        <f t="shared" si="824"/>
        <v>2.9088132180915687</v>
      </c>
      <c r="O434" s="278">
        <f t="shared" si="824"/>
        <v>4.2260826181960764</v>
      </c>
      <c r="P434" s="279">
        <f t="shared" si="824"/>
        <v>3.8458254604039603</v>
      </c>
      <c r="Q434" s="279">
        <f t="shared" si="824"/>
        <v>4.1309602285212037</v>
      </c>
      <c r="R434" s="279">
        <f t="shared" si="824"/>
        <v>4.7636290484811905</v>
      </c>
      <c r="S434" s="279">
        <f t="shared" si="824"/>
        <v>4.8971387023651687</v>
      </c>
      <c r="T434" s="279">
        <f t="shared" si="824"/>
        <v>4.5036756652559822</v>
      </c>
      <c r="U434" s="279">
        <f t="shared" si="824"/>
        <v>4.0519797864977827</v>
      </c>
      <c r="V434" s="279">
        <f t="shared" si="824"/>
        <v>4.0971064185918697</v>
      </c>
      <c r="W434" s="279">
        <f t="shared" si="824"/>
        <v>4.6707462363262211</v>
      </c>
      <c r="X434" s="278">
        <f t="shared" si="824"/>
        <v>3.9907797938946916</v>
      </c>
      <c r="Y434" s="279">
        <f t="shared" si="824"/>
        <v>4.3158443633297461</v>
      </c>
      <c r="Z434" s="279">
        <f t="shared" si="824"/>
        <v>4.0643199083482218</v>
      </c>
      <c r="AA434" s="279">
        <f t="shared" si="824"/>
        <v>3.7848459250009183</v>
      </c>
      <c r="AB434" s="279">
        <f t="shared" si="824"/>
        <v>3.9678272042383864</v>
      </c>
      <c r="AC434" s="278">
        <f t="shared" si="824"/>
        <v>3.9501024530320259</v>
      </c>
      <c r="AD434" s="279">
        <f t="shared" si="824"/>
        <v>4.1347088131318355</v>
      </c>
      <c r="AE434" s="279">
        <f t="shared" si="824"/>
        <v>3.6887743145066794</v>
      </c>
      <c r="AF434" s="279">
        <f t="shared" si="824"/>
        <v>4.70310999336614</v>
      </c>
      <c r="AG434" s="279">
        <f t="shared" si="824"/>
        <v>4.1725542348931928</v>
      </c>
      <c r="AH434" s="279">
        <f t="shared" ref="AH434:BM434" si="825">AH412*1000/SUM(AH93:AH95)</f>
        <v>3.8307304011376884</v>
      </c>
      <c r="AI434" s="279">
        <f t="shared" si="825"/>
        <v>3.6641679160419791</v>
      </c>
      <c r="AJ434" s="278">
        <f t="shared" si="825"/>
        <v>2.5025054705243996</v>
      </c>
      <c r="AK434" s="279">
        <f t="shared" si="825"/>
        <v>2.7666885643539341</v>
      </c>
      <c r="AL434" s="279">
        <f t="shared" si="825"/>
        <v>2.2687901648505169</v>
      </c>
      <c r="AM434" s="278">
        <f t="shared" si="825"/>
        <v>4.0380272176536751</v>
      </c>
      <c r="AN434" s="279">
        <f t="shared" si="825"/>
        <v>4.7358674249910333</v>
      </c>
      <c r="AO434" s="279">
        <f t="shared" si="825"/>
        <v>4.1082504038450036</v>
      </c>
      <c r="AP434" s="279">
        <f t="shared" si="825"/>
        <v>4.0404109401896227</v>
      </c>
      <c r="AQ434" s="279">
        <f t="shared" si="825"/>
        <v>5.2858468513972259</v>
      </c>
      <c r="AR434" s="279">
        <f t="shared" si="825"/>
        <v>4.2893817868703454</v>
      </c>
      <c r="AS434" s="279">
        <f t="shared" si="825"/>
        <v>4.7391313756464912</v>
      </c>
      <c r="AT434" s="279">
        <f t="shared" si="825"/>
        <v>4.3160733291300026</v>
      </c>
      <c r="AU434" s="279">
        <f t="shared" si="825"/>
        <v>3.1005284801380246</v>
      </c>
      <c r="AV434" s="279">
        <f t="shared" si="825"/>
        <v>3.77071791511678</v>
      </c>
      <c r="AW434" s="279">
        <f t="shared" si="825"/>
        <v>4.834765124173261</v>
      </c>
      <c r="AX434" s="278">
        <f t="shared" si="825"/>
        <v>4.3720884777014044</v>
      </c>
      <c r="AY434" s="279">
        <f t="shared" si="825"/>
        <v>4.8266351457840821</v>
      </c>
      <c r="AZ434" s="279">
        <f t="shared" si="825"/>
        <v>4.1405238264701145</v>
      </c>
      <c r="BA434" s="279">
        <f t="shared" si="825"/>
        <v>3.8224880708769637</v>
      </c>
      <c r="BB434" s="279">
        <f t="shared" si="825"/>
        <v>4.8618527286336324</v>
      </c>
      <c r="BC434" s="279">
        <f t="shared" si="825"/>
        <v>4.6012590718005564</v>
      </c>
      <c r="BD434" s="278">
        <f t="shared" si="825"/>
        <v>2.4926673620634383</v>
      </c>
      <c r="BE434" s="279">
        <f t="shared" si="825"/>
        <v>2.113137211494847</v>
      </c>
      <c r="BF434" s="279">
        <f t="shared" si="825"/>
        <v>2.5445907315698353</v>
      </c>
      <c r="BG434" s="279">
        <f t="shared" si="825"/>
        <v>2.7600984070327792</v>
      </c>
      <c r="BH434" s="279">
        <f t="shared" si="825"/>
        <v>2.4709118203354441</v>
      </c>
      <c r="BI434" s="279">
        <f t="shared" si="825"/>
        <v>2.3700773806720976</v>
      </c>
      <c r="BJ434" s="279">
        <f t="shared" si="825"/>
        <v>2.4277188846025055</v>
      </c>
      <c r="BK434" s="279">
        <f t="shared" si="825"/>
        <v>2.8664276435163099</v>
      </c>
      <c r="BL434" s="279">
        <f t="shared" si="825"/>
        <v>2.7260399081172335</v>
      </c>
      <c r="BM434" s="278">
        <f t="shared" si="825"/>
        <v>4.3916773474488435</v>
      </c>
      <c r="BN434" s="279">
        <f t="shared" ref="BN434:CS434" si="826">BN412*1000/SUM(BN93:BN95)</f>
        <v>4.9471150167454399</v>
      </c>
      <c r="BO434" s="279">
        <f t="shared" si="826"/>
        <v>3.7380253373542902</v>
      </c>
      <c r="BP434" s="279">
        <f t="shared" si="826"/>
        <v>5.064302192689901</v>
      </c>
      <c r="BQ434" s="279">
        <f t="shared" si="826"/>
        <v>6.0818874506563851</v>
      </c>
      <c r="BR434" s="279">
        <f t="shared" si="826"/>
        <v>3.804540168865969</v>
      </c>
      <c r="BS434" s="278">
        <f t="shared" si="826"/>
        <v>3.9664971167257663</v>
      </c>
      <c r="BT434" s="280">
        <f t="shared" si="826"/>
        <v>4.0791813095004485</v>
      </c>
      <c r="BU434" s="279">
        <f t="shared" si="826"/>
        <v>3.8868259743442257</v>
      </c>
      <c r="BV434" s="279">
        <f t="shared" si="826"/>
        <v>5.9495865082517785</v>
      </c>
      <c r="BW434" s="279">
        <f t="shared" si="826"/>
        <v>6.7124160947988152</v>
      </c>
      <c r="BX434" s="279">
        <f t="shared" si="826"/>
        <v>4.3748438505004756</v>
      </c>
      <c r="BY434" s="279">
        <f t="shared" si="826"/>
        <v>3.0610707500542027</v>
      </c>
      <c r="BZ434" s="279">
        <f t="shared" si="826"/>
        <v>3.1977861480513492</v>
      </c>
      <c r="CA434" s="279">
        <f t="shared" si="826"/>
        <v>3.5746550457880812</v>
      </c>
      <c r="CB434" s="279">
        <f t="shared" si="826"/>
        <v>4.473730472893922</v>
      </c>
      <c r="CC434" s="279">
        <f t="shared" si="826"/>
        <v>4.7523089840470192</v>
      </c>
      <c r="CD434" s="279">
        <f t="shared" si="826"/>
        <v>4.1948154702547322</v>
      </c>
      <c r="CE434" s="279">
        <f t="shared" si="826"/>
        <v>4.8229639608175754</v>
      </c>
      <c r="CF434" s="278">
        <f t="shared" si="826"/>
        <v>3.586712944289014</v>
      </c>
      <c r="CG434" s="279">
        <f t="shared" si="826"/>
        <v>4.7170473529783381</v>
      </c>
      <c r="CH434" s="279">
        <f t="shared" si="826"/>
        <v>5.6058418154709493</v>
      </c>
      <c r="CI434" s="279">
        <f t="shared" si="826"/>
        <v>4.4252622377622375</v>
      </c>
      <c r="CJ434" s="279">
        <f t="shared" si="826"/>
        <v>3.3329800467453938</v>
      </c>
      <c r="CK434" s="279">
        <f t="shared" si="826"/>
        <v>2.4302499396818167</v>
      </c>
      <c r="CL434" s="279">
        <f t="shared" si="826"/>
        <v>4.3098507599550677</v>
      </c>
      <c r="CM434" s="279">
        <f t="shared" si="826"/>
        <v>2.7167859430258137</v>
      </c>
      <c r="CN434" s="279">
        <f t="shared" si="826"/>
        <v>4.4784256711148034</v>
      </c>
      <c r="CO434" s="279">
        <f t="shared" si="826"/>
        <v>14.758198999444136</v>
      </c>
      <c r="CP434" s="279">
        <f t="shared" si="826"/>
        <v>6.2732760336217268</v>
      </c>
      <c r="CQ434" s="279">
        <f t="shared" si="826"/>
        <v>3.3344158368743395</v>
      </c>
      <c r="CR434" s="279">
        <f t="shared" si="826"/>
        <v>4.3032163500096798</v>
      </c>
      <c r="CS434" s="279">
        <f t="shared" si="826"/>
        <v>3.7911927675707204</v>
      </c>
      <c r="CT434" s="278">
        <f t="shared" ref="CT434:DO434" si="827">CT412*1000/SUM(CT93:CT95)</f>
        <v>3.619686123137984</v>
      </c>
      <c r="CU434" s="279">
        <f t="shared" si="827"/>
        <v>3.3048338893621385</v>
      </c>
      <c r="CV434" s="279">
        <f t="shared" si="827"/>
        <v>3.66190568969221</v>
      </c>
      <c r="CW434" s="279">
        <f t="shared" si="827"/>
        <v>4.676984963390022</v>
      </c>
      <c r="CX434" s="279">
        <f t="shared" si="827"/>
        <v>3.7991392517999292</v>
      </c>
      <c r="CY434" s="279">
        <f t="shared" si="827"/>
        <v>3.6246181262729125</v>
      </c>
      <c r="CZ434" s="278">
        <f t="shared" si="827"/>
        <v>2.9980646277396334</v>
      </c>
      <c r="DA434" s="279">
        <f t="shared" si="827"/>
        <v>3.6848946120140962</v>
      </c>
      <c r="DB434" s="279">
        <f t="shared" si="827"/>
        <v>3.9918389071232148</v>
      </c>
      <c r="DC434" s="279">
        <f t="shared" si="827"/>
        <v>2.984441487115284</v>
      </c>
      <c r="DD434" s="279">
        <f t="shared" si="827"/>
        <v>2.9083252519392904</v>
      </c>
      <c r="DE434" s="279">
        <f t="shared" si="827"/>
        <v>2.6639216545667659</v>
      </c>
      <c r="DF434" s="279">
        <f t="shared" si="827"/>
        <v>3.5382606616768117</v>
      </c>
      <c r="DG434" s="278">
        <f t="shared" si="827"/>
        <v>3.5553661924290085</v>
      </c>
      <c r="DH434" s="278">
        <f t="shared" si="827"/>
        <v>2.3968326186073976</v>
      </c>
      <c r="DI434" s="338">
        <f t="shared" si="827"/>
        <v>2.796031766168523</v>
      </c>
      <c r="DJ434" s="279">
        <f t="shared" si="827"/>
        <v>2.680160493697147</v>
      </c>
      <c r="DK434" s="279">
        <f t="shared" si="827"/>
        <v>1.3741353754940711</v>
      </c>
      <c r="DL434" s="281">
        <f t="shared" si="827"/>
        <v>1.7995689065154981</v>
      </c>
      <c r="DM434" s="279">
        <f t="shared" si="827"/>
        <v>2.1879653032195931</v>
      </c>
      <c r="DN434" s="284">
        <f t="shared" si="827"/>
        <v>0</v>
      </c>
      <c r="DO434" s="278">
        <f t="shared" si="827"/>
        <v>3.5090922025830769</v>
      </c>
      <c r="DP434" s="28"/>
      <c r="DQ434" s="28"/>
      <c r="DR434" s="28"/>
      <c r="DS434" s="28"/>
      <c r="DT434" s="28"/>
      <c r="DU434" s="28"/>
      <c r="DV434" s="28"/>
      <c r="DW434" s="28"/>
      <c r="DX434" s="28"/>
      <c r="DY434" s="28"/>
      <c r="DZ434" s="28"/>
      <c r="EA434" s="98"/>
      <c r="EB434" s="98"/>
      <c r="EC434" s="98"/>
    </row>
    <row r="435" spans="1:133" ht="16.5" customHeight="1" x14ac:dyDescent="0.2">
      <c r="A435" s="207" t="s">
        <v>556</v>
      </c>
    </row>
    <row r="436" spans="1:133" ht="16.5" customHeight="1" x14ac:dyDescent="0.2">
      <c r="A436" s="51"/>
    </row>
    <row r="437" spans="1:133" ht="16.5" customHeight="1" x14ac:dyDescent="0.2">
      <c r="A437" s="189" t="s">
        <v>723</v>
      </c>
      <c r="C437" s="168"/>
      <c r="D437" s="168"/>
      <c r="E437" s="168"/>
    </row>
    <row r="438" spans="1:133" s="405" customFormat="1" ht="16.5" customHeight="1" x14ac:dyDescent="0.2">
      <c r="A438" s="404" t="s">
        <v>714</v>
      </c>
      <c r="C438" s="407"/>
    </row>
    <row r="439" spans="1:133" ht="16.5" customHeight="1" x14ac:dyDescent="0.2">
      <c r="A439" s="190" t="s">
        <v>599</v>
      </c>
    </row>
    <row r="440" spans="1:133" ht="16.5" customHeight="1" x14ac:dyDescent="0.2">
      <c r="A440" s="41" t="s">
        <v>592</v>
      </c>
    </row>
    <row r="441" spans="1:133" ht="25.35" customHeight="1" x14ac:dyDescent="0.2">
      <c r="A441" s="70"/>
      <c r="B441" s="172" t="s">
        <v>423</v>
      </c>
      <c r="C441" s="173" t="s">
        <v>424</v>
      </c>
      <c r="D441" s="173" t="s">
        <v>425</v>
      </c>
      <c r="E441" s="173" t="s">
        <v>426</v>
      </c>
      <c r="F441" s="173" t="s">
        <v>427</v>
      </c>
      <c r="G441" s="173" t="s">
        <v>428</v>
      </c>
      <c r="H441" s="173" t="s">
        <v>429</v>
      </c>
      <c r="I441" s="173" t="s">
        <v>430</v>
      </c>
      <c r="J441" s="173" t="s">
        <v>431</v>
      </c>
      <c r="K441" s="173" t="s">
        <v>432</v>
      </c>
      <c r="L441" s="173" t="s">
        <v>433</v>
      </c>
      <c r="M441" s="173" t="s">
        <v>434</v>
      </c>
      <c r="N441" s="173" t="s">
        <v>435</v>
      </c>
      <c r="O441" s="172" t="s">
        <v>436</v>
      </c>
      <c r="P441" s="173" t="s">
        <v>437</v>
      </c>
      <c r="Q441" s="173" t="s">
        <v>438</v>
      </c>
      <c r="R441" s="173" t="s">
        <v>439</v>
      </c>
      <c r="S441" s="173" t="s">
        <v>440</v>
      </c>
      <c r="T441" s="173" t="s">
        <v>441</v>
      </c>
      <c r="U441" s="173" t="s">
        <v>442</v>
      </c>
      <c r="V441" s="173" t="s">
        <v>443</v>
      </c>
      <c r="W441" s="173" t="s">
        <v>444</v>
      </c>
      <c r="X441" s="172" t="s">
        <v>445</v>
      </c>
      <c r="Y441" s="173" t="s">
        <v>446</v>
      </c>
      <c r="Z441" s="173" t="s">
        <v>447</v>
      </c>
      <c r="AA441" s="173" t="s">
        <v>448</v>
      </c>
      <c r="AB441" s="173" t="s">
        <v>449</v>
      </c>
      <c r="AC441" s="172" t="s">
        <v>450</v>
      </c>
      <c r="AD441" s="173" t="s">
        <v>451</v>
      </c>
      <c r="AE441" s="173" t="s">
        <v>452</v>
      </c>
      <c r="AF441" s="173" t="s">
        <v>453</v>
      </c>
      <c r="AG441" s="173" t="s">
        <v>454</v>
      </c>
      <c r="AH441" s="173" t="s">
        <v>455</v>
      </c>
      <c r="AI441" s="173" t="s">
        <v>456</v>
      </c>
      <c r="AJ441" s="172" t="s">
        <v>457</v>
      </c>
      <c r="AK441" s="173" t="s">
        <v>458</v>
      </c>
      <c r="AL441" s="173" t="s">
        <v>459</v>
      </c>
      <c r="AM441" s="172" t="s">
        <v>460</v>
      </c>
      <c r="AN441" s="173" t="s">
        <v>461</v>
      </c>
      <c r="AO441" s="173" t="s">
        <v>462</v>
      </c>
      <c r="AP441" s="173" t="s">
        <v>463</v>
      </c>
      <c r="AQ441" s="173" t="s">
        <v>464</v>
      </c>
      <c r="AR441" s="173" t="s">
        <v>465</v>
      </c>
      <c r="AS441" s="173" t="s">
        <v>466</v>
      </c>
      <c r="AT441" s="173" t="s">
        <v>467</v>
      </c>
      <c r="AU441" s="173" t="s">
        <v>468</v>
      </c>
      <c r="AV441" s="173" t="s">
        <v>469</v>
      </c>
      <c r="AW441" s="173" t="s">
        <v>470</v>
      </c>
      <c r="AX441" s="172" t="s">
        <v>471</v>
      </c>
      <c r="AY441" s="173" t="s">
        <v>472</v>
      </c>
      <c r="AZ441" s="173" t="s">
        <v>473</v>
      </c>
      <c r="BA441" s="173" t="s">
        <v>474</v>
      </c>
      <c r="BB441" s="173" t="s">
        <v>475</v>
      </c>
      <c r="BC441" s="173" t="s">
        <v>476</v>
      </c>
      <c r="BD441" s="174" t="s">
        <v>477</v>
      </c>
      <c r="BE441" s="173" t="s">
        <v>478</v>
      </c>
      <c r="BF441" s="173" t="s">
        <v>479</v>
      </c>
      <c r="BG441" s="173" t="s">
        <v>480</v>
      </c>
      <c r="BH441" s="173" t="s">
        <v>481</v>
      </c>
      <c r="BI441" s="173" t="s">
        <v>482</v>
      </c>
      <c r="BJ441" s="173" t="s">
        <v>483</v>
      </c>
      <c r="BK441" s="173" t="s">
        <v>484</v>
      </c>
      <c r="BL441" s="173" t="s">
        <v>485</v>
      </c>
      <c r="BM441" s="172" t="s">
        <v>486</v>
      </c>
      <c r="BN441" s="173" t="s">
        <v>487</v>
      </c>
      <c r="BO441" s="173" t="s">
        <v>488</v>
      </c>
      <c r="BP441" s="173" t="s">
        <v>489</v>
      </c>
      <c r="BQ441" s="173" t="s">
        <v>490</v>
      </c>
      <c r="BR441" s="173" t="s">
        <v>491</v>
      </c>
      <c r="BS441" s="172" t="s">
        <v>492</v>
      </c>
      <c r="BT441" s="173" t="s">
        <v>493</v>
      </c>
      <c r="BU441" s="173" t="s">
        <v>494</v>
      </c>
      <c r="BV441" s="173" t="s">
        <v>495</v>
      </c>
      <c r="BW441" s="173" t="s">
        <v>496</v>
      </c>
      <c r="BX441" s="173" t="s">
        <v>497</v>
      </c>
      <c r="BY441" s="173" t="s">
        <v>498</v>
      </c>
      <c r="BZ441" s="173" t="s">
        <v>499</v>
      </c>
      <c r="CA441" s="173" t="s">
        <v>500</v>
      </c>
      <c r="CB441" s="173" t="s">
        <v>501</v>
      </c>
      <c r="CC441" s="173" t="s">
        <v>502</v>
      </c>
      <c r="CD441" s="173" t="s">
        <v>503</v>
      </c>
      <c r="CE441" s="173" t="s">
        <v>504</v>
      </c>
      <c r="CF441" s="172" t="s">
        <v>505</v>
      </c>
      <c r="CG441" s="173" t="s">
        <v>506</v>
      </c>
      <c r="CH441" s="173" t="s">
        <v>507</v>
      </c>
      <c r="CI441" s="173" t="s">
        <v>508</v>
      </c>
      <c r="CJ441" s="173" t="s">
        <v>509</v>
      </c>
      <c r="CK441" s="173" t="s">
        <v>510</v>
      </c>
      <c r="CL441" s="173" t="s">
        <v>511</v>
      </c>
      <c r="CM441" s="173" t="s">
        <v>512</v>
      </c>
      <c r="CN441" s="173" t="s">
        <v>513</v>
      </c>
      <c r="CO441" s="173" t="s">
        <v>514</v>
      </c>
      <c r="CP441" s="173" t="s">
        <v>515</v>
      </c>
      <c r="CQ441" s="173" t="s">
        <v>516</v>
      </c>
      <c r="CR441" s="173" t="s">
        <v>517</v>
      </c>
      <c r="CS441" s="173" t="s">
        <v>518</v>
      </c>
      <c r="CT441" s="172" t="s">
        <v>519</v>
      </c>
      <c r="CU441" s="173" t="s">
        <v>520</v>
      </c>
      <c r="CV441" s="173" t="s">
        <v>521</v>
      </c>
      <c r="CW441" s="173" t="s">
        <v>522</v>
      </c>
      <c r="CX441" s="173" t="s">
        <v>523</v>
      </c>
      <c r="CY441" s="173" t="s">
        <v>524</v>
      </c>
      <c r="CZ441" s="172" t="s">
        <v>525</v>
      </c>
      <c r="DA441" s="173" t="s">
        <v>526</v>
      </c>
      <c r="DB441" s="173" t="s">
        <v>527</v>
      </c>
      <c r="DC441" s="173" t="s">
        <v>528</v>
      </c>
      <c r="DD441" s="173" t="s">
        <v>529</v>
      </c>
      <c r="DE441" s="173" t="s">
        <v>530</v>
      </c>
      <c r="DF441" s="173" t="s">
        <v>531</v>
      </c>
      <c r="DG441" s="172" t="s">
        <v>532</v>
      </c>
      <c r="DH441" s="172" t="s">
        <v>533</v>
      </c>
      <c r="DI441" s="173" t="s">
        <v>534</v>
      </c>
      <c r="DJ441" s="173" t="s">
        <v>535</v>
      </c>
      <c r="DK441" s="173" t="s">
        <v>536</v>
      </c>
      <c r="DL441" s="172" t="s">
        <v>537</v>
      </c>
      <c r="DM441" s="173" t="s">
        <v>538</v>
      </c>
      <c r="DN441" s="175" t="s">
        <v>539</v>
      </c>
      <c r="DO441" s="172" t="s">
        <v>541</v>
      </c>
      <c r="DP441" s="7"/>
      <c r="DQ441" s="7"/>
      <c r="DR441" s="7"/>
      <c r="DS441" s="7"/>
      <c r="DT441" s="7"/>
      <c r="DU441" s="7"/>
      <c r="DV441" s="7"/>
      <c r="DW441" s="7"/>
      <c r="DX441" s="7"/>
      <c r="DY441" s="7"/>
      <c r="DZ441" s="7"/>
      <c r="EA441" s="7"/>
      <c r="EB441" s="7"/>
      <c r="EC441" s="7"/>
    </row>
    <row r="442" spans="1:133" ht="16.5" customHeight="1" x14ac:dyDescent="0.2">
      <c r="A442" s="75" t="s">
        <v>561</v>
      </c>
      <c r="B442" s="208">
        <f t="shared" ref="B442:B443" si="828">SUM(C442:N442)</f>
        <v>352</v>
      </c>
      <c r="C442" s="353">
        <v>9</v>
      </c>
      <c r="D442" s="353">
        <v>18</v>
      </c>
      <c r="E442" s="353">
        <v>4</v>
      </c>
      <c r="F442" s="353">
        <v>18</v>
      </c>
      <c r="G442" s="353">
        <v>20</v>
      </c>
      <c r="H442" s="353">
        <v>54</v>
      </c>
      <c r="I442" s="353">
        <v>28</v>
      </c>
      <c r="J442" s="353">
        <v>15</v>
      </c>
      <c r="K442" s="353">
        <v>27</v>
      </c>
      <c r="L442" s="353">
        <v>97</v>
      </c>
      <c r="M442" s="353">
        <v>22</v>
      </c>
      <c r="N442" s="353">
        <v>40</v>
      </c>
      <c r="O442" s="208">
        <f t="shared" ref="O442:O443" si="829">SUM(P442:W442)</f>
        <v>129</v>
      </c>
      <c r="P442" s="353">
        <v>11</v>
      </c>
      <c r="Q442" s="353">
        <v>44</v>
      </c>
      <c r="R442" s="353">
        <v>33</v>
      </c>
      <c r="S442" s="353">
        <v>4</v>
      </c>
      <c r="T442" s="353">
        <v>4</v>
      </c>
      <c r="U442" s="353">
        <v>17</v>
      </c>
      <c r="V442" s="353">
        <v>6</v>
      </c>
      <c r="W442" s="353">
        <v>10</v>
      </c>
      <c r="X442" s="208">
        <f t="shared" ref="X442:X443" si="830">SUM(Y442:AB442)</f>
        <v>185</v>
      </c>
      <c r="Y442" s="353">
        <v>33</v>
      </c>
      <c r="Z442" s="353">
        <v>52</v>
      </c>
      <c r="AA442" s="353">
        <v>83</v>
      </c>
      <c r="AB442" s="353">
        <v>17</v>
      </c>
      <c r="AC442" s="208">
        <f t="shared" ref="AC442:AC443" si="831">SUM(AD442:AI442)</f>
        <v>147</v>
      </c>
      <c r="AD442" s="353">
        <v>23</v>
      </c>
      <c r="AE442" s="353">
        <v>14</v>
      </c>
      <c r="AF442" s="353">
        <v>9</v>
      </c>
      <c r="AG442" s="353">
        <v>28</v>
      </c>
      <c r="AH442" s="353">
        <v>22</v>
      </c>
      <c r="AI442" s="353">
        <v>51</v>
      </c>
      <c r="AJ442" s="208">
        <f t="shared" ref="AJ442:AJ443" si="832">SUM(AK442:AL442)</f>
        <v>0</v>
      </c>
      <c r="AK442" s="353">
        <v>0</v>
      </c>
      <c r="AL442" s="353">
        <v>0</v>
      </c>
      <c r="AM442" s="208">
        <f t="shared" ref="AM442:AM443" si="833">SUM(AN442:AW442)</f>
        <v>293</v>
      </c>
      <c r="AN442" s="353">
        <v>9</v>
      </c>
      <c r="AO442" s="353">
        <v>6</v>
      </c>
      <c r="AP442" s="353">
        <v>34</v>
      </c>
      <c r="AQ442" s="353">
        <v>3</v>
      </c>
      <c r="AR442" s="353">
        <v>43</v>
      </c>
      <c r="AS442" s="353">
        <v>27</v>
      </c>
      <c r="AT442" s="353">
        <v>63</v>
      </c>
      <c r="AU442" s="353">
        <v>50</v>
      </c>
      <c r="AV442" s="353">
        <v>33</v>
      </c>
      <c r="AW442" s="353">
        <v>25</v>
      </c>
      <c r="AX442" s="208">
        <f t="shared" ref="AX442:AX443" si="834">SUM(AY442:BC442)</f>
        <v>221</v>
      </c>
      <c r="AY442" s="353">
        <v>21</v>
      </c>
      <c r="AZ442" s="353">
        <v>99</v>
      </c>
      <c r="BA442" s="353">
        <v>28</v>
      </c>
      <c r="BB442" s="353">
        <v>70</v>
      </c>
      <c r="BC442" s="353">
        <v>3</v>
      </c>
      <c r="BD442" s="208">
        <f t="shared" ref="BD442:BD443" si="835">SUM(BE442:BL442)</f>
        <v>482</v>
      </c>
      <c r="BE442" s="353">
        <v>12</v>
      </c>
      <c r="BF442" s="353">
        <v>150</v>
      </c>
      <c r="BG442" s="353">
        <v>55</v>
      </c>
      <c r="BH442" s="353">
        <v>96</v>
      </c>
      <c r="BI442" s="353">
        <v>40</v>
      </c>
      <c r="BJ442" s="353">
        <v>37</v>
      </c>
      <c r="BK442" s="353">
        <v>54</v>
      </c>
      <c r="BL442" s="353">
        <v>38</v>
      </c>
      <c r="BM442" s="208">
        <f t="shared" ref="BM442:BM443" si="836">SUM(BN442:BR442)</f>
        <v>147</v>
      </c>
      <c r="BN442" s="353">
        <v>33</v>
      </c>
      <c r="BO442" s="353">
        <v>5</v>
      </c>
      <c r="BP442" s="353">
        <v>21</v>
      </c>
      <c r="BQ442" s="353">
        <v>14</v>
      </c>
      <c r="BR442" s="353">
        <v>74</v>
      </c>
      <c r="BS442" s="208">
        <f t="shared" ref="BS442:BS443" si="837">SUM(BT442:CE442)</f>
        <v>259</v>
      </c>
      <c r="BT442" s="210">
        <v>7</v>
      </c>
      <c r="BU442" s="353">
        <v>35</v>
      </c>
      <c r="BV442" s="353">
        <v>16</v>
      </c>
      <c r="BW442" s="353">
        <v>10</v>
      </c>
      <c r="BX442" s="353">
        <v>12</v>
      </c>
      <c r="BY442" s="353">
        <v>57</v>
      </c>
      <c r="BZ442" s="353">
        <v>15</v>
      </c>
      <c r="CA442" s="353">
        <v>17</v>
      </c>
      <c r="CB442" s="353">
        <v>24</v>
      </c>
      <c r="CC442" s="353">
        <v>29</v>
      </c>
      <c r="CD442" s="353">
        <v>7</v>
      </c>
      <c r="CE442" s="353">
        <v>30</v>
      </c>
      <c r="CF442" s="208">
        <f t="shared" ref="CF442:CF443" si="838">SUM(CG442:CS442)</f>
        <v>215</v>
      </c>
      <c r="CG442" s="353">
        <v>0</v>
      </c>
      <c r="CH442" s="353">
        <v>4</v>
      </c>
      <c r="CI442" s="353">
        <v>10</v>
      </c>
      <c r="CJ442" s="353">
        <v>24</v>
      </c>
      <c r="CK442" s="353">
        <v>23</v>
      </c>
      <c r="CL442" s="353">
        <v>5</v>
      </c>
      <c r="CM442" s="353">
        <v>62</v>
      </c>
      <c r="CN442" s="353">
        <v>17</v>
      </c>
      <c r="CO442" s="353">
        <v>27</v>
      </c>
      <c r="CP442" s="353">
        <v>11</v>
      </c>
      <c r="CQ442" s="353">
        <v>3</v>
      </c>
      <c r="CR442" s="353">
        <v>26</v>
      </c>
      <c r="CS442" s="353">
        <v>3</v>
      </c>
      <c r="CT442" s="208">
        <f t="shared" ref="CT442:CT443" si="839">SUM(CU442:CY442)</f>
        <v>340</v>
      </c>
      <c r="CU442" s="353">
        <v>110</v>
      </c>
      <c r="CV442" s="353">
        <v>76</v>
      </c>
      <c r="CW442" s="353">
        <v>27</v>
      </c>
      <c r="CX442" s="353">
        <v>84</v>
      </c>
      <c r="CY442" s="353">
        <v>43</v>
      </c>
      <c r="CZ442" s="208">
        <f t="shared" ref="CZ442:CZ443" si="840">SUM(DA442:DF442)</f>
        <v>282</v>
      </c>
      <c r="DA442" s="353">
        <v>5</v>
      </c>
      <c r="DB442" s="353">
        <v>1</v>
      </c>
      <c r="DC442" s="353">
        <v>55</v>
      </c>
      <c r="DD442" s="353">
        <v>78</v>
      </c>
      <c r="DE442" s="353">
        <v>64</v>
      </c>
      <c r="DF442" s="353">
        <v>79</v>
      </c>
      <c r="DG442" s="208">
        <f t="shared" ref="DG442:DG443" si="841">AM442+BS442+B442+O442+X442+AC442+AJ442+BD442+CF442+AX442+BM442+CT442+CZ442</f>
        <v>3052</v>
      </c>
      <c r="DH442" s="208">
        <f t="shared" ref="DH442:DH443" si="842">SUM(DI442:DK442)</f>
        <v>16</v>
      </c>
      <c r="DI442" s="353">
        <v>10</v>
      </c>
      <c r="DJ442" s="353">
        <v>6</v>
      </c>
      <c r="DK442" s="353">
        <v>0</v>
      </c>
      <c r="DL442" s="211">
        <f t="shared" ref="DL442:DL443" si="843">SUM(DM442:DN442)</f>
        <v>32</v>
      </c>
      <c r="DM442" s="353">
        <v>30</v>
      </c>
      <c r="DN442" s="358">
        <v>2</v>
      </c>
      <c r="DO442" s="208">
        <f t="shared" ref="DO442:DO443" si="844">DG442+DH442+DL442</f>
        <v>3100</v>
      </c>
      <c r="DP442" s="6"/>
      <c r="DQ442" s="6"/>
      <c r="DR442" s="6"/>
      <c r="DS442" s="6"/>
      <c r="DT442" s="6"/>
      <c r="DU442" s="6"/>
      <c r="DV442" s="6"/>
      <c r="DW442" s="6"/>
      <c r="DX442" s="6"/>
      <c r="DY442" s="6"/>
      <c r="DZ442" s="6"/>
      <c r="EA442" s="6"/>
      <c r="EB442" s="6"/>
      <c r="EC442" s="6"/>
    </row>
    <row r="443" spans="1:133" ht="16.5" customHeight="1" x14ac:dyDescent="0.2">
      <c r="A443" s="75" t="s">
        <v>562</v>
      </c>
      <c r="B443" s="186">
        <f t="shared" si="828"/>
        <v>3195</v>
      </c>
      <c r="C443" s="354">
        <v>210</v>
      </c>
      <c r="D443" s="354">
        <v>142</v>
      </c>
      <c r="E443" s="354">
        <v>20</v>
      </c>
      <c r="F443" s="354">
        <v>45</v>
      </c>
      <c r="G443" s="354">
        <v>75</v>
      </c>
      <c r="H443" s="354">
        <v>552</v>
      </c>
      <c r="I443" s="354">
        <v>294</v>
      </c>
      <c r="J443" s="354">
        <v>37</v>
      </c>
      <c r="K443" s="354">
        <v>311</v>
      </c>
      <c r="L443" s="354">
        <v>1215</v>
      </c>
      <c r="M443" s="354">
        <v>124</v>
      </c>
      <c r="N443" s="354">
        <v>170</v>
      </c>
      <c r="O443" s="186">
        <f t="shared" si="829"/>
        <v>1015</v>
      </c>
      <c r="P443" s="354">
        <v>149</v>
      </c>
      <c r="Q443" s="354">
        <v>151</v>
      </c>
      <c r="R443" s="354">
        <v>39</v>
      </c>
      <c r="S443" s="354">
        <v>120</v>
      </c>
      <c r="T443" s="354">
        <v>51</v>
      </c>
      <c r="U443" s="354">
        <v>348</v>
      </c>
      <c r="V443" s="354">
        <v>100</v>
      </c>
      <c r="W443" s="354">
        <v>57</v>
      </c>
      <c r="X443" s="186">
        <f t="shared" si="830"/>
        <v>738</v>
      </c>
      <c r="Y443" s="354">
        <v>65</v>
      </c>
      <c r="Z443" s="354">
        <v>170</v>
      </c>
      <c r="AA443" s="354">
        <v>272</v>
      </c>
      <c r="AB443" s="354">
        <v>231</v>
      </c>
      <c r="AC443" s="186">
        <f t="shared" si="831"/>
        <v>725</v>
      </c>
      <c r="AD443" s="354">
        <v>64</v>
      </c>
      <c r="AE443" s="354">
        <v>101</v>
      </c>
      <c r="AF443" s="354">
        <v>68</v>
      </c>
      <c r="AG443" s="354">
        <v>238</v>
      </c>
      <c r="AH443" s="354">
        <v>60</v>
      </c>
      <c r="AI443" s="354">
        <v>194</v>
      </c>
      <c r="AJ443" s="186">
        <f t="shared" si="832"/>
        <v>10</v>
      </c>
      <c r="AK443" s="354">
        <v>0</v>
      </c>
      <c r="AL443" s="354">
        <v>10</v>
      </c>
      <c r="AM443" s="186">
        <f t="shared" si="833"/>
        <v>1573</v>
      </c>
      <c r="AN443" s="354">
        <v>64</v>
      </c>
      <c r="AO443" s="354">
        <v>71</v>
      </c>
      <c r="AP443" s="354">
        <v>136</v>
      </c>
      <c r="AQ443" s="354">
        <v>49</v>
      </c>
      <c r="AR443" s="354">
        <v>240</v>
      </c>
      <c r="AS443" s="354">
        <v>37</v>
      </c>
      <c r="AT443" s="354">
        <v>160</v>
      </c>
      <c r="AU443" s="386">
        <v>400</v>
      </c>
      <c r="AV443" s="386">
        <v>328</v>
      </c>
      <c r="AW443" s="354">
        <v>88</v>
      </c>
      <c r="AX443" s="186">
        <f t="shared" si="834"/>
        <v>2331</v>
      </c>
      <c r="AY443" s="354">
        <v>236</v>
      </c>
      <c r="AZ443" s="354">
        <v>1007</v>
      </c>
      <c r="BA443" s="354">
        <v>114</v>
      </c>
      <c r="BB443" s="354">
        <v>729</v>
      </c>
      <c r="BC443" s="354">
        <v>245</v>
      </c>
      <c r="BD443" s="186">
        <f t="shared" si="835"/>
        <v>2508</v>
      </c>
      <c r="BE443" s="354">
        <v>484</v>
      </c>
      <c r="BF443" s="354">
        <v>291</v>
      </c>
      <c r="BG443" s="354">
        <v>277</v>
      </c>
      <c r="BH443" s="354">
        <v>358</v>
      </c>
      <c r="BI443" s="354">
        <v>196</v>
      </c>
      <c r="BJ443" s="354">
        <v>405</v>
      </c>
      <c r="BK443" s="354">
        <v>145</v>
      </c>
      <c r="BL443" s="354">
        <v>352</v>
      </c>
      <c r="BM443" s="186">
        <f t="shared" si="836"/>
        <v>1618</v>
      </c>
      <c r="BN443" s="354">
        <v>348</v>
      </c>
      <c r="BO443" s="354">
        <v>152</v>
      </c>
      <c r="BP443" s="354">
        <v>189</v>
      </c>
      <c r="BQ443" s="354">
        <v>42</v>
      </c>
      <c r="BR443" s="354">
        <v>887</v>
      </c>
      <c r="BS443" s="186">
        <f t="shared" si="837"/>
        <v>1571</v>
      </c>
      <c r="BT443" s="201">
        <v>96</v>
      </c>
      <c r="BU443" s="354">
        <v>133</v>
      </c>
      <c r="BV443" s="354">
        <v>36</v>
      </c>
      <c r="BW443" s="354">
        <v>13</v>
      </c>
      <c r="BX443" s="354">
        <v>81</v>
      </c>
      <c r="BY443" s="354">
        <v>454</v>
      </c>
      <c r="BZ443" s="354">
        <v>97</v>
      </c>
      <c r="CA443" s="354">
        <v>86</v>
      </c>
      <c r="CB443" s="354">
        <v>211</v>
      </c>
      <c r="CC443" s="354">
        <v>69</v>
      </c>
      <c r="CD443" s="354">
        <v>165</v>
      </c>
      <c r="CE443" s="354">
        <v>130</v>
      </c>
      <c r="CF443" s="186">
        <f t="shared" si="838"/>
        <v>1060</v>
      </c>
      <c r="CG443" s="354">
        <v>22</v>
      </c>
      <c r="CH443" s="354">
        <v>62</v>
      </c>
      <c r="CI443" s="354">
        <v>12</v>
      </c>
      <c r="CJ443" s="354">
        <v>89</v>
      </c>
      <c r="CK443" s="354">
        <v>197</v>
      </c>
      <c r="CL443" s="354">
        <v>21</v>
      </c>
      <c r="CM443" s="354">
        <v>309</v>
      </c>
      <c r="CN443" s="354">
        <v>4</v>
      </c>
      <c r="CO443" s="354">
        <v>29</v>
      </c>
      <c r="CP443" s="354">
        <v>38</v>
      </c>
      <c r="CQ443" s="354">
        <v>95</v>
      </c>
      <c r="CR443" s="354">
        <v>136</v>
      </c>
      <c r="CS443" s="354">
        <v>46</v>
      </c>
      <c r="CT443" s="186">
        <f t="shared" si="839"/>
        <v>1136</v>
      </c>
      <c r="CU443" s="354">
        <v>409</v>
      </c>
      <c r="CV443" s="354">
        <v>150</v>
      </c>
      <c r="CW443" s="354">
        <v>119</v>
      </c>
      <c r="CX443" s="354">
        <v>227</v>
      </c>
      <c r="CY443" s="354">
        <v>231</v>
      </c>
      <c r="CZ443" s="186">
        <f t="shared" si="840"/>
        <v>898</v>
      </c>
      <c r="DA443" s="354">
        <v>30</v>
      </c>
      <c r="DB443" s="354">
        <v>29</v>
      </c>
      <c r="DC443" s="354">
        <v>280</v>
      </c>
      <c r="DD443" s="354">
        <v>278</v>
      </c>
      <c r="DE443" s="354">
        <v>225</v>
      </c>
      <c r="DF443" s="354">
        <v>56</v>
      </c>
      <c r="DG443" s="186">
        <f t="shared" si="841"/>
        <v>18378</v>
      </c>
      <c r="DH443" s="186">
        <f t="shared" si="842"/>
        <v>265</v>
      </c>
      <c r="DI443" s="386">
        <v>166</v>
      </c>
      <c r="DJ443" s="386">
        <v>43</v>
      </c>
      <c r="DK443" s="386">
        <v>56</v>
      </c>
      <c r="DL443" s="187">
        <f t="shared" si="843"/>
        <v>331</v>
      </c>
      <c r="DM443" s="386">
        <v>331</v>
      </c>
      <c r="DN443" s="355">
        <v>0</v>
      </c>
      <c r="DO443" s="186">
        <f t="shared" si="844"/>
        <v>18974</v>
      </c>
      <c r="DP443" s="6"/>
      <c r="DQ443" s="6"/>
      <c r="DR443" s="6"/>
      <c r="DS443" s="6"/>
      <c r="DT443" s="6"/>
      <c r="DU443" s="6"/>
      <c r="DV443" s="6"/>
      <c r="DW443" s="6"/>
      <c r="DX443" s="6"/>
      <c r="DY443" s="6"/>
      <c r="DZ443" s="6"/>
      <c r="EA443" s="6"/>
      <c r="EB443" s="6"/>
      <c r="EC443" s="6"/>
    </row>
    <row r="444" spans="1:133" ht="16.5" customHeight="1" x14ac:dyDescent="0.2">
      <c r="A444" s="231" t="s">
        <v>593</v>
      </c>
      <c r="B444" s="186">
        <f t="shared" ref="B444:B447" si="845">SUM(C444:N444)</f>
        <v>2910</v>
      </c>
      <c r="C444" s="354">
        <v>167</v>
      </c>
      <c r="D444" s="354">
        <v>155</v>
      </c>
      <c r="E444" s="354">
        <v>285</v>
      </c>
      <c r="F444" s="354">
        <v>161</v>
      </c>
      <c r="G444" s="354">
        <v>345</v>
      </c>
      <c r="H444" s="354">
        <v>280</v>
      </c>
      <c r="I444" s="354">
        <v>270</v>
      </c>
      <c r="J444" s="354">
        <v>113</v>
      </c>
      <c r="K444" s="354">
        <v>405</v>
      </c>
      <c r="L444" s="354">
        <v>455</v>
      </c>
      <c r="M444" s="354">
        <v>150</v>
      </c>
      <c r="N444" s="354">
        <v>124</v>
      </c>
      <c r="O444" s="186">
        <f t="shared" ref="O444:O447" si="846">SUM(P444:W444)</f>
        <v>1225</v>
      </c>
      <c r="P444" s="354">
        <v>141</v>
      </c>
      <c r="Q444" s="354">
        <v>276</v>
      </c>
      <c r="R444" s="354">
        <v>125</v>
      </c>
      <c r="S444" s="354">
        <v>95</v>
      </c>
      <c r="T444" s="354">
        <v>255</v>
      </c>
      <c r="U444" s="354">
        <v>162</v>
      </c>
      <c r="V444" s="354">
        <v>86</v>
      </c>
      <c r="W444" s="354">
        <v>85</v>
      </c>
      <c r="X444" s="186">
        <f t="shared" ref="X444:X447" si="847">SUM(Y444:AB444)</f>
        <v>1177</v>
      </c>
      <c r="Y444" s="354">
        <v>403</v>
      </c>
      <c r="Z444" s="354">
        <v>226</v>
      </c>
      <c r="AA444" s="354">
        <v>316</v>
      </c>
      <c r="AB444" s="354">
        <v>232</v>
      </c>
      <c r="AC444" s="186">
        <f t="shared" ref="AC444:AC447" si="848">SUM(AD444:AI444)</f>
        <v>842</v>
      </c>
      <c r="AD444" s="354">
        <v>90</v>
      </c>
      <c r="AE444" s="354">
        <v>84</v>
      </c>
      <c r="AF444" s="354">
        <v>180</v>
      </c>
      <c r="AG444" s="354">
        <v>174</v>
      </c>
      <c r="AH444" s="354">
        <v>144</v>
      </c>
      <c r="AI444" s="354">
        <v>170</v>
      </c>
      <c r="AJ444" s="186">
        <f t="shared" ref="AJ444:AJ447" si="849">SUM(AK444:AL444)</f>
        <v>61</v>
      </c>
      <c r="AK444" s="354">
        <v>25</v>
      </c>
      <c r="AL444" s="354">
        <v>36</v>
      </c>
      <c r="AM444" s="186">
        <f t="shared" ref="AM444:AM447" si="850">SUM(AN444:AW444)</f>
        <v>2910</v>
      </c>
      <c r="AN444" s="354">
        <v>161</v>
      </c>
      <c r="AO444" s="354">
        <v>124</v>
      </c>
      <c r="AP444" s="354">
        <v>294</v>
      </c>
      <c r="AQ444" s="354">
        <v>139</v>
      </c>
      <c r="AR444" s="354">
        <v>438</v>
      </c>
      <c r="AS444" s="354">
        <v>144</v>
      </c>
      <c r="AT444" s="354">
        <v>551</v>
      </c>
      <c r="AU444" s="386">
        <v>406</v>
      </c>
      <c r="AV444" s="386">
        <v>413</v>
      </c>
      <c r="AW444" s="354">
        <v>240</v>
      </c>
      <c r="AX444" s="186">
        <f t="shared" ref="AX444:AX447" si="851">SUM(AY444:BC444)</f>
        <v>2659</v>
      </c>
      <c r="AY444" s="354">
        <v>232</v>
      </c>
      <c r="AZ444" s="354">
        <v>1217</v>
      </c>
      <c r="BA444" s="354">
        <v>345</v>
      </c>
      <c r="BB444" s="354">
        <v>660</v>
      </c>
      <c r="BC444" s="354">
        <v>205</v>
      </c>
      <c r="BD444" s="186">
        <f t="shared" ref="BD444:BD447" si="852">SUM(BE444:BL444)</f>
        <v>3920</v>
      </c>
      <c r="BE444" s="354">
        <v>434</v>
      </c>
      <c r="BF444" s="354">
        <v>581</v>
      </c>
      <c r="BG444" s="354">
        <v>453</v>
      </c>
      <c r="BH444" s="354">
        <v>674</v>
      </c>
      <c r="BI444" s="354">
        <v>275</v>
      </c>
      <c r="BJ444" s="354">
        <v>522</v>
      </c>
      <c r="BK444" s="354">
        <v>543</v>
      </c>
      <c r="BL444" s="354">
        <v>438</v>
      </c>
      <c r="BM444" s="186">
        <f t="shared" ref="BM444:BM447" si="853">SUM(BN444:BR444)</f>
        <v>1599</v>
      </c>
      <c r="BN444" s="354">
        <v>353</v>
      </c>
      <c r="BO444" s="354">
        <v>335</v>
      </c>
      <c r="BP444" s="354">
        <v>323</v>
      </c>
      <c r="BQ444" s="354">
        <v>212</v>
      </c>
      <c r="BR444" s="354">
        <v>376</v>
      </c>
      <c r="BS444" s="186">
        <f t="shared" ref="BS444:BS447" si="854">SUM(BT444:CE444)</f>
        <v>2943</v>
      </c>
      <c r="BT444" s="201">
        <v>98</v>
      </c>
      <c r="BU444" s="354">
        <v>230</v>
      </c>
      <c r="BV444" s="354">
        <v>459</v>
      </c>
      <c r="BW444" s="354">
        <v>184</v>
      </c>
      <c r="BX444" s="354">
        <v>271</v>
      </c>
      <c r="BY444" s="354">
        <v>472</v>
      </c>
      <c r="BZ444" s="354">
        <v>142</v>
      </c>
      <c r="CA444" s="354">
        <v>158</v>
      </c>
      <c r="CB444" s="354">
        <v>314</v>
      </c>
      <c r="CC444" s="354">
        <v>188</v>
      </c>
      <c r="CD444" s="354">
        <v>277</v>
      </c>
      <c r="CE444" s="354">
        <v>150</v>
      </c>
      <c r="CF444" s="186">
        <f t="shared" ref="CF444:CF447" si="855">SUM(CG444:CS444)</f>
        <v>3493</v>
      </c>
      <c r="CG444" s="354">
        <v>99</v>
      </c>
      <c r="CH444" s="354">
        <v>222</v>
      </c>
      <c r="CI444" s="354">
        <v>227</v>
      </c>
      <c r="CJ444" s="354">
        <v>216</v>
      </c>
      <c r="CK444" s="354">
        <v>701</v>
      </c>
      <c r="CL444" s="354">
        <v>168</v>
      </c>
      <c r="CM444" s="354">
        <v>431</v>
      </c>
      <c r="CN444" s="354">
        <v>103</v>
      </c>
      <c r="CO444" s="354">
        <v>405</v>
      </c>
      <c r="CP444" s="354">
        <v>282</v>
      </c>
      <c r="CQ444" s="354">
        <v>325</v>
      </c>
      <c r="CR444" s="354">
        <v>186</v>
      </c>
      <c r="CS444" s="354">
        <v>128</v>
      </c>
      <c r="CT444" s="186">
        <f t="shared" ref="CT444:CT447" si="856">SUM(CU444:CY444)</f>
        <v>1740</v>
      </c>
      <c r="CU444" s="354">
        <v>558</v>
      </c>
      <c r="CV444" s="354">
        <v>422</v>
      </c>
      <c r="CW444" s="354">
        <v>149</v>
      </c>
      <c r="CX444" s="354">
        <v>361</v>
      </c>
      <c r="CY444" s="354">
        <v>250</v>
      </c>
      <c r="CZ444" s="186">
        <f t="shared" ref="CZ444:CZ447" si="857">SUM(DA444:DF444)</f>
        <v>1776</v>
      </c>
      <c r="DA444" s="354">
        <v>72</v>
      </c>
      <c r="DB444" s="354">
        <v>90</v>
      </c>
      <c r="DC444" s="354">
        <v>361</v>
      </c>
      <c r="DD444" s="354">
        <v>676</v>
      </c>
      <c r="DE444" s="354">
        <v>363</v>
      </c>
      <c r="DF444" s="354">
        <v>214</v>
      </c>
      <c r="DG444" s="186">
        <f t="shared" ref="DG444:DG447" si="858">AM444+BS444+B444+O444+X444+AC444+AJ444+BD444+CF444+AX444+BM444+CT444+CZ444</f>
        <v>27255</v>
      </c>
      <c r="DH444" s="186">
        <f t="shared" ref="DH444:DH447" si="859">SUM(DI444:DK444)</f>
        <v>447</v>
      </c>
      <c r="DI444" s="386">
        <v>196</v>
      </c>
      <c r="DJ444" s="386">
        <v>149</v>
      </c>
      <c r="DK444" s="386">
        <v>102</v>
      </c>
      <c r="DL444" s="187">
        <f t="shared" ref="DL444:DL447" si="860">SUM(DM444:DN444)</f>
        <v>227</v>
      </c>
      <c r="DM444" s="386">
        <v>218</v>
      </c>
      <c r="DN444" s="355">
        <v>9</v>
      </c>
      <c r="DO444" s="186">
        <f t="shared" ref="DO444:DO447" si="861">DG444+DH444+DL444</f>
        <v>27929</v>
      </c>
      <c r="DP444" s="6"/>
      <c r="DQ444" s="6"/>
      <c r="DR444" s="6"/>
      <c r="DS444" s="6"/>
      <c r="DT444" s="6"/>
      <c r="DU444" s="6"/>
      <c r="DV444" s="6"/>
      <c r="DW444" s="6"/>
      <c r="DX444" s="6"/>
      <c r="DY444" s="6"/>
      <c r="DZ444" s="6"/>
      <c r="EA444" s="6"/>
      <c r="EB444" s="6"/>
      <c r="EC444" s="6"/>
    </row>
    <row r="445" spans="1:133" ht="16.5" customHeight="1" x14ac:dyDescent="0.2">
      <c r="A445" s="231" t="s">
        <v>594</v>
      </c>
      <c r="B445" s="186">
        <f t="shared" si="845"/>
        <v>3971</v>
      </c>
      <c r="C445" s="354">
        <v>332</v>
      </c>
      <c r="D445" s="354">
        <v>186</v>
      </c>
      <c r="E445" s="354">
        <v>65</v>
      </c>
      <c r="F445" s="354">
        <v>159</v>
      </c>
      <c r="G445" s="354">
        <v>207</v>
      </c>
      <c r="H445" s="354">
        <v>589</v>
      </c>
      <c r="I445" s="354">
        <v>345</v>
      </c>
      <c r="J445" s="354">
        <v>190</v>
      </c>
      <c r="K445" s="354">
        <v>283</v>
      </c>
      <c r="L445" s="354">
        <v>963</v>
      </c>
      <c r="M445" s="354">
        <v>162</v>
      </c>
      <c r="N445" s="354">
        <v>490</v>
      </c>
      <c r="O445" s="186">
        <f t="shared" si="846"/>
        <v>1296</v>
      </c>
      <c r="P445" s="354">
        <v>294</v>
      </c>
      <c r="Q445" s="354">
        <v>113</v>
      </c>
      <c r="R445" s="354">
        <v>118</v>
      </c>
      <c r="S445" s="354">
        <v>88</v>
      </c>
      <c r="T445" s="354">
        <v>51</v>
      </c>
      <c r="U445" s="354">
        <v>372</v>
      </c>
      <c r="V445" s="354">
        <v>242</v>
      </c>
      <c r="W445" s="354">
        <v>18</v>
      </c>
      <c r="X445" s="186">
        <f t="shared" si="847"/>
        <v>1677</v>
      </c>
      <c r="Y445" s="354">
        <v>287</v>
      </c>
      <c r="Z445" s="354">
        <v>552</v>
      </c>
      <c r="AA445" s="354">
        <v>374</v>
      </c>
      <c r="AB445" s="354">
        <v>464</v>
      </c>
      <c r="AC445" s="186">
        <f t="shared" si="848"/>
        <v>1410</v>
      </c>
      <c r="AD445" s="354">
        <v>170</v>
      </c>
      <c r="AE445" s="354">
        <v>312</v>
      </c>
      <c r="AF445" s="354">
        <v>121</v>
      </c>
      <c r="AG445" s="354">
        <v>259</v>
      </c>
      <c r="AH445" s="354">
        <v>269</v>
      </c>
      <c r="AI445" s="354">
        <v>279</v>
      </c>
      <c r="AJ445" s="186">
        <f t="shared" si="849"/>
        <v>130</v>
      </c>
      <c r="AK445" s="354">
        <v>80</v>
      </c>
      <c r="AL445" s="354">
        <v>50</v>
      </c>
      <c r="AM445" s="186">
        <f t="shared" si="850"/>
        <v>2076</v>
      </c>
      <c r="AN445" s="354">
        <v>78</v>
      </c>
      <c r="AO445" s="354">
        <v>85</v>
      </c>
      <c r="AP445" s="354">
        <v>272</v>
      </c>
      <c r="AQ445" s="354">
        <v>29</v>
      </c>
      <c r="AR445" s="354">
        <v>184</v>
      </c>
      <c r="AS445" s="354">
        <v>50</v>
      </c>
      <c r="AT445" s="354">
        <v>345</v>
      </c>
      <c r="AU445" s="386">
        <v>603</v>
      </c>
      <c r="AV445" s="386">
        <v>271</v>
      </c>
      <c r="AW445" s="354">
        <v>159</v>
      </c>
      <c r="AX445" s="186">
        <f t="shared" si="851"/>
        <v>2028</v>
      </c>
      <c r="AY445" s="354">
        <v>215</v>
      </c>
      <c r="AZ445" s="354">
        <v>763</v>
      </c>
      <c r="BA445" s="354">
        <v>294</v>
      </c>
      <c r="BB445" s="354">
        <v>623</v>
      </c>
      <c r="BC445" s="354">
        <v>133</v>
      </c>
      <c r="BD445" s="186">
        <f t="shared" si="852"/>
        <v>3851</v>
      </c>
      <c r="BE445" s="354">
        <v>530</v>
      </c>
      <c r="BF445" s="354">
        <v>614</v>
      </c>
      <c r="BG445" s="354">
        <v>1007</v>
      </c>
      <c r="BH445" s="354">
        <v>255</v>
      </c>
      <c r="BI445" s="354">
        <v>415</v>
      </c>
      <c r="BJ445" s="354">
        <v>385</v>
      </c>
      <c r="BK445" s="354">
        <v>265</v>
      </c>
      <c r="BL445" s="354">
        <v>380</v>
      </c>
      <c r="BM445" s="186">
        <f t="shared" si="853"/>
        <v>1259</v>
      </c>
      <c r="BN445" s="354">
        <v>215</v>
      </c>
      <c r="BO445" s="354">
        <v>142</v>
      </c>
      <c r="BP445" s="354">
        <v>50</v>
      </c>
      <c r="BQ445" s="354">
        <v>82</v>
      </c>
      <c r="BR445" s="354">
        <v>770</v>
      </c>
      <c r="BS445" s="186">
        <f t="shared" si="854"/>
        <v>2246</v>
      </c>
      <c r="BT445" s="201">
        <v>103</v>
      </c>
      <c r="BU445" s="354">
        <v>212</v>
      </c>
      <c r="BV445" s="354">
        <v>43</v>
      </c>
      <c r="BW445" s="354">
        <v>56</v>
      </c>
      <c r="BX445" s="354">
        <v>319</v>
      </c>
      <c r="BY445" s="354">
        <v>550</v>
      </c>
      <c r="BZ445" s="354">
        <v>218</v>
      </c>
      <c r="CA445" s="354">
        <v>172</v>
      </c>
      <c r="CB445" s="354">
        <v>201</v>
      </c>
      <c r="CC445" s="354">
        <v>118</v>
      </c>
      <c r="CD445" s="354">
        <v>161</v>
      </c>
      <c r="CE445" s="354">
        <v>93</v>
      </c>
      <c r="CF445" s="186">
        <f t="shared" si="855"/>
        <v>2584</v>
      </c>
      <c r="CG445" s="354">
        <v>128</v>
      </c>
      <c r="CH445" s="354">
        <v>169</v>
      </c>
      <c r="CI445" s="354">
        <v>60</v>
      </c>
      <c r="CJ445" s="354">
        <v>251</v>
      </c>
      <c r="CK445" s="354">
        <v>508</v>
      </c>
      <c r="CL445" s="354">
        <v>188</v>
      </c>
      <c r="CM445" s="354">
        <v>503</v>
      </c>
      <c r="CN445" s="354">
        <v>40</v>
      </c>
      <c r="CO445" s="354">
        <v>148</v>
      </c>
      <c r="CP445" s="354">
        <v>250</v>
      </c>
      <c r="CQ445" s="354">
        <v>78</v>
      </c>
      <c r="CR445" s="354">
        <v>121</v>
      </c>
      <c r="CS445" s="354">
        <v>140</v>
      </c>
      <c r="CT445" s="186">
        <f t="shared" si="856"/>
        <v>1421</v>
      </c>
      <c r="CU445" s="354">
        <v>522</v>
      </c>
      <c r="CV445" s="354">
        <v>263</v>
      </c>
      <c r="CW445" s="354">
        <v>101</v>
      </c>
      <c r="CX445" s="354">
        <v>180</v>
      </c>
      <c r="CY445" s="354">
        <v>355</v>
      </c>
      <c r="CZ445" s="186">
        <f t="shared" si="857"/>
        <v>1777</v>
      </c>
      <c r="DA445" s="354">
        <v>78</v>
      </c>
      <c r="DB445" s="354">
        <v>137</v>
      </c>
      <c r="DC445" s="354">
        <v>356</v>
      </c>
      <c r="DD445" s="354">
        <v>549</v>
      </c>
      <c r="DE445" s="354">
        <v>447</v>
      </c>
      <c r="DF445" s="354">
        <v>210</v>
      </c>
      <c r="DG445" s="186">
        <f t="shared" si="858"/>
        <v>25726</v>
      </c>
      <c r="DH445" s="186">
        <f t="shared" si="859"/>
        <v>172</v>
      </c>
      <c r="DI445" s="386">
        <v>40</v>
      </c>
      <c r="DJ445" s="386">
        <v>132</v>
      </c>
      <c r="DK445" s="386">
        <v>0</v>
      </c>
      <c r="DL445" s="187">
        <f t="shared" si="860"/>
        <v>369</v>
      </c>
      <c r="DM445" s="386">
        <v>369</v>
      </c>
      <c r="DN445" s="355">
        <v>0</v>
      </c>
      <c r="DO445" s="186">
        <f t="shared" si="861"/>
        <v>26267</v>
      </c>
      <c r="DP445" s="6"/>
      <c r="DQ445" s="6"/>
      <c r="DR445" s="6"/>
      <c r="DS445" s="6"/>
      <c r="DT445" s="6"/>
      <c r="DU445" s="6"/>
      <c r="DV445" s="6"/>
      <c r="DW445" s="6"/>
      <c r="DX445" s="6"/>
      <c r="DY445" s="6"/>
      <c r="DZ445" s="6"/>
      <c r="EA445" s="6"/>
      <c r="EB445" s="6"/>
      <c r="EC445" s="6"/>
    </row>
    <row r="446" spans="1:133" ht="16.5" customHeight="1" x14ac:dyDescent="0.2">
      <c r="A446" s="232" t="s">
        <v>595</v>
      </c>
      <c r="B446" s="186">
        <f t="shared" si="845"/>
        <v>6972</v>
      </c>
      <c r="C446" s="354">
        <v>148</v>
      </c>
      <c r="D446" s="354">
        <v>390</v>
      </c>
      <c r="E446" s="354">
        <v>293</v>
      </c>
      <c r="F446" s="354">
        <v>138</v>
      </c>
      <c r="G446" s="354">
        <v>618</v>
      </c>
      <c r="H446" s="354">
        <v>1034</v>
      </c>
      <c r="I446" s="354">
        <v>752</v>
      </c>
      <c r="J446" s="354">
        <v>114</v>
      </c>
      <c r="K446" s="354">
        <v>802</v>
      </c>
      <c r="L446" s="354">
        <v>2147</v>
      </c>
      <c r="M446" s="354">
        <v>229</v>
      </c>
      <c r="N446" s="354">
        <v>307</v>
      </c>
      <c r="O446" s="186">
        <f t="shared" si="846"/>
        <v>3247</v>
      </c>
      <c r="P446" s="354">
        <v>301</v>
      </c>
      <c r="Q446" s="354">
        <v>482</v>
      </c>
      <c r="R446" s="354">
        <v>316</v>
      </c>
      <c r="S446" s="354">
        <v>464</v>
      </c>
      <c r="T446" s="354">
        <v>125</v>
      </c>
      <c r="U446" s="354">
        <v>866</v>
      </c>
      <c r="V446" s="354">
        <v>613</v>
      </c>
      <c r="W446" s="354">
        <v>80</v>
      </c>
      <c r="X446" s="186">
        <f t="shared" si="847"/>
        <v>3157</v>
      </c>
      <c r="Y446" s="354">
        <v>556</v>
      </c>
      <c r="Z446" s="354">
        <v>851</v>
      </c>
      <c r="AA446" s="354">
        <v>1151</v>
      </c>
      <c r="AB446" s="354">
        <v>599</v>
      </c>
      <c r="AC446" s="186">
        <f t="shared" si="848"/>
        <v>2181</v>
      </c>
      <c r="AD446" s="354">
        <v>216</v>
      </c>
      <c r="AE446" s="354">
        <v>510</v>
      </c>
      <c r="AF446" s="354">
        <v>196</v>
      </c>
      <c r="AG446" s="354">
        <v>544</v>
      </c>
      <c r="AH446" s="354">
        <v>223</v>
      </c>
      <c r="AI446" s="354">
        <v>492</v>
      </c>
      <c r="AJ446" s="186">
        <f t="shared" si="849"/>
        <v>12</v>
      </c>
      <c r="AK446" s="354">
        <v>12</v>
      </c>
      <c r="AL446" s="354">
        <v>0</v>
      </c>
      <c r="AM446" s="186">
        <f t="shared" si="850"/>
        <v>4313</v>
      </c>
      <c r="AN446" s="354">
        <v>146</v>
      </c>
      <c r="AO446" s="354">
        <v>248</v>
      </c>
      <c r="AP446" s="354">
        <v>421</v>
      </c>
      <c r="AQ446" s="354">
        <v>177</v>
      </c>
      <c r="AR446" s="354">
        <v>581</v>
      </c>
      <c r="AS446" s="354">
        <v>152</v>
      </c>
      <c r="AT446" s="354">
        <v>341</v>
      </c>
      <c r="AU446" s="386">
        <v>820</v>
      </c>
      <c r="AV446" s="386">
        <v>1018</v>
      </c>
      <c r="AW446" s="354">
        <v>409</v>
      </c>
      <c r="AX446" s="186">
        <f t="shared" si="851"/>
        <v>5384</v>
      </c>
      <c r="AY446" s="354">
        <v>408</v>
      </c>
      <c r="AZ446" s="354">
        <v>2364</v>
      </c>
      <c r="BA446" s="354">
        <v>487</v>
      </c>
      <c r="BB446" s="354">
        <v>1346</v>
      </c>
      <c r="BC446" s="354">
        <v>779</v>
      </c>
      <c r="BD446" s="186">
        <f t="shared" si="852"/>
        <v>4876</v>
      </c>
      <c r="BE446" s="354">
        <v>643</v>
      </c>
      <c r="BF446" s="354">
        <v>640</v>
      </c>
      <c r="BG446" s="354">
        <v>634</v>
      </c>
      <c r="BH446" s="354">
        <v>745</v>
      </c>
      <c r="BI446" s="354">
        <v>609</v>
      </c>
      <c r="BJ446" s="354">
        <v>598</v>
      </c>
      <c r="BK446" s="354">
        <v>380</v>
      </c>
      <c r="BL446" s="354">
        <v>627</v>
      </c>
      <c r="BM446" s="186">
        <f t="shared" si="853"/>
        <v>3227</v>
      </c>
      <c r="BN446" s="354">
        <v>490</v>
      </c>
      <c r="BO446" s="354">
        <v>678</v>
      </c>
      <c r="BP446" s="354">
        <v>432</v>
      </c>
      <c r="BQ446" s="354">
        <v>292</v>
      </c>
      <c r="BR446" s="354">
        <v>1335</v>
      </c>
      <c r="BS446" s="186">
        <f t="shared" si="854"/>
        <v>5720</v>
      </c>
      <c r="BT446" s="201">
        <v>287</v>
      </c>
      <c r="BU446" s="354">
        <v>694</v>
      </c>
      <c r="BV446" s="354">
        <v>485</v>
      </c>
      <c r="BW446" s="354">
        <v>127</v>
      </c>
      <c r="BX446" s="354">
        <v>406</v>
      </c>
      <c r="BY446" s="354">
        <v>1044</v>
      </c>
      <c r="BZ446" s="354">
        <v>380</v>
      </c>
      <c r="CA446" s="354">
        <v>365</v>
      </c>
      <c r="CB446" s="354">
        <v>630</v>
      </c>
      <c r="CC446" s="354">
        <v>471</v>
      </c>
      <c r="CD446" s="354">
        <v>357</v>
      </c>
      <c r="CE446" s="354">
        <v>474</v>
      </c>
      <c r="CF446" s="186">
        <f t="shared" si="855"/>
        <v>4979</v>
      </c>
      <c r="CG446" s="354">
        <v>36</v>
      </c>
      <c r="CH446" s="354">
        <v>203</v>
      </c>
      <c r="CI446" s="354">
        <v>272</v>
      </c>
      <c r="CJ446" s="354">
        <v>403</v>
      </c>
      <c r="CK446" s="354">
        <v>930</v>
      </c>
      <c r="CL446" s="354">
        <v>177</v>
      </c>
      <c r="CM446" s="354">
        <v>594</v>
      </c>
      <c r="CN446" s="354">
        <v>215</v>
      </c>
      <c r="CO446" s="354">
        <v>535</v>
      </c>
      <c r="CP446" s="354">
        <v>81</v>
      </c>
      <c r="CQ446" s="354">
        <v>331</v>
      </c>
      <c r="CR446" s="354">
        <v>763</v>
      </c>
      <c r="CS446" s="354">
        <v>439</v>
      </c>
      <c r="CT446" s="186">
        <f t="shared" si="856"/>
        <v>3708</v>
      </c>
      <c r="CU446" s="354">
        <v>1387</v>
      </c>
      <c r="CV446" s="354">
        <v>581</v>
      </c>
      <c r="CW446" s="354">
        <v>379</v>
      </c>
      <c r="CX446" s="354">
        <v>674</v>
      </c>
      <c r="CY446" s="354">
        <v>687</v>
      </c>
      <c r="CZ446" s="186">
        <f t="shared" si="857"/>
        <v>2868</v>
      </c>
      <c r="DA446" s="354">
        <v>139</v>
      </c>
      <c r="DB446" s="354">
        <v>195</v>
      </c>
      <c r="DC446" s="354">
        <v>605</v>
      </c>
      <c r="DD446" s="354">
        <v>1187</v>
      </c>
      <c r="DE446" s="354">
        <v>583</v>
      </c>
      <c r="DF446" s="354">
        <v>159</v>
      </c>
      <c r="DG446" s="186">
        <f t="shared" si="858"/>
        <v>50644</v>
      </c>
      <c r="DH446" s="186">
        <f t="shared" si="859"/>
        <v>363</v>
      </c>
      <c r="DI446" s="386">
        <v>266</v>
      </c>
      <c r="DJ446" s="386">
        <v>53</v>
      </c>
      <c r="DK446" s="386">
        <v>44</v>
      </c>
      <c r="DL446" s="187">
        <f t="shared" si="860"/>
        <v>367</v>
      </c>
      <c r="DM446" s="386">
        <v>367</v>
      </c>
      <c r="DN446" s="355">
        <v>0</v>
      </c>
      <c r="DO446" s="186">
        <f t="shared" si="861"/>
        <v>51374</v>
      </c>
      <c r="DP446" s="6"/>
      <c r="DQ446" s="6"/>
      <c r="DR446" s="6"/>
      <c r="DS446" s="6"/>
      <c r="DT446" s="6"/>
      <c r="DU446" s="6"/>
      <c r="DV446" s="6"/>
      <c r="DW446" s="6"/>
      <c r="DX446" s="6"/>
      <c r="DY446" s="6"/>
      <c r="DZ446" s="6"/>
      <c r="EA446" s="6"/>
      <c r="EB446" s="6"/>
      <c r="EC446" s="6"/>
    </row>
    <row r="447" spans="1:133" ht="16.5" customHeight="1" x14ac:dyDescent="0.2">
      <c r="A447" s="233" t="s">
        <v>596</v>
      </c>
      <c r="B447" s="199">
        <f t="shared" si="845"/>
        <v>6440</v>
      </c>
      <c r="C447" s="356">
        <v>598</v>
      </c>
      <c r="D447" s="356">
        <v>206</v>
      </c>
      <c r="E447" s="356">
        <v>227</v>
      </c>
      <c r="F447" s="356">
        <v>140</v>
      </c>
      <c r="G447" s="356">
        <v>503</v>
      </c>
      <c r="H447" s="356">
        <v>941</v>
      </c>
      <c r="I447" s="356">
        <v>919</v>
      </c>
      <c r="J447" s="356">
        <v>205</v>
      </c>
      <c r="K447" s="356">
        <v>416</v>
      </c>
      <c r="L447" s="356">
        <v>1367</v>
      </c>
      <c r="M447" s="356">
        <v>286</v>
      </c>
      <c r="N447" s="356">
        <v>632</v>
      </c>
      <c r="O447" s="199">
        <f t="shared" si="846"/>
        <v>3676</v>
      </c>
      <c r="P447" s="356">
        <v>424</v>
      </c>
      <c r="Q447" s="356">
        <v>921</v>
      </c>
      <c r="R447" s="356">
        <v>339</v>
      </c>
      <c r="S447" s="356">
        <v>309</v>
      </c>
      <c r="T447" s="356">
        <v>293</v>
      </c>
      <c r="U447" s="356">
        <v>898</v>
      </c>
      <c r="V447" s="356">
        <v>377</v>
      </c>
      <c r="W447" s="356">
        <v>115</v>
      </c>
      <c r="X447" s="199">
        <f t="shared" si="847"/>
        <v>4249</v>
      </c>
      <c r="Y447" s="356">
        <v>1008</v>
      </c>
      <c r="Z447" s="356">
        <v>895</v>
      </c>
      <c r="AA447" s="356">
        <v>1480</v>
      </c>
      <c r="AB447" s="356">
        <v>866</v>
      </c>
      <c r="AC447" s="199">
        <f t="shared" si="848"/>
        <v>1953</v>
      </c>
      <c r="AD447" s="356">
        <v>307</v>
      </c>
      <c r="AE447" s="356">
        <v>267</v>
      </c>
      <c r="AF447" s="356">
        <v>172</v>
      </c>
      <c r="AG447" s="356">
        <v>495</v>
      </c>
      <c r="AH447" s="356">
        <v>351</v>
      </c>
      <c r="AI447" s="356">
        <v>361</v>
      </c>
      <c r="AJ447" s="199">
        <f t="shared" si="849"/>
        <v>74</v>
      </c>
      <c r="AK447" s="356">
        <v>62</v>
      </c>
      <c r="AL447" s="356">
        <v>12</v>
      </c>
      <c r="AM447" s="199">
        <f t="shared" si="850"/>
        <v>5060</v>
      </c>
      <c r="AN447" s="356">
        <v>275</v>
      </c>
      <c r="AO447" s="356">
        <v>159</v>
      </c>
      <c r="AP447" s="356">
        <v>674</v>
      </c>
      <c r="AQ447" s="356">
        <v>260</v>
      </c>
      <c r="AR447" s="356">
        <v>987</v>
      </c>
      <c r="AS447" s="356">
        <v>42</v>
      </c>
      <c r="AT447" s="356">
        <v>106</v>
      </c>
      <c r="AU447" s="356">
        <v>728</v>
      </c>
      <c r="AV447" s="356">
        <v>1627</v>
      </c>
      <c r="AW447" s="356">
        <v>202</v>
      </c>
      <c r="AX447" s="199">
        <f t="shared" si="851"/>
        <v>3651</v>
      </c>
      <c r="AY447" s="356">
        <v>452</v>
      </c>
      <c r="AZ447" s="356">
        <v>1725</v>
      </c>
      <c r="BA447" s="356">
        <v>256</v>
      </c>
      <c r="BB447" s="356">
        <v>955</v>
      </c>
      <c r="BC447" s="356">
        <v>263</v>
      </c>
      <c r="BD447" s="199">
        <f t="shared" si="852"/>
        <v>4491</v>
      </c>
      <c r="BE447" s="356">
        <v>865</v>
      </c>
      <c r="BF447" s="356">
        <v>495</v>
      </c>
      <c r="BG447" s="356">
        <v>637</v>
      </c>
      <c r="BH447" s="356">
        <v>463</v>
      </c>
      <c r="BI447" s="356">
        <v>577</v>
      </c>
      <c r="BJ447" s="356">
        <v>371</v>
      </c>
      <c r="BK447" s="356">
        <v>613</v>
      </c>
      <c r="BL447" s="356">
        <v>470</v>
      </c>
      <c r="BM447" s="199">
        <f t="shared" si="853"/>
        <v>2655</v>
      </c>
      <c r="BN447" s="356">
        <v>553</v>
      </c>
      <c r="BO447" s="356">
        <v>452</v>
      </c>
      <c r="BP447" s="356">
        <v>276</v>
      </c>
      <c r="BQ447" s="356">
        <v>258</v>
      </c>
      <c r="BR447" s="356">
        <v>1116</v>
      </c>
      <c r="BS447" s="199">
        <f t="shared" si="854"/>
        <v>6646</v>
      </c>
      <c r="BT447" s="204">
        <v>333</v>
      </c>
      <c r="BU447" s="356">
        <v>522</v>
      </c>
      <c r="BV447" s="356">
        <v>660</v>
      </c>
      <c r="BW447" s="356">
        <v>136</v>
      </c>
      <c r="BX447" s="356">
        <v>275</v>
      </c>
      <c r="BY447" s="356">
        <v>1288</v>
      </c>
      <c r="BZ447" s="356">
        <v>412</v>
      </c>
      <c r="CA447" s="356">
        <v>462</v>
      </c>
      <c r="CB447" s="356">
        <v>1030</v>
      </c>
      <c r="CC447" s="356">
        <v>520</v>
      </c>
      <c r="CD447" s="356">
        <v>459</v>
      </c>
      <c r="CE447" s="356">
        <v>549</v>
      </c>
      <c r="CF447" s="199">
        <f t="shared" si="855"/>
        <v>4179</v>
      </c>
      <c r="CG447" s="356">
        <v>134</v>
      </c>
      <c r="CH447" s="356">
        <v>280</v>
      </c>
      <c r="CI447" s="356">
        <v>145</v>
      </c>
      <c r="CJ447" s="356">
        <v>798</v>
      </c>
      <c r="CK447" s="356">
        <v>701</v>
      </c>
      <c r="CL447" s="356">
        <v>203</v>
      </c>
      <c r="CM447" s="356">
        <v>763</v>
      </c>
      <c r="CN447" s="356">
        <v>106</v>
      </c>
      <c r="CO447" s="356">
        <v>36</v>
      </c>
      <c r="CP447" s="356">
        <v>243</v>
      </c>
      <c r="CQ447" s="356">
        <v>292</v>
      </c>
      <c r="CR447" s="356">
        <v>356</v>
      </c>
      <c r="CS447" s="356">
        <v>122</v>
      </c>
      <c r="CT447" s="199">
        <f t="shared" si="856"/>
        <v>2708</v>
      </c>
      <c r="CU447" s="356">
        <v>769</v>
      </c>
      <c r="CV447" s="356">
        <v>555</v>
      </c>
      <c r="CW447" s="356">
        <v>384</v>
      </c>
      <c r="CX447" s="356">
        <v>512</v>
      </c>
      <c r="CY447" s="356">
        <v>488</v>
      </c>
      <c r="CZ447" s="199">
        <f t="shared" si="857"/>
        <v>2659</v>
      </c>
      <c r="DA447" s="356">
        <v>80</v>
      </c>
      <c r="DB447" s="356">
        <v>186</v>
      </c>
      <c r="DC447" s="356">
        <v>437</v>
      </c>
      <c r="DD447" s="356">
        <v>800</v>
      </c>
      <c r="DE447" s="356">
        <v>743</v>
      </c>
      <c r="DF447" s="356">
        <v>413</v>
      </c>
      <c r="DG447" s="199">
        <f t="shared" si="858"/>
        <v>48441</v>
      </c>
      <c r="DH447" s="199">
        <f t="shared" si="859"/>
        <v>387</v>
      </c>
      <c r="DI447" s="356">
        <v>197</v>
      </c>
      <c r="DJ447" s="356">
        <v>40</v>
      </c>
      <c r="DK447" s="356">
        <v>150</v>
      </c>
      <c r="DL447" s="188">
        <f t="shared" si="860"/>
        <v>533</v>
      </c>
      <c r="DM447" s="356">
        <v>533</v>
      </c>
      <c r="DN447" s="357">
        <v>0</v>
      </c>
      <c r="DO447" s="199">
        <f t="shared" si="861"/>
        <v>49361</v>
      </c>
      <c r="DP447" s="6"/>
      <c r="DQ447" s="6"/>
      <c r="DR447" s="6"/>
      <c r="DS447" s="6"/>
      <c r="DT447" s="6"/>
      <c r="DU447" s="6"/>
      <c r="DV447" s="6"/>
      <c r="DW447" s="6"/>
      <c r="DX447" s="6"/>
      <c r="DY447" s="6"/>
      <c r="DZ447" s="6"/>
      <c r="EA447" s="6"/>
      <c r="EB447" s="6"/>
      <c r="EC447" s="6"/>
    </row>
    <row r="448" spans="1:133" ht="16.5" customHeight="1" x14ac:dyDescent="0.2">
      <c r="A448" s="234" t="s">
        <v>597</v>
      </c>
    </row>
    <row r="449" spans="1:133" ht="16.5" customHeight="1" x14ac:dyDescent="0.2">
      <c r="A449" s="196" t="s">
        <v>598</v>
      </c>
    </row>
    <row r="450" spans="1:133" ht="16.5" customHeight="1" x14ac:dyDescent="0.2">
      <c r="A450" s="235" t="s">
        <v>763</v>
      </c>
    </row>
    <row r="451" spans="1:133" ht="16.5" customHeight="1" x14ac:dyDescent="0.2">
      <c r="A451" s="230" t="s">
        <v>556</v>
      </c>
    </row>
    <row r="453" spans="1:133" ht="16.5" customHeight="1" x14ac:dyDescent="0.2">
      <c r="A453" s="189" t="s">
        <v>725</v>
      </c>
      <c r="C453" s="168"/>
      <c r="D453" s="168"/>
      <c r="E453" s="168"/>
    </row>
    <row r="454" spans="1:133" s="405" customFormat="1" ht="16.5" customHeight="1" x14ac:dyDescent="0.2">
      <c r="A454" s="406" t="s">
        <v>724</v>
      </c>
    </row>
    <row r="455" spans="1:133" ht="16.5" customHeight="1" x14ac:dyDescent="0.2">
      <c r="A455" s="190" t="s">
        <v>618</v>
      </c>
    </row>
    <row r="456" spans="1:133" ht="16.5" customHeight="1" x14ac:dyDescent="0.2">
      <c r="A456" s="41" t="s">
        <v>592</v>
      </c>
    </row>
    <row r="457" spans="1:133" ht="25.35" customHeight="1" x14ac:dyDescent="0.2">
      <c r="A457" s="70"/>
      <c r="B457" s="172" t="s">
        <v>423</v>
      </c>
      <c r="C457" s="173" t="s">
        <v>424</v>
      </c>
      <c r="D457" s="173" t="s">
        <v>425</v>
      </c>
      <c r="E457" s="173" t="s">
        <v>426</v>
      </c>
      <c r="F457" s="173" t="s">
        <v>427</v>
      </c>
      <c r="G457" s="173" t="s">
        <v>428</v>
      </c>
      <c r="H457" s="173" t="s">
        <v>429</v>
      </c>
      <c r="I457" s="173" t="s">
        <v>430</v>
      </c>
      <c r="J457" s="173" t="s">
        <v>431</v>
      </c>
      <c r="K457" s="173" t="s">
        <v>432</v>
      </c>
      <c r="L457" s="173" t="s">
        <v>433</v>
      </c>
      <c r="M457" s="173" t="s">
        <v>434</v>
      </c>
      <c r="N457" s="173" t="s">
        <v>435</v>
      </c>
      <c r="O457" s="172" t="s">
        <v>436</v>
      </c>
      <c r="P457" s="173" t="s">
        <v>437</v>
      </c>
      <c r="Q457" s="173" t="s">
        <v>438</v>
      </c>
      <c r="R457" s="173" t="s">
        <v>439</v>
      </c>
      <c r="S457" s="173" t="s">
        <v>440</v>
      </c>
      <c r="T457" s="173" t="s">
        <v>441</v>
      </c>
      <c r="U457" s="173" t="s">
        <v>442</v>
      </c>
      <c r="V457" s="173" t="s">
        <v>443</v>
      </c>
      <c r="W457" s="173" t="s">
        <v>444</v>
      </c>
      <c r="X457" s="172" t="s">
        <v>445</v>
      </c>
      <c r="Y457" s="173" t="s">
        <v>446</v>
      </c>
      <c r="Z457" s="173" t="s">
        <v>447</v>
      </c>
      <c r="AA457" s="173" t="s">
        <v>448</v>
      </c>
      <c r="AB457" s="173" t="s">
        <v>449</v>
      </c>
      <c r="AC457" s="172" t="s">
        <v>450</v>
      </c>
      <c r="AD457" s="173" t="s">
        <v>451</v>
      </c>
      <c r="AE457" s="173" t="s">
        <v>452</v>
      </c>
      <c r="AF457" s="173" t="s">
        <v>453</v>
      </c>
      <c r="AG457" s="173" t="s">
        <v>454</v>
      </c>
      <c r="AH457" s="173" t="s">
        <v>455</v>
      </c>
      <c r="AI457" s="173" t="s">
        <v>456</v>
      </c>
      <c r="AJ457" s="172" t="s">
        <v>457</v>
      </c>
      <c r="AK457" s="173" t="s">
        <v>458</v>
      </c>
      <c r="AL457" s="173" t="s">
        <v>459</v>
      </c>
      <c r="AM457" s="172" t="s">
        <v>460</v>
      </c>
      <c r="AN457" s="173" t="s">
        <v>461</v>
      </c>
      <c r="AO457" s="173" t="s">
        <v>462</v>
      </c>
      <c r="AP457" s="173" t="s">
        <v>463</v>
      </c>
      <c r="AQ457" s="173" t="s">
        <v>464</v>
      </c>
      <c r="AR457" s="173" t="s">
        <v>465</v>
      </c>
      <c r="AS457" s="173" t="s">
        <v>466</v>
      </c>
      <c r="AT457" s="173" t="s">
        <v>467</v>
      </c>
      <c r="AU457" s="173" t="s">
        <v>468</v>
      </c>
      <c r="AV457" s="173" t="s">
        <v>469</v>
      </c>
      <c r="AW457" s="173" t="s">
        <v>470</v>
      </c>
      <c r="AX457" s="172" t="s">
        <v>471</v>
      </c>
      <c r="AY457" s="173" t="s">
        <v>472</v>
      </c>
      <c r="AZ457" s="173" t="s">
        <v>473</v>
      </c>
      <c r="BA457" s="173" t="s">
        <v>474</v>
      </c>
      <c r="BB457" s="173" t="s">
        <v>475</v>
      </c>
      <c r="BC457" s="173" t="s">
        <v>476</v>
      </c>
      <c r="BD457" s="174" t="s">
        <v>477</v>
      </c>
      <c r="BE457" s="173" t="s">
        <v>478</v>
      </c>
      <c r="BF457" s="173" t="s">
        <v>479</v>
      </c>
      <c r="BG457" s="173" t="s">
        <v>480</v>
      </c>
      <c r="BH457" s="173" t="s">
        <v>481</v>
      </c>
      <c r="BI457" s="173" t="s">
        <v>482</v>
      </c>
      <c r="BJ457" s="173" t="s">
        <v>483</v>
      </c>
      <c r="BK457" s="173" t="s">
        <v>484</v>
      </c>
      <c r="BL457" s="173" t="s">
        <v>485</v>
      </c>
      <c r="BM457" s="172" t="s">
        <v>486</v>
      </c>
      <c r="BN457" s="173" t="s">
        <v>487</v>
      </c>
      <c r="BO457" s="173" t="s">
        <v>488</v>
      </c>
      <c r="BP457" s="173" t="s">
        <v>489</v>
      </c>
      <c r="BQ457" s="173" t="s">
        <v>490</v>
      </c>
      <c r="BR457" s="173" t="s">
        <v>491</v>
      </c>
      <c r="BS457" s="172" t="s">
        <v>492</v>
      </c>
      <c r="BT457" s="173" t="s">
        <v>493</v>
      </c>
      <c r="BU457" s="173" t="s">
        <v>494</v>
      </c>
      <c r="BV457" s="173" t="s">
        <v>495</v>
      </c>
      <c r="BW457" s="173" t="s">
        <v>496</v>
      </c>
      <c r="BX457" s="173" t="s">
        <v>497</v>
      </c>
      <c r="BY457" s="173" t="s">
        <v>498</v>
      </c>
      <c r="BZ457" s="173" t="s">
        <v>499</v>
      </c>
      <c r="CA457" s="173" t="s">
        <v>500</v>
      </c>
      <c r="CB457" s="173" t="s">
        <v>501</v>
      </c>
      <c r="CC457" s="173" t="s">
        <v>502</v>
      </c>
      <c r="CD457" s="173" t="s">
        <v>503</v>
      </c>
      <c r="CE457" s="173" t="s">
        <v>504</v>
      </c>
      <c r="CF457" s="172" t="s">
        <v>505</v>
      </c>
      <c r="CG457" s="173" t="s">
        <v>506</v>
      </c>
      <c r="CH457" s="173" t="s">
        <v>507</v>
      </c>
      <c r="CI457" s="173" t="s">
        <v>508</v>
      </c>
      <c r="CJ457" s="173" t="s">
        <v>509</v>
      </c>
      <c r="CK457" s="173" t="s">
        <v>510</v>
      </c>
      <c r="CL457" s="173" t="s">
        <v>511</v>
      </c>
      <c r="CM457" s="173" t="s">
        <v>512</v>
      </c>
      <c r="CN457" s="173" t="s">
        <v>513</v>
      </c>
      <c r="CO457" s="173" t="s">
        <v>514</v>
      </c>
      <c r="CP457" s="173" t="s">
        <v>515</v>
      </c>
      <c r="CQ457" s="173" t="s">
        <v>516</v>
      </c>
      <c r="CR457" s="173" t="s">
        <v>517</v>
      </c>
      <c r="CS457" s="173" t="s">
        <v>518</v>
      </c>
      <c r="CT457" s="172" t="s">
        <v>519</v>
      </c>
      <c r="CU457" s="173" t="s">
        <v>520</v>
      </c>
      <c r="CV457" s="173" t="s">
        <v>521</v>
      </c>
      <c r="CW457" s="173" t="s">
        <v>522</v>
      </c>
      <c r="CX457" s="173" t="s">
        <v>523</v>
      </c>
      <c r="CY457" s="173" t="s">
        <v>524</v>
      </c>
      <c r="CZ457" s="172" t="s">
        <v>525</v>
      </c>
      <c r="DA457" s="173" t="s">
        <v>526</v>
      </c>
      <c r="DB457" s="173" t="s">
        <v>527</v>
      </c>
      <c r="DC457" s="173" t="s">
        <v>528</v>
      </c>
      <c r="DD457" s="173" t="s">
        <v>529</v>
      </c>
      <c r="DE457" s="173" t="s">
        <v>530</v>
      </c>
      <c r="DF457" s="173" t="s">
        <v>531</v>
      </c>
      <c r="DG457" s="172" t="s">
        <v>532</v>
      </c>
      <c r="DH457" s="172" t="s">
        <v>533</v>
      </c>
      <c r="DI457" s="173" t="s">
        <v>534</v>
      </c>
      <c r="DJ457" s="173" t="s">
        <v>535</v>
      </c>
      <c r="DK457" s="173" t="s">
        <v>536</v>
      </c>
      <c r="DL457" s="172" t="s">
        <v>537</v>
      </c>
      <c r="DM457" s="173" t="s">
        <v>538</v>
      </c>
      <c r="DN457" s="175" t="s">
        <v>539</v>
      </c>
      <c r="DO457" s="172" t="s">
        <v>541</v>
      </c>
      <c r="DP457" s="7"/>
      <c r="DQ457" s="7"/>
      <c r="DR457" s="7"/>
      <c r="DS457" s="7"/>
      <c r="DT457" s="7"/>
      <c r="DU457" s="7"/>
      <c r="DV457" s="7"/>
      <c r="DW457" s="7"/>
      <c r="DX457" s="7"/>
      <c r="DY457" s="7"/>
      <c r="DZ457" s="7"/>
      <c r="EA457" s="7"/>
      <c r="EB457" s="7"/>
      <c r="EC457" s="7"/>
    </row>
    <row r="458" spans="1:133" ht="16.5" customHeight="1" x14ac:dyDescent="0.2">
      <c r="A458" s="75" t="s">
        <v>600</v>
      </c>
      <c r="B458" s="208">
        <f t="shared" ref="B458:B463" si="862">SUM(C458:N458)</f>
        <v>16512</v>
      </c>
      <c r="C458" s="353">
        <v>850</v>
      </c>
      <c r="D458" s="353">
        <v>898</v>
      </c>
      <c r="E458" s="353">
        <v>600</v>
      </c>
      <c r="F458" s="353">
        <v>516</v>
      </c>
      <c r="G458" s="353">
        <v>1324</v>
      </c>
      <c r="H458" s="353">
        <v>2486</v>
      </c>
      <c r="I458" s="353">
        <v>1585</v>
      </c>
      <c r="J458" s="353">
        <v>718</v>
      </c>
      <c r="K458" s="353">
        <v>1564</v>
      </c>
      <c r="L458" s="353">
        <v>3823</v>
      </c>
      <c r="M458" s="353">
        <v>668</v>
      </c>
      <c r="N458" s="353">
        <v>1480</v>
      </c>
      <c r="O458" s="208">
        <f t="shared" ref="O458:O463" si="863">SUM(P458:W458)</f>
        <v>7658</v>
      </c>
      <c r="P458" s="353">
        <v>1309</v>
      </c>
      <c r="Q458" s="353">
        <v>1507</v>
      </c>
      <c r="R458" s="353">
        <v>232</v>
      </c>
      <c r="S458" s="353">
        <v>727</v>
      </c>
      <c r="T458" s="353">
        <v>714</v>
      </c>
      <c r="U458" s="353">
        <v>1503</v>
      </c>
      <c r="V458" s="353">
        <v>1130</v>
      </c>
      <c r="W458" s="353">
        <v>536</v>
      </c>
      <c r="X458" s="208">
        <f t="shared" ref="X458:X463" si="864">SUM(Y458:AB458)</f>
        <v>7828</v>
      </c>
      <c r="Y458" s="353">
        <v>774</v>
      </c>
      <c r="Z458" s="353">
        <v>2178</v>
      </c>
      <c r="AA458" s="353">
        <v>3280</v>
      </c>
      <c r="AB458" s="353">
        <v>1596</v>
      </c>
      <c r="AC458" s="208">
        <f t="shared" ref="AC458:AC463" si="865">SUM(AD458:AI458)</f>
        <v>4468</v>
      </c>
      <c r="AD458" s="353">
        <v>780</v>
      </c>
      <c r="AE458" s="353">
        <v>924</v>
      </c>
      <c r="AF458" s="353">
        <v>313</v>
      </c>
      <c r="AG458" s="353">
        <v>1176</v>
      </c>
      <c r="AH458" s="353">
        <v>508</v>
      </c>
      <c r="AI458" s="353">
        <v>767</v>
      </c>
      <c r="AJ458" s="208">
        <f t="shared" ref="AJ458:AJ463" si="866">SUM(AK458:AL458)</f>
        <v>0</v>
      </c>
      <c r="AK458" s="353">
        <v>0</v>
      </c>
      <c r="AL458" s="353">
        <v>0</v>
      </c>
      <c r="AM458" s="208">
        <f t="shared" ref="AM458:AM463" si="867">SUM(AN458:AW458)</f>
        <v>11278</v>
      </c>
      <c r="AN458" s="353">
        <v>117</v>
      </c>
      <c r="AO458" s="353">
        <v>56</v>
      </c>
      <c r="AP458" s="353">
        <v>1207</v>
      </c>
      <c r="AQ458" s="353">
        <v>737</v>
      </c>
      <c r="AR458" s="353">
        <v>1875</v>
      </c>
      <c r="AS458" s="353">
        <v>369</v>
      </c>
      <c r="AT458" s="353">
        <v>2302</v>
      </c>
      <c r="AU458" s="353">
        <v>2548</v>
      </c>
      <c r="AV458" s="353">
        <v>975</v>
      </c>
      <c r="AW458" s="353">
        <v>1092</v>
      </c>
      <c r="AX458" s="208">
        <f t="shared" ref="AX458:AX463" si="868">SUM(AY458:BC458)</f>
        <v>14067</v>
      </c>
      <c r="AY458" s="353">
        <v>588</v>
      </c>
      <c r="AZ458" s="353">
        <v>7940</v>
      </c>
      <c r="BA458" s="353">
        <v>447</v>
      </c>
      <c r="BB458" s="353">
        <v>4613</v>
      </c>
      <c r="BC458" s="353">
        <v>479</v>
      </c>
      <c r="BD458" s="208">
        <f t="shared" ref="BD458:BD463" si="869">SUM(BE458:BL458)</f>
        <v>17633</v>
      </c>
      <c r="BE458" s="353">
        <v>2142</v>
      </c>
      <c r="BF458" s="353">
        <v>2001</v>
      </c>
      <c r="BG458" s="353">
        <v>3212</v>
      </c>
      <c r="BH458" s="353">
        <v>1978</v>
      </c>
      <c r="BI458" s="353">
        <v>2685</v>
      </c>
      <c r="BJ458" s="353">
        <v>2853</v>
      </c>
      <c r="BK458" s="353">
        <v>1434</v>
      </c>
      <c r="BL458" s="353">
        <v>1328</v>
      </c>
      <c r="BM458" s="208">
        <f t="shared" ref="BM458:BM463" si="870">SUM(BN458:BR458)</f>
        <v>6915</v>
      </c>
      <c r="BN458" s="353">
        <v>1138</v>
      </c>
      <c r="BO458" s="353">
        <v>1301</v>
      </c>
      <c r="BP458" s="353">
        <v>484</v>
      </c>
      <c r="BQ458" s="353">
        <v>327</v>
      </c>
      <c r="BR458" s="353">
        <v>3665</v>
      </c>
      <c r="BS458" s="208">
        <f t="shared" ref="BS458:BS463" si="871">SUM(BT458:CE458)</f>
        <v>15165</v>
      </c>
      <c r="BT458" s="210">
        <v>956</v>
      </c>
      <c r="BU458" s="353">
        <v>1452</v>
      </c>
      <c r="BV458" s="353">
        <v>1591</v>
      </c>
      <c r="BW458" s="353">
        <v>688</v>
      </c>
      <c r="BX458" s="353">
        <v>1103</v>
      </c>
      <c r="BY458" s="353">
        <v>2553</v>
      </c>
      <c r="BZ458" s="353">
        <v>863</v>
      </c>
      <c r="CA458" s="353">
        <v>766</v>
      </c>
      <c r="CB458" s="353">
        <v>2296</v>
      </c>
      <c r="CC458" s="353">
        <v>1012</v>
      </c>
      <c r="CD458" s="353">
        <v>799</v>
      </c>
      <c r="CE458" s="353">
        <v>1086</v>
      </c>
      <c r="CF458" s="208">
        <f t="shared" ref="CF458:CF463" si="872">SUM(CG458:CS458)</f>
        <v>6216</v>
      </c>
      <c r="CG458" s="353">
        <v>0</v>
      </c>
      <c r="CH458" s="353">
        <v>275</v>
      </c>
      <c r="CI458" s="353">
        <v>603</v>
      </c>
      <c r="CJ458" s="353">
        <v>533</v>
      </c>
      <c r="CK458" s="353">
        <v>308</v>
      </c>
      <c r="CL458" s="353">
        <v>439</v>
      </c>
      <c r="CM458" s="353">
        <v>2967</v>
      </c>
      <c r="CN458" s="353">
        <v>89</v>
      </c>
      <c r="CO458" s="353">
        <v>187</v>
      </c>
      <c r="CP458" s="353">
        <v>162</v>
      </c>
      <c r="CQ458" s="353">
        <v>360</v>
      </c>
      <c r="CR458" s="353">
        <v>118</v>
      </c>
      <c r="CS458" s="353">
        <v>175</v>
      </c>
      <c r="CT458" s="208">
        <f t="shared" ref="CT458:CT463" si="873">SUM(CU458:CY458)</f>
        <v>6455</v>
      </c>
      <c r="CU458" s="353">
        <v>3290</v>
      </c>
      <c r="CV458" s="353">
        <v>1253</v>
      </c>
      <c r="CW458" s="353">
        <v>609</v>
      </c>
      <c r="CX458" s="353">
        <v>535</v>
      </c>
      <c r="CY458" s="353">
        <v>768</v>
      </c>
      <c r="CZ458" s="208">
        <f t="shared" ref="CZ458:CZ463" si="874">SUM(DA458:DF458)</f>
        <v>8503</v>
      </c>
      <c r="DA458" s="353">
        <v>395</v>
      </c>
      <c r="DB458" s="353">
        <v>150</v>
      </c>
      <c r="DC458" s="353">
        <v>1943</v>
      </c>
      <c r="DD458" s="353">
        <v>3115</v>
      </c>
      <c r="DE458" s="353">
        <v>1578</v>
      </c>
      <c r="DF458" s="353">
        <v>1322</v>
      </c>
      <c r="DG458" s="208">
        <f t="shared" ref="DG458:DG463" si="875">AM458+BS458+B458+O458+X458+AC458+AJ458+BD458+CF458+AX458+BM458+CT458+CZ458</f>
        <v>122698</v>
      </c>
      <c r="DH458" s="208">
        <f t="shared" ref="DH458:DH463" si="876">SUM(DI458:DK458)</f>
        <v>412</v>
      </c>
      <c r="DI458" s="353">
        <v>215</v>
      </c>
      <c r="DJ458" s="353">
        <v>53</v>
      </c>
      <c r="DK458" s="353">
        <v>144</v>
      </c>
      <c r="DL458" s="211">
        <f t="shared" ref="DL458:DL463" si="877">SUM(DM458:DN458)</f>
        <v>1071</v>
      </c>
      <c r="DM458" s="353">
        <v>1071</v>
      </c>
      <c r="DN458" s="358">
        <v>0</v>
      </c>
      <c r="DO458" s="208">
        <f t="shared" ref="DO458:DO463" si="878">DG458+DH458+DL458</f>
        <v>124181</v>
      </c>
      <c r="DP458" s="6"/>
      <c r="DQ458" s="6"/>
      <c r="DR458" s="6"/>
      <c r="DS458" s="6"/>
      <c r="DT458" s="6"/>
      <c r="DU458" s="6"/>
      <c r="DV458" s="6"/>
      <c r="DW458" s="6"/>
      <c r="DX458" s="6"/>
      <c r="DY458" s="6"/>
      <c r="DZ458" s="6"/>
      <c r="EA458" s="6"/>
      <c r="EB458" s="6"/>
    </row>
    <row r="459" spans="1:133" ht="16.5" customHeight="1" x14ac:dyDescent="0.2">
      <c r="A459" s="75" t="s">
        <v>601</v>
      </c>
      <c r="B459" s="186">
        <f t="shared" si="862"/>
        <v>2074</v>
      </c>
      <c r="C459" s="354">
        <v>207</v>
      </c>
      <c r="D459" s="354">
        <v>131</v>
      </c>
      <c r="E459" s="354">
        <v>74</v>
      </c>
      <c r="F459" s="354">
        <v>27</v>
      </c>
      <c r="G459" s="354">
        <v>295</v>
      </c>
      <c r="H459" s="354">
        <v>161</v>
      </c>
      <c r="I459" s="354">
        <v>120</v>
      </c>
      <c r="J459" s="354">
        <v>166</v>
      </c>
      <c r="K459" s="354">
        <v>225</v>
      </c>
      <c r="L459" s="354">
        <v>358</v>
      </c>
      <c r="M459" s="354">
        <v>79</v>
      </c>
      <c r="N459" s="354">
        <v>231</v>
      </c>
      <c r="O459" s="186">
        <f t="shared" si="863"/>
        <v>626</v>
      </c>
      <c r="P459" s="354">
        <v>144</v>
      </c>
      <c r="Q459" s="354">
        <v>0</v>
      </c>
      <c r="R459" s="354">
        <v>34</v>
      </c>
      <c r="S459" s="354">
        <v>136</v>
      </c>
      <c r="T459" s="354">
        <v>64</v>
      </c>
      <c r="U459" s="354">
        <v>162</v>
      </c>
      <c r="V459" s="354">
        <v>86</v>
      </c>
      <c r="W459" s="354">
        <v>0</v>
      </c>
      <c r="X459" s="186">
        <f t="shared" si="864"/>
        <v>358</v>
      </c>
      <c r="Y459" s="354">
        <v>91</v>
      </c>
      <c r="Z459" s="354">
        <v>97</v>
      </c>
      <c r="AA459" s="354">
        <v>63</v>
      </c>
      <c r="AB459" s="354">
        <v>107</v>
      </c>
      <c r="AC459" s="186">
        <f t="shared" si="865"/>
        <v>618</v>
      </c>
      <c r="AD459" s="354">
        <v>58</v>
      </c>
      <c r="AE459" s="354">
        <v>87</v>
      </c>
      <c r="AF459" s="354">
        <v>40</v>
      </c>
      <c r="AG459" s="354">
        <v>156</v>
      </c>
      <c r="AH459" s="354">
        <v>60</v>
      </c>
      <c r="AI459" s="354">
        <v>217</v>
      </c>
      <c r="AJ459" s="186">
        <f t="shared" si="866"/>
        <v>32</v>
      </c>
      <c r="AK459" s="354">
        <v>2</v>
      </c>
      <c r="AL459" s="354">
        <v>30</v>
      </c>
      <c r="AM459" s="186">
        <f t="shared" si="867"/>
        <v>1297</v>
      </c>
      <c r="AN459" s="354">
        <v>0</v>
      </c>
      <c r="AO459" s="354">
        <v>0</v>
      </c>
      <c r="AP459" s="354">
        <v>215</v>
      </c>
      <c r="AQ459" s="354">
        <v>0</v>
      </c>
      <c r="AR459" s="354">
        <v>266</v>
      </c>
      <c r="AS459" s="354">
        <v>161</v>
      </c>
      <c r="AT459" s="354">
        <v>329</v>
      </c>
      <c r="AU459" s="386">
        <v>160</v>
      </c>
      <c r="AV459" s="386">
        <v>60</v>
      </c>
      <c r="AW459" s="354">
        <v>106</v>
      </c>
      <c r="AX459" s="186">
        <f t="shared" si="868"/>
        <v>2544</v>
      </c>
      <c r="AY459" s="354">
        <v>296</v>
      </c>
      <c r="AZ459" s="354">
        <v>1279</v>
      </c>
      <c r="BA459" s="354">
        <v>185</v>
      </c>
      <c r="BB459" s="354">
        <v>772</v>
      </c>
      <c r="BC459" s="354">
        <v>12</v>
      </c>
      <c r="BD459" s="186">
        <f t="shared" si="869"/>
        <v>2970</v>
      </c>
      <c r="BE459" s="354">
        <v>169</v>
      </c>
      <c r="BF459" s="354">
        <v>398</v>
      </c>
      <c r="BG459" s="354">
        <v>696</v>
      </c>
      <c r="BH459" s="354">
        <v>365</v>
      </c>
      <c r="BI459" s="354">
        <v>404</v>
      </c>
      <c r="BJ459" s="354">
        <v>345</v>
      </c>
      <c r="BK459" s="354">
        <v>434</v>
      </c>
      <c r="BL459" s="354">
        <v>159</v>
      </c>
      <c r="BM459" s="186">
        <f t="shared" si="870"/>
        <v>1093</v>
      </c>
      <c r="BN459" s="354">
        <v>232</v>
      </c>
      <c r="BO459" s="354">
        <v>184</v>
      </c>
      <c r="BP459" s="354">
        <v>166</v>
      </c>
      <c r="BQ459" s="354">
        <v>21</v>
      </c>
      <c r="BR459" s="354">
        <v>490</v>
      </c>
      <c r="BS459" s="186">
        <f t="shared" si="871"/>
        <v>2645</v>
      </c>
      <c r="BT459" s="201">
        <v>99</v>
      </c>
      <c r="BU459" s="354">
        <v>317</v>
      </c>
      <c r="BV459" s="354">
        <v>257</v>
      </c>
      <c r="BW459" s="354">
        <v>96</v>
      </c>
      <c r="BX459" s="354">
        <v>144</v>
      </c>
      <c r="BY459" s="354">
        <v>641</v>
      </c>
      <c r="BZ459" s="354">
        <v>191</v>
      </c>
      <c r="CA459" s="354">
        <v>210</v>
      </c>
      <c r="CB459" s="354">
        <v>109</v>
      </c>
      <c r="CC459" s="354">
        <v>135</v>
      </c>
      <c r="CD459" s="354">
        <v>257</v>
      </c>
      <c r="CE459" s="354">
        <v>189</v>
      </c>
      <c r="CF459" s="186">
        <f t="shared" si="872"/>
        <v>1427</v>
      </c>
      <c r="CG459" s="354">
        <v>26</v>
      </c>
      <c r="CH459" s="354">
        <v>143</v>
      </c>
      <c r="CI459" s="354">
        <v>30</v>
      </c>
      <c r="CJ459" s="354">
        <v>50</v>
      </c>
      <c r="CK459" s="354">
        <v>264</v>
      </c>
      <c r="CL459" s="354">
        <v>51</v>
      </c>
      <c r="CM459" s="354">
        <v>147</v>
      </c>
      <c r="CN459" s="354">
        <v>10</v>
      </c>
      <c r="CO459" s="354">
        <v>278</v>
      </c>
      <c r="CP459" s="354">
        <v>113</v>
      </c>
      <c r="CQ459" s="354">
        <v>123</v>
      </c>
      <c r="CR459" s="354">
        <v>142</v>
      </c>
      <c r="CS459" s="354">
        <v>50</v>
      </c>
      <c r="CT459" s="186">
        <f t="shared" si="873"/>
        <v>523</v>
      </c>
      <c r="CU459" s="354">
        <v>104</v>
      </c>
      <c r="CV459" s="354">
        <v>284</v>
      </c>
      <c r="CW459" s="354">
        <v>17</v>
      </c>
      <c r="CX459" s="354">
        <v>88</v>
      </c>
      <c r="CY459" s="354">
        <v>30</v>
      </c>
      <c r="CZ459" s="186">
        <f t="shared" si="874"/>
        <v>562</v>
      </c>
      <c r="DA459" s="354">
        <v>8</v>
      </c>
      <c r="DB459" s="354">
        <v>21</v>
      </c>
      <c r="DC459" s="354">
        <v>49</v>
      </c>
      <c r="DD459" s="354">
        <v>329</v>
      </c>
      <c r="DE459" s="354">
        <v>37</v>
      </c>
      <c r="DF459" s="354">
        <v>118</v>
      </c>
      <c r="DG459" s="186">
        <f t="shared" si="875"/>
        <v>16769</v>
      </c>
      <c r="DH459" s="186">
        <f t="shared" si="876"/>
        <v>127</v>
      </c>
      <c r="DI459" s="386">
        <v>29</v>
      </c>
      <c r="DJ459" s="386">
        <v>5</v>
      </c>
      <c r="DK459" s="386">
        <v>93</v>
      </c>
      <c r="DL459" s="187">
        <f t="shared" si="877"/>
        <v>268</v>
      </c>
      <c r="DM459" s="386">
        <v>259</v>
      </c>
      <c r="DN459" s="355">
        <v>9</v>
      </c>
      <c r="DO459" s="186">
        <f t="shared" si="878"/>
        <v>17164</v>
      </c>
      <c r="DP459" s="6"/>
      <c r="DQ459" s="6"/>
      <c r="DR459" s="6"/>
      <c r="DS459" s="6"/>
      <c r="DT459" s="6"/>
      <c r="DU459" s="6"/>
      <c r="DV459" s="6"/>
      <c r="DW459" s="6"/>
      <c r="DX459" s="6"/>
      <c r="DY459" s="6"/>
      <c r="DZ459" s="6"/>
      <c r="EA459" s="6"/>
      <c r="EB459" s="6"/>
    </row>
    <row r="460" spans="1:133" ht="16.5" customHeight="1" x14ac:dyDescent="0.2">
      <c r="A460" s="75" t="s">
        <v>602</v>
      </c>
      <c r="B460" s="186">
        <f t="shared" si="862"/>
        <v>4137</v>
      </c>
      <c r="C460" s="354">
        <v>254</v>
      </c>
      <c r="D460" s="354">
        <v>84</v>
      </c>
      <c r="E460" s="354">
        <v>55</v>
      </c>
      <c r="F460" s="354">
        <v>72</v>
      </c>
      <c r="G460" s="354">
        <v>190</v>
      </c>
      <c r="H460" s="354">
        <v>788</v>
      </c>
      <c r="I460" s="354">
        <v>265</v>
      </c>
      <c r="J460" s="354">
        <v>81</v>
      </c>
      <c r="K460" s="354">
        <v>544</v>
      </c>
      <c r="L460" s="354">
        <v>1170</v>
      </c>
      <c r="M460" s="354">
        <v>191</v>
      </c>
      <c r="N460" s="354">
        <v>443</v>
      </c>
      <c r="O460" s="186">
        <f t="shared" si="863"/>
        <v>1308</v>
      </c>
      <c r="P460" s="354">
        <v>163</v>
      </c>
      <c r="Q460" s="354">
        <v>110</v>
      </c>
      <c r="R460" s="354">
        <v>189</v>
      </c>
      <c r="S460" s="354">
        <v>60</v>
      </c>
      <c r="T460" s="354">
        <v>167</v>
      </c>
      <c r="U460" s="354">
        <v>361</v>
      </c>
      <c r="V460" s="354">
        <v>213</v>
      </c>
      <c r="W460" s="354">
        <v>45</v>
      </c>
      <c r="X460" s="186">
        <f t="shared" si="864"/>
        <v>1681</v>
      </c>
      <c r="Y460" s="354">
        <v>176</v>
      </c>
      <c r="Z460" s="354">
        <v>166</v>
      </c>
      <c r="AA460" s="354">
        <v>738</v>
      </c>
      <c r="AB460" s="354">
        <v>601</v>
      </c>
      <c r="AC460" s="186">
        <f t="shared" si="865"/>
        <v>716</v>
      </c>
      <c r="AD460" s="354">
        <v>101</v>
      </c>
      <c r="AE460" s="354">
        <v>166</v>
      </c>
      <c r="AF460" s="354">
        <v>102</v>
      </c>
      <c r="AG460" s="354">
        <v>88</v>
      </c>
      <c r="AH460" s="354">
        <v>195</v>
      </c>
      <c r="AI460" s="354">
        <v>64</v>
      </c>
      <c r="AJ460" s="186">
        <f t="shared" si="866"/>
        <v>49</v>
      </c>
      <c r="AK460" s="354">
        <v>40</v>
      </c>
      <c r="AL460" s="354">
        <v>9</v>
      </c>
      <c r="AM460" s="186">
        <f t="shared" si="867"/>
        <v>1409</v>
      </c>
      <c r="AN460" s="354">
        <v>134</v>
      </c>
      <c r="AO460" s="354">
        <v>25</v>
      </c>
      <c r="AP460" s="354">
        <v>275</v>
      </c>
      <c r="AQ460" s="354">
        <v>0</v>
      </c>
      <c r="AR460" s="354">
        <v>234</v>
      </c>
      <c r="AS460" s="354">
        <v>134</v>
      </c>
      <c r="AT460" s="354">
        <v>57</v>
      </c>
      <c r="AU460" s="386">
        <v>198</v>
      </c>
      <c r="AV460" s="386">
        <v>159</v>
      </c>
      <c r="AW460" s="354">
        <v>193</v>
      </c>
      <c r="AX460" s="186">
        <f t="shared" si="868"/>
        <v>1568</v>
      </c>
      <c r="AY460" s="354">
        <v>171</v>
      </c>
      <c r="AZ460" s="354">
        <v>616</v>
      </c>
      <c r="BA460" s="354">
        <v>209</v>
      </c>
      <c r="BB460" s="354">
        <v>528</v>
      </c>
      <c r="BC460" s="354">
        <v>44</v>
      </c>
      <c r="BD460" s="186">
        <f t="shared" si="869"/>
        <v>4707</v>
      </c>
      <c r="BE460" s="354">
        <v>1177</v>
      </c>
      <c r="BF460" s="354">
        <v>741</v>
      </c>
      <c r="BG460" s="354">
        <v>225</v>
      </c>
      <c r="BH460" s="354">
        <v>694</v>
      </c>
      <c r="BI460" s="354">
        <v>431</v>
      </c>
      <c r="BJ460" s="354">
        <v>268</v>
      </c>
      <c r="BK460" s="354">
        <v>456</v>
      </c>
      <c r="BL460" s="354">
        <v>715</v>
      </c>
      <c r="BM460" s="186">
        <f t="shared" si="870"/>
        <v>839</v>
      </c>
      <c r="BN460" s="354">
        <v>160</v>
      </c>
      <c r="BO460" s="354">
        <v>193</v>
      </c>
      <c r="BP460" s="354">
        <v>99</v>
      </c>
      <c r="BQ460" s="354">
        <v>46</v>
      </c>
      <c r="BR460" s="354">
        <v>341</v>
      </c>
      <c r="BS460" s="186">
        <f t="shared" si="871"/>
        <v>2955</v>
      </c>
      <c r="BT460" s="201">
        <v>171</v>
      </c>
      <c r="BU460" s="354">
        <v>672</v>
      </c>
      <c r="BV460" s="354">
        <v>170</v>
      </c>
      <c r="BW460" s="354">
        <v>8</v>
      </c>
      <c r="BX460" s="354">
        <v>125</v>
      </c>
      <c r="BY460" s="354">
        <v>417</v>
      </c>
      <c r="BZ460" s="354">
        <v>32</v>
      </c>
      <c r="CA460" s="354">
        <v>122</v>
      </c>
      <c r="CB460" s="354">
        <v>197</v>
      </c>
      <c r="CC460" s="354">
        <v>198</v>
      </c>
      <c r="CD460" s="354">
        <v>720</v>
      </c>
      <c r="CE460" s="354">
        <v>123</v>
      </c>
      <c r="CF460" s="186">
        <f t="shared" si="872"/>
        <v>1081</v>
      </c>
      <c r="CG460" s="354">
        <v>5</v>
      </c>
      <c r="CH460" s="354">
        <v>85</v>
      </c>
      <c r="CI460" s="354">
        <v>12</v>
      </c>
      <c r="CJ460" s="354">
        <v>254</v>
      </c>
      <c r="CK460" s="354">
        <v>311</v>
      </c>
      <c r="CL460" s="354">
        <v>136</v>
      </c>
      <c r="CM460" s="354">
        <v>113</v>
      </c>
      <c r="CN460" s="354">
        <v>24</v>
      </c>
      <c r="CO460" s="354">
        <v>60</v>
      </c>
      <c r="CP460" s="354">
        <v>22</v>
      </c>
      <c r="CQ460" s="354">
        <v>0</v>
      </c>
      <c r="CR460" s="354">
        <v>59</v>
      </c>
      <c r="CS460" s="354">
        <v>0</v>
      </c>
      <c r="CT460" s="186">
        <f t="shared" si="873"/>
        <v>1557</v>
      </c>
      <c r="CU460" s="354">
        <v>593</v>
      </c>
      <c r="CV460" s="354">
        <v>122</v>
      </c>
      <c r="CW460" s="354">
        <v>111</v>
      </c>
      <c r="CX460" s="354">
        <v>310</v>
      </c>
      <c r="CY460" s="354">
        <v>421</v>
      </c>
      <c r="CZ460" s="186">
        <f t="shared" si="874"/>
        <v>1327</v>
      </c>
      <c r="DA460" s="354">
        <v>55</v>
      </c>
      <c r="DB460" s="354">
        <v>41</v>
      </c>
      <c r="DC460" s="354">
        <v>337</v>
      </c>
      <c r="DD460" s="354">
        <v>391</v>
      </c>
      <c r="DE460" s="354">
        <v>284</v>
      </c>
      <c r="DF460" s="354">
        <v>219</v>
      </c>
      <c r="DG460" s="186">
        <f t="shared" si="875"/>
        <v>23334</v>
      </c>
      <c r="DH460" s="186">
        <f t="shared" si="876"/>
        <v>290</v>
      </c>
      <c r="DI460" s="386">
        <v>86</v>
      </c>
      <c r="DJ460" s="386">
        <v>204</v>
      </c>
      <c r="DK460" s="386">
        <v>0</v>
      </c>
      <c r="DL460" s="187">
        <f t="shared" si="877"/>
        <v>83</v>
      </c>
      <c r="DM460" s="386">
        <v>83</v>
      </c>
      <c r="DN460" s="355">
        <v>0</v>
      </c>
      <c r="DO460" s="186">
        <f t="shared" si="878"/>
        <v>23707</v>
      </c>
      <c r="DP460" s="6"/>
      <c r="DQ460" s="6"/>
      <c r="DR460" s="6"/>
      <c r="DS460" s="6"/>
      <c r="DT460" s="6"/>
      <c r="DU460" s="6"/>
      <c r="DV460" s="6"/>
      <c r="DW460" s="6"/>
      <c r="DX460" s="6"/>
      <c r="DY460" s="6"/>
      <c r="DZ460" s="6"/>
      <c r="EA460" s="6"/>
      <c r="EB460" s="6"/>
    </row>
    <row r="461" spans="1:133" ht="16.5" customHeight="1" x14ac:dyDescent="0.2">
      <c r="A461" s="75" t="s">
        <v>603</v>
      </c>
      <c r="B461" s="186">
        <f t="shared" si="862"/>
        <v>2316</v>
      </c>
      <c r="C461" s="354">
        <v>45</v>
      </c>
      <c r="D461" s="354">
        <v>40</v>
      </c>
      <c r="E461" s="354">
        <v>34</v>
      </c>
      <c r="F461" s="354">
        <v>59</v>
      </c>
      <c r="G461" s="354">
        <v>159</v>
      </c>
      <c r="H461" s="354">
        <v>481</v>
      </c>
      <c r="I461" s="354">
        <v>510</v>
      </c>
      <c r="J461" s="354">
        <v>15</v>
      </c>
      <c r="K461" s="354">
        <v>120</v>
      </c>
      <c r="L461" s="354">
        <v>718</v>
      </c>
      <c r="M461" s="354">
        <v>41</v>
      </c>
      <c r="N461" s="354">
        <v>94</v>
      </c>
      <c r="O461" s="186">
        <f t="shared" si="863"/>
        <v>807</v>
      </c>
      <c r="P461" s="354">
        <v>111</v>
      </c>
      <c r="Q461" s="354">
        <v>151</v>
      </c>
      <c r="R461" s="354">
        <v>104</v>
      </c>
      <c r="S461" s="354">
        <v>108</v>
      </c>
      <c r="T461" s="354">
        <v>0</v>
      </c>
      <c r="U461" s="354">
        <v>163</v>
      </c>
      <c r="V461" s="354">
        <v>170</v>
      </c>
      <c r="W461" s="354">
        <v>0</v>
      </c>
      <c r="X461" s="186">
        <f t="shared" si="864"/>
        <v>999</v>
      </c>
      <c r="Y461" s="354">
        <v>94</v>
      </c>
      <c r="Z461" s="354">
        <v>358</v>
      </c>
      <c r="AA461" s="354">
        <v>448</v>
      </c>
      <c r="AB461" s="354">
        <v>99</v>
      </c>
      <c r="AC461" s="186">
        <f t="shared" si="865"/>
        <v>727</v>
      </c>
      <c r="AD461" s="354">
        <v>151</v>
      </c>
      <c r="AE461" s="354">
        <v>45</v>
      </c>
      <c r="AF461" s="354">
        <v>24</v>
      </c>
      <c r="AG461" s="354">
        <v>80</v>
      </c>
      <c r="AH461" s="354">
        <v>197</v>
      </c>
      <c r="AI461" s="354">
        <v>230</v>
      </c>
      <c r="AJ461" s="186">
        <f t="shared" si="866"/>
        <v>15</v>
      </c>
      <c r="AK461" s="354">
        <v>0</v>
      </c>
      <c r="AL461" s="354">
        <v>15</v>
      </c>
      <c r="AM461" s="186">
        <f t="shared" si="867"/>
        <v>1914</v>
      </c>
      <c r="AN461" s="354">
        <v>27</v>
      </c>
      <c r="AO461" s="354">
        <v>33</v>
      </c>
      <c r="AP461" s="354">
        <v>317</v>
      </c>
      <c r="AQ461" s="354">
        <v>0</v>
      </c>
      <c r="AR461" s="354">
        <v>126</v>
      </c>
      <c r="AS461" s="354">
        <v>0</v>
      </c>
      <c r="AT461" s="354">
        <v>334</v>
      </c>
      <c r="AU461" s="386">
        <v>316</v>
      </c>
      <c r="AV461" s="386">
        <v>609</v>
      </c>
      <c r="AW461" s="354">
        <v>152</v>
      </c>
      <c r="AX461" s="186">
        <f t="shared" si="868"/>
        <v>1912</v>
      </c>
      <c r="AY461" s="354">
        <v>83</v>
      </c>
      <c r="AZ461" s="354">
        <v>1202</v>
      </c>
      <c r="BA461" s="354">
        <v>111</v>
      </c>
      <c r="BB461" s="354">
        <v>267</v>
      </c>
      <c r="BC461" s="354">
        <v>249</v>
      </c>
      <c r="BD461" s="186">
        <f t="shared" si="869"/>
        <v>1922</v>
      </c>
      <c r="BE461" s="354">
        <v>368</v>
      </c>
      <c r="BF461" s="354">
        <v>432</v>
      </c>
      <c r="BG461" s="354">
        <v>159</v>
      </c>
      <c r="BH461" s="354">
        <v>145</v>
      </c>
      <c r="BI461" s="354">
        <v>135</v>
      </c>
      <c r="BJ461" s="354">
        <v>190</v>
      </c>
      <c r="BK461" s="354">
        <v>102</v>
      </c>
      <c r="BL461" s="354">
        <v>391</v>
      </c>
      <c r="BM461" s="186">
        <f t="shared" si="870"/>
        <v>681</v>
      </c>
      <c r="BN461" s="354">
        <v>240</v>
      </c>
      <c r="BO461" s="354">
        <v>129</v>
      </c>
      <c r="BP461" s="354">
        <v>0</v>
      </c>
      <c r="BQ461" s="354">
        <v>15</v>
      </c>
      <c r="BR461" s="354">
        <v>297</v>
      </c>
      <c r="BS461" s="186">
        <f t="shared" si="871"/>
        <v>1595</v>
      </c>
      <c r="BT461" s="201">
        <v>50</v>
      </c>
      <c r="BU461" s="354">
        <v>66</v>
      </c>
      <c r="BV461" s="354">
        <v>70</v>
      </c>
      <c r="BW461" s="354">
        <v>0</v>
      </c>
      <c r="BX461" s="354">
        <v>80</v>
      </c>
      <c r="BY461" s="354">
        <v>344</v>
      </c>
      <c r="BZ461" s="354">
        <v>280</v>
      </c>
      <c r="CA461" s="354">
        <v>123</v>
      </c>
      <c r="CB461" s="354">
        <v>252</v>
      </c>
      <c r="CC461" s="354">
        <v>159</v>
      </c>
      <c r="CD461" s="354">
        <v>84</v>
      </c>
      <c r="CE461" s="354">
        <v>87</v>
      </c>
      <c r="CF461" s="186">
        <f t="shared" si="872"/>
        <v>1011</v>
      </c>
      <c r="CG461" s="354">
        <v>0</v>
      </c>
      <c r="CH461" s="354">
        <v>253</v>
      </c>
      <c r="CI461" s="354">
        <v>0</v>
      </c>
      <c r="CJ461" s="354">
        <v>100</v>
      </c>
      <c r="CK461" s="354">
        <v>170</v>
      </c>
      <c r="CL461" s="354">
        <v>0</v>
      </c>
      <c r="CM461" s="354">
        <v>296</v>
      </c>
      <c r="CN461" s="354">
        <v>0</v>
      </c>
      <c r="CO461" s="354">
        <v>0</v>
      </c>
      <c r="CP461" s="354">
        <v>81</v>
      </c>
      <c r="CQ461" s="354">
        <v>111</v>
      </c>
      <c r="CR461" s="354">
        <v>0</v>
      </c>
      <c r="CS461" s="354">
        <v>0</v>
      </c>
      <c r="CT461" s="186">
        <f t="shared" si="873"/>
        <v>774</v>
      </c>
      <c r="CU461" s="354">
        <v>165</v>
      </c>
      <c r="CV461" s="354">
        <v>187</v>
      </c>
      <c r="CW461" s="354">
        <v>96</v>
      </c>
      <c r="CX461" s="354">
        <v>146</v>
      </c>
      <c r="CY461" s="354">
        <v>180</v>
      </c>
      <c r="CZ461" s="186">
        <f t="shared" si="874"/>
        <v>1435</v>
      </c>
      <c r="DA461" s="354">
        <v>40</v>
      </c>
      <c r="DB461" s="354">
        <v>81</v>
      </c>
      <c r="DC461" s="354">
        <v>359</v>
      </c>
      <c r="DD461" s="354">
        <v>489</v>
      </c>
      <c r="DE461" s="354">
        <v>352</v>
      </c>
      <c r="DF461" s="354">
        <v>114</v>
      </c>
      <c r="DG461" s="186">
        <f t="shared" si="875"/>
        <v>16108</v>
      </c>
      <c r="DH461" s="186">
        <f t="shared" si="876"/>
        <v>70</v>
      </c>
      <c r="DI461" s="386">
        <v>0</v>
      </c>
      <c r="DJ461" s="386">
        <v>0</v>
      </c>
      <c r="DK461" s="386">
        <v>70</v>
      </c>
      <c r="DL461" s="187">
        <f t="shared" si="877"/>
        <v>20</v>
      </c>
      <c r="DM461" s="386">
        <v>20</v>
      </c>
      <c r="DN461" s="355">
        <v>0</v>
      </c>
      <c r="DO461" s="186">
        <f t="shared" si="878"/>
        <v>16198</v>
      </c>
      <c r="DP461" s="6"/>
      <c r="DQ461" s="6"/>
      <c r="DR461" s="6"/>
      <c r="DS461" s="6"/>
      <c r="DT461" s="6"/>
      <c r="DU461" s="6"/>
      <c r="DV461" s="6"/>
      <c r="DW461" s="6"/>
      <c r="DX461" s="6"/>
      <c r="DY461" s="6"/>
      <c r="DZ461" s="6"/>
      <c r="EA461" s="6"/>
      <c r="EB461" s="6"/>
    </row>
    <row r="462" spans="1:133" ht="16.5" customHeight="1" x14ac:dyDescent="0.2">
      <c r="A462" s="75" t="s">
        <v>604</v>
      </c>
      <c r="B462" s="186">
        <f t="shared" si="862"/>
        <v>661</v>
      </c>
      <c r="C462" s="354">
        <v>0</v>
      </c>
      <c r="D462" s="354">
        <v>39</v>
      </c>
      <c r="E462" s="354">
        <v>0</v>
      </c>
      <c r="F462" s="354">
        <v>42</v>
      </c>
      <c r="G462" s="354">
        <v>26</v>
      </c>
      <c r="H462" s="354">
        <v>0</v>
      </c>
      <c r="I462" s="354">
        <v>0</v>
      </c>
      <c r="J462" s="354">
        <v>0</v>
      </c>
      <c r="K462" s="354">
        <v>103</v>
      </c>
      <c r="L462" s="354">
        <v>451</v>
      </c>
      <c r="M462" s="354">
        <v>0</v>
      </c>
      <c r="N462" s="354">
        <v>0</v>
      </c>
      <c r="O462" s="186">
        <f t="shared" si="863"/>
        <v>49</v>
      </c>
      <c r="P462" s="354">
        <v>15</v>
      </c>
      <c r="Q462" s="354">
        <v>0</v>
      </c>
      <c r="R462" s="354">
        <v>0</v>
      </c>
      <c r="S462" s="354">
        <v>19</v>
      </c>
      <c r="T462" s="354">
        <v>0</v>
      </c>
      <c r="U462" s="354">
        <v>15</v>
      </c>
      <c r="V462" s="354">
        <v>0</v>
      </c>
      <c r="W462" s="354">
        <v>0</v>
      </c>
      <c r="X462" s="186">
        <f t="shared" si="864"/>
        <v>477</v>
      </c>
      <c r="Y462" s="354">
        <v>124</v>
      </c>
      <c r="Z462" s="354">
        <v>100</v>
      </c>
      <c r="AA462" s="354">
        <v>168</v>
      </c>
      <c r="AB462" s="354">
        <v>85</v>
      </c>
      <c r="AC462" s="186">
        <f t="shared" si="865"/>
        <v>150</v>
      </c>
      <c r="AD462" s="354">
        <v>0</v>
      </c>
      <c r="AE462" s="354">
        <v>0</v>
      </c>
      <c r="AF462" s="354">
        <v>0</v>
      </c>
      <c r="AG462" s="354">
        <v>0</v>
      </c>
      <c r="AH462" s="354">
        <v>110</v>
      </c>
      <c r="AI462" s="354">
        <v>40</v>
      </c>
      <c r="AJ462" s="186">
        <f t="shared" si="866"/>
        <v>0</v>
      </c>
      <c r="AK462" s="354">
        <v>0</v>
      </c>
      <c r="AL462" s="354">
        <v>0</v>
      </c>
      <c r="AM462" s="186">
        <f t="shared" si="867"/>
        <v>493</v>
      </c>
      <c r="AN462" s="354">
        <v>8</v>
      </c>
      <c r="AO462" s="354">
        <v>0</v>
      </c>
      <c r="AP462" s="354">
        <v>0</v>
      </c>
      <c r="AQ462" s="354">
        <v>0</v>
      </c>
      <c r="AR462" s="354">
        <v>165</v>
      </c>
      <c r="AS462" s="354">
        <v>0</v>
      </c>
      <c r="AT462" s="354">
        <v>0</v>
      </c>
      <c r="AU462" s="386">
        <v>91</v>
      </c>
      <c r="AV462" s="386">
        <v>167</v>
      </c>
      <c r="AW462" s="354">
        <v>62</v>
      </c>
      <c r="AX462" s="186">
        <f t="shared" si="868"/>
        <v>428</v>
      </c>
      <c r="AY462" s="354">
        <v>0</v>
      </c>
      <c r="AZ462" s="354">
        <v>241</v>
      </c>
      <c r="BA462" s="354">
        <v>56</v>
      </c>
      <c r="BB462" s="354">
        <v>131</v>
      </c>
      <c r="BC462" s="354">
        <v>0</v>
      </c>
      <c r="BD462" s="186">
        <f t="shared" si="869"/>
        <v>728</v>
      </c>
      <c r="BE462" s="354">
        <v>287</v>
      </c>
      <c r="BF462" s="354">
        <v>116</v>
      </c>
      <c r="BG462" s="354">
        <v>40</v>
      </c>
      <c r="BH462" s="354">
        <v>0</v>
      </c>
      <c r="BI462" s="354">
        <v>0</v>
      </c>
      <c r="BJ462" s="354">
        <v>60</v>
      </c>
      <c r="BK462" s="354">
        <v>225</v>
      </c>
      <c r="BL462" s="354">
        <v>0</v>
      </c>
      <c r="BM462" s="186">
        <f t="shared" si="870"/>
        <v>152</v>
      </c>
      <c r="BN462" s="354">
        <v>0</v>
      </c>
      <c r="BO462" s="354">
        <v>0</v>
      </c>
      <c r="BP462" s="354">
        <v>62</v>
      </c>
      <c r="BQ462" s="354">
        <v>0</v>
      </c>
      <c r="BR462" s="354">
        <v>90</v>
      </c>
      <c r="BS462" s="186">
        <f t="shared" si="871"/>
        <v>645</v>
      </c>
      <c r="BT462" s="201">
        <v>20</v>
      </c>
      <c r="BU462" s="354">
        <v>84</v>
      </c>
      <c r="BV462" s="354">
        <v>0</v>
      </c>
      <c r="BW462" s="354">
        <v>0</v>
      </c>
      <c r="BX462" s="354">
        <v>20</v>
      </c>
      <c r="BY462" s="354">
        <v>289</v>
      </c>
      <c r="BZ462" s="354">
        <v>30</v>
      </c>
      <c r="CA462" s="354">
        <v>0</v>
      </c>
      <c r="CB462" s="354">
        <v>0</v>
      </c>
      <c r="CC462" s="354">
        <v>7</v>
      </c>
      <c r="CD462" s="354">
        <v>195</v>
      </c>
      <c r="CE462" s="354">
        <v>0</v>
      </c>
      <c r="CF462" s="186">
        <f t="shared" si="872"/>
        <v>250</v>
      </c>
      <c r="CG462" s="354">
        <v>0</v>
      </c>
      <c r="CH462" s="354">
        <v>24</v>
      </c>
      <c r="CI462" s="354">
        <v>0</v>
      </c>
      <c r="CJ462" s="354">
        <v>0</v>
      </c>
      <c r="CK462" s="354">
        <v>85</v>
      </c>
      <c r="CL462" s="354">
        <v>0</v>
      </c>
      <c r="CM462" s="354">
        <v>55</v>
      </c>
      <c r="CN462" s="354">
        <v>80</v>
      </c>
      <c r="CO462" s="354">
        <v>0</v>
      </c>
      <c r="CP462" s="354">
        <v>6</v>
      </c>
      <c r="CQ462" s="354">
        <v>0</v>
      </c>
      <c r="CR462" s="354">
        <v>0</v>
      </c>
      <c r="CS462" s="354">
        <v>0</v>
      </c>
      <c r="CT462" s="186">
        <f t="shared" si="873"/>
        <v>126</v>
      </c>
      <c r="CU462" s="354">
        <v>126</v>
      </c>
      <c r="CV462" s="354">
        <v>0</v>
      </c>
      <c r="CW462" s="354">
        <v>0</v>
      </c>
      <c r="CX462" s="354">
        <v>0</v>
      </c>
      <c r="CY462" s="354">
        <v>0</v>
      </c>
      <c r="CZ462" s="186">
        <f t="shared" si="874"/>
        <v>391</v>
      </c>
      <c r="DA462" s="354">
        <v>5</v>
      </c>
      <c r="DB462" s="354">
        <v>17</v>
      </c>
      <c r="DC462" s="354">
        <v>150</v>
      </c>
      <c r="DD462" s="354">
        <v>173</v>
      </c>
      <c r="DE462" s="354">
        <v>16</v>
      </c>
      <c r="DF462" s="354">
        <v>30</v>
      </c>
      <c r="DG462" s="186">
        <f t="shared" si="875"/>
        <v>4550</v>
      </c>
      <c r="DH462" s="186">
        <f t="shared" si="876"/>
        <v>120</v>
      </c>
      <c r="DI462" s="386">
        <v>0</v>
      </c>
      <c r="DJ462" s="386">
        <v>40</v>
      </c>
      <c r="DK462" s="386">
        <v>80</v>
      </c>
      <c r="DL462" s="187">
        <f t="shared" si="877"/>
        <v>150</v>
      </c>
      <c r="DM462" s="386">
        <v>150</v>
      </c>
      <c r="DN462" s="355">
        <v>0</v>
      </c>
      <c r="DO462" s="186">
        <f t="shared" si="878"/>
        <v>4820</v>
      </c>
      <c r="DP462" s="6"/>
      <c r="DQ462" s="6"/>
      <c r="DR462" s="6"/>
      <c r="DS462" s="6"/>
      <c r="DT462" s="6"/>
      <c r="DU462" s="6"/>
      <c r="DV462" s="6"/>
      <c r="DW462" s="6"/>
      <c r="DX462" s="6"/>
      <c r="DY462" s="6"/>
      <c r="DZ462" s="6"/>
      <c r="EA462" s="6"/>
      <c r="EB462" s="6"/>
    </row>
    <row r="463" spans="1:133" ht="16.5" customHeight="1" x14ac:dyDescent="0.2">
      <c r="A463" s="214" t="s">
        <v>605</v>
      </c>
      <c r="B463" s="199">
        <f t="shared" si="862"/>
        <v>10868</v>
      </c>
      <c r="C463" s="356">
        <v>1162</v>
      </c>
      <c r="D463" s="356">
        <v>605</v>
      </c>
      <c r="E463" s="356">
        <v>750</v>
      </c>
      <c r="F463" s="356">
        <v>317</v>
      </c>
      <c r="G463" s="356">
        <v>676</v>
      </c>
      <c r="H463" s="356">
        <v>1118</v>
      </c>
      <c r="I463" s="356">
        <v>1249</v>
      </c>
      <c r="J463" s="356">
        <v>126</v>
      </c>
      <c r="K463" s="356">
        <v>981</v>
      </c>
      <c r="L463" s="356">
        <v>2061</v>
      </c>
      <c r="M463" s="356">
        <v>767</v>
      </c>
      <c r="N463" s="356">
        <v>1056</v>
      </c>
      <c r="O463" s="199">
        <f t="shared" si="863"/>
        <v>5196</v>
      </c>
      <c r="P463" s="356">
        <v>440</v>
      </c>
      <c r="Q463" s="356">
        <v>1201</v>
      </c>
      <c r="R463" s="356">
        <v>1094</v>
      </c>
      <c r="S463" s="356">
        <v>402</v>
      </c>
      <c r="T463" s="356">
        <v>297</v>
      </c>
      <c r="U463" s="356">
        <v>1150</v>
      </c>
      <c r="V463" s="356">
        <v>513</v>
      </c>
      <c r="W463" s="356">
        <v>99</v>
      </c>
      <c r="X463" s="199">
        <f t="shared" si="864"/>
        <v>8349</v>
      </c>
      <c r="Y463" s="356">
        <v>2487</v>
      </c>
      <c r="Z463" s="356">
        <v>2634</v>
      </c>
      <c r="AA463" s="356">
        <v>1684</v>
      </c>
      <c r="AB463" s="356">
        <v>1544</v>
      </c>
      <c r="AC463" s="199">
        <f t="shared" si="865"/>
        <v>5307</v>
      </c>
      <c r="AD463" s="356">
        <v>403</v>
      </c>
      <c r="AE463" s="356">
        <v>765</v>
      </c>
      <c r="AF463" s="356">
        <v>691</v>
      </c>
      <c r="AG463" s="356">
        <v>1478</v>
      </c>
      <c r="AH463" s="356">
        <v>663</v>
      </c>
      <c r="AI463" s="356">
        <v>1307</v>
      </c>
      <c r="AJ463" s="199">
        <f t="shared" si="866"/>
        <v>639</v>
      </c>
      <c r="AK463" s="356">
        <v>364</v>
      </c>
      <c r="AL463" s="356">
        <v>275</v>
      </c>
      <c r="AM463" s="199">
        <f t="shared" si="867"/>
        <v>10949</v>
      </c>
      <c r="AN463" s="356">
        <v>1130</v>
      </c>
      <c r="AO463" s="356">
        <v>1214</v>
      </c>
      <c r="AP463" s="356">
        <v>886</v>
      </c>
      <c r="AQ463" s="356">
        <v>321</v>
      </c>
      <c r="AR463" s="356">
        <v>1230</v>
      </c>
      <c r="AS463" s="356">
        <v>185</v>
      </c>
      <c r="AT463" s="356">
        <v>1029</v>
      </c>
      <c r="AU463" s="356">
        <v>1283</v>
      </c>
      <c r="AV463" s="356">
        <v>3387</v>
      </c>
      <c r="AW463" s="356">
        <v>284</v>
      </c>
      <c r="AX463" s="199">
        <f t="shared" si="868"/>
        <v>8162</v>
      </c>
      <c r="AY463" s="356">
        <v>1474</v>
      </c>
      <c r="AZ463" s="356">
        <v>1199</v>
      </c>
      <c r="BA463" s="356">
        <v>2314</v>
      </c>
      <c r="BB463" s="356">
        <v>1221</v>
      </c>
      <c r="BC463" s="356">
        <v>1954</v>
      </c>
      <c r="BD463" s="199">
        <f t="shared" si="869"/>
        <v>10388</v>
      </c>
      <c r="BE463" s="356">
        <v>1811</v>
      </c>
      <c r="BF463" s="356">
        <v>1214</v>
      </c>
      <c r="BG463" s="356">
        <v>641</v>
      </c>
      <c r="BH463" s="356">
        <v>1557</v>
      </c>
      <c r="BI463" s="356">
        <v>1244</v>
      </c>
      <c r="BJ463" s="356">
        <v>684</v>
      </c>
      <c r="BK463" s="356">
        <v>1757</v>
      </c>
      <c r="BL463" s="356">
        <v>1480</v>
      </c>
      <c r="BM463" s="199">
        <f t="shared" si="870"/>
        <v>7090</v>
      </c>
      <c r="BN463" s="356">
        <v>1707</v>
      </c>
      <c r="BO463" s="356">
        <v>1000</v>
      </c>
      <c r="BP463" s="356">
        <v>1632</v>
      </c>
      <c r="BQ463" s="356">
        <v>1243</v>
      </c>
      <c r="BR463" s="356">
        <v>1508</v>
      </c>
      <c r="BS463" s="199">
        <f t="shared" si="871"/>
        <v>7893</v>
      </c>
      <c r="BT463" s="204">
        <v>216</v>
      </c>
      <c r="BU463" s="356">
        <v>218</v>
      </c>
      <c r="BV463" s="356">
        <v>290</v>
      </c>
      <c r="BW463" s="356">
        <v>72</v>
      </c>
      <c r="BX463" s="356">
        <v>1006</v>
      </c>
      <c r="BY463" s="356">
        <v>2031</v>
      </c>
      <c r="BZ463" s="356">
        <v>434</v>
      </c>
      <c r="CA463" s="356">
        <v>548</v>
      </c>
      <c r="CB463" s="356">
        <v>1051</v>
      </c>
      <c r="CC463" s="356">
        <v>682</v>
      </c>
      <c r="CD463" s="356">
        <v>174</v>
      </c>
      <c r="CE463" s="356">
        <v>1171</v>
      </c>
      <c r="CF463" s="199">
        <f t="shared" si="872"/>
        <v>17239</v>
      </c>
      <c r="CG463" s="356">
        <v>724</v>
      </c>
      <c r="CH463" s="356">
        <v>1053</v>
      </c>
      <c r="CI463" s="356">
        <v>736</v>
      </c>
      <c r="CJ463" s="356">
        <v>2013</v>
      </c>
      <c r="CK463" s="356">
        <v>4236</v>
      </c>
      <c r="CL463" s="356">
        <v>496</v>
      </c>
      <c r="CM463" s="356">
        <v>750</v>
      </c>
      <c r="CN463" s="356">
        <v>680</v>
      </c>
      <c r="CO463" s="356">
        <v>1162</v>
      </c>
      <c r="CP463" s="356">
        <v>1145</v>
      </c>
      <c r="CQ463" s="356">
        <v>1271</v>
      </c>
      <c r="CR463" s="356">
        <v>1862</v>
      </c>
      <c r="CS463" s="356">
        <v>1111</v>
      </c>
      <c r="CT463" s="199">
        <f t="shared" si="873"/>
        <v>7915</v>
      </c>
      <c r="CU463" s="356">
        <v>1623</v>
      </c>
      <c r="CV463" s="356">
        <v>1566</v>
      </c>
      <c r="CW463" s="356">
        <v>881</v>
      </c>
      <c r="CX463" s="356">
        <v>1947</v>
      </c>
      <c r="CY463" s="356">
        <v>1898</v>
      </c>
      <c r="CZ463" s="199">
        <f t="shared" si="874"/>
        <v>7601</v>
      </c>
      <c r="DA463" s="356">
        <v>246</v>
      </c>
      <c r="DB463" s="356">
        <v>870</v>
      </c>
      <c r="DC463" s="356">
        <v>1210</v>
      </c>
      <c r="DD463" s="356">
        <v>3076</v>
      </c>
      <c r="DE463" s="356">
        <v>1534</v>
      </c>
      <c r="DF463" s="356">
        <v>665</v>
      </c>
      <c r="DG463" s="199">
        <f t="shared" si="875"/>
        <v>107596</v>
      </c>
      <c r="DH463" s="199">
        <f t="shared" si="876"/>
        <v>1689</v>
      </c>
      <c r="DI463" s="356">
        <v>970</v>
      </c>
      <c r="DJ463" s="356">
        <v>632</v>
      </c>
      <c r="DK463" s="356">
        <v>87</v>
      </c>
      <c r="DL463" s="188">
        <f t="shared" si="877"/>
        <v>842</v>
      </c>
      <c r="DM463" s="356">
        <v>842</v>
      </c>
      <c r="DN463" s="357">
        <v>0</v>
      </c>
      <c r="DO463" s="199">
        <f t="shared" si="878"/>
        <v>110127</v>
      </c>
      <c r="DP463" s="6"/>
      <c r="DQ463" s="6"/>
      <c r="DR463" s="6"/>
      <c r="DS463" s="6"/>
      <c r="DT463" s="6"/>
      <c r="DU463" s="6"/>
      <c r="DV463" s="6"/>
      <c r="DW463" s="6"/>
      <c r="DX463" s="6"/>
      <c r="DY463" s="6"/>
      <c r="DZ463" s="6"/>
      <c r="EA463" s="6"/>
      <c r="EB463" s="6"/>
    </row>
    <row r="464" spans="1:133" ht="24" customHeight="1" x14ac:dyDescent="0.2">
      <c r="A464" s="236" t="s">
        <v>606</v>
      </c>
    </row>
    <row r="465" spans="1:133" ht="16.5" customHeight="1" x14ac:dyDescent="0.2">
      <c r="A465" s="230" t="s">
        <v>556</v>
      </c>
    </row>
    <row r="467" spans="1:133" ht="16.5" customHeight="1" x14ac:dyDescent="0.2">
      <c r="A467" s="189" t="s">
        <v>726</v>
      </c>
      <c r="C467" s="168"/>
      <c r="D467" s="168"/>
      <c r="E467" s="168"/>
    </row>
    <row r="468" spans="1:133" s="405" customFormat="1" ht="16.5" customHeight="1" x14ac:dyDescent="0.2">
      <c r="A468" s="404" t="s">
        <v>715</v>
      </c>
    </row>
    <row r="469" spans="1:133" ht="16.5" customHeight="1" x14ac:dyDescent="0.2">
      <c r="A469" s="190" t="s">
        <v>619</v>
      </c>
    </row>
    <row r="470" spans="1:133" ht="16.5" customHeight="1" x14ac:dyDescent="0.2">
      <c r="A470" s="41" t="s">
        <v>557</v>
      </c>
    </row>
    <row r="471" spans="1:133" ht="25.35" customHeight="1" x14ac:dyDescent="0.2">
      <c r="A471" s="109"/>
      <c r="B471" s="172" t="s">
        <v>423</v>
      </c>
      <c r="C471" s="173" t="s">
        <v>424</v>
      </c>
      <c r="D471" s="173" t="s">
        <v>425</v>
      </c>
      <c r="E471" s="173" t="s">
        <v>426</v>
      </c>
      <c r="F471" s="173" t="s">
        <v>427</v>
      </c>
      <c r="G471" s="173" t="s">
        <v>428</v>
      </c>
      <c r="H471" s="173" t="s">
        <v>429</v>
      </c>
      <c r="I471" s="173" t="s">
        <v>430</v>
      </c>
      <c r="J471" s="173" t="s">
        <v>431</v>
      </c>
      <c r="K471" s="173" t="s">
        <v>432</v>
      </c>
      <c r="L471" s="173" t="s">
        <v>433</v>
      </c>
      <c r="M471" s="173" t="s">
        <v>434</v>
      </c>
      <c r="N471" s="173" t="s">
        <v>435</v>
      </c>
      <c r="O471" s="172" t="s">
        <v>436</v>
      </c>
      <c r="P471" s="173" t="s">
        <v>437</v>
      </c>
      <c r="Q471" s="173" t="s">
        <v>438</v>
      </c>
      <c r="R471" s="173" t="s">
        <v>439</v>
      </c>
      <c r="S471" s="173" t="s">
        <v>440</v>
      </c>
      <c r="T471" s="173" t="s">
        <v>441</v>
      </c>
      <c r="U471" s="173" t="s">
        <v>442</v>
      </c>
      <c r="V471" s="173" t="s">
        <v>443</v>
      </c>
      <c r="W471" s="173" t="s">
        <v>444</v>
      </c>
      <c r="X471" s="172" t="s">
        <v>445</v>
      </c>
      <c r="Y471" s="173" t="s">
        <v>446</v>
      </c>
      <c r="Z471" s="173" t="s">
        <v>447</v>
      </c>
      <c r="AA471" s="173" t="s">
        <v>448</v>
      </c>
      <c r="AB471" s="173" t="s">
        <v>449</v>
      </c>
      <c r="AC471" s="172" t="s">
        <v>450</v>
      </c>
      <c r="AD471" s="173" t="s">
        <v>451</v>
      </c>
      <c r="AE471" s="173" t="s">
        <v>452</v>
      </c>
      <c r="AF471" s="173" t="s">
        <v>453</v>
      </c>
      <c r="AG471" s="173" t="s">
        <v>454</v>
      </c>
      <c r="AH471" s="173" t="s">
        <v>455</v>
      </c>
      <c r="AI471" s="173" t="s">
        <v>456</v>
      </c>
      <c r="AJ471" s="172" t="s">
        <v>457</v>
      </c>
      <c r="AK471" s="173" t="s">
        <v>458</v>
      </c>
      <c r="AL471" s="173" t="s">
        <v>459</v>
      </c>
      <c r="AM471" s="172" t="s">
        <v>460</v>
      </c>
      <c r="AN471" s="173" t="s">
        <v>461</v>
      </c>
      <c r="AO471" s="173" t="s">
        <v>462</v>
      </c>
      <c r="AP471" s="173" t="s">
        <v>463</v>
      </c>
      <c r="AQ471" s="173" t="s">
        <v>464</v>
      </c>
      <c r="AR471" s="173" t="s">
        <v>465</v>
      </c>
      <c r="AS471" s="173" t="s">
        <v>466</v>
      </c>
      <c r="AT471" s="173" t="s">
        <v>467</v>
      </c>
      <c r="AU471" s="173" t="s">
        <v>468</v>
      </c>
      <c r="AV471" s="173" t="s">
        <v>469</v>
      </c>
      <c r="AW471" s="173" t="s">
        <v>470</v>
      </c>
      <c r="AX471" s="172" t="s">
        <v>471</v>
      </c>
      <c r="AY471" s="173" t="s">
        <v>472</v>
      </c>
      <c r="AZ471" s="173" t="s">
        <v>473</v>
      </c>
      <c r="BA471" s="173" t="s">
        <v>474</v>
      </c>
      <c r="BB471" s="173" t="s">
        <v>475</v>
      </c>
      <c r="BC471" s="173" t="s">
        <v>476</v>
      </c>
      <c r="BD471" s="174" t="s">
        <v>477</v>
      </c>
      <c r="BE471" s="173" t="s">
        <v>478</v>
      </c>
      <c r="BF471" s="173" t="s">
        <v>479</v>
      </c>
      <c r="BG471" s="173" t="s">
        <v>480</v>
      </c>
      <c r="BH471" s="173" t="s">
        <v>481</v>
      </c>
      <c r="BI471" s="173" t="s">
        <v>482</v>
      </c>
      <c r="BJ471" s="173" t="s">
        <v>483</v>
      </c>
      <c r="BK471" s="173" t="s">
        <v>484</v>
      </c>
      <c r="BL471" s="173" t="s">
        <v>485</v>
      </c>
      <c r="BM471" s="172" t="s">
        <v>486</v>
      </c>
      <c r="BN471" s="173" t="s">
        <v>487</v>
      </c>
      <c r="BO471" s="173" t="s">
        <v>488</v>
      </c>
      <c r="BP471" s="173" t="s">
        <v>489</v>
      </c>
      <c r="BQ471" s="173" t="s">
        <v>490</v>
      </c>
      <c r="BR471" s="173" t="s">
        <v>491</v>
      </c>
      <c r="BS471" s="172" t="s">
        <v>492</v>
      </c>
      <c r="BT471" s="173" t="s">
        <v>493</v>
      </c>
      <c r="BU471" s="173" t="s">
        <v>494</v>
      </c>
      <c r="BV471" s="173" t="s">
        <v>495</v>
      </c>
      <c r="BW471" s="173" t="s">
        <v>496</v>
      </c>
      <c r="BX471" s="173" t="s">
        <v>497</v>
      </c>
      <c r="BY471" s="173" t="s">
        <v>498</v>
      </c>
      <c r="BZ471" s="173" t="s">
        <v>499</v>
      </c>
      <c r="CA471" s="173" t="s">
        <v>500</v>
      </c>
      <c r="CB471" s="173" t="s">
        <v>501</v>
      </c>
      <c r="CC471" s="173" t="s">
        <v>502</v>
      </c>
      <c r="CD471" s="173" t="s">
        <v>503</v>
      </c>
      <c r="CE471" s="173" t="s">
        <v>504</v>
      </c>
      <c r="CF471" s="172" t="s">
        <v>505</v>
      </c>
      <c r="CG471" s="173" t="s">
        <v>506</v>
      </c>
      <c r="CH471" s="173" t="s">
        <v>507</v>
      </c>
      <c r="CI471" s="173" t="s">
        <v>508</v>
      </c>
      <c r="CJ471" s="173" t="s">
        <v>509</v>
      </c>
      <c r="CK471" s="173" t="s">
        <v>510</v>
      </c>
      <c r="CL471" s="173" t="s">
        <v>511</v>
      </c>
      <c r="CM471" s="173" t="s">
        <v>512</v>
      </c>
      <c r="CN471" s="173" t="s">
        <v>513</v>
      </c>
      <c r="CO471" s="173" t="s">
        <v>514</v>
      </c>
      <c r="CP471" s="173" t="s">
        <v>515</v>
      </c>
      <c r="CQ471" s="173" t="s">
        <v>516</v>
      </c>
      <c r="CR471" s="173" t="s">
        <v>517</v>
      </c>
      <c r="CS471" s="173" t="s">
        <v>518</v>
      </c>
      <c r="CT471" s="172" t="s">
        <v>519</v>
      </c>
      <c r="CU471" s="173" t="s">
        <v>520</v>
      </c>
      <c r="CV471" s="173" t="s">
        <v>521</v>
      </c>
      <c r="CW471" s="173" t="s">
        <v>522</v>
      </c>
      <c r="CX471" s="173" t="s">
        <v>523</v>
      </c>
      <c r="CY471" s="173" t="s">
        <v>524</v>
      </c>
      <c r="CZ471" s="172" t="s">
        <v>525</v>
      </c>
      <c r="DA471" s="173" t="s">
        <v>526</v>
      </c>
      <c r="DB471" s="173" t="s">
        <v>527</v>
      </c>
      <c r="DC471" s="173" t="s">
        <v>528</v>
      </c>
      <c r="DD471" s="173" t="s">
        <v>529</v>
      </c>
      <c r="DE471" s="173" t="s">
        <v>530</v>
      </c>
      <c r="DF471" s="173" t="s">
        <v>531</v>
      </c>
      <c r="DG471" s="172" t="s">
        <v>532</v>
      </c>
      <c r="DH471" s="172" t="s">
        <v>533</v>
      </c>
      <c r="DI471" s="173" t="s">
        <v>534</v>
      </c>
      <c r="DJ471" s="173" t="s">
        <v>535</v>
      </c>
      <c r="DK471" s="173" t="s">
        <v>536</v>
      </c>
      <c r="DL471" s="172" t="s">
        <v>537</v>
      </c>
      <c r="DM471" s="173" t="s">
        <v>538</v>
      </c>
      <c r="DN471" s="175" t="s">
        <v>539</v>
      </c>
      <c r="DO471" s="172" t="s">
        <v>541</v>
      </c>
      <c r="DP471" s="7"/>
      <c r="DQ471" s="7"/>
      <c r="DR471" s="7"/>
      <c r="DS471" s="7"/>
      <c r="DT471" s="7"/>
      <c r="DU471" s="7"/>
      <c r="DV471" s="7"/>
      <c r="DW471" s="7"/>
      <c r="DX471" s="7"/>
      <c r="DY471" s="7"/>
      <c r="DZ471" s="7"/>
      <c r="EA471" s="7"/>
      <c r="EB471" s="7"/>
      <c r="EC471" s="7"/>
    </row>
    <row r="472" spans="1:133" ht="16.5" customHeight="1" x14ac:dyDescent="0.2">
      <c r="A472" s="307" t="s">
        <v>607</v>
      </c>
      <c r="B472" s="376"/>
      <c r="C472" s="354"/>
      <c r="D472" s="354"/>
      <c r="E472" s="354"/>
      <c r="F472" s="354"/>
      <c r="G472" s="354"/>
      <c r="H472" s="354"/>
      <c r="I472" s="354"/>
      <c r="J472" s="354"/>
      <c r="K472" s="354"/>
      <c r="L472" s="354"/>
      <c r="M472" s="354"/>
      <c r="N472" s="354"/>
      <c r="O472" s="186"/>
      <c r="P472" s="354"/>
      <c r="Q472" s="354"/>
      <c r="R472" s="354"/>
      <c r="S472" s="354"/>
      <c r="T472" s="354"/>
      <c r="U472" s="354"/>
      <c r="V472" s="354"/>
      <c r="W472" s="354"/>
      <c r="X472" s="186"/>
      <c r="Y472" s="354"/>
      <c r="Z472" s="354"/>
      <c r="AA472" s="354"/>
      <c r="AB472" s="354"/>
      <c r="AC472" s="186"/>
      <c r="AD472" s="354"/>
      <c r="AE472" s="354"/>
      <c r="AF472" s="354"/>
      <c r="AG472" s="354"/>
      <c r="AH472" s="354"/>
      <c r="AI472" s="354"/>
      <c r="AJ472" s="186"/>
      <c r="AK472" s="354"/>
      <c r="AL472" s="354"/>
      <c r="AM472" s="186"/>
      <c r="AN472" s="354"/>
      <c r="AO472" s="354"/>
      <c r="AP472" s="354"/>
      <c r="AQ472" s="354"/>
      <c r="AR472" s="354"/>
      <c r="AS472" s="354"/>
      <c r="AT472" s="354"/>
      <c r="AU472" s="354"/>
      <c r="AV472" s="354"/>
      <c r="AW472" s="354"/>
      <c r="AX472" s="186"/>
      <c r="AY472" s="354"/>
      <c r="AZ472" s="354"/>
      <c r="BA472" s="354"/>
      <c r="BB472" s="354"/>
      <c r="BC472" s="354"/>
      <c r="BD472" s="186"/>
      <c r="BE472" s="354"/>
      <c r="BF472" s="354"/>
      <c r="BG472" s="354"/>
      <c r="BH472" s="354"/>
      <c r="BI472" s="354"/>
      <c r="BJ472" s="354"/>
      <c r="BK472" s="354"/>
      <c r="BL472" s="354"/>
      <c r="BM472" s="186"/>
      <c r="BN472" s="354"/>
      <c r="BO472" s="354"/>
      <c r="BP472" s="354"/>
      <c r="BQ472" s="354"/>
      <c r="BR472" s="354"/>
      <c r="BS472" s="186"/>
      <c r="BT472" s="201"/>
      <c r="BU472" s="354"/>
      <c r="BV472" s="354"/>
      <c r="BW472" s="354"/>
      <c r="BX472" s="354"/>
      <c r="BY472" s="354"/>
      <c r="BZ472" s="354"/>
      <c r="CA472" s="354"/>
      <c r="CB472" s="354"/>
      <c r="CC472" s="354"/>
      <c r="CD472" s="354"/>
      <c r="CE472" s="354"/>
      <c r="CF472" s="186"/>
      <c r="CG472" s="354"/>
      <c r="CH472" s="354"/>
      <c r="CI472" s="354"/>
      <c r="CJ472" s="354"/>
      <c r="CK472" s="354"/>
      <c r="CL472" s="354"/>
      <c r="CM472" s="354"/>
      <c r="CN472" s="354"/>
      <c r="CO472" s="354"/>
      <c r="CP472" s="354"/>
      <c r="CQ472" s="354"/>
      <c r="CR472" s="354"/>
      <c r="CS472" s="354"/>
      <c r="CT472" s="186"/>
      <c r="CU472" s="354"/>
      <c r="CV472" s="354"/>
      <c r="CW472" s="354"/>
      <c r="CX472" s="354"/>
      <c r="CY472" s="354"/>
      <c r="CZ472" s="186"/>
      <c r="DA472" s="354"/>
      <c r="DB472" s="354"/>
      <c r="DC472" s="354"/>
      <c r="DD472" s="354"/>
      <c r="DE472" s="354"/>
      <c r="DF472" s="354"/>
      <c r="DG472" s="186"/>
      <c r="DH472" s="186"/>
      <c r="DI472" s="354"/>
      <c r="DJ472" s="354"/>
      <c r="DK472" s="354"/>
      <c r="DL472" s="187"/>
      <c r="DM472" s="354"/>
      <c r="DN472" s="355"/>
      <c r="DO472" s="186"/>
      <c r="DP472" s="6"/>
      <c r="DQ472" s="6"/>
      <c r="DR472" s="6"/>
      <c r="DS472" s="6"/>
      <c r="DT472" s="6"/>
      <c r="DU472" s="6"/>
      <c r="DV472" s="6"/>
      <c r="DW472" s="6"/>
    </row>
    <row r="473" spans="1:133" ht="16.5" customHeight="1" x14ac:dyDescent="0.2">
      <c r="A473" s="192" t="s">
        <v>545</v>
      </c>
      <c r="B473" s="377">
        <f t="shared" ref="B473" si="879">SUM(C473:N473)</f>
        <v>156</v>
      </c>
      <c r="C473" s="372">
        <v>11</v>
      </c>
      <c r="D473" s="372">
        <v>8</v>
      </c>
      <c r="E473" s="372">
        <v>7</v>
      </c>
      <c r="F473" s="372">
        <v>3</v>
      </c>
      <c r="G473" s="372">
        <v>10</v>
      </c>
      <c r="H473" s="372">
        <v>28</v>
      </c>
      <c r="I473" s="372">
        <v>23</v>
      </c>
      <c r="J473" s="372">
        <v>8</v>
      </c>
      <c r="K473" s="372">
        <v>11</v>
      </c>
      <c r="L473" s="372">
        <v>27</v>
      </c>
      <c r="M473" s="372">
        <v>7</v>
      </c>
      <c r="N473" s="372">
        <v>13</v>
      </c>
      <c r="O473" s="229">
        <f t="shared" ref="O473" si="880">SUM(P473:W473)</f>
        <v>75</v>
      </c>
      <c r="P473" s="372">
        <v>9</v>
      </c>
      <c r="Q473" s="372">
        <v>19</v>
      </c>
      <c r="R473" s="372">
        <v>5</v>
      </c>
      <c r="S473" s="372">
        <v>10</v>
      </c>
      <c r="T473" s="372">
        <v>7</v>
      </c>
      <c r="U473" s="372">
        <v>12</v>
      </c>
      <c r="V473" s="372">
        <v>9</v>
      </c>
      <c r="W473" s="372">
        <v>4</v>
      </c>
      <c r="X473" s="229">
        <f t="shared" ref="X473" si="881">SUM(Y473:AB473)</f>
        <v>57</v>
      </c>
      <c r="Y473" s="372">
        <v>10</v>
      </c>
      <c r="Z473" s="372">
        <v>13</v>
      </c>
      <c r="AA473" s="372">
        <v>18</v>
      </c>
      <c r="AB473" s="372">
        <v>16</v>
      </c>
      <c r="AC473" s="229">
        <f t="shared" ref="AC473" si="882">SUM(AD473:AI473)</f>
        <v>60</v>
      </c>
      <c r="AD473" s="372">
        <v>9</v>
      </c>
      <c r="AE473" s="372">
        <v>10</v>
      </c>
      <c r="AF473" s="372">
        <v>7</v>
      </c>
      <c r="AG473" s="372">
        <v>12</v>
      </c>
      <c r="AH473" s="372">
        <v>8</v>
      </c>
      <c r="AI473" s="372">
        <v>14</v>
      </c>
      <c r="AJ473" s="229">
        <f t="shared" ref="AJ473" si="883">SUM(AK473:AL473)</f>
        <v>5</v>
      </c>
      <c r="AK473" s="372">
        <v>3</v>
      </c>
      <c r="AL473" s="372">
        <v>2</v>
      </c>
      <c r="AM473" s="229">
        <f t="shared" ref="AM473" si="884">SUM(AN473:AW473)</f>
        <v>116</v>
      </c>
      <c r="AN473" s="372">
        <v>10</v>
      </c>
      <c r="AO473" s="372">
        <v>6</v>
      </c>
      <c r="AP473" s="372">
        <v>9</v>
      </c>
      <c r="AQ473" s="372">
        <v>7</v>
      </c>
      <c r="AR473" s="372">
        <v>12</v>
      </c>
      <c r="AS473" s="372">
        <v>6</v>
      </c>
      <c r="AT473" s="372">
        <v>19</v>
      </c>
      <c r="AU473" s="372">
        <v>17</v>
      </c>
      <c r="AV473" s="372">
        <v>18</v>
      </c>
      <c r="AW473" s="372">
        <v>12</v>
      </c>
      <c r="AX473" s="229">
        <f t="shared" ref="AX473" si="885">SUM(AY473:BC473)</f>
        <v>127</v>
      </c>
      <c r="AY473" s="372">
        <v>16</v>
      </c>
      <c r="AZ473" s="372">
        <v>41</v>
      </c>
      <c r="BA473" s="372">
        <v>15</v>
      </c>
      <c r="BB473" s="372">
        <v>36</v>
      </c>
      <c r="BC473" s="372">
        <v>19</v>
      </c>
      <c r="BD473" s="229">
        <f t="shared" ref="BD473" si="886">SUM(BE473:BL473)</f>
        <v>180</v>
      </c>
      <c r="BE473" s="372">
        <v>22</v>
      </c>
      <c r="BF473" s="372">
        <v>21</v>
      </c>
      <c r="BG473" s="372">
        <v>25</v>
      </c>
      <c r="BH473" s="372">
        <v>17</v>
      </c>
      <c r="BI473" s="372">
        <v>27</v>
      </c>
      <c r="BJ473" s="372">
        <v>27</v>
      </c>
      <c r="BK473" s="372">
        <v>24</v>
      </c>
      <c r="BL473" s="372">
        <v>17</v>
      </c>
      <c r="BM473" s="229">
        <f t="shared" ref="BM473" si="887">SUM(BN473:BR473)</f>
        <v>83</v>
      </c>
      <c r="BN473" s="372">
        <v>19</v>
      </c>
      <c r="BO473" s="372">
        <v>14</v>
      </c>
      <c r="BP473" s="372">
        <v>10</v>
      </c>
      <c r="BQ473" s="372">
        <v>10</v>
      </c>
      <c r="BR473" s="372">
        <v>30</v>
      </c>
      <c r="BS473" s="229">
        <f t="shared" ref="BS473" si="888">SUM(BT473:CE473)</f>
        <v>104</v>
      </c>
      <c r="BT473" s="373">
        <v>10</v>
      </c>
      <c r="BU473" s="372">
        <v>13</v>
      </c>
      <c r="BV473" s="372">
        <v>4</v>
      </c>
      <c r="BW473" s="372">
        <v>5</v>
      </c>
      <c r="BX473" s="372">
        <v>8</v>
      </c>
      <c r="BY473" s="372">
        <v>21</v>
      </c>
      <c r="BZ473" s="372">
        <v>5</v>
      </c>
      <c r="CA473" s="372">
        <v>8</v>
      </c>
      <c r="CB473" s="372">
        <v>12</v>
      </c>
      <c r="CC473" s="372">
        <v>6</v>
      </c>
      <c r="CD473" s="372">
        <v>8</v>
      </c>
      <c r="CE473" s="372">
        <v>4</v>
      </c>
      <c r="CF473" s="229">
        <f t="shared" ref="CF473" si="889">SUM(CG473:CS473)</f>
        <v>120</v>
      </c>
      <c r="CG473" s="372">
        <v>6</v>
      </c>
      <c r="CH473" s="372">
        <v>7</v>
      </c>
      <c r="CI473" s="372">
        <v>7</v>
      </c>
      <c r="CJ473" s="372">
        <v>15</v>
      </c>
      <c r="CK473" s="372">
        <v>26</v>
      </c>
      <c r="CL473" s="372">
        <v>7</v>
      </c>
      <c r="CM473" s="372">
        <v>15</v>
      </c>
      <c r="CN473" s="372">
        <v>6</v>
      </c>
      <c r="CO473" s="372">
        <v>2</v>
      </c>
      <c r="CP473" s="372">
        <v>11</v>
      </c>
      <c r="CQ473" s="372">
        <v>6</v>
      </c>
      <c r="CR473" s="372">
        <v>7</v>
      </c>
      <c r="CS473" s="372">
        <v>5</v>
      </c>
      <c r="CT473" s="229">
        <f t="shared" ref="CT473" si="890">SUM(CU473:CY473)</f>
        <v>75</v>
      </c>
      <c r="CU473" s="372">
        <v>28</v>
      </c>
      <c r="CV473" s="372">
        <v>19</v>
      </c>
      <c r="CW473" s="372">
        <v>5</v>
      </c>
      <c r="CX473" s="372">
        <v>9</v>
      </c>
      <c r="CY473" s="372">
        <v>14</v>
      </c>
      <c r="CZ473" s="229">
        <f t="shared" ref="CZ473" si="891">SUM(DA473:DF473)</f>
        <v>89</v>
      </c>
      <c r="DA473" s="372">
        <v>2</v>
      </c>
      <c r="DB473" s="372">
        <v>3</v>
      </c>
      <c r="DC473" s="372">
        <v>22</v>
      </c>
      <c r="DD473" s="372">
        <v>29</v>
      </c>
      <c r="DE473" s="372">
        <v>22</v>
      </c>
      <c r="DF473" s="372">
        <v>11</v>
      </c>
      <c r="DG473" s="229">
        <f t="shared" ref="DG473" si="892">AM473+BS473+B473+O473+X473+AC473+AJ473+BD473+CF473+AX473+BM473+CT473+CZ473</f>
        <v>1247</v>
      </c>
      <c r="DH473" s="229">
        <f t="shared" ref="DH473" si="893">SUM(DI473:DK473)</f>
        <v>24</v>
      </c>
      <c r="DI473" s="372">
        <v>10</v>
      </c>
      <c r="DJ473" s="372">
        <v>11</v>
      </c>
      <c r="DK473" s="372">
        <v>3</v>
      </c>
      <c r="DL473" s="351">
        <f t="shared" ref="DL473" si="894">SUM(DM473:DN473)</f>
        <v>17</v>
      </c>
      <c r="DM473" s="372">
        <v>16</v>
      </c>
      <c r="DN473" s="374">
        <v>1</v>
      </c>
      <c r="DO473" s="229">
        <f>DG473+DH473+DL473</f>
        <v>1288</v>
      </c>
      <c r="DP473" s="6"/>
      <c r="DQ473" s="6"/>
      <c r="DR473" s="6"/>
      <c r="DS473" s="6"/>
      <c r="DT473" s="6"/>
      <c r="DU473" s="6"/>
      <c r="DV473" s="6"/>
      <c r="DW473" s="6"/>
    </row>
    <row r="474" spans="1:133" ht="16.5" customHeight="1" x14ac:dyDescent="0.2">
      <c r="A474" s="192" t="s">
        <v>546</v>
      </c>
      <c r="B474" s="377">
        <f t="shared" ref="B474:B476" si="895">SUM(C474:N474)</f>
        <v>7598</v>
      </c>
      <c r="C474" s="372">
        <v>554</v>
      </c>
      <c r="D474" s="372">
        <v>520</v>
      </c>
      <c r="E474" s="372">
        <v>253</v>
      </c>
      <c r="F474" s="372">
        <v>152</v>
      </c>
      <c r="G474" s="372">
        <v>509</v>
      </c>
      <c r="H474" s="372">
        <v>1430</v>
      </c>
      <c r="I474" s="372">
        <v>916</v>
      </c>
      <c r="J474" s="372">
        <v>244</v>
      </c>
      <c r="K474" s="372">
        <v>474</v>
      </c>
      <c r="L474" s="372">
        <v>1365</v>
      </c>
      <c r="M474" s="372">
        <v>386</v>
      </c>
      <c r="N474" s="372">
        <v>795</v>
      </c>
      <c r="O474" s="229">
        <f t="shared" ref="O474:O476" si="896">SUM(P474:W474)</f>
        <v>3551</v>
      </c>
      <c r="P474" s="372">
        <v>537</v>
      </c>
      <c r="Q474" s="372">
        <v>744</v>
      </c>
      <c r="R474" s="372">
        <v>342</v>
      </c>
      <c r="S474" s="372">
        <v>327</v>
      </c>
      <c r="T474" s="372">
        <v>328</v>
      </c>
      <c r="U474" s="372">
        <v>548</v>
      </c>
      <c r="V474" s="372">
        <v>513</v>
      </c>
      <c r="W474" s="372">
        <v>212</v>
      </c>
      <c r="X474" s="229">
        <f t="shared" ref="X474:X476" si="897">SUM(Y474:AB474)</f>
        <v>3264</v>
      </c>
      <c r="Y474" s="372">
        <v>631</v>
      </c>
      <c r="Z474" s="372">
        <v>884</v>
      </c>
      <c r="AA474" s="372">
        <v>1027</v>
      </c>
      <c r="AB474" s="372">
        <v>722</v>
      </c>
      <c r="AC474" s="229">
        <f t="shared" ref="AC474:AC476" si="898">SUM(AD474:AI474)</f>
        <v>3084</v>
      </c>
      <c r="AD474" s="372">
        <v>347</v>
      </c>
      <c r="AE474" s="372">
        <v>675</v>
      </c>
      <c r="AF474" s="372">
        <v>275</v>
      </c>
      <c r="AG474" s="372">
        <v>650</v>
      </c>
      <c r="AH474" s="372">
        <v>375</v>
      </c>
      <c r="AI474" s="372">
        <v>762</v>
      </c>
      <c r="AJ474" s="229">
        <f t="shared" ref="AJ474:AJ476" si="899">SUM(AK474:AL474)</f>
        <v>222</v>
      </c>
      <c r="AK474" s="372">
        <v>126</v>
      </c>
      <c r="AL474" s="372">
        <v>96</v>
      </c>
      <c r="AM474" s="229">
        <f t="shared" ref="AM474:AM476" si="900">SUM(AN474:AW474)</f>
        <v>7192</v>
      </c>
      <c r="AN474" s="372">
        <v>547</v>
      </c>
      <c r="AO474" s="372">
        <v>386</v>
      </c>
      <c r="AP474" s="372">
        <v>661</v>
      </c>
      <c r="AQ474" s="372">
        <v>331</v>
      </c>
      <c r="AR474" s="372">
        <v>976</v>
      </c>
      <c r="AS474" s="372">
        <v>244</v>
      </c>
      <c r="AT474" s="372">
        <v>1376</v>
      </c>
      <c r="AU474" s="372">
        <v>1014</v>
      </c>
      <c r="AV474" s="372">
        <v>1136</v>
      </c>
      <c r="AW474" s="372">
        <v>521</v>
      </c>
      <c r="AX474" s="229">
        <f t="shared" ref="AX474:AX476" si="901">SUM(AY474:BC474)</f>
        <v>8777</v>
      </c>
      <c r="AY474" s="372">
        <v>877</v>
      </c>
      <c r="AZ474" s="372">
        <v>3229</v>
      </c>
      <c r="BA474" s="372">
        <v>703</v>
      </c>
      <c r="BB474" s="372">
        <v>2891</v>
      </c>
      <c r="BC474" s="372">
        <v>1077</v>
      </c>
      <c r="BD474" s="229">
        <f t="shared" ref="BD474:BD476" si="902">SUM(BE474:BL474)</f>
        <v>9398</v>
      </c>
      <c r="BE474" s="372">
        <v>861</v>
      </c>
      <c r="BF474" s="372">
        <v>1485</v>
      </c>
      <c r="BG474" s="372">
        <v>1315</v>
      </c>
      <c r="BH474" s="372">
        <v>975</v>
      </c>
      <c r="BI474" s="372">
        <v>1051</v>
      </c>
      <c r="BJ474" s="372">
        <v>1391</v>
      </c>
      <c r="BK474" s="372">
        <v>1332</v>
      </c>
      <c r="BL474" s="372">
        <v>988</v>
      </c>
      <c r="BM474" s="229">
        <f t="shared" ref="BM474:BM476" si="903">SUM(BN474:BR474)</f>
        <v>4647</v>
      </c>
      <c r="BN474" s="372">
        <v>916</v>
      </c>
      <c r="BO474" s="372">
        <v>753</v>
      </c>
      <c r="BP474" s="372">
        <v>552</v>
      </c>
      <c r="BQ474" s="372">
        <v>670</v>
      </c>
      <c r="BR474" s="372">
        <v>1756</v>
      </c>
      <c r="BS474" s="229">
        <f t="shared" ref="BS474:BS476" si="904">SUM(BT474:CE474)</f>
        <v>6113</v>
      </c>
      <c r="BT474" s="373">
        <v>525</v>
      </c>
      <c r="BU474" s="372">
        <v>736</v>
      </c>
      <c r="BV474" s="372">
        <v>234</v>
      </c>
      <c r="BW474" s="372">
        <v>257</v>
      </c>
      <c r="BX474" s="372">
        <v>391</v>
      </c>
      <c r="BY474" s="372">
        <v>1266</v>
      </c>
      <c r="BZ474" s="372">
        <v>337</v>
      </c>
      <c r="CA474" s="372">
        <v>400</v>
      </c>
      <c r="CB474" s="372">
        <v>572</v>
      </c>
      <c r="CC474" s="372">
        <v>538</v>
      </c>
      <c r="CD474" s="372">
        <v>556</v>
      </c>
      <c r="CE474" s="372">
        <v>301</v>
      </c>
      <c r="CF474" s="229">
        <f t="shared" ref="CF474:CF476" si="905">SUM(CG474:CS474)</f>
        <v>5362</v>
      </c>
      <c r="CG474" s="372">
        <v>219</v>
      </c>
      <c r="CH474" s="372">
        <v>356</v>
      </c>
      <c r="CI474" s="372">
        <v>348</v>
      </c>
      <c r="CJ474" s="372">
        <v>585</v>
      </c>
      <c r="CK474" s="372">
        <v>992</v>
      </c>
      <c r="CL474" s="372">
        <v>302</v>
      </c>
      <c r="CM474" s="372">
        <v>810</v>
      </c>
      <c r="CN474" s="372">
        <v>215</v>
      </c>
      <c r="CO474" s="372">
        <v>76</v>
      </c>
      <c r="CP474" s="372">
        <v>407</v>
      </c>
      <c r="CQ474" s="372">
        <v>413</v>
      </c>
      <c r="CR474" s="372">
        <v>387</v>
      </c>
      <c r="CS474" s="372">
        <v>252</v>
      </c>
      <c r="CT474" s="229">
        <f t="shared" ref="CT474:CT476" si="906">SUM(CU474:CY474)</f>
        <v>3491</v>
      </c>
      <c r="CU474" s="372">
        <v>1158</v>
      </c>
      <c r="CV474" s="372">
        <v>870</v>
      </c>
      <c r="CW474" s="372">
        <v>236</v>
      </c>
      <c r="CX474" s="372">
        <v>616</v>
      </c>
      <c r="CY474" s="372">
        <v>611</v>
      </c>
      <c r="CZ474" s="229">
        <f t="shared" ref="CZ474:CZ476" si="907">SUM(DA474:DF474)</f>
        <v>4148</v>
      </c>
      <c r="DA474" s="372">
        <v>117</v>
      </c>
      <c r="DB474" s="372">
        <v>135</v>
      </c>
      <c r="DC474" s="372">
        <v>808</v>
      </c>
      <c r="DD474" s="372">
        <v>1694</v>
      </c>
      <c r="DE474" s="372">
        <v>921</v>
      </c>
      <c r="DF474" s="372">
        <v>473</v>
      </c>
      <c r="DG474" s="229">
        <f t="shared" ref="DG474:DG476" si="908">AM474+BS474+B474+O474+X474+AC474+AJ474+BD474+CF474+AX474+BM474+CT474+CZ474</f>
        <v>66847</v>
      </c>
      <c r="DH474" s="229">
        <f t="shared" ref="DH474:DH476" si="909">SUM(DI474:DK474)</f>
        <v>1238</v>
      </c>
      <c r="DI474" s="372">
        <v>539</v>
      </c>
      <c r="DJ474" s="372">
        <v>498</v>
      </c>
      <c r="DK474" s="372">
        <v>201</v>
      </c>
      <c r="DL474" s="351">
        <f t="shared" ref="DL474:DL476" si="910">SUM(DM474:DN474)</f>
        <v>1081</v>
      </c>
      <c r="DM474" s="372">
        <v>1002</v>
      </c>
      <c r="DN474" s="374">
        <v>79</v>
      </c>
      <c r="DO474" s="229">
        <f t="shared" ref="DO474:DO476" si="911">DG474+DH474+DL474</f>
        <v>69166</v>
      </c>
      <c r="DP474" s="6"/>
      <c r="DQ474" s="6"/>
      <c r="DR474" s="6"/>
      <c r="DS474" s="6"/>
      <c r="DT474" s="6"/>
      <c r="DU474" s="6"/>
      <c r="DV474" s="6"/>
      <c r="DW474" s="6"/>
    </row>
    <row r="475" spans="1:133" ht="16.5" customHeight="1" x14ac:dyDescent="0.2">
      <c r="A475" s="193" t="s">
        <v>547</v>
      </c>
      <c r="B475" s="377">
        <f t="shared" si="895"/>
        <v>89</v>
      </c>
      <c r="C475" s="372">
        <v>5</v>
      </c>
      <c r="D475" s="372">
        <v>5</v>
      </c>
      <c r="E475" s="372">
        <v>0</v>
      </c>
      <c r="F475" s="372">
        <v>0</v>
      </c>
      <c r="G475" s="372">
        <v>0</v>
      </c>
      <c r="H475" s="372">
        <v>57</v>
      </c>
      <c r="I475" s="372">
        <v>0</v>
      </c>
      <c r="J475" s="372">
        <v>0</v>
      </c>
      <c r="K475" s="372">
        <v>9</v>
      </c>
      <c r="L475" s="372">
        <v>2</v>
      </c>
      <c r="M475" s="372">
        <v>0</v>
      </c>
      <c r="N475" s="372">
        <v>11</v>
      </c>
      <c r="O475" s="229">
        <f t="shared" si="896"/>
        <v>5</v>
      </c>
      <c r="P475" s="372">
        <v>1</v>
      </c>
      <c r="Q475" s="372">
        <v>2</v>
      </c>
      <c r="R475" s="372">
        <v>2</v>
      </c>
      <c r="S475" s="372">
        <v>0</v>
      </c>
      <c r="T475" s="372">
        <v>0</v>
      </c>
      <c r="U475" s="372">
        <v>0</v>
      </c>
      <c r="V475" s="372">
        <v>0</v>
      </c>
      <c r="W475" s="372">
        <v>0</v>
      </c>
      <c r="X475" s="229">
        <f t="shared" si="897"/>
        <v>5</v>
      </c>
      <c r="Y475" s="372">
        <v>0</v>
      </c>
      <c r="Z475" s="372">
        <v>0</v>
      </c>
      <c r="AA475" s="372">
        <v>3</v>
      </c>
      <c r="AB475" s="372">
        <v>2</v>
      </c>
      <c r="AC475" s="229">
        <f t="shared" si="898"/>
        <v>40</v>
      </c>
      <c r="AD475" s="372">
        <v>0</v>
      </c>
      <c r="AE475" s="372">
        <v>10</v>
      </c>
      <c r="AF475" s="372">
        <v>0</v>
      </c>
      <c r="AG475" s="372">
        <v>0</v>
      </c>
      <c r="AH475" s="372">
        <v>6</v>
      </c>
      <c r="AI475" s="372">
        <v>24</v>
      </c>
      <c r="AJ475" s="229">
        <f t="shared" si="899"/>
        <v>10</v>
      </c>
      <c r="AK475" s="372">
        <v>0</v>
      </c>
      <c r="AL475" s="372">
        <v>10</v>
      </c>
      <c r="AM475" s="229">
        <f t="shared" si="900"/>
        <v>27</v>
      </c>
      <c r="AN475" s="372">
        <v>0</v>
      </c>
      <c r="AO475" s="372">
        <v>0</v>
      </c>
      <c r="AP475" s="372">
        <v>2</v>
      </c>
      <c r="AQ475" s="372">
        <v>3</v>
      </c>
      <c r="AR475" s="372">
        <v>0</v>
      </c>
      <c r="AS475" s="372">
        <v>0</v>
      </c>
      <c r="AT475" s="372">
        <v>2</v>
      </c>
      <c r="AU475" s="372">
        <v>14</v>
      </c>
      <c r="AV475" s="372">
        <v>4</v>
      </c>
      <c r="AW475" s="372">
        <v>2</v>
      </c>
      <c r="AX475" s="229">
        <f t="shared" si="901"/>
        <v>32</v>
      </c>
      <c r="AY475" s="372">
        <v>1</v>
      </c>
      <c r="AZ475" s="372">
        <v>10</v>
      </c>
      <c r="BA475" s="372">
        <v>19</v>
      </c>
      <c r="BB475" s="372">
        <v>0</v>
      </c>
      <c r="BC475" s="372">
        <v>2</v>
      </c>
      <c r="BD475" s="229">
        <f t="shared" si="902"/>
        <v>71</v>
      </c>
      <c r="BE475" s="372">
        <v>19</v>
      </c>
      <c r="BF475" s="372">
        <v>28</v>
      </c>
      <c r="BG475" s="372">
        <v>4</v>
      </c>
      <c r="BH475" s="372">
        <v>0</v>
      </c>
      <c r="BI475" s="372">
        <v>2</v>
      </c>
      <c r="BJ475" s="372">
        <v>0</v>
      </c>
      <c r="BK475" s="372">
        <v>0</v>
      </c>
      <c r="BL475" s="372">
        <v>18</v>
      </c>
      <c r="BM475" s="229">
        <f t="shared" si="903"/>
        <v>13</v>
      </c>
      <c r="BN475" s="372">
        <v>0</v>
      </c>
      <c r="BO475" s="372">
        <v>5</v>
      </c>
      <c r="BP475" s="372">
        <v>6</v>
      </c>
      <c r="BQ475" s="372">
        <v>0</v>
      </c>
      <c r="BR475" s="372">
        <v>2</v>
      </c>
      <c r="BS475" s="229">
        <f t="shared" si="904"/>
        <v>5</v>
      </c>
      <c r="BT475" s="373">
        <v>0</v>
      </c>
      <c r="BU475" s="372">
        <v>1</v>
      </c>
      <c r="BV475" s="372">
        <v>0</v>
      </c>
      <c r="BW475" s="372">
        <v>0</v>
      </c>
      <c r="BX475" s="372">
        <v>4</v>
      </c>
      <c r="BY475" s="372">
        <v>0</v>
      </c>
      <c r="BZ475" s="372">
        <v>0</v>
      </c>
      <c r="CA475" s="372">
        <v>0</v>
      </c>
      <c r="CB475" s="372">
        <v>0</v>
      </c>
      <c r="CC475" s="372">
        <v>0</v>
      </c>
      <c r="CD475" s="372">
        <v>0</v>
      </c>
      <c r="CE475" s="372">
        <v>0</v>
      </c>
      <c r="CF475" s="229">
        <f t="shared" si="905"/>
        <v>21</v>
      </c>
      <c r="CG475" s="372">
        <v>0</v>
      </c>
      <c r="CH475" s="372">
        <v>2</v>
      </c>
      <c r="CI475" s="372">
        <v>4</v>
      </c>
      <c r="CJ475" s="372">
        <v>0</v>
      </c>
      <c r="CK475" s="372">
        <v>3</v>
      </c>
      <c r="CL475" s="372">
        <v>2</v>
      </c>
      <c r="CM475" s="372">
        <v>0</v>
      </c>
      <c r="CN475" s="372">
        <v>0</v>
      </c>
      <c r="CO475" s="372">
        <v>0</v>
      </c>
      <c r="CP475" s="372">
        <v>6</v>
      </c>
      <c r="CQ475" s="372">
        <v>0</v>
      </c>
      <c r="CR475" s="372">
        <v>3</v>
      </c>
      <c r="CS475" s="372">
        <v>1</v>
      </c>
      <c r="CT475" s="229">
        <f t="shared" si="906"/>
        <v>64</v>
      </c>
      <c r="CU475" s="372">
        <v>23</v>
      </c>
      <c r="CV475" s="372">
        <v>33</v>
      </c>
      <c r="CW475" s="372">
        <v>0</v>
      </c>
      <c r="CX475" s="372">
        <v>0</v>
      </c>
      <c r="CY475" s="372">
        <v>8</v>
      </c>
      <c r="CZ475" s="229">
        <f t="shared" si="907"/>
        <v>62</v>
      </c>
      <c r="DA475" s="372">
        <v>0</v>
      </c>
      <c r="DB475" s="372">
        <v>0</v>
      </c>
      <c r="DC475" s="372">
        <v>2</v>
      </c>
      <c r="DD475" s="372">
        <v>49</v>
      </c>
      <c r="DE475" s="372">
        <v>11</v>
      </c>
      <c r="DF475" s="372">
        <v>0</v>
      </c>
      <c r="DG475" s="229">
        <f t="shared" si="908"/>
        <v>444</v>
      </c>
      <c r="DH475" s="229">
        <f t="shared" si="909"/>
        <v>61</v>
      </c>
      <c r="DI475" s="372">
        <v>45</v>
      </c>
      <c r="DJ475" s="372">
        <v>0</v>
      </c>
      <c r="DK475" s="372">
        <v>16</v>
      </c>
      <c r="DL475" s="351">
        <f t="shared" si="910"/>
        <v>10</v>
      </c>
      <c r="DM475" s="372">
        <v>10</v>
      </c>
      <c r="DN475" s="374">
        <v>0</v>
      </c>
      <c r="DO475" s="229">
        <f t="shared" si="911"/>
        <v>515</v>
      </c>
      <c r="DP475" s="6"/>
      <c r="DQ475" s="6"/>
      <c r="DR475" s="6"/>
      <c r="DS475" s="6"/>
      <c r="DT475" s="6"/>
      <c r="DU475" s="6"/>
      <c r="DV475" s="6"/>
      <c r="DW475" s="6"/>
    </row>
    <row r="476" spans="1:133" ht="16.5" customHeight="1" x14ac:dyDescent="0.2">
      <c r="A476" s="193" t="s">
        <v>608</v>
      </c>
      <c r="B476" s="377">
        <f t="shared" si="895"/>
        <v>4644</v>
      </c>
      <c r="C476" s="372">
        <v>280</v>
      </c>
      <c r="D476" s="372">
        <v>250</v>
      </c>
      <c r="E476" s="372">
        <v>146</v>
      </c>
      <c r="F476" s="372">
        <v>60</v>
      </c>
      <c r="G476" s="372">
        <v>380</v>
      </c>
      <c r="H476" s="372">
        <v>962</v>
      </c>
      <c r="I476" s="372">
        <v>618</v>
      </c>
      <c r="J476" s="372">
        <v>70</v>
      </c>
      <c r="K476" s="372">
        <v>302</v>
      </c>
      <c r="L476" s="372">
        <v>885</v>
      </c>
      <c r="M476" s="372">
        <v>184</v>
      </c>
      <c r="N476" s="372">
        <v>507</v>
      </c>
      <c r="O476" s="229">
        <f t="shared" si="896"/>
        <v>2085</v>
      </c>
      <c r="P476" s="372">
        <v>278</v>
      </c>
      <c r="Q476" s="372">
        <v>493</v>
      </c>
      <c r="R476" s="372">
        <v>180</v>
      </c>
      <c r="S476" s="372">
        <v>187</v>
      </c>
      <c r="T476" s="372">
        <v>168</v>
      </c>
      <c r="U476" s="372">
        <v>304</v>
      </c>
      <c r="V476" s="372">
        <v>353</v>
      </c>
      <c r="W476" s="372">
        <v>122</v>
      </c>
      <c r="X476" s="229">
        <f t="shared" si="897"/>
        <v>2077</v>
      </c>
      <c r="Y476" s="372">
        <v>350</v>
      </c>
      <c r="Z476" s="372">
        <v>552</v>
      </c>
      <c r="AA476" s="372">
        <v>809</v>
      </c>
      <c r="AB476" s="372">
        <v>366</v>
      </c>
      <c r="AC476" s="229">
        <f t="shared" si="898"/>
        <v>1966</v>
      </c>
      <c r="AD476" s="372">
        <v>224</v>
      </c>
      <c r="AE476" s="372">
        <v>525</v>
      </c>
      <c r="AF476" s="372">
        <v>158</v>
      </c>
      <c r="AG476" s="372">
        <v>373</v>
      </c>
      <c r="AH476" s="372">
        <v>205</v>
      </c>
      <c r="AI476" s="372">
        <v>481</v>
      </c>
      <c r="AJ476" s="229">
        <f t="shared" si="899"/>
        <v>163</v>
      </c>
      <c r="AK476" s="372">
        <v>104</v>
      </c>
      <c r="AL476" s="372">
        <v>59</v>
      </c>
      <c r="AM476" s="229">
        <f t="shared" si="900"/>
        <v>4978</v>
      </c>
      <c r="AN476" s="372">
        <v>436</v>
      </c>
      <c r="AO476" s="372">
        <v>240</v>
      </c>
      <c r="AP476" s="372">
        <v>509</v>
      </c>
      <c r="AQ476" s="372">
        <v>181</v>
      </c>
      <c r="AR476" s="372">
        <v>726</v>
      </c>
      <c r="AS476" s="372">
        <v>150</v>
      </c>
      <c r="AT476" s="372">
        <v>938</v>
      </c>
      <c r="AU476" s="372">
        <v>698</v>
      </c>
      <c r="AV476" s="372">
        <v>816</v>
      </c>
      <c r="AW476" s="372">
        <v>284</v>
      </c>
      <c r="AX476" s="229">
        <f t="shared" si="901"/>
        <v>6786</v>
      </c>
      <c r="AY476" s="372">
        <v>606</v>
      </c>
      <c r="AZ476" s="372">
        <v>2500</v>
      </c>
      <c r="BA476" s="372">
        <v>392</v>
      </c>
      <c r="BB476" s="372">
        <v>2569</v>
      </c>
      <c r="BC476" s="372">
        <v>719</v>
      </c>
      <c r="BD476" s="229">
        <f t="shared" si="902"/>
        <v>8195</v>
      </c>
      <c r="BE476" s="372">
        <v>837</v>
      </c>
      <c r="BF476" s="372">
        <v>1147</v>
      </c>
      <c r="BG476" s="372">
        <v>1231</v>
      </c>
      <c r="BH476" s="372">
        <v>801</v>
      </c>
      <c r="BI476" s="372">
        <v>946</v>
      </c>
      <c r="BJ476" s="372">
        <v>1240</v>
      </c>
      <c r="BK476" s="372">
        <v>1144</v>
      </c>
      <c r="BL476" s="372">
        <v>849</v>
      </c>
      <c r="BM476" s="229">
        <f t="shared" si="903"/>
        <v>3109</v>
      </c>
      <c r="BN476" s="372">
        <v>672</v>
      </c>
      <c r="BO476" s="372">
        <v>434</v>
      </c>
      <c r="BP476" s="372">
        <v>307</v>
      </c>
      <c r="BQ476" s="372">
        <v>388</v>
      </c>
      <c r="BR476" s="372">
        <v>1308</v>
      </c>
      <c r="BS476" s="229">
        <f t="shared" si="904"/>
        <v>3620</v>
      </c>
      <c r="BT476" s="373">
        <v>377</v>
      </c>
      <c r="BU476" s="372">
        <v>361</v>
      </c>
      <c r="BV476" s="372">
        <v>68</v>
      </c>
      <c r="BW476" s="372">
        <v>60</v>
      </c>
      <c r="BX476" s="372">
        <v>226</v>
      </c>
      <c r="BY476" s="372">
        <v>897</v>
      </c>
      <c r="BZ476" s="372">
        <v>163</v>
      </c>
      <c r="CA476" s="372">
        <v>196</v>
      </c>
      <c r="CB476" s="372">
        <v>346</v>
      </c>
      <c r="CC476" s="372">
        <v>398</v>
      </c>
      <c r="CD476" s="372">
        <v>352</v>
      </c>
      <c r="CE476" s="372">
        <v>176</v>
      </c>
      <c r="CF476" s="229">
        <f t="shared" si="905"/>
        <v>3246</v>
      </c>
      <c r="CG476" s="372">
        <v>120</v>
      </c>
      <c r="CH476" s="372">
        <v>233</v>
      </c>
      <c r="CI476" s="372">
        <v>144</v>
      </c>
      <c r="CJ476" s="372">
        <v>405</v>
      </c>
      <c r="CK476" s="372">
        <v>673</v>
      </c>
      <c r="CL476" s="372">
        <v>96</v>
      </c>
      <c r="CM476" s="372">
        <v>579</v>
      </c>
      <c r="CN476" s="372">
        <v>65</v>
      </c>
      <c r="CO476" s="372">
        <v>21</v>
      </c>
      <c r="CP476" s="372">
        <v>238</v>
      </c>
      <c r="CQ476" s="372">
        <v>321</v>
      </c>
      <c r="CR476" s="372">
        <v>225</v>
      </c>
      <c r="CS476" s="372">
        <v>126</v>
      </c>
      <c r="CT476" s="229">
        <f t="shared" si="906"/>
        <v>2681</v>
      </c>
      <c r="CU476" s="372">
        <v>950</v>
      </c>
      <c r="CV476" s="372">
        <v>659</v>
      </c>
      <c r="CW476" s="372">
        <v>214</v>
      </c>
      <c r="CX476" s="372">
        <v>437</v>
      </c>
      <c r="CY476" s="372">
        <v>421</v>
      </c>
      <c r="CZ476" s="229">
        <f t="shared" si="907"/>
        <v>2802</v>
      </c>
      <c r="DA476" s="372">
        <v>65</v>
      </c>
      <c r="DB476" s="372">
        <v>65</v>
      </c>
      <c r="DC476" s="372">
        <v>558</v>
      </c>
      <c r="DD476" s="372">
        <v>1247</v>
      </c>
      <c r="DE476" s="372">
        <v>548</v>
      </c>
      <c r="DF476" s="372">
        <v>319</v>
      </c>
      <c r="DG476" s="229">
        <f t="shared" si="908"/>
        <v>46352</v>
      </c>
      <c r="DH476" s="229">
        <f t="shared" si="909"/>
        <v>1067</v>
      </c>
      <c r="DI476" s="372">
        <v>404</v>
      </c>
      <c r="DJ476" s="372">
        <v>478</v>
      </c>
      <c r="DK476" s="372">
        <v>185</v>
      </c>
      <c r="DL476" s="351">
        <f t="shared" si="910"/>
        <v>1000</v>
      </c>
      <c r="DM476" s="372">
        <v>921</v>
      </c>
      <c r="DN476" s="374">
        <v>79</v>
      </c>
      <c r="DO476" s="229">
        <f t="shared" si="911"/>
        <v>48419</v>
      </c>
      <c r="DP476" s="6"/>
      <c r="DQ476" s="6"/>
      <c r="DR476" s="6"/>
      <c r="DS476" s="6"/>
      <c r="DT476" s="6"/>
      <c r="DU476" s="6"/>
      <c r="DV476" s="6"/>
      <c r="DW476" s="6"/>
    </row>
    <row r="477" spans="1:133" ht="16.5" customHeight="1" x14ac:dyDescent="0.2">
      <c r="A477" s="191" t="s">
        <v>764</v>
      </c>
      <c r="B477" s="377"/>
      <c r="C477" s="372"/>
      <c r="D477" s="372"/>
      <c r="E477" s="372"/>
      <c r="F477" s="372"/>
      <c r="G477" s="372"/>
      <c r="H477" s="372"/>
      <c r="I477" s="372"/>
      <c r="J477" s="372"/>
      <c r="K477" s="372"/>
      <c r="L477" s="372"/>
      <c r="M477" s="372"/>
      <c r="N477" s="372"/>
      <c r="O477" s="229"/>
      <c r="P477" s="372"/>
      <c r="Q477" s="372"/>
      <c r="R477" s="372"/>
      <c r="S477" s="372"/>
      <c r="T477" s="372"/>
      <c r="U477" s="372"/>
      <c r="V477" s="372"/>
      <c r="W477" s="372"/>
      <c r="X477" s="229"/>
      <c r="Y477" s="372"/>
      <c r="Z477" s="372"/>
      <c r="AA477" s="372"/>
      <c r="AB477" s="372"/>
      <c r="AC477" s="229"/>
      <c r="AD477" s="372"/>
      <c r="AE477" s="372"/>
      <c r="AF477" s="372"/>
      <c r="AG477" s="372"/>
      <c r="AH477" s="372"/>
      <c r="AI477" s="372"/>
      <c r="AJ477" s="229"/>
      <c r="AK477" s="372"/>
      <c r="AL477" s="372"/>
      <c r="AM477" s="229"/>
      <c r="AN477" s="372"/>
      <c r="AO477" s="372"/>
      <c r="AP477" s="372"/>
      <c r="AQ477" s="372"/>
      <c r="AR477" s="372"/>
      <c r="AS477" s="372"/>
      <c r="AT477" s="372"/>
      <c r="AU477" s="372"/>
      <c r="AV477" s="372"/>
      <c r="AW477" s="372"/>
      <c r="AX477" s="229"/>
      <c r="AY477" s="372"/>
      <c r="AZ477" s="372"/>
      <c r="BA477" s="372"/>
      <c r="BB477" s="372"/>
      <c r="BC477" s="372"/>
      <c r="BD477" s="229"/>
      <c r="BE477" s="372"/>
      <c r="BF477" s="372"/>
      <c r="BG477" s="372"/>
      <c r="BH477" s="372"/>
      <c r="BI477" s="372"/>
      <c r="BJ477" s="372"/>
      <c r="BK477" s="372"/>
      <c r="BL477" s="372"/>
      <c r="BM477" s="229"/>
      <c r="BN477" s="372"/>
      <c r="BO477" s="372"/>
      <c r="BP477" s="372"/>
      <c r="BQ477" s="372"/>
      <c r="BR477" s="372"/>
      <c r="BS477" s="229"/>
      <c r="BT477" s="373"/>
      <c r="BU477" s="372"/>
      <c r="BV477" s="372"/>
      <c r="BW477" s="372"/>
      <c r="BX477" s="372"/>
      <c r="BY477" s="372"/>
      <c r="BZ477" s="372"/>
      <c r="CA477" s="372"/>
      <c r="CB477" s="372"/>
      <c r="CC477" s="372"/>
      <c r="CD477" s="372"/>
      <c r="CE477" s="372"/>
      <c r="CF477" s="229"/>
      <c r="CG477" s="372"/>
      <c r="CH477" s="372"/>
      <c r="CI477" s="372"/>
      <c r="CJ477" s="372"/>
      <c r="CK477" s="372"/>
      <c r="CL477" s="372"/>
      <c r="CM477" s="372"/>
      <c r="CN477" s="372"/>
      <c r="CO477" s="372"/>
      <c r="CP477" s="372"/>
      <c r="CQ477" s="372"/>
      <c r="CR477" s="372"/>
      <c r="CS477" s="372"/>
      <c r="CT477" s="229"/>
      <c r="CU477" s="372"/>
      <c r="CV477" s="372"/>
      <c r="CW477" s="372"/>
      <c r="CX477" s="372"/>
      <c r="CY477" s="372"/>
      <c r="CZ477" s="229"/>
      <c r="DA477" s="372"/>
      <c r="DB477" s="372"/>
      <c r="DC477" s="372"/>
      <c r="DD477" s="372"/>
      <c r="DE477" s="372"/>
      <c r="DF477" s="372"/>
      <c r="DG477" s="229"/>
      <c r="DH477" s="229"/>
      <c r="DI477" s="373"/>
      <c r="DJ477" s="372"/>
      <c r="DK477" s="372"/>
      <c r="DL477" s="351"/>
      <c r="DM477" s="372"/>
      <c r="DN477" s="374"/>
      <c r="DO477" s="229"/>
    </row>
    <row r="478" spans="1:133" ht="16.5" customHeight="1" x14ac:dyDescent="0.2">
      <c r="A478" s="192" t="s">
        <v>545</v>
      </c>
      <c r="B478" s="377">
        <f t="shared" ref="B478:B481" si="912">SUM(C478:N478)</f>
        <v>22</v>
      </c>
      <c r="C478" s="372">
        <v>0</v>
      </c>
      <c r="D478" s="372">
        <v>2</v>
      </c>
      <c r="E478" s="372">
        <v>0</v>
      </c>
      <c r="F478" s="372">
        <v>0</v>
      </c>
      <c r="G478" s="372">
        <v>4</v>
      </c>
      <c r="H478" s="372">
        <v>1</v>
      </c>
      <c r="I478" s="372">
        <v>5</v>
      </c>
      <c r="J478" s="372">
        <v>2</v>
      </c>
      <c r="K478" s="372">
        <v>2</v>
      </c>
      <c r="L478" s="372">
        <v>3</v>
      </c>
      <c r="M478" s="372">
        <v>1</v>
      </c>
      <c r="N478" s="372">
        <v>2</v>
      </c>
      <c r="O478" s="229">
        <f t="shared" ref="O478:O481" si="913">SUM(P478:W478)</f>
        <v>18</v>
      </c>
      <c r="P478" s="372">
        <v>2</v>
      </c>
      <c r="Q478" s="372">
        <v>3</v>
      </c>
      <c r="R478" s="372">
        <v>2</v>
      </c>
      <c r="S478" s="372">
        <v>1</v>
      </c>
      <c r="T478" s="372">
        <v>4</v>
      </c>
      <c r="U478" s="372">
        <v>3</v>
      </c>
      <c r="V478" s="372">
        <v>2</v>
      </c>
      <c r="W478" s="372">
        <v>1</v>
      </c>
      <c r="X478" s="229">
        <f t="shared" ref="X478:X481" si="914">SUM(Y478:AB478)</f>
        <v>13</v>
      </c>
      <c r="Y478" s="372">
        <v>4</v>
      </c>
      <c r="Z478" s="372">
        <v>3</v>
      </c>
      <c r="AA478" s="372">
        <v>4</v>
      </c>
      <c r="AB478" s="372">
        <v>2</v>
      </c>
      <c r="AC478" s="229">
        <f t="shared" ref="AC478:AC481" si="915">SUM(AD478:AI478)</f>
        <v>10</v>
      </c>
      <c r="AD478" s="372">
        <v>1</v>
      </c>
      <c r="AE478" s="372">
        <v>2</v>
      </c>
      <c r="AF478" s="372">
        <v>1</v>
      </c>
      <c r="AG478" s="372">
        <v>1</v>
      </c>
      <c r="AH478" s="372">
        <v>3</v>
      </c>
      <c r="AI478" s="372">
        <v>2</v>
      </c>
      <c r="AJ478" s="229">
        <f t="shared" ref="AJ478:AJ481" si="916">SUM(AK478:AL478)</f>
        <v>0</v>
      </c>
      <c r="AK478" s="372">
        <v>0</v>
      </c>
      <c r="AL478" s="372">
        <v>0</v>
      </c>
      <c r="AM478" s="229">
        <f t="shared" ref="AM478:AM481" si="917">SUM(AN478:AW478)</f>
        <v>21</v>
      </c>
      <c r="AN478" s="372">
        <v>2</v>
      </c>
      <c r="AO478" s="372">
        <v>1</v>
      </c>
      <c r="AP478" s="372">
        <v>2</v>
      </c>
      <c r="AQ478" s="372">
        <v>3</v>
      </c>
      <c r="AR478" s="372">
        <v>2</v>
      </c>
      <c r="AS478" s="372">
        <v>1</v>
      </c>
      <c r="AT478" s="372">
        <v>3</v>
      </c>
      <c r="AU478" s="372">
        <v>2</v>
      </c>
      <c r="AV478" s="372">
        <v>2</v>
      </c>
      <c r="AW478" s="372">
        <v>3</v>
      </c>
      <c r="AX478" s="229">
        <f t="shared" ref="AX478:AX481" si="918">SUM(AY478:BC478)</f>
        <v>9</v>
      </c>
      <c r="AY478" s="372">
        <v>2</v>
      </c>
      <c r="AZ478" s="372">
        <v>2</v>
      </c>
      <c r="BA478" s="372">
        <v>3</v>
      </c>
      <c r="BB478" s="372">
        <v>0</v>
      </c>
      <c r="BC478" s="372">
        <v>2</v>
      </c>
      <c r="BD478" s="229">
        <f t="shared" ref="BD478:BD481" si="919">SUM(BE478:BL478)</f>
        <v>31</v>
      </c>
      <c r="BE478" s="372">
        <v>7</v>
      </c>
      <c r="BF478" s="372">
        <v>3</v>
      </c>
      <c r="BG478" s="372">
        <v>4</v>
      </c>
      <c r="BH478" s="372">
        <v>2</v>
      </c>
      <c r="BI478" s="372">
        <v>5</v>
      </c>
      <c r="BJ478" s="372">
        <v>4</v>
      </c>
      <c r="BK478" s="372">
        <v>4</v>
      </c>
      <c r="BL478" s="372">
        <v>2</v>
      </c>
      <c r="BM478" s="229">
        <f t="shared" ref="BM478:BM481" si="920">SUM(BN478:BR478)</f>
        <v>8</v>
      </c>
      <c r="BN478" s="372">
        <v>0</v>
      </c>
      <c r="BO478" s="372">
        <v>2</v>
      </c>
      <c r="BP478" s="372">
        <v>0</v>
      </c>
      <c r="BQ478" s="372">
        <v>0</v>
      </c>
      <c r="BR478" s="372">
        <v>6</v>
      </c>
      <c r="BS478" s="229">
        <f t="shared" ref="BS478:BS481" si="921">SUM(BT478:CE478)</f>
        <v>17</v>
      </c>
      <c r="BT478" s="373">
        <v>3</v>
      </c>
      <c r="BU478" s="372">
        <v>2</v>
      </c>
      <c r="BV478" s="372">
        <v>1</v>
      </c>
      <c r="BW478" s="372">
        <v>0</v>
      </c>
      <c r="BX478" s="372">
        <v>1</v>
      </c>
      <c r="BY478" s="372">
        <v>2</v>
      </c>
      <c r="BZ478" s="372">
        <v>0</v>
      </c>
      <c r="CA478" s="372">
        <v>2</v>
      </c>
      <c r="CB478" s="372">
        <v>3</v>
      </c>
      <c r="CC478" s="372">
        <v>1</v>
      </c>
      <c r="CD478" s="372">
        <v>1</v>
      </c>
      <c r="CE478" s="372">
        <v>1</v>
      </c>
      <c r="CF478" s="229">
        <f t="shared" ref="CF478:CF481" si="922">SUM(CG478:CS478)</f>
        <v>13</v>
      </c>
      <c r="CG478" s="372">
        <v>0</v>
      </c>
      <c r="CH478" s="372">
        <v>0</v>
      </c>
      <c r="CI478" s="372">
        <v>0</v>
      </c>
      <c r="CJ478" s="372">
        <v>3</v>
      </c>
      <c r="CK478" s="372">
        <v>1</v>
      </c>
      <c r="CL478" s="372">
        <v>0</v>
      </c>
      <c r="CM478" s="372">
        <v>2</v>
      </c>
      <c r="CN478" s="372">
        <v>2</v>
      </c>
      <c r="CO478" s="372">
        <v>1</v>
      </c>
      <c r="CP478" s="372">
        <v>1</v>
      </c>
      <c r="CQ478" s="372">
        <v>3</v>
      </c>
      <c r="CR478" s="372">
        <v>0</v>
      </c>
      <c r="CS478" s="372">
        <v>0</v>
      </c>
      <c r="CT478" s="229">
        <f t="shared" ref="CT478:CT481" si="923">SUM(CU478:CY478)</f>
        <v>13</v>
      </c>
      <c r="CU478" s="372">
        <v>4</v>
      </c>
      <c r="CV478" s="372">
        <v>2</v>
      </c>
      <c r="CW478" s="372">
        <v>1</v>
      </c>
      <c r="CX478" s="372">
        <v>2</v>
      </c>
      <c r="CY478" s="372">
        <v>4</v>
      </c>
      <c r="CZ478" s="229">
        <f t="shared" ref="CZ478:CZ481" si="924">SUM(DA478:DF478)</f>
        <v>22</v>
      </c>
      <c r="DA478" s="372">
        <v>1</v>
      </c>
      <c r="DB478" s="372">
        <v>1</v>
      </c>
      <c r="DC478" s="372">
        <v>3</v>
      </c>
      <c r="DD478" s="372">
        <v>9</v>
      </c>
      <c r="DE478" s="372">
        <v>4</v>
      </c>
      <c r="DF478" s="372">
        <v>4</v>
      </c>
      <c r="DG478" s="229">
        <f t="shared" ref="DG478:DG481" si="925">AM478+BS478+B478+O478+X478+AC478+AJ478+BD478+CF478+AX478+BM478+CT478+CZ478</f>
        <v>197</v>
      </c>
      <c r="DH478" s="229">
        <f t="shared" ref="DH478:DH481" si="926">SUM(DI478:DK478)</f>
        <v>2</v>
      </c>
      <c r="DI478" s="372">
        <v>1</v>
      </c>
      <c r="DJ478" s="372">
        <v>1</v>
      </c>
      <c r="DK478" s="372">
        <v>0</v>
      </c>
      <c r="DL478" s="351">
        <f t="shared" ref="DL478:DL481" si="927">SUM(DM478:DN478)</f>
        <v>5</v>
      </c>
      <c r="DM478" s="372">
        <v>4</v>
      </c>
      <c r="DN478" s="374">
        <v>1</v>
      </c>
      <c r="DO478" s="229">
        <f t="shared" ref="DO478:DO481" si="928">DG478+DH478+DL478</f>
        <v>204</v>
      </c>
      <c r="DP478" s="6"/>
      <c r="DQ478" s="6"/>
      <c r="DR478" s="6"/>
      <c r="DS478" s="6"/>
      <c r="DT478" s="6"/>
      <c r="DU478" s="6"/>
      <c r="DV478" s="6"/>
      <c r="DW478" s="6"/>
    </row>
    <row r="479" spans="1:133" ht="16.5" customHeight="1" x14ac:dyDescent="0.2">
      <c r="A479" s="192" t="s">
        <v>546</v>
      </c>
      <c r="B479" s="377">
        <f t="shared" si="912"/>
        <v>594</v>
      </c>
      <c r="C479" s="372">
        <v>0</v>
      </c>
      <c r="D479" s="372">
        <v>49</v>
      </c>
      <c r="E479" s="372">
        <v>0</v>
      </c>
      <c r="F479" s="372">
        <v>0</v>
      </c>
      <c r="G479" s="372">
        <v>91</v>
      </c>
      <c r="H479" s="372">
        <v>44</v>
      </c>
      <c r="I479" s="372">
        <v>105</v>
      </c>
      <c r="J479" s="372">
        <v>33</v>
      </c>
      <c r="K479" s="372">
        <v>100</v>
      </c>
      <c r="L479" s="372">
        <v>97</v>
      </c>
      <c r="M479" s="372">
        <v>50</v>
      </c>
      <c r="N479" s="372">
        <v>25</v>
      </c>
      <c r="O479" s="229">
        <f t="shared" si="913"/>
        <v>350</v>
      </c>
      <c r="P479" s="372">
        <v>48</v>
      </c>
      <c r="Q479" s="372">
        <v>76</v>
      </c>
      <c r="R479" s="372">
        <v>30</v>
      </c>
      <c r="S479" s="372">
        <v>30</v>
      </c>
      <c r="T479" s="372">
        <v>49</v>
      </c>
      <c r="U479" s="372">
        <v>53</v>
      </c>
      <c r="V479" s="372">
        <v>39</v>
      </c>
      <c r="W479" s="372">
        <v>25</v>
      </c>
      <c r="X479" s="229">
        <f t="shared" si="914"/>
        <v>264</v>
      </c>
      <c r="Y479" s="372">
        <v>64</v>
      </c>
      <c r="Z479" s="372">
        <v>73</v>
      </c>
      <c r="AA479" s="372">
        <v>76</v>
      </c>
      <c r="AB479" s="372">
        <v>51</v>
      </c>
      <c r="AC479" s="229">
        <f t="shared" si="915"/>
        <v>232</v>
      </c>
      <c r="AD479" s="372">
        <v>25</v>
      </c>
      <c r="AE479" s="372">
        <v>57</v>
      </c>
      <c r="AF479" s="372">
        <v>7</v>
      </c>
      <c r="AG479" s="372">
        <v>60</v>
      </c>
      <c r="AH479" s="372">
        <v>29</v>
      </c>
      <c r="AI479" s="372">
        <v>54</v>
      </c>
      <c r="AJ479" s="229">
        <f t="shared" si="916"/>
        <v>0</v>
      </c>
      <c r="AK479" s="372">
        <v>0</v>
      </c>
      <c r="AL479" s="372">
        <v>0</v>
      </c>
      <c r="AM479" s="229">
        <f t="shared" si="917"/>
        <v>564</v>
      </c>
      <c r="AN479" s="372">
        <v>74</v>
      </c>
      <c r="AO479" s="372">
        <v>24</v>
      </c>
      <c r="AP479" s="372">
        <v>65</v>
      </c>
      <c r="AQ479" s="372">
        <v>26</v>
      </c>
      <c r="AR479" s="372">
        <v>106</v>
      </c>
      <c r="AS479" s="372">
        <v>18</v>
      </c>
      <c r="AT479" s="372">
        <v>76</v>
      </c>
      <c r="AU479" s="372">
        <v>56</v>
      </c>
      <c r="AV479" s="372">
        <v>64</v>
      </c>
      <c r="AW479" s="372">
        <v>55</v>
      </c>
      <c r="AX479" s="229">
        <f t="shared" si="918"/>
        <v>370</v>
      </c>
      <c r="AY479" s="372">
        <v>132</v>
      </c>
      <c r="AZ479" s="372">
        <v>72</v>
      </c>
      <c r="BA479" s="372">
        <v>115</v>
      </c>
      <c r="BB479" s="372">
        <v>0</v>
      </c>
      <c r="BC479" s="372">
        <v>51</v>
      </c>
      <c r="BD479" s="229">
        <f t="shared" si="919"/>
        <v>1017</v>
      </c>
      <c r="BE479" s="372">
        <v>184</v>
      </c>
      <c r="BF479" s="372">
        <v>112</v>
      </c>
      <c r="BG479" s="372">
        <v>157</v>
      </c>
      <c r="BH479" s="372">
        <v>182</v>
      </c>
      <c r="BI479" s="372">
        <v>87</v>
      </c>
      <c r="BJ479" s="372">
        <v>105</v>
      </c>
      <c r="BK479" s="372">
        <v>140</v>
      </c>
      <c r="BL479" s="372">
        <v>50</v>
      </c>
      <c r="BM479" s="229">
        <f t="shared" si="920"/>
        <v>238</v>
      </c>
      <c r="BN479" s="372">
        <v>0</v>
      </c>
      <c r="BO479" s="372">
        <v>48</v>
      </c>
      <c r="BP479" s="372">
        <v>0</v>
      </c>
      <c r="BQ479" s="372">
        <v>0</v>
      </c>
      <c r="BR479" s="372">
        <v>190</v>
      </c>
      <c r="BS479" s="229">
        <f t="shared" si="921"/>
        <v>497</v>
      </c>
      <c r="BT479" s="373">
        <v>48</v>
      </c>
      <c r="BU479" s="372">
        <v>124</v>
      </c>
      <c r="BV479" s="372">
        <v>54</v>
      </c>
      <c r="BW479" s="372">
        <v>0</v>
      </c>
      <c r="BX479" s="372">
        <v>28</v>
      </c>
      <c r="BY479" s="372">
        <v>72</v>
      </c>
      <c r="BZ479" s="372">
        <v>0</v>
      </c>
      <c r="CA479" s="372">
        <v>37</v>
      </c>
      <c r="CB479" s="372">
        <v>48</v>
      </c>
      <c r="CC479" s="372">
        <v>19</v>
      </c>
      <c r="CD479" s="372">
        <v>28</v>
      </c>
      <c r="CE479" s="372">
        <v>39</v>
      </c>
      <c r="CF479" s="229">
        <f t="shared" si="922"/>
        <v>490</v>
      </c>
      <c r="CG479" s="372">
        <v>0</v>
      </c>
      <c r="CH479" s="372">
        <v>0</v>
      </c>
      <c r="CI479" s="372">
        <v>0</v>
      </c>
      <c r="CJ479" s="372">
        <v>99</v>
      </c>
      <c r="CK479" s="372">
        <v>85</v>
      </c>
      <c r="CL479" s="372">
        <v>0</v>
      </c>
      <c r="CM479" s="372">
        <v>114</v>
      </c>
      <c r="CN479" s="372">
        <v>23</v>
      </c>
      <c r="CO479" s="372">
        <v>30</v>
      </c>
      <c r="CP479" s="372">
        <v>18</v>
      </c>
      <c r="CQ479" s="372">
        <v>121</v>
      </c>
      <c r="CR479" s="372">
        <v>0</v>
      </c>
      <c r="CS479" s="372">
        <v>0</v>
      </c>
      <c r="CT479" s="229">
        <f t="shared" si="923"/>
        <v>262</v>
      </c>
      <c r="CU479" s="372">
        <v>107</v>
      </c>
      <c r="CV479" s="372">
        <v>55</v>
      </c>
      <c r="CW479" s="372">
        <v>31</v>
      </c>
      <c r="CX479" s="372">
        <v>29</v>
      </c>
      <c r="CY479" s="372">
        <v>40</v>
      </c>
      <c r="CZ479" s="229">
        <f t="shared" si="924"/>
        <v>581</v>
      </c>
      <c r="DA479" s="372">
        <v>17</v>
      </c>
      <c r="DB479" s="372">
        <v>28</v>
      </c>
      <c r="DC479" s="372">
        <v>121</v>
      </c>
      <c r="DD479" s="372">
        <v>282</v>
      </c>
      <c r="DE479" s="372">
        <v>74</v>
      </c>
      <c r="DF479" s="372">
        <v>59</v>
      </c>
      <c r="DG479" s="229">
        <f t="shared" si="925"/>
        <v>5459</v>
      </c>
      <c r="DH479" s="229">
        <f t="shared" si="926"/>
        <v>65</v>
      </c>
      <c r="DI479" s="372">
        <v>30</v>
      </c>
      <c r="DJ479" s="372">
        <v>35</v>
      </c>
      <c r="DK479" s="372">
        <v>0</v>
      </c>
      <c r="DL479" s="351">
        <f t="shared" si="927"/>
        <v>177</v>
      </c>
      <c r="DM479" s="372">
        <v>168</v>
      </c>
      <c r="DN479" s="374">
        <v>9</v>
      </c>
      <c r="DO479" s="229">
        <f t="shared" si="928"/>
        <v>5701</v>
      </c>
      <c r="DP479" s="6"/>
      <c r="DQ479" s="6"/>
      <c r="DR479" s="6"/>
      <c r="DS479" s="6"/>
      <c r="DT479" s="6"/>
      <c r="DU479" s="6"/>
      <c r="DV479" s="6"/>
      <c r="DW479" s="6"/>
    </row>
    <row r="480" spans="1:133" ht="16.5" customHeight="1" x14ac:dyDescent="0.2">
      <c r="A480" s="193" t="s">
        <v>547</v>
      </c>
      <c r="B480" s="377">
        <f t="shared" si="912"/>
        <v>11</v>
      </c>
      <c r="C480" s="372">
        <v>0</v>
      </c>
      <c r="D480" s="372">
        <v>2</v>
      </c>
      <c r="E480" s="372">
        <v>0</v>
      </c>
      <c r="F480" s="372">
        <v>0</v>
      </c>
      <c r="G480" s="372">
        <v>0</v>
      </c>
      <c r="H480" s="372">
        <v>0</v>
      </c>
      <c r="I480" s="372">
        <v>2</v>
      </c>
      <c r="J480" s="372">
        <v>0</v>
      </c>
      <c r="K480" s="372">
        <v>3</v>
      </c>
      <c r="L480" s="372">
        <v>0</v>
      </c>
      <c r="M480" s="372">
        <v>0</v>
      </c>
      <c r="N480" s="372">
        <v>4</v>
      </c>
      <c r="O480" s="229">
        <f t="shared" si="913"/>
        <v>2</v>
      </c>
      <c r="P480" s="372">
        <v>0</v>
      </c>
      <c r="Q480" s="372">
        <v>0</v>
      </c>
      <c r="R480" s="372">
        <v>0</v>
      </c>
      <c r="S480" s="372">
        <v>0</v>
      </c>
      <c r="T480" s="372">
        <v>0</v>
      </c>
      <c r="U480" s="372">
        <v>0</v>
      </c>
      <c r="V480" s="372">
        <v>0</v>
      </c>
      <c r="W480" s="372">
        <v>2</v>
      </c>
      <c r="X480" s="229">
        <f t="shared" si="914"/>
        <v>0</v>
      </c>
      <c r="Y480" s="372">
        <v>0</v>
      </c>
      <c r="Z480" s="372">
        <v>0</v>
      </c>
      <c r="AA480" s="372">
        <v>0</v>
      </c>
      <c r="AB480" s="372">
        <v>0</v>
      </c>
      <c r="AC480" s="229">
        <f t="shared" si="915"/>
        <v>15</v>
      </c>
      <c r="AD480" s="372">
        <v>0</v>
      </c>
      <c r="AE480" s="372">
        <v>1</v>
      </c>
      <c r="AF480" s="372">
        <v>0</v>
      </c>
      <c r="AG480" s="372">
        <v>0</v>
      </c>
      <c r="AH480" s="372">
        <v>4</v>
      </c>
      <c r="AI480" s="372">
        <v>10</v>
      </c>
      <c r="AJ480" s="229">
        <f t="shared" si="916"/>
        <v>0</v>
      </c>
      <c r="AK480" s="372">
        <v>0</v>
      </c>
      <c r="AL480" s="372">
        <v>0</v>
      </c>
      <c r="AM480" s="229">
        <f t="shared" si="917"/>
        <v>8</v>
      </c>
      <c r="AN480" s="372">
        <v>0</v>
      </c>
      <c r="AO480" s="372">
        <v>0</v>
      </c>
      <c r="AP480" s="372">
        <v>1</v>
      </c>
      <c r="AQ480" s="372">
        <v>0</v>
      </c>
      <c r="AR480" s="372">
        <v>0</v>
      </c>
      <c r="AS480" s="372">
        <v>2</v>
      </c>
      <c r="AT480" s="372">
        <v>0</v>
      </c>
      <c r="AU480" s="372">
        <v>1</v>
      </c>
      <c r="AV480" s="372">
        <v>0</v>
      </c>
      <c r="AW480" s="372">
        <v>4</v>
      </c>
      <c r="AX480" s="229">
        <f t="shared" si="918"/>
        <v>14</v>
      </c>
      <c r="AY480" s="372">
        <v>7</v>
      </c>
      <c r="AZ480" s="372">
        <v>2</v>
      </c>
      <c r="BA480" s="372">
        <v>5</v>
      </c>
      <c r="BB480" s="372">
        <v>0</v>
      </c>
      <c r="BC480" s="372">
        <v>0</v>
      </c>
      <c r="BD480" s="229">
        <f t="shared" si="919"/>
        <v>2</v>
      </c>
      <c r="BE480" s="372">
        <v>0</v>
      </c>
      <c r="BF480" s="372">
        <v>0</v>
      </c>
      <c r="BG480" s="372">
        <v>0</v>
      </c>
      <c r="BH480" s="372">
        <v>2</v>
      </c>
      <c r="BI480" s="372">
        <v>0</v>
      </c>
      <c r="BJ480" s="372">
        <v>0</v>
      </c>
      <c r="BK480" s="372">
        <v>0</v>
      </c>
      <c r="BL480" s="372">
        <v>0</v>
      </c>
      <c r="BM480" s="229">
        <f t="shared" si="920"/>
        <v>0</v>
      </c>
      <c r="BN480" s="372">
        <v>0</v>
      </c>
      <c r="BO480" s="372">
        <v>0</v>
      </c>
      <c r="BP480" s="372">
        <v>0</v>
      </c>
      <c r="BQ480" s="372">
        <v>0</v>
      </c>
      <c r="BR480" s="372">
        <v>0</v>
      </c>
      <c r="BS480" s="229">
        <f t="shared" si="921"/>
        <v>7</v>
      </c>
      <c r="BT480" s="373">
        <v>0</v>
      </c>
      <c r="BU480" s="372">
        <v>0</v>
      </c>
      <c r="BV480" s="372">
        <v>0</v>
      </c>
      <c r="BW480" s="372">
        <v>0</v>
      </c>
      <c r="BX480" s="372">
        <v>5</v>
      </c>
      <c r="BY480" s="372">
        <v>0</v>
      </c>
      <c r="BZ480" s="372">
        <v>0</v>
      </c>
      <c r="CA480" s="372">
        <v>0</v>
      </c>
      <c r="CB480" s="372">
        <v>2</v>
      </c>
      <c r="CC480" s="372">
        <v>0</v>
      </c>
      <c r="CD480" s="372">
        <v>0</v>
      </c>
      <c r="CE480" s="372">
        <v>0</v>
      </c>
      <c r="CF480" s="229">
        <f t="shared" si="922"/>
        <v>14</v>
      </c>
      <c r="CG480" s="372">
        <v>0</v>
      </c>
      <c r="CH480" s="372">
        <v>0</v>
      </c>
      <c r="CI480" s="372">
        <v>0</v>
      </c>
      <c r="CJ480" s="372">
        <v>0</v>
      </c>
      <c r="CK480" s="372">
        <v>1</v>
      </c>
      <c r="CL480" s="372">
        <v>0</v>
      </c>
      <c r="CM480" s="372">
        <v>9</v>
      </c>
      <c r="CN480" s="372">
        <v>1</v>
      </c>
      <c r="CO480" s="372">
        <v>0</v>
      </c>
      <c r="CP480" s="372">
        <v>0</v>
      </c>
      <c r="CQ480" s="372">
        <v>3</v>
      </c>
      <c r="CR480" s="372">
        <v>0</v>
      </c>
      <c r="CS480" s="372">
        <v>0</v>
      </c>
      <c r="CT480" s="229">
        <f t="shared" si="923"/>
        <v>9</v>
      </c>
      <c r="CU480" s="372">
        <v>5</v>
      </c>
      <c r="CV480" s="372">
        <v>4</v>
      </c>
      <c r="CW480" s="372">
        <v>0</v>
      </c>
      <c r="CX480" s="372">
        <v>0</v>
      </c>
      <c r="CY480" s="372">
        <v>0</v>
      </c>
      <c r="CZ480" s="229">
        <f t="shared" si="924"/>
        <v>16</v>
      </c>
      <c r="DA480" s="372">
        <v>0</v>
      </c>
      <c r="DB480" s="372">
        <v>2</v>
      </c>
      <c r="DC480" s="372">
        <v>4</v>
      </c>
      <c r="DD480" s="372">
        <v>0</v>
      </c>
      <c r="DE480" s="372">
        <v>0</v>
      </c>
      <c r="DF480" s="372">
        <v>10</v>
      </c>
      <c r="DG480" s="229">
        <f t="shared" si="925"/>
        <v>98</v>
      </c>
      <c r="DH480" s="229">
        <f t="shared" si="926"/>
        <v>0</v>
      </c>
      <c r="DI480" s="372">
        <v>0</v>
      </c>
      <c r="DJ480" s="372">
        <v>0</v>
      </c>
      <c r="DK480" s="372">
        <v>0</v>
      </c>
      <c r="DL480" s="351">
        <f t="shared" si="927"/>
        <v>21</v>
      </c>
      <c r="DM480" s="372">
        <v>18</v>
      </c>
      <c r="DN480" s="374">
        <v>3</v>
      </c>
      <c r="DO480" s="229">
        <f t="shared" si="928"/>
        <v>119</v>
      </c>
      <c r="DP480" s="6"/>
      <c r="DQ480" s="6"/>
      <c r="DR480" s="6"/>
      <c r="DS480" s="6"/>
      <c r="DT480" s="6"/>
      <c r="DU480" s="6"/>
      <c r="DV480" s="6"/>
      <c r="DW480" s="6"/>
    </row>
    <row r="481" spans="1:127" ht="16.5" customHeight="1" x14ac:dyDescent="0.2">
      <c r="A481" s="193" t="s">
        <v>608</v>
      </c>
      <c r="B481" s="377">
        <f t="shared" si="912"/>
        <v>352</v>
      </c>
      <c r="C481" s="372">
        <v>0</v>
      </c>
      <c r="D481" s="372">
        <v>31</v>
      </c>
      <c r="E481" s="372">
        <v>0</v>
      </c>
      <c r="F481" s="372">
        <v>0</v>
      </c>
      <c r="G481" s="372">
        <v>44</v>
      </c>
      <c r="H481" s="372">
        <v>30</v>
      </c>
      <c r="I481" s="372">
        <v>72</v>
      </c>
      <c r="J481" s="372">
        <v>18</v>
      </c>
      <c r="K481" s="372">
        <v>58</v>
      </c>
      <c r="L481" s="372">
        <v>69</v>
      </c>
      <c r="M481" s="372">
        <v>19</v>
      </c>
      <c r="N481" s="372">
        <v>11</v>
      </c>
      <c r="O481" s="229">
        <f t="shared" si="913"/>
        <v>225</v>
      </c>
      <c r="P481" s="372">
        <v>37</v>
      </c>
      <c r="Q481" s="372">
        <v>56</v>
      </c>
      <c r="R481" s="372">
        <v>20</v>
      </c>
      <c r="S481" s="372">
        <v>10</v>
      </c>
      <c r="T481" s="372">
        <v>39</v>
      </c>
      <c r="U481" s="372">
        <v>20</v>
      </c>
      <c r="V481" s="372">
        <v>30</v>
      </c>
      <c r="W481" s="372">
        <v>13</v>
      </c>
      <c r="X481" s="229">
        <f t="shared" si="914"/>
        <v>172</v>
      </c>
      <c r="Y481" s="372">
        <v>35</v>
      </c>
      <c r="Z481" s="372">
        <v>43</v>
      </c>
      <c r="AA481" s="372">
        <v>47</v>
      </c>
      <c r="AB481" s="372">
        <v>47</v>
      </c>
      <c r="AC481" s="229">
        <f t="shared" si="915"/>
        <v>109</v>
      </c>
      <c r="AD481" s="372">
        <v>10</v>
      </c>
      <c r="AE481" s="372">
        <v>37</v>
      </c>
      <c r="AF481" s="372">
        <v>7</v>
      </c>
      <c r="AG481" s="372">
        <v>20</v>
      </c>
      <c r="AH481" s="372">
        <v>15</v>
      </c>
      <c r="AI481" s="372">
        <v>20</v>
      </c>
      <c r="AJ481" s="229">
        <f t="shared" si="916"/>
        <v>0</v>
      </c>
      <c r="AK481" s="372">
        <v>0</v>
      </c>
      <c r="AL481" s="372">
        <v>0</v>
      </c>
      <c r="AM481" s="229">
        <f t="shared" si="917"/>
        <v>270</v>
      </c>
      <c r="AN481" s="372">
        <v>48</v>
      </c>
      <c r="AO481" s="372">
        <v>24</v>
      </c>
      <c r="AP481" s="372">
        <v>33</v>
      </c>
      <c r="AQ481" s="372">
        <v>20</v>
      </c>
      <c r="AR481" s="372">
        <v>14</v>
      </c>
      <c r="AS481" s="372">
        <v>3</v>
      </c>
      <c r="AT481" s="372">
        <v>57</v>
      </c>
      <c r="AU481" s="372">
        <v>25</v>
      </c>
      <c r="AV481" s="372">
        <v>15</v>
      </c>
      <c r="AW481" s="372">
        <v>31</v>
      </c>
      <c r="AX481" s="229">
        <f t="shared" si="918"/>
        <v>90</v>
      </c>
      <c r="AY481" s="372">
        <v>35</v>
      </c>
      <c r="AZ481" s="372">
        <v>21</v>
      </c>
      <c r="BA481" s="372">
        <v>28</v>
      </c>
      <c r="BB481" s="372">
        <v>0</v>
      </c>
      <c r="BC481" s="372">
        <v>6</v>
      </c>
      <c r="BD481" s="229">
        <f t="shared" si="919"/>
        <v>639</v>
      </c>
      <c r="BE481" s="372">
        <v>159</v>
      </c>
      <c r="BF481" s="372">
        <v>70</v>
      </c>
      <c r="BG481" s="372">
        <v>86</v>
      </c>
      <c r="BH481" s="372">
        <v>40</v>
      </c>
      <c r="BI481" s="372">
        <v>81</v>
      </c>
      <c r="BJ481" s="372">
        <v>92</v>
      </c>
      <c r="BK481" s="372">
        <v>74</v>
      </c>
      <c r="BL481" s="372">
        <v>37</v>
      </c>
      <c r="BM481" s="229">
        <f t="shared" si="920"/>
        <v>145</v>
      </c>
      <c r="BN481" s="372">
        <v>0</v>
      </c>
      <c r="BO481" s="372">
        <v>9</v>
      </c>
      <c r="BP481" s="372">
        <v>0</v>
      </c>
      <c r="BQ481" s="372">
        <v>0</v>
      </c>
      <c r="BR481" s="372">
        <v>136</v>
      </c>
      <c r="BS481" s="229">
        <f t="shared" si="921"/>
        <v>201</v>
      </c>
      <c r="BT481" s="373">
        <v>48</v>
      </c>
      <c r="BU481" s="372">
        <v>21</v>
      </c>
      <c r="BV481" s="372">
        <v>0</v>
      </c>
      <c r="BW481" s="372">
        <v>0</v>
      </c>
      <c r="BX481" s="372">
        <v>13</v>
      </c>
      <c r="BY481" s="372">
        <v>10</v>
      </c>
      <c r="BZ481" s="372">
        <v>0</v>
      </c>
      <c r="CA481" s="372">
        <v>30</v>
      </c>
      <c r="CB481" s="372">
        <v>12</v>
      </c>
      <c r="CC481" s="372">
        <v>12</v>
      </c>
      <c r="CD481" s="372">
        <v>16</v>
      </c>
      <c r="CE481" s="372">
        <v>39</v>
      </c>
      <c r="CF481" s="229">
        <f t="shared" si="922"/>
        <v>311</v>
      </c>
      <c r="CG481" s="372">
        <v>0</v>
      </c>
      <c r="CH481" s="372">
        <v>0</v>
      </c>
      <c r="CI481" s="372">
        <v>0</v>
      </c>
      <c r="CJ481" s="372">
        <v>73</v>
      </c>
      <c r="CK481" s="372">
        <v>71</v>
      </c>
      <c r="CL481" s="372">
        <v>0</v>
      </c>
      <c r="CM481" s="372">
        <v>78</v>
      </c>
      <c r="CN481" s="372">
        <v>17</v>
      </c>
      <c r="CO481" s="372">
        <v>0</v>
      </c>
      <c r="CP481" s="372">
        <v>4</v>
      </c>
      <c r="CQ481" s="372">
        <v>68</v>
      </c>
      <c r="CR481" s="372">
        <v>0</v>
      </c>
      <c r="CS481" s="372">
        <v>0</v>
      </c>
      <c r="CT481" s="229">
        <f t="shared" si="923"/>
        <v>147</v>
      </c>
      <c r="CU481" s="372">
        <v>65</v>
      </c>
      <c r="CV481" s="372">
        <v>9</v>
      </c>
      <c r="CW481" s="372">
        <v>22</v>
      </c>
      <c r="CX481" s="372">
        <v>21</v>
      </c>
      <c r="CY481" s="372">
        <v>30</v>
      </c>
      <c r="CZ481" s="229">
        <f t="shared" si="924"/>
        <v>347</v>
      </c>
      <c r="DA481" s="372">
        <v>11</v>
      </c>
      <c r="DB481" s="372">
        <v>16</v>
      </c>
      <c r="DC481" s="372">
        <v>64</v>
      </c>
      <c r="DD481" s="372">
        <v>162</v>
      </c>
      <c r="DE481" s="372">
        <v>42</v>
      </c>
      <c r="DF481" s="372">
        <v>52</v>
      </c>
      <c r="DG481" s="229">
        <f t="shared" si="925"/>
        <v>3008</v>
      </c>
      <c r="DH481" s="229">
        <f t="shared" si="926"/>
        <v>49</v>
      </c>
      <c r="DI481" s="372">
        <v>30</v>
      </c>
      <c r="DJ481" s="372">
        <v>19</v>
      </c>
      <c r="DK481" s="372">
        <v>0</v>
      </c>
      <c r="DL481" s="351">
        <f t="shared" si="927"/>
        <v>108</v>
      </c>
      <c r="DM481" s="372">
        <v>108</v>
      </c>
      <c r="DN481" s="374">
        <v>0</v>
      </c>
      <c r="DO481" s="229">
        <f t="shared" si="928"/>
        <v>3165</v>
      </c>
      <c r="DP481" s="6"/>
      <c r="DQ481" s="6"/>
      <c r="DR481" s="6"/>
      <c r="DS481" s="6"/>
      <c r="DT481" s="6"/>
      <c r="DU481" s="6"/>
      <c r="DV481" s="6"/>
      <c r="DW481" s="6"/>
    </row>
    <row r="482" spans="1:127" ht="16.5" customHeight="1" x14ac:dyDescent="0.2">
      <c r="A482" s="191" t="s">
        <v>609</v>
      </c>
      <c r="B482" s="377"/>
      <c r="C482" s="372"/>
      <c r="D482" s="372"/>
      <c r="E482" s="372"/>
      <c r="F482" s="372"/>
      <c r="G482" s="372"/>
      <c r="H482" s="372"/>
      <c r="I482" s="372"/>
      <c r="J482" s="372"/>
      <c r="K482" s="372"/>
      <c r="L482" s="372"/>
      <c r="M482" s="372"/>
      <c r="N482" s="372"/>
      <c r="O482" s="229"/>
      <c r="P482" s="372"/>
      <c r="Q482" s="372"/>
      <c r="R482" s="372"/>
      <c r="S482" s="372"/>
      <c r="T482" s="372"/>
      <c r="U482" s="372"/>
      <c r="V482" s="372"/>
      <c r="W482" s="372"/>
      <c r="X482" s="229"/>
      <c r="Y482" s="372"/>
      <c r="Z482" s="372"/>
      <c r="AA482" s="372"/>
      <c r="AB482" s="372"/>
      <c r="AC482" s="229"/>
      <c r="AD482" s="372"/>
      <c r="AE482" s="372"/>
      <c r="AF482" s="372"/>
      <c r="AG482" s="372"/>
      <c r="AH482" s="372"/>
      <c r="AI482" s="372"/>
      <c r="AJ482" s="229"/>
      <c r="AK482" s="372"/>
      <c r="AL482" s="372"/>
      <c r="AM482" s="229"/>
      <c r="AN482" s="372"/>
      <c r="AO482" s="372"/>
      <c r="AP482" s="372"/>
      <c r="AQ482" s="372"/>
      <c r="AR482" s="372"/>
      <c r="AS482" s="372"/>
      <c r="AT482" s="372"/>
      <c r="AU482" s="372"/>
      <c r="AV482" s="372"/>
      <c r="AW482" s="372"/>
      <c r="AX482" s="229"/>
      <c r="AY482" s="372"/>
      <c r="AZ482" s="372"/>
      <c r="BA482" s="372"/>
      <c r="BB482" s="372"/>
      <c r="BC482" s="372"/>
      <c r="BD482" s="229"/>
      <c r="BE482" s="372"/>
      <c r="BF482" s="372"/>
      <c r="BG482" s="372"/>
      <c r="BH482" s="372"/>
      <c r="BI482" s="372"/>
      <c r="BJ482" s="372"/>
      <c r="BK482" s="372"/>
      <c r="BL482" s="372"/>
      <c r="BM482" s="229"/>
      <c r="BN482" s="372"/>
      <c r="BO482" s="372"/>
      <c r="BP482" s="372"/>
      <c r="BQ482" s="372"/>
      <c r="BR482" s="372"/>
      <c r="BS482" s="229"/>
      <c r="BT482" s="373"/>
      <c r="BU482" s="372"/>
      <c r="BV482" s="372"/>
      <c r="BW482" s="372"/>
      <c r="BX482" s="372"/>
      <c r="BY482" s="372"/>
      <c r="BZ482" s="372"/>
      <c r="CA482" s="372"/>
      <c r="CB482" s="372"/>
      <c r="CC482" s="372"/>
      <c r="CD482" s="372"/>
      <c r="CE482" s="372"/>
      <c r="CF482" s="229"/>
      <c r="CG482" s="372"/>
      <c r="CH482" s="372"/>
      <c r="CI482" s="372"/>
      <c r="CJ482" s="372"/>
      <c r="CK482" s="372"/>
      <c r="CL482" s="372"/>
      <c r="CM482" s="372"/>
      <c r="CN482" s="372"/>
      <c r="CO482" s="372"/>
      <c r="CP482" s="372"/>
      <c r="CQ482" s="372"/>
      <c r="CR482" s="372"/>
      <c r="CS482" s="372"/>
      <c r="CT482" s="229"/>
      <c r="CU482" s="372"/>
      <c r="CV482" s="372"/>
      <c r="CW482" s="372"/>
      <c r="CX482" s="372"/>
      <c r="CY482" s="372"/>
      <c r="CZ482" s="229"/>
      <c r="DA482" s="372"/>
      <c r="DB482" s="372"/>
      <c r="DC482" s="372"/>
      <c r="DD482" s="372"/>
      <c r="DE482" s="372"/>
      <c r="DF482" s="372"/>
      <c r="DG482" s="229"/>
      <c r="DH482" s="229"/>
      <c r="DI482" s="373"/>
      <c r="DJ482" s="372"/>
      <c r="DK482" s="372"/>
      <c r="DL482" s="351"/>
      <c r="DM482" s="372"/>
      <c r="DN482" s="374"/>
      <c r="DO482" s="229"/>
    </row>
    <row r="483" spans="1:127" ht="16.5" customHeight="1" x14ac:dyDescent="0.2">
      <c r="A483" s="192" t="s">
        <v>545</v>
      </c>
      <c r="B483" s="377">
        <f t="shared" ref="B483:B486" si="929">SUM(C483:N483)</f>
        <v>73</v>
      </c>
      <c r="C483" s="372">
        <v>8</v>
      </c>
      <c r="D483" s="372">
        <v>3</v>
      </c>
      <c r="E483" s="372">
        <v>3</v>
      </c>
      <c r="F483" s="372">
        <v>3</v>
      </c>
      <c r="G483" s="372">
        <v>5</v>
      </c>
      <c r="H483" s="372">
        <v>9</v>
      </c>
      <c r="I483" s="372">
        <v>7</v>
      </c>
      <c r="J483" s="372">
        <v>5</v>
      </c>
      <c r="K483" s="372">
        <v>8</v>
      </c>
      <c r="L483" s="372">
        <v>16</v>
      </c>
      <c r="M483" s="372">
        <v>3</v>
      </c>
      <c r="N483" s="372">
        <v>3</v>
      </c>
      <c r="O483" s="229">
        <f t="shared" ref="O483:O486" si="930">SUM(P483:W483)</f>
        <v>17</v>
      </c>
      <c r="P483" s="372">
        <v>2</v>
      </c>
      <c r="Q483" s="372">
        <v>4</v>
      </c>
      <c r="R483" s="372">
        <v>2</v>
      </c>
      <c r="S483" s="372">
        <v>1</v>
      </c>
      <c r="T483" s="372">
        <v>1</v>
      </c>
      <c r="U483" s="372">
        <v>4</v>
      </c>
      <c r="V483" s="372">
        <v>2</v>
      </c>
      <c r="W483" s="372">
        <v>1</v>
      </c>
      <c r="X483" s="229">
        <f t="shared" ref="X483:X486" si="931">SUM(Y483:AB483)</f>
        <v>18</v>
      </c>
      <c r="Y483" s="372">
        <v>5</v>
      </c>
      <c r="Z483" s="372">
        <v>4</v>
      </c>
      <c r="AA483" s="372">
        <v>5</v>
      </c>
      <c r="AB483" s="372">
        <v>4</v>
      </c>
      <c r="AC483" s="229">
        <f t="shared" ref="AC483:AC486" si="932">SUM(AD483:AI483)</f>
        <v>20</v>
      </c>
      <c r="AD483" s="372">
        <v>2</v>
      </c>
      <c r="AE483" s="372">
        <v>2</v>
      </c>
      <c r="AF483" s="372">
        <v>1</v>
      </c>
      <c r="AG483" s="372">
        <v>7</v>
      </c>
      <c r="AH483" s="372">
        <v>5</v>
      </c>
      <c r="AI483" s="372">
        <v>3</v>
      </c>
      <c r="AJ483" s="229">
        <f t="shared" ref="AJ483:AJ486" si="933">SUM(AK483:AL483)</f>
        <v>1</v>
      </c>
      <c r="AK483" s="372">
        <v>1</v>
      </c>
      <c r="AL483" s="372">
        <v>0</v>
      </c>
      <c r="AM483" s="229">
        <f t="shared" ref="AM483:AM486" si="934">SUM(AN483:AW483)</f>
        <v>51</v>
      </c>
      <c r="AN483" s="372">
        <v>6</v>
      </c>
      <c r="AO483" s="372">
        <v>4</v>
      </c>
      <c r="AP483" s="372">
        <v>6</v>
      </c>
      <c r="AQ483" s="372">
        <v>7</v>
      </c>
      <c r="AR483" s="372">
        <v>7</v>
      </c>
      <c r="AS483" s="372">
        <v>6</v>
      </c>
      <c r="AT483" s="372">
        <v>5</v>
      </c>
      <c r="AU483" s="372">
        <v>5</v>
      </c>
      <c r="AV483" s="372">
        <v>2</v>
      </c>
      <c r="AW483" s="372">
        <v>3</v>
      </c>
      <c r="AX483" s="229">
        <f t="shared" ref="AX483:AX486" si="935">SUM(AY483:BC483)</f>
        <v>28</v>
      </c>
      <c r="AY483" s="372">
        <v>1</v>
      </c>
      <c r="AZ483" s="372">
        <v>12</v>
      </c>
      <c r="BA483" s="372">
        <v>8</v>
      </c>
      <c r="BB483" s="372">
        <v>4</v>
      </c>
      <c r="BC483" s="372">
        <v>3</v>
      </c>
      <c r="BD483" s="229">
        <f t="shared" ref="BD483:BD486" si="936">SUM(BE483:BL483)</f>
        <v>30</v>
      </c>
      <c r="BE483" s="372">
        <v>2</v>
      </c>
      <c r="BF483" s="372">
        <v>7</v>
      </c>
      <c r="BG483" s="372">
        <v>4</v>
      </c>
      <c r="BH483" s="372">
        <v>6</v>
      </c>
      <c r="BI483" s="372">
        <v>1</v>
      </c>
      <c r="BJ483" s="372">
        <v>2</v>
      </c>
      <c r="BK483" s="372">
        <v>4</v>
      </c>
      <c r="BL483" s="372">
        <v>4</v>
      </c>
      <c r="BM483" s="229">
        <f t="shared" ref="BM483:BM486" si="937">SUM(BN483:BR483)</f>
        <v>30</v>
      </c>
      <c r="BN483" s="372">
        <v>8</v>
      </c>
      <c r="BO483" s="372">
        <v>5</v>
      </c>
      <c r="BP483" s="372">
        <v>3</v>
      </c>
      <c r="BQ483" s="372">
        <v>3</v>
      </c>
      <c r="BR483" s="372">
        <v>11</v>
      </c>
      <c r="BS483" s="229">
        <f t="shared" ref="BS483:BS486" si="938">SUM(BT483:CE483)</f>
        <v>59</v>
      </c>
      <c r="BT483" s="373">
        <v>2</v>
      </c>
      <c r="BU483" s="372">
        <v>4</v>
      </c>
      <c r="BV483" s="372">
        <v>2</v>
      </c>
      <c r="BW483" s="372">
        <v>2</v>
      </c>
      <c r="BX483" s="372">
        <v>6</v>
      </c>
      <c r="BY483" s="372">
        <v>22</v>
      </c>
      <c r="BZ483" s="372">
        <v>5</v>
      </c>
      <c r="CA483" s="372">
        <v>3</v>
      </c>
      <c r="CB483" s="372">
        <v>9</v>
      </c>
      <c r="CC483" s="372">
        <v>1</v>
      </c>
      <c r="CD483" s="372">
        <v>2</v>
      </c>
      <c r="CE483" s="372">
        <v>1</v>
      </c>
      <c r="CF483" s="229">
        <f t="shared" ref="CF483:CF486" si="939">SUM(CG483:CS483)</f>
        <v>60</v>
      </c>
      <c r="CG483" s="372">
        <v>3</v>
      </c>
      <c r="CH483" s="372">
        <v>3</v>
      </c>
      <c r="CI483" s="372">
        <v>2</v>
      </c>
      <c r="CJ483" s="372">
        <v>7</v>
      </c>
      <c r="CK483" s="372">
        <v>17</v>
      </c>
      <c r="CL483" s="372">
        <v>4</v>
      </c>
      <c r="CM483" s="372">
        <v>5</v>
      </c>
      <c r="CN483" s="372">
        <v>2</v>
      </c>
      <c r="CO483" s="372">
        <v>2</v>
      </c>
      <c r="CP483" s="372">
        <v>6</v>
      </c>
      <c r="CQ483" s="372">
        <v>2</v>
      </c>
      <c r="CR483" s="372">
        <v>6</v>
      </c>
      <c r="CS483" s="372">
        <v>1</v>
      </c>
      <c r="CT483" s="229">
        <f t="shared" ref="CT483:CT486" si="940">SUM(CU483:CY483)</f>
        <v>26</v>
      </c>
      <c r="CU483" s="372">
        <v>14</v>
      </c>
      <c r="CV483" s="372">
        <v>6</v>
      </c>
      <c r="CW483" s="372">
        <v>2</v>
      </c>
      <c r="CX483" s="372">
        <v>2</v>
      </c>
      <c r="CY483" s="372">
        <v>2</v>
      </c>
      <c r="CZ483" s="229">
        <f t="shared" ref="CZ483:CZ486" si="941">SUM(DA483:DF483)</f>
        <v>29</v>
      </c>
      <c r="DA483" s="372">
        <v>2</v>
      </c>
      <c r="DB483" s="372">
        <v>1</v>
      </c>
      <c r="DC483" s="372">
        <v>5</v>
      </c>
      <c r="DD483" s="372">
        <v>13</v>
      </c>
      <c r="DE483" s="372">
        <v>5</v>
      </c>
      <c r="DF483" s="372">
        <v>3</v>
      </c>
      <c r="DG483" s="229">
        <f t="shared" ref="DG483:DG486" si="942">AM483+BS483+B483+O483+X483+AC483+AJ483+BD483+CF483+AX483+BM483+CT483+CZ483</f>
        <v>442</v>
      </c>
      <c r="DH483" s="229">
        <f t="shared" ref="DH483:DH486" si="943">SUM(DI483:DK483)</f>
        <v>3</v>
      </c>
      <c r="DI483" s="372">
        <v>1</v>
      </c>
      <c r="DJ483" s="372">
        <v>1</v>
      </c>
      <c r="DK483" s="372">
        <v>1</v>
      </c>
      <c r="DL483" s="351">
        <f t="shared" ref="DL483:DL486" si="944">SUM(DM483:DN483)</f>
        <v>4</v>
      </c>
      <c r="DM483" s="372">
        <v>3</v>
      </c>
      <c r="DN483" s="374">
        <v>1</v>
      </c>
      <c r="DO483" s="229">
        <f t="shared" ref="DO483:DO486" si="945">DG483+DH483+DL483</f>
        <v>449</v>
      </c>
      <c r="DP483" s="6"/>
      <c r="DQ483" s="6"/>
      <c r="DR483" s="6"/>
      <c r="DS483" s="6"/>
      <c r="DT483" s="6"/>
      <c r="DU483" s="6"/>
      <c r="DV483" s="6"/>
      <c r="DW483" s="6"/>
    </row>
    <row r="484" spans="1:127" ht="16.5" customHeight="1" x14ac:dyDescent="0.2">
      <c r="A484" s="192" t="s">
        <v>546</v>
      </c>
      <c r="B484" s="377">
        <f t="shared" si="929"/>
        <v>2552</v>
      </c>
      <c r="C484" s="372">
        <v>407</v>
      </c>
      <c r="D484" s="372">
        <v>55</v>
      </c>
      <c r="E484" s="372">
        <v>118</v>
      </c>
      <c r="F484" s="372">
        <v>58</v>
      </c>
      <c r="G484" s="372">
        <v>159</v>
      </c>
      <c r="H484" s="372">
        <v>350</v>
      </c>
      <c r="I484" s="372">
        <v>240</v>
      </c>
      <c r="J484" s="372">
        <v>71</v>
      </c>
      <c r="K484" s="372">
        <v>159</v>
      </c>
      <c r="L484" s="372">
        <v>742</v>
      </c>
      <c r="M484" s="372">
        <v>98</v>
      </c>
      <c r="N484" s="372">
        <v>95</v>
      </c>
      <c r="O484" s="229">
        <f t="shared" si="930"/>
        <v>533</v>
      </c>
      <c r="P484" s="372">
        <v>60</v>
      </c>
      <c r="Q484" s="372">
        <v>117</v>
      </c>
      <c r="R484" s="372">
        <v>68</v>
      </c>
      <c r="S484" s="372">
        <v>36</v>
      </c>
      <c r="T484" s="372">
        <v>48</v>
      </c>
      <c r="U484" s="372">
        <v>114</v>
      </c>
      <c r="V484" s="372">
        <v>70</v>
      </c>
      <c r="W484" s="372">
        <v>20</v>
      </c>
      <c r="X484" s="229">
        <f t="shared" si="931"/>
        <v>561</v>
      </c>
      <c r="Y484" s="372">
        <v>60</v>
      </c>
      <c r="Z484" s="372">
        <v>205</v>
      </c>
      <c r="AA484" s="372">
        <v>193</v>
      </c>
      <c r="AB484" s="372">
        <v>103</v>
      </c>
      <c r="AC484" s="229">
        <f t="shared" si="932"/>
        <v>751</v>
      </c>
      <c r="AD484" s="372">
        <v>83</v>
      </c>
      <c r="AE484" s="372">
        <v>51</v>
      </c>
      <c r="AF484" s="372">
        <v>52</v>
      </c>
      <c r="AG484" s="372">
        <v>311</v>
      </c>
      <c r="AH484" s="372">
        <v>144</v>
      </c>
      <c r="AI484" s="372">
        <v>110</v>
      </c>
      <c r="AJ484" s="229">
        <f t="shared" si="933"/>
        <v>16</v>
      </c>
      <c r="AK484" s="372">
        <v>16</v>
      </c>
      <c r="AL484" s="372">
        <v>0</v>
      </c>
      <c r="AM484" s="229">
        <f t="shared" si="934"/>
        <v>1261</v>
      </c>
      <c r="AN484" s="372">
        <v>97</v>
      </c>
      <c r="AO484" s="372">
        <v>79</v>
      </c>
      <c r="AP484" s="372">
        <v>100</v>
      </c>
      <c r="AQ484" s="372">
        <v>106</v>
      </c>
      <c r="AR484" s="372">
        <v>165</v>
      </c>
      <c r="AS484" s="372">
        <v>82</v>
      </c>
      <c r="AT484" s="372">
        <v>184</v>
      </c>
      <c r="AU484" s="372">
        <v>282</v>
      </c>
      <c r="AV484" s="372">
        <v>102</v>
      </c>
      <c r="AW484" s="372">
        <v>64</v>
      </c>
      <c r="AX484" s="229">
        <f t="shared" si="935"/>
        <v>1052</v>
      </c>
      <c r="AY484" s="372">
        <v>50</v>
      </c>
      <c r="AZ484" s="372">
        <v>443</v>
      </c>
      <c r="BA484" s="372">
        <v>304</v>
      </c>
      <c r="BB484" s="372">
        <v>178</v>
      </c>
      <c r="BC484" s="372">
        <v>77</v>
      </c>
      <c r="BD484" s="229">
        <f t="shared" si="936"/>
        <v>1131</v>
      </c>
      <c r="BE484" s="372">
        <v>56</v>
      </c>
      <c r="BF484" s="372">
        <v>124</v>
      </c>
      <c r="BG484" s="372">
        <v>114</v>
      </c>
      <c r="BH484" s="372">
        <v>317</v>
      </c>
      <c r="BI484" s="372">
        <v>32</v>
      </c>
      <c r="BJ484" s="372">
        <v>40</v>
      </c>
      <c r="BK484" s="372">
        <v>146</v>
      </c>
      <c r="BL484" s="372">
        <v>302</v>
      </c>
      <c r="BM484" s="229">
        <f t="shared" si="937"/>
        <v>956</v>
      </c>
      <c r="BN484" s="372">
        <v>229</v>
      </c>
      <c r="BO484" s="372">
        <v>176</v>
      </c>
      <c r="BP484" s="372">
        <v>65</v>
      </c>
      <c r="BQ484" s="372">
        <v>151</v>
      </c>
      <c r="BR484" s="372">
        <v>335</v>
      </c>
      <c r="BS484" s="229">
        <f t="shared" si="938"/>
        <v>2249</v>
      </c>
      <c r="BT484" s="373">
        <v>60</v>
      </c>
      <c r="BU484" s="372">
        <v>151</v>
      </c>
      <c r="BV484" s="372">
        <v>57</v>
      </c>
      <c r="BW484" s="372">
        <v>39</v>
      </c>
      <c r="BX484" s="372">
        <v>142</v>
      </c>
      <c r="BY484" s="372">
        <v>1075</v>
      </c>
      <c r="BZ484" s="372">
        <v>109</v>
      </c>
      <c r="CA484" s="372">
        <v>75</v>
      </c>
      <c r="CB484" s="372">
        <v>333</v>
      </c>
      <c r="CC484" s="372">
        <v>75</v>
      </c>
      <c r="CD484" s="372">
        <v>66</v>
      </c>
      <c r="CE484" s="372">
        <v>67</v>
      </c>
      <c r="CF484" s="229">
        <f t="shared" si="939"/>
        <v>2520</v>
      </c>
      <c r="CG484" s="372">
        <v>55</v>
      </c>
      <c r="CH484" s="372">
        <v>137</v>
      </c>
      <c r="CI484" s="372">
        <v>163</v>
      </c>
      <c r="CJ484" s="372">
        <v>229</v>
      </c>
      <c r="CK484" s="372">
        <v>769</v>
      </c>
      <c r="CL484" s="372">
        <v>149</v>
      </c>
      <c r="CM484" s="372">
        <v>349</v>
      </c>
      <c r="CN484" s="372">
        <v>40</v>
      </c>
      <c r="CO484" s="372">
        <v>77</v>
      </c>
      <c r="CP484" s="372">
        <v>176</v>
      </c>
      <c r="CQ484" s="372">
        <v>100</v>
      </c>
      <c r="CR484" s="372">
        <v>216</v>
      </c>
      <c r="CS484" s="372">
        <v>60</v>
      </c>
      <c r="CT484" s="229">
        <f t="shared" si="940"/>
        <v>793</v>
      </c>
      <c r="CU484" s="372">
        <v>344</v>
      </c>
      <c r="CV484" s="372">
        <v>254</v>
      </c>
      <c r="CW484" s="372">
        <v>42</v>
      </c>
      <c r="CX484" s="372">
        <v>72</v>
      </c>
      <c r="CY484" s="372">
        <v>81</v>
      </c>
      <c r="CZ484" s="229">
        <f t="shared" si="941"/>
        <v>721</v>
      </c>
      <c r="DA484" s="372">
        <v>24</v>
      </c>
      <c r="DB484" s="372">
        <v>16</v>
      </c>
      <c r="DC484" s="372">
        <v>146</v>
      </c>
      <c r="DD484" s="372">
        <v>363</v>
      </c>
      <c r="DE484" s="372">
        <v>110</v>
      </c>
      <c r="DF484" s="372">
        <v>62</v>
      </c>
      <c r="DG484" s="229">
        <f t="shared" si="942"/>
        <v>15096</v>
      </c>
      <c r="DH484" s="229">
        <f t="shared" si="943"/>
        <v>66</v>
      </c>
      <c r="DI484" s="372">
        <v>20</v>
      </c>
      <c r="DJ484" s="372">
        <v>30</v>
      </c>
      <c r="DK484" s="372">
        <v>16</v>
      </c>
      <c r="DL484" s="351">
        <f t="shared" si="944"/>
        <v>91</v>
      </c>
      <c r="DM484" s="372">
        <v>67</v>
      </c>
      <c r="DN484" s="374">
        <v>24</v>
      </c>
      <c r="DO484" s="229">
        <f t="shared" si="945"/>
        <v>15253</v>
      </c>
      <c r="DP484" s="6"/>
      <c r="DQ484" s="6"/>
      <c r="DR484" s="6"/>
      <c r="DS484" s="6"/>
      <c r="DT484" s="6"/>
      <c r="DU484" s="6"/>
      <c r="DV484" s="6"/>
      <c r="DW484" s="6"/>
    </row>
    <row r="485" spans="1:127" ht="16.5" customHeight="1" x14ac:dyDescent="0.2">
      <c r="A485" s="193" t="s">
        <v>547</v>
      </c>
      <c r="B485" s="377">
        <f t="shared" si="929"/>
        <v>5</v>
      </c>
      <c r="C485" s="372">
        <v>0</v>
      </c>
      <c r="D485" s="372">
        <v>0</v>
      </c>
      <c r="E485" s="372">
        <v>0</v>
      </c>
      <c r="F485" s="372">
        <v>0</v>
      </c>
      <c r="G485" s="372">
        <v>0</v>
      </c>
      <c r="H485" s="372">
        <v>0</v>
      </c>
      <c r="I485" s="372">
        <v>0</v>
      </c>
      <c r="J485" s="372">
        <v>0</v>
      </c>
      <c r="K485" s="372">
        <v>5</v>
      </c>
      <c r="L485" s="372">
        <v>0</v>
      </c>
      <c r="M485" s="372">
        <v>0</v>
      </c>
      <c r="N485" s="372">
        <v>0</v>
      </c>
      <c r="O485" s="229">
        <f t="shared" si="930"/>
        <v>0</v>
      </c>
      <c r="P485" s="372">
        <v>0</v>
      </c>
      <c r="Q485" s="372">
        <v>0</v>
      </c>
      <c r="R485" s="372">
        <v>0</v>
      </c>
      <c r="S485" s="372">
        <v>0</v>
      </c>
      <c r="T485" s="372">
        <v>0</v>
      </c>
      <c r="U485" s="372">
        <v>0</v>
      </c>
      <c r="V485" s="372">
        <v>0</v>
      </c>
      <c r="W485" s="372">
        <v>0</v>
      </c>
      <c r="X485" s="229">
        <f t="shared" si="931"/>
        <v>0</v>
      </c>
      <c r="Y485" s="372">
        <v>0</v>
      </c>
      <c r="Z485" s="372">
        <v>0</v>
      </c>
      <c r="AA485" s="372">
        <v>0</v>
      </c>
      <c r="AB485" s="372">
        <v>0</v>
      </c>
      <c r="AC485" s="229">
        <f t="shared" si="932"/>
        <v>8</v>
      </c>
      <c r="AD485" s="372">
        <v>0</v>
      </c>
      <c r="AE485" s="372">
        <v>0</v>
      </c>
      <c r="AF485" s="372">
        <v>0</v>
      </c>
      <c r="AG485" s="372">
        <v>0</v>
      </c>
      <c r="AH485" s="372">
        <v>8</v>
      </c>
      <c r="AI485" s="372">
        <v>0</v>
      </c>
      <c r="AJ485" s="229">
        <f t="shared" si="933"/>
        <v>0</v>
      </c>
      <c r="AK485" s="372">
        <v>0</v>
      </c>
      <c r="AL485" s="372">
        <v>0</v>
      </c>
      <c r="AM485" s="229">
        <f t="shared" si="934"/>
        <v>19</v>
      </c>
      <c r="AN485" s="372">
        <v>0</v>
      </c>
      <c r="AO485" s="372">
        <v>0</v>
      </c>
      <c r="AP485" s="372">
        <v>18</v>
      </c>
      <c r="AQ485" s="372">
        <v>1</v>
      </c>
      <c r="AR485" s="372">
        <v>0</v>
      </c>
      <c r="AS485" s="372">
        <v>0</v>
      </c>
      <c r="AT485" s="372">
        <v>0</v>
      </c>
      <c r="AU485" s="372">
        <v>0</v>
      </c>
      <c r="AV485" s="372">
        <v>0</v>
      </c>
      <c r="AW485" s="372">
        <v>0</v>
      </c>
      <c r="AX485" s="229">
        <f t="shared" si="935"/>
        <v>13</v>
      </c>
      <c r="AY485" s="372">
        <v>0</v>
      </c>
      <c r="AZ485" s="372">
        <v>3</v>
      </c>
      <c r="BA485" s="372">
        <v>0</v>
      </c>
      <c r="BB485" s="372">
        <v>10</v>
      </c>
      <c r="BC485" s="372">
        <v>0</v>
      </c>
      <c r="BD485" s="229">
        <f t="shared" si="936"/>
        <v>27</v>
      </c>
      <c r="BE485" s="372">
        <v>0</v>
      </c>
      <c r="BF485" s="372">
        <v>0</v>
      </c>
      <c r="BG485" s="372">
        <v>20</v>
      </c>
      <c r="BH485" s="372">
        <v>7</v>
      </c>
      <c r="BI485" s="372">
        <v>0</v>
      </c>
      <c r="BJ485" s="372">
        <v>0</v>
      </c>
      <c r="BK485" s="372">
        <v>0</v>
      </c>
      <c r="BL485" s="372">
        <v>0</v>
      </c>
      <c r="BM485" s="229">
        <f t="shared" si="937"/>
        <v>0</v>
      </c>
      <c r="BN485" s="372">
        <v>0</v>
      </c>
      <c r="BO485" s="372">
        <v>0</v>
      </c>
      <c r="BP485" s="372">
        <v>0</v>
      </c>
      <c r="BQ485" s="372">
        <v>0</v>
      </c>
      <c r="BR485" s="372">
        <v>0</v>
      </c>
      <c r="BS485" s="229">
        <f t="shared" si="938"/>
        <v>18</v>
      </c>
      <c r="BT485" s="373">
        <v>0</v>
      </c>
      <c r="BU485" s="372">
        <v>2</v>
      </c>
      <c r="BV485" s="372">
        <v>0</v>
      </c>
      <c r="BW485" s="372">
        <v>0</v>
      </c>
      <c r="BX485" s="372">
        <v>0</v>
      </c>
      <c r="BY485" s="372">
        <v>0</v>
      </c>
      <c r="BZ485" s="372">
        <v>16</v>
      </c>
      <c r="CA485" s="372">
        <v>0</v>
      </c>
      <c r="CB485" s="372">
        <v>0</v>
      </c>
      <c r="CC485" s="372">
        <v>0</v>
      </c>
      <c r="CD485" s="372">
        <v>0</v>
      </c>
      <c r="CE485" s="372">
        <v>0</v>
      </c>
      <c r="CF485" s="229">
        <f t="shared" si="939"/>
        <v>10</v>
      </c>
      <c r="CG485" s="372">
        <v>0</v>
      </c>
      <c r="CH485" s="372">
        <v>0</v>
      </c>
      <c r="CI485" s="372">
        <v>0</v>
      </c>
      <c r="CJ485" s="372">
        <v>0</v>
      </c>
      <c r="CK485" s="372">
        <v>5</v>
      </c>
      <c r="CL485" s="372">
        <v>0</v>
      </c>
      <c r="CM485" s="372">
        <v>5</v>
      </c>
      <c r="CN485" s="372">
        <v>0</v>
      </c>
      <c r="CO485" s="372">
        <v>0</v>
      </c>
      <c r="CP485" s="372">
        <v>0</v>
      </c>
      <c r="CQ485" s="372">
        <v>0</v>
      </c>
      <c r="CR485" s="372">
        <v>0</v>
      </c>
      <c r="CS485" s="372">
        <v>0</v>
      </c>
      <c r="CT485" s="229">
        <f t="shared" si="940"/>
        <v>11</v>
      </c>
      <c r="CU485" s="372">
        <v>9</v>
      </c>
      <c r="CV485" s="372">
        <v>2</v>
      </c>
      <c r="CW485" s="372">
        <v>0</v>
      </c>
      <c r="CX485" s="372">
        <v>0</v>
      </c>
      <c r="CY485" s="372">
        <v>0</v>
      </c>
      <c r="CZ485" s="229">
        <f t="shared" si="941"/>
        <v>7</v>
      </c>
      <c r="DA485" s="372">
        <v>0</v>
      </c>
      <c r="DB485" s="372">
        <v>0</v>
      </c>
      <c r="DC485" s="372">
        <v>3</v>
      </c>
      <c r="DD485" s="372">
        <v>4</v>
      </c>
      <c r="DE485" s="372">
        <v>0</v>
      </c>
      <c r="DF485" s="372">
        <v>0</v>
      </c>
      <c r="DG485" s="229">
        <f t="shared" si="942"/>
        <v>118</v>
      </c>
      <c r="DH485" s="229">
        <f t="shared" si="943"/>
        <v>0</v>
      </c>
      <c r="DI485" s="372">
        <v>0</v>
      </c>
      <c r="DJ485" s="372">
        <v>0</v>
      </c>
      <c r="DK485" s="372">
        <v>0</v>
      </c>
      <c r="DL485" s="351">
        <f t="shared" si="944"/>
        <v>0</v>
      </c>
      <c r="DM485" s="372">
        <v>0</v>
      </c>
      <c r="DN485" s="374">
        <v>0</v>
      </c>
      <c r="DO485" s="229">
        <f t="shared" si="945"/>
        <v>118</v>
      </c>
      <c r="DP485" s="6"/>
      <c r="DQ485" s="6"/>
      <c r="DR485" s="6"/>
      <c r="DS485" s="6"/>
      <c r="DT485" s="6"/>
      <c r="DU485" s="6"/>
      <c r="DV485" s="6"/>
      <c r="DW485" s="6"/>
    </row>
    <row r="486" spans="1:127" ht="16.5" customHeight="1" x14ac:dyDescent="0.2">
      <c r="A486" s="193" t="s">
        <v>608</v>
      </c>
      <c r="B486" s="377">
        <f t="shared" si="929"/>
        <v>1269</v>
      </c>
      <c r="C486" s="372">
        <v>123</v>
      </c>
      <c r="D486" s="372">
        <v>28</v>
      </c>
      <c r="E486" s="372">
        <v>41</v>
      </c>
      <c r="F486" s="372">
        <v>23</v>
      </c>
      <c r="G486" s="372">
        <v>54</v>
      </c>
      <c r="H486" s="372">
        <v>168</v>
      </c>
      <c r="I486" s="372">
        <v>123</v>
      </c>
      <c r="J486" s="372">
        <v>35</v>
      </c>
      <c r="K486" s="372">
        <v>126</v>
      </c>
      <c r="L486" s="372">
        <v>491</v>
      </c>
      <c r="M486" s="372">
        <v>29</v>
      </c>
      <c r="N486" s="372">
        <v>28</v>
      </c>
      <c r="O486" s="229">
        <f t="shared" si="930"/>
        <v>168</v>
      </c>
      <c r="P486" s="372">
        <v>8</v>
      </c>
      <c r="Q486" s="372">
        <v>28</v>
      </c>
      <c r="R486" s="372">
        <v>21</v>
      </c>
      <c r="S486" s="372">
        <v>21</v>
      </c>
      <c r="T486" s="372">
        <v>10</v>
      </c>
      <c r="U486" s="372">
        <v>37</v>
      </c>
      <c r="V486" s="372">
        <v>33</v>
      </c>
      <c r="W486" s="372">
        <v>10</v>
      </c>
      <c r="X486" s="229">
        <f t="shared" si="931"/>
        <v>274</v>
      </c>
      <c r="Y486" s="372">
        <v>36</v>
      </c>
      <c r="Z486" s="372">
        <v>81</v>
      </c>
      <c r="AA486" s="372">
        <v>108</v>
      </c>
      <c r="AB486" s="372">
        <v>49</v>
      </c>
      <c r="AC486" s="229">
        <f t="shared" si="932"/>
        <v>327</v>
      </c>
      <c r="AD486" s="372">
        <v>60</v>
      </c>
      <c r="AE486" s="372">
        <v>0</v>
      </c>
      <c r="AF486" s="372">
        <v>13</v>
      </c>
      <c r="AG486" s="372">
        <v>174</v>
      </c>
      <c r="AH486" s="372">
        <v>39</v>
      </c>
      <c r="AI486" s="372">
        <v>41</v>
      </c>
      <c r="AJ486" s="229">
        <f t="shared" si="933"/>
        <v>10</v>
      </c>
      <c r="AK486" s="372">
        <v>10</v>
      </c>
      <c r="AL486" s="372">
        <v>0</v>
      </c>
      <c r="AM486" s="229">
        <f t="shared" si="934"/>
        <v>474</v>
      </c>
      <c r="AN486" s="372">
        <v>49</v>
      </c>
      <c r="AO486" s="372">
        <v>21</v>
      </c>
      <c r="AP486" s="372">
        <v>44</v>
      </c>
      <c r="AQ486" s="372">
        <v>21</v>
      </c>
      <c r="AR486" s="372">
        <v>107</v>
      </c>
      <c r="AS486" s="372">
        <v>5</v>
      </c>
      <c r="AT486" s="372">
        <v>44</v>
      </c>
      <c r="AU486" s="372">
        <v>120</v>
      </c>
      <c r="AV486" s="372">
        <v>38</v>
      </c>
      <c r="AW486" s="372">
        <v>25</v>
      </c>
      <c r="AX486" s="229">
        <f t="shared" si="935"/>
        <v>414</v>
      </c>
      <c r="AY486" s="372">
        <v>0</v>
      </c>
      <c r="AZ486" s="372">
        <v>218</v>
      </c>
      <c r="BA486" s="372">
        <v>105</v>
      </c>
      <c r="BB486" s="372">
        <v>53</v>
      </c>
      <c r="BC486" s="372">
        <v>38</v>
      </c>
      <c r="BD486" s="229">
        <f t="shared" si="936"/>
        <v>527</v>
      </c>
      <c r="BE486" s="372">
        <v>44</v>
      </c>
      <c r="BF486" s="372">
        <v>81</v>
      </c>
      <c r="BG486" s="372">
        <v>84</v>
      </c>
      <c r="BH486" s="372">
        <v>102</v>
      </c>
      <c r="BI486" s="372">
        <v>32</v>
      </c>
      <c r="BJ486" s="372">
        <v>40</v>
      </c>
      <c r="BK486" s="372">
        <v>78</v>
      </c>
      <c r="BL486" s="372">
        <v>66</v>
      </c>
      <c r="BM486" s="229">
        <f t="shared" si="937"/>
        <v>352</v>
      </c>
      <c r="BN486" s="372">
        <v>124</v>
      </c>
      <c r="BO486" s="372">
        <v>30</v>
      </c>
      <c r="BP486" s="372">
        <v>27</v>
      </c>
      <c r="BQ486" s="372">
        <v>53</v>
      </c>
      <c r="BR486" s="372">
        <v>118</v>
      </c>
      <c r="BS486" s="229">
        <f t="shared" si="938"/>
        <v>1061</v>
      </c>
      <c r="BT486" s="373">
        <v>34</v>
      </c>
      <c r="BU486" s="372">
        <v>41</v>
      </c>
      <c r="BV486" s="372">
        <v>0</v>
      </c>
      <c r="BW486" s="372">
        <v>0</v>
      </c>
      <c r="BX486" s="372">
        <v>93</v>
      </c>
      <c r="BY486" s="372">
        <v>641</v>
      </c>
      <c r="BZ486" s="372">
        <v>41</v>
      </c>
      <c r="CA486" s="372">
        <v>34</v>
      </c>
      <c r="CB486" s="372">
        <v>127</v>
      </c>
      <c r="CC486" s="372">
        <v>35</v>
      </c>
      <c r="CD486" s="372">
        <v>9</v>
      </c>
      <c r="CE486" s="372">
        <v>6</v>
      </c>
      <c r="CF486" s="229">
        <f t="shared" si="939"/>
        <v>1180</v>
      </c>
      <c r="CG486" s="372">
        <v>30</v>
      </c>
      <c r="CH486" s="372">
        <v>63</v>
      </c>
      <c r="CI486" s="372">
        <v>25</v>
      </c>
      <c r="CJ486" s="372">
        <v>121</v>
      </c>
      <c r="CK486" s="372">
        <v>401</v>
      </c>
      <c r="CL486" s="372">
        <v>55</v>
      </c>
      <c r="CM486" s="372">
        <v>175</v>
      </c>
      <c r="CN486" s="372">
        <v>4</v>
      </c>
      <c r="CO486" s="372">
        <v>5</v>
      </c>
      <c r="CP486" s="372">
        <v>118</v>
      </c>
      <c r="CQ486" s="372">
        <v>53</v>
      </c>
      <c r="CR486" s="372">
        <v>102</v>
      </c>
      <c r="CS486" s="372">
        <v>28</v>
      </c>
      <c r="CT486" s="229">
        <f t="shared" si="940"/>
        <v>418</v>
      </c>
      <c r="CU486" s="372">
        <v>184</v>
      </c>
      <c r="CV486" s="372">
        <v>162</v>
      </c>
      <c r="CW486" s="372">
        <v>14</v>
      </c>
      <c r="CX486" s="372">
        <v>33</v>
      </c>
      <c r="CY486" s="372">
        <v>25</v>
      </c>
      <c r="CZ486" s="229">
        <f t="shared" si="941"/>
        <v>255</v>
      </c>
      <c r="DA486" s="372">
        <v>6</v>
      </c>
      <c r="DB486" s="372">
        <v>2</v>
      </c>
      <c r="DC486" s="372">
        <v>58</v>
      </c>
      <c r="DD486" s="372">
        <v>123</v>
      </c>
      <c r="DE486" s="372">
        <v>42</v>
      </c>
      <c r="DF486" s="372">
        <v>24</v>
      </c>
      <c r="DG486" s="229">
        <f t="shared" si="942"/>
        <v>6729</v>
      </c>
      <c r="DH486" s="229">
        <f t="shared" si="943"/>
        <v>30</v>
      </c>
      <c r="DI486" s="372">
        <v>0</v>
      </c>
      <c r="DJ486" s="372">
        <v>20</v>
      </c>
      <c r="DK486" s="372">
        <v>10</v>
      </c>
      <c r="DL486" s="351">
        <f t="shared" si="944"/>
        <v>55</v>
      </c>
      <c r="DM486" s="372">
        <v>31</v>
      </c>
      <c r="DN486" s="374">
        <v>24</v>
      </c>
      <c r="DO486" s="229">
        <f t="shared" si="945"/>
        <v>6814</v>
      </c>
      <c r="DP486" s="6"/>
      <c r="DQ486" s="6"/>
      <c r="DR486" s="6"/>
      <c r="DS486" s="6"/>
      <c r="DT486" s="6"/>
      <c r="DU486" s="6"/>
      <c r="DV486" s="6"/>
      <c r="DW486" s="6"/>
    </row>
    <row r="487" spans="1:127" ht="16.5" customHeight="1" x14ac:dyDescent="0.2">
      <c r="A487" s="191" t="s">
        <v>610</v>
      </c>
      <c r="B487" s="377"/>
      <c r="C487" s="372"/>
      <c r="D487" s="372"/>
      <c r="E487" s="372"/>
      <c r="F487" s="372"/>
      <c r="G487" s="372"/>
      <c r="H487" s="372"/>
      <c r="I487" s="372"/>
      <c r="J487" s="372"/>
      <c r="K487" s="372"/>
      <c r="L487" s="372"/>
      <c r="M487" s="372"/>
      <c r="N487" s="372"/>
      <c r="O487" s="229"/>
      <c r="P487" s="372"/>
      <c r="Q487" s="372"/>
      <c r="R487" s="372"/>
      <c r="S487" s="372"/>
      <c r="T487" s="372"/>
      <c r="U487" s="372"/>
      <c r="V487" s="372"/>
      <c r="W487" s="372"/>
      <c r="X487" s="229"/>
      <c r="Y487" s="372"/>
      <c r="Z487" s="372"/>
      <c r="AA487" s="372"/>
      <c r="AB487" s="372"/>
      <c r="AC487" s="229"/>
      <c r="AD487" s="372"/>
      <c r="AE487" s="372"/>
      <c r="AF487" s="372"/>
      <c r="AG487" s="372"/>
      <c r="AH487" s="372"/>
      <c r="AI487" s="372"/>
      <c r="AJ487" s="229"/>
      <c r="AK487" s="372"/>
      <c r="AL487" s="372"/>
      <c r="AM487" s="229"/>
      <c r="AN487" s="372"/>
      <c r="AO487" s="372"/>
      <c r="AP487" s="372"/>
      <c r="AQ487" s="372"/>
      <c r="AR487" s="372"/>
      <c r="AS487" s="372"/>
      <c r="AT487" s="372"/>
      <c r="AU487" s="372"/>
      <c r="AV487" s="372"/>
      <c r="AW487" s="372"/>
      <c r="AX487" s="229"/>
      <c r="AY487" s="372"/>
      <c r="AZ487" s="372"/>
      <c r="BA487" s="372"/>
      <c r="BB487" s="372"/>
      <c r="BC487" s="372"/>
      <c r="BD487" s="229"/>
      <c r="BE487" s="372"/>
      <c r="BF487" s="372"/>
      <c r="BG487" s="372"/>
      <c r="BH487" s="372"/>
      <c r="BI487" s="372"/>
      <c r="BJ487" s="372"/>
      <c r="BK487" s="372"/>
      <c r="BL487" s="372"/>
      <c r="BM487" s="229"/>
      <c r="BN487" s="372"/>
      <c r="BO487" s="372"/>
      <c r="BP487" s="372"/>
      <c r="BQ487" s="372"/>
      <c r="BR487" s="372"/>
      <c r="BS487" s="229"/>
      <c r="BT487" s="373"/>
      <c r="BU487" s="372"/>
      <c r="BV487" s="372"/>
      <c r="BW487" s="372"/>
      <c r="BX487" s="372"/>
      <c r="BY487" s="372"/>
      <c r="BZ487" s="372"/>
      <c r="CA487" s="372"/>
      <c r="CB487" s="372"/>
      <c r="CC487" s="372"/>
      <c r="CD487" s="372"/>
      <c r="CE487" s="372"/>
      <c r="CF487" s="229"/>
      <c r="CG487" s="372"/>
      <c r="CH487" s="372"/>
      <c r="CI487" s="372"/>
      <c r="CJ487" s="372"/>
      <c r="CK487" s="372"/>
      <c r="CL487" s="372"/>
      <c r="CM487" s="372"/>
      <c r="CN487" s="372"/>
      <c r="CO487" s="372"/>
      <c r="CP487" s="372"/>
      <c r="CQ487" s="372"/>
      <c r="CR487" s="372"/>
      <c r="CS487" s="372"/>
      <c r="CT487" s="229"/>
      <c r="CU487" s="372"/>
      <c r="CV487" s="372"/>
      <c r="CW487" s="372"/>
      <c r="CX487" s="372"/>
      <c r="CY487" s="372"/>
      <c r="CZ487" s="229"/>
      <c r="DA487" s="372"/>
      <c r="DB487" s="372"/>
      <c r="DC487" s="372"/>
      <c r="DD487" s="372"/>
      <c r="DE487" s="372"/>
      <c r="DF487" s="372"/>
      <c r="DG487" s="229"/>
      <c r="DH487" s="229"/>
      <c r="DI487" s="373"/>
      <c r="DJ487" s="372"/>
      <c r="DK487" s="372"/>
      <c r="DL487" s="351"/>
      <c r="DM487" s="372"/>
      <c r="DN487" s="374"/>
      <c r="DO487" s="229"/>
    </row>
    <row r="488" spans="1:127" ht="16.5" customHeight="1" x14ac:dyDescent="0.2">
      <c r="A488" s="192" t="s">
        <v>545</v>
      </c>
      <c r="B488" s="377">
        <f t="shared" ref="B488:B491" si="946">SUM(C488:N488)</f>
        <v>19</v>
      </c>
      <c r="C488" s="372">
        <v>1</v>
      </c>
      <c r="D488" s="372">
        <v>1</v>
      </c>
      <c r="E488" s="372">
        <v>0</v>
      </c>
      <c r="F488" s="372">
        <v>0</v>
      </c>
      <c r="G488" s="372">
        <v>2</v>
      </c>
      <c r="H488" s="372">
        <v>4</v>
      </c>
      <c r="I488" s="372">
        <v>4</v>
      </c>
      <c r="J488" s="372">
        <v>0</v>
      </c>
      <c r="K488" s="372">
        <v>1</v>
      </c>
      <c r="L488" s="372">
        <v>4</v>
      </c>
      <c r="M488" s="372">
        <v>1</v>
      </c>
      <c r="N488" s="372">
        <v>1</v>
      </c>
      <c r="O488" s="229">
        <f t="shared" ref="O488:O491" si="947">SUM(P488:W488)</f>
        <v>3</v>
      </c>
      <c r="P488" s="372">
        <v>1</v>
      </c>
      <c r="Q488" s="372">
        <v>0</v>
      </c>
      <c r="R488" s="372">
        <v>1</v>
      </c>
      <c r="S488" s="372">
        <v>0</v>
      </c>
      <c r="T488" s="372">
        <v>0</v>
      </c>
      <c r="U488" s="372">
        <v>0</v>
      </c>
      <c r="V488" s="372">
        <v>0</v>
      </c>
      <c r="W488" s="372">
        <v>1</v>
      </c>
      <c r="X488" s="229">
        <f t="shared" ref="X488:X491" si="948">SUM(Y488:AB488)</f>
        <v>5</v>
      </c>
      <c r="Y488" s="372">
        <v>1</v>
      </c>
      <c r="Z488" s="372">
        <v>1</v>
      </c>
      <c r="AA488" s="372">
        <v>2</v>
      </c>
      <c r="AB488" s="372">
        <v>1</v>
      </c>
      <c r="AC488" s="229">
        <f t="shared" ref="AC488:AC491" si="949">SUM(AD488:AI488)</f>
        <v>5</v>
      </c>
      <c r="AD488" s="372">
        <v>1</v>
      </c>
      <c r="AE488" s="372">
        <v>0</v>
      </c>
      <c r="AF488" s="372">
        <v>1</v>
      </c>
      <c r="AG488" s="372">
        <v>1</v>
      </c>
      <c r="AH488" s="372">
        <v>0</v>
      </c>
      <c r="AI488" s="372">
        <v>2</v>
      </c>
      <c r="AJ488" s="229">
        <f t="shared" ref="AJ488:AJ491" si="950">SUM(AK488:AL488)</f>
        <v>2</v>
      </c>
      <c r="AK488" s="372">
        <v>2</v>
      </c>
      <c r="AL488" s="372">
        <v>0</v>
      </c>
      <c r="AM488" s="229">
        <f t="shared" ref="AM488:AM491" si="951">SUM(AN488:AW488)</f>
        <v>11</v>
      </c>
      <c r="AN488" s="372">
        <v>0</v>
      </c>
      <c r="AO488" s="372">
        <v>1</v>
      </c>
      <c r="AP488" s="372">
        <v>2</v>
      </c>
      <c r="AQ488" s="372">
        <v>0</v>
      </c>
      <c r="AR488" s="372">
        <v>2</v>
      </c>
      <c r="AS488" s="372">
        <v>0</v>
      </c>
      <c r="AT488" s="372">
        <v>3</v>
      </c>
      <c r="AU488" s="372">
        <v>2</v>
      </c>
      <c r="AV488" s="372">
        <v>1</v>
      </c>
      <c r="AW488" s="372">
        <v>0</v>
      </c>
      <c r="AX488" s="229">
        <f t="shared" ref="AX488:AX491" si="952">SUM(AY488:BC488)</f>
        <v>26</v>
      </c>
      <c r="AY488" s="372">
        <v>0</v>
      </c>
      <c r="AZ488" s="372">
        <v>14</v>
      </c>
      <c r="BA488" s="372">
        <v>2</v>
      </c>
      <c r="BB488" s="372">
        <v>8</v>
      </c>
      <c r="BC488" s="372">
        <v>2</v>
      </c>
      <c r="BD488" s="229">
        <f t="shared" ref="BD488:BD491" si="953">SUM(BE488:BL488)</f>
        <v>22</v>
      </c>
      <c r="BE488" s="372">
        <v>2</v>
      </c>
      <c r="BF488" s="372">
        <v>4</v>
      </c>
      <c r="BG488" s="372">
        <v>5</v>
      </c>
      <c r="BH488" s="372">
        <v>2</v>
      </c>
      <c r="BI488" s="372">
        <v>5</v>
      </c>
      <c r="BJ488" s="372">
        <v>2</v>
      </c>
      <c r="BK488" s="372">
        <v>1</v>
      </c>
      <c r="BL488" s="372">
        <v>1</v>
      </c>
      <c r="BM488" s="229">
        <f t="shared" ref="BM488:BM491" si="954">SUM(BN488:BR488)</f>
        <v>11</v>
      </c>
      <c r="BN488" s="372">
        <v>1</v>
      </c>
      <c r="BO488" s="372">
        <v>1</v>
      </c>
      <c r="BP488" s="372">
        <v>3</v>
      </c>
      <c r="BQ488" s="372">
        <v>2</v>
      </c>
      <c r="BR488" s="372">
        <v>4</v>
      </c>
      <c r="BS488" s="229">
        <f t="shared" ref="BS488:BS491" si="955">SUM(BT488:CE488)</f>
        <v>14</v>
      </c>
      <c r="BT488" s="373">
        <v>1</v>
      </c>
      <c r="BU488" s="372">
        <v>0</v>
      </c>
      <c r="BV488" s="372">
        <v>0</v>
      </c>
      <c r="BW488" s="372">
        <v>0</v>
      </c>
      <c r="BX488" s="372">
        <v>1</v>
      </c>
      <c r="BY488" s="372">
        <v>4</v>
      </c>
      <c r="BZ488" s="372">
        <v>1</v>
      </c>
      <c r="CA488" s="372">
        <v>0</v>
      </c>
      <c r="CB488" s="372">
        <v>4</v>
      </c>
      <c r="CC488" s="372">
        <v>0</v>
      </c>
      <c r="CD488" s="372">
        <v>1</v>
      </c>
      <c r="CE488" s="372">
        <v>2</v>
      </c>
      <c r="CF488" s="229">
        <f t="shared" ref="CF488:CF491" si="956">SUM(CG488:CS488)</f>
        <v>10</v>
      </c>
      <c r="CG488" s="372">
        <v>0</v>
      </c>
      <c r="CH488" s="372">
        <v>0</v>
      </c>
      <c r="CI488" s="372">
        <v>0</v>
      </c>
      <c r="CJ488" s="372">
        <v>2</v>
      </c>
      <c r="CK488" s="372">
        <v>2</v>
      </c>
      <c r="CL488" s="372">
        <v>0</v>
      </c>
      <c r="CM488" s="372">
        <v>0</v>
      </c>
      <c r="CN488" s="372">
        <v>0</v>
      </c>
      <c r="CO488" s="372">
        <v>1</v>
      </c>
      <c r="CP488" s="372">
        <v>3</v>
      </c>
      <c r="CQ488" s="372">
        <v>0</v>
      </c>
      <c r="CR488" s="372">
        <v>1</v>
      </c>
      <c r="CS488" s="372">
        <v>1</v>
      </c>
      <c r="CT488" s="229">
        <f t="shared" ref="CT488:CT491" si="957">SUM(CU488:CY488)</f>
        <v>11</v>
      </c>
      <c r="CU488" s="372">
        <v>6</v>
      </c>
      <c r="CV488" s="372">
        <v>2</v>
      </c>
      <c r="CW488" s="372">
        <v>1</v>
      </c>
      <c r="CX488" s="372">
        <v>1</v>
      </c>
      <c r="CY488" s="372">
        <v>1</v>
      </c>
      <c r="CZ488" s="229">
        <f t="shared" ref="CZ488:CZ491" si="958">SUM(DA488:DF488)</f>
        <v>3</v>
      </c>
      <c r="DA488" s="372">
        <v>0</v>
      </c>
      <c r="DB488" s="372">
        <v>0</v>
      </c>
      <c r="DC488" s="372">
        <v>1</v>
      </c>
      <c r="DD488" s="372">
        <v>1</v>
      </c>
      <c r="DE488" s="372">
        <v>1</v>
      </c>
      <c r="DF488" s="372">
        <v>0</v>
      </c>
      <c r="DG488" s="229">
        <f t="shared" ref="DG488:DG491" si="959">AM488+BS488+B488+O488+X488+AC488+AJ488+BD488+CF488+AX488+BM488+CT488+CZ488</f>
        <v>142</v>
      </c>
      <c r="DH488" s="229">
        <f t="shared" ref="DH488:DH491" si="960">SUM(DI488:DK488)</f>
        <v>1</v>
      </c>
      <c r="DI488" s="372">
        <v>0</v>
      </c>
      <c r="DJ488" s="372">
        <v>0</v>
      </c>
      <c r="DK488" s="372">
        <v>1</v>
      </c>
      <c r="DL488" s="351">
        <f t="shared" ref="DL488:DL491" si="961">SUM(DM488:DN488)</f>
        <v>4</v>
      </c>
      <c r="DM488" s="372">
        <v>4</v>
      </c>
      <c r="DN488" s="374">
        <v>0</v>
      </c>
      <c r="DO488" s="229">
        <f t="shared" ref="DO488:DO491" si="962">DG488+DH488+DL488</f>
        <v>147</v>
      </c>
      <c r="DP488" s="6"/>
      <c r="DQ488" s="6"/>
      <c r="DR488" s="6"/>
      <c r="DS488" s="6"/>
      <c r="DT488" s="6"/>
      <c r="DU488" s="6"/>
      <c r="DV488" s="6"/>
      <c r="DW488" s="6"/>
    </row>
    <row r="489" spans="1:127" ht="16.5" customHeight="1" x14ac:dyDescent="0.2">
      <c r="A489" s="192" t="s">
        <v>546</v>
      </c>
      <c r="B489" s="377">
        <f t="shared" si="946"/>
        <v>853</v>
      </c>
      <c r="C489" s="372">
        <v>36</v>
      </c>
      <c r="D489" s="372">
        <v>35</v>
      </c>
      <c r="E489" s="372">
        <v>0</v>
      </c>
      <c r="F489" s="372">
        <v>0</v>
      </c>
      <c r="G489" s="372">
        <v>20</v>
      </c>
      <c r="H489" s="372">
        <v>154</v>
      </c>
      <c r="I489" s="372">
        <v>75</v>
      </c>
      <c r="J489" s="372">
        <v>0</v>
      </c>
      <c r="K489" s="372">
        <v>46</v>
      </c>
      <c r="L489" s="372">
        <v>326</v>
      </c>
      <c r="M489" s="372">
        <v>85</v>
      </c>
      <c r="N489" s="372">
        <v>76</v>
      </c>
      <c r="O489" s="229">
        <f t="shared" si="947"/>
        <v>114</v>
      </c>
      <c r="P489" s="372">
        <v>30</v>
      </c>
      <c r="Q489" s="372">
        <v>0</v>
      </c>
      <c r="R489" s="372">
        <v>9</v>
      </c>
      <c r="S489" s="372">
        <v>0</v>
      </c>
      <c r="T489" s="372">
        <v>0</v>
      </c>
      <c r="U489" s="372">
        <v>0</v>
      </c>
      <c r="V489" s="372">
        <v>0</v>
      </c>
      <c r="W489" s="372">
        <v>75</v>
      </c>
      <c r="X489" s="229">
        <f t="shared" si="948"/>
        <v>250</v>
      </c>
      <c r="Y489" s="372">
        <v>52</v>
      </c>
      <c r="Z489" s="372">
        <v>66</v>
      </c>
      <c r="AA489" s="372">
        <v>82</v>
      </c>
      <c r="AB489" s="372">
        <v>50</v>
      </c>
      <c r="AC489" s="229">
        <f t="shared" si="949"/>
        <v>233</v>
      </c>
      <c r="AD489" s="372">
        <v>54</v>
      </c>
      <c r="AE489" s="372">
        <v>0</v>
      </c>
      <c r="AF489" s="372">
        <v>62</v>
      </c>
      <c r="AG489" s="372">
        <v>60</v>
      </c>
      <c r="AH489" s="372">
        <v>0</v>
      </c>
      <c r="AI489" s="372">
        <v>57</v>
      </c>
      <c r="AJ489" s="229">
        <f t="shared" si="950"/>
        <v>35</v>
      </c>
      <c r="AK489" s="372">
        <v>35</v>
      </c>
      <c r="AL489" s="372">
        <v>0</v>
      </c>
      <c r="AM489" s="229">
        <f t="shared" si="951"/>
        <v>746</v>
      </c>
      <c r="AN489" s="372">
        <v>0</v>
      </c>
      <c r="AO489" s="372">
        <v>24</v>
      </c>
      <c r="AP489" s="372">
        <v>96</v>
      </c>
      <c r="AQ489" s="372">
        <v>0</v>
      </c>
      <c r="AR489" s="372">
        <v>300</v>
      </c>
      <c r="AS489" s="372">
        <v>0</v>
      </c>
      <c r="AT489" s="372">
        <v>62</v>
      </c>
      <c r="AU489" s="372">
        <v>192</v>
      </c>
      <c r="AV489" s="372">
        <v>72</v>
      </c>
      <c r="AW489" s="372">
        <v>0</v>
      </c>
      <c r="AX489" s="229">
        <f t="shared" si="952"/>
        <v>1297</v>
      </c>
      <c r="AY489" s="372">
        <v>0</v>
      </c>
      <c r="AZ489" s="372">
        <v>710</v>
      </c>
      <c r="BA489" s="372">
        <v>26</v>
      </c>
      <c r="BB489" s="372">
        <v>441</v>
      </c>
      <c r="BC489" s="372">
        <v>120</v>
      </c>
      <c r="BD489" s="229">
        <f t="shared" si="953"/>
        <v>1349</v>
      </c>
      <c r="BE489" s="372">
        <v>155</v>
      </c>
      <c r="BF489" s="372">
        <v>191</v>
      </c>
      <c r="BG489" s="372">
        <v>231</v>
      </c>
      <c r="BH489" s="372">
        <v>115</v>
      </c>
      <c r="BI489" s="372">
        <v>381</v>
      </c>
      <c r="BJ489" s="372">
        <v>136</v>
      </c>
      <c r="BK489" s="372">
        <v>20</v>
      </c>
      <c r="BL489" s="372">
        <v>120</v>
      </c>
      <c r="BM489" s="229">
        <f t="shared" si="954"/>
        <v>266</v>
      </c>
      <c r="BN489" s="372">
        <v>0</v>
      </c>
      <c r="BO489" s="372">
        <v>20</v>
      </c>
      <c r="BP489" s="372">
        <v>44</v>
      </c>
      <c r="BQ489" s="372">
        <v>24</v>
      </c>
      <c r="BR489" s="372">
        <v>178</v>
      </c>
      <c r="BS489" s="229">
        <f t="shared" si="955"/>
        <v>777</v>
      </c>
      <c r="BT489" s="373">
        <v>18</v>
      </c>
      <c r="BU489" s="372">
        <v>0</v>
      </c>
      <c r="BV489" s="372">
        <v>0</v>
      </c>
      <c r="BW489" s="372">
        <v>0</v>
      </c>
      <c r="BX489" s="372">
        <v>8</v>
      </c>
      <c r="BY489" s="372">
        <v>309</v>
      </c>
      <c r="BZ489" s="372">
        <v>10</v>
      </c>
      <c r="CA489" s="372">
        <v>0</v>
      </c>
      <c r="CB489" s="372">
        <v>177</v>
      </c>
      <c r="CC489" s="372">
        <v>0</v>
      </c>
      <c r="CD489" s="372">
        <v>79</v>
      </c>
      <c r="CE489" s="372">
        <v>176</v>
      </c>
      <c r="CF489" s="229">
        <f t="shared" si="956"/>
        <v>436</v>
      </c>
      <c r="CG489" s="372">
        <v>0</v>
      </c>
      <c r="CH489" s="372">
        <v>0</v>
      </c>
      <c r="CI489" s="372">
        <v>0</v>
      </c>
      <c r="CJ489" s="372">
        <v>63</v>
      </c>
      <c r="CK489" s="372">
        <v>135</v>
      </c>
      <c r="CL489" s="372">
        <v>0</v>
      </c>
      <c r="CM489" s="372">
        <v>0</v>
      </c>
      <c r="CN489" s="372">
        <v>0</v>
      </c>
      <c r="CO489" s="372">
        <v>135</v>
      </c>
      <c r="CP489" s="372">
        <v>35</v>
      </c>
      <c r="CQ489" s="372">
        <v>0</v>
      </c>
      <c r="CR489" s="372">
        <v>42</v>
      </c>
      <c r="CS489" s="372">
        <v>26</v>
      </c>
      <c r="CT489" s="229">
        <f t="shared" si="957"/>
        <v>387</v>
      </c>
      <c r="CU489" s="372">
        <v>236</v>
      </c>
      <c r="CV489" s="372">
        <v>65</v>
      </c>
      <c r="CW489" s="372">
        <v>16</v>
      </c>
      <c r="CX489" s="372">
        <v>50</v>
      </c>
      <c r="CY489" s="372">
        <v>20</v>
      </c>
      <c r="CZ489" s="229">
        <f t="shared" si="958"/>
        <v>210</v>
      </c>
      <c r="DA489" s="372">
        <v>0</v>
      </c>
      <c r="DB489" s="372">
        <v>0</v>
      </c>
      <c r="DC489" s="372">
        <v>59</v>
      </c>
      <c r="DD489" s="372">
        <v>96</v>
      </c>
      <c r="DE489" s="372">
        <v>55</v>
      </c>
      <c r="DF489" s="372">
        <v>0</v>
      </c>
      <c r="DG489" s="229">
        <f t="shared" si="959"/>
        <v>6953</v>
      </c>
      <c r="DH489" s="229">
        <f t="shared" si="960"/>
        <v>15</v>
      </c>
      <c r="DI489" s="372">
        <v>0</v>
      </c>
      <c r="DJ489" s="372">
        <v>0</v>
      </c>
      <c r="DK489" s="372">
        <v>15</v>
      </c>
      <c r="DL489" s="351">
        <f t="shared" si="961"/>
        <v>94</v>
      </c>
      <c r="DM489" s="372">
        <v>94</v>
      </c>
      <c r="DN489" s="374">
        <v>0</v>
      </c>
      <c r="DO489" s="229">
        <f t="shared" si="962"/>
        <v>7062</v>
      </c>
      <c r="DP489" s="6"/>
      <c r="DQ489" s="6"/>
      <c r="DR489" s="6"/>
      <c r="DS489" s="6"/>
      <c r="DT489" s="6"/>
      <c r="DU489" s="6"/>
      <c r="DV489" s="6"/>
      <c r="DW489" s="6"/>
    </row>
    <row r="490" spans="1:127" ht="16.5" customHeight="1" x14ac:dyDescent="0.2">
      <c r="A490" s="193" t="s">
        <v>547</v>
      </c>
      <c r="B490" s="377">
        <f t="shared" si="946"/>
        <v>17</v>
      </c>
      <c r="C490" s="372">
        <v>2</v>
      </c>
      <c r="D490" s="372">
        <v>0</v>
      </c>
      <c r="E490" s="372">
        <v>0</v>
      </c>
      <c r="F490" s="372">
        <v>0</v>
      </c>
      <c r="G490" s="372">
        <v>0</v>
      </c>
      <c r="H490" s="372">
        <v>0</v>
      </c>
      <c r="I490" s="372">
        <v>0</v>
      </c>
      <c r="J490" s="372">
        <v>0</v>
      </c>
      <c r="K490" s="372">
        <v>1</v>
      </c>
      <c r="L490" s="372">
        <v>10</v>
      </c>
      <c r="M490" s="372">
        <v>0</v>
      </c>
      <c r="N490" s="372">
        <v>4</v>
      </c>
      <c r="O490" s="229">
        <f t="shared" si="947"/>
        <v>0</v>
      </c>
      <c r="P490" s="372">
        <v>0</v>
      </c>
      <c r="Q490" s="372">
        <v>0</v>
      </c>
      <c r="R490" s="372">
        <v>0</v>
      </c>
      <c r="S490" s="372">
        <v>0</v>
      </c>
      <c r="T490" s="372">
        <v>0</v>
      </c>
      <c r="U490" s="372">
        <v>0</v>
      </c>
      <c r="V490" s="372">
        <v>0</v>
      </c>
      <c r="W490" s="372">
        <v>0</v>
      </c>
      <c r="X490" s="229">
        <f t="shared" si="948"/>
        <v>0</v>
      </c>
      <c r="Y490" s="372">
        <v>0</v>
      </c>
      <c r="Z490" s="372">
        <v>0</v>
      </c>
      <c r="AA490" s="372">
        <v>0</v>
      </c>
      <c r="AB490" s="372">
        <v>0</v>
      </c>
      <c r="AC490" s="229">
        <f t="shared" si="949"/>
        <v>0</v>
      </c>
      <c r="AD490" s="372">
        <v>0</v>
      </c>
      <c r="AE490" s="372">
        <v>0</v>
      </c>
      <c r="AF490" s="372">
        <v>0</v>
      </c>
      <c r="AG490" s="372">
        <v>0</v>
      </c>
      <c r="AH490" s="372">
        <v>0</v>
      </c>
      <c r="AI490" s="372">
        <v>0</v>
      </c>
      <c r="AJ490" s="229">
        <f t="shared" si="950"/>
        <v>0</v>
      </c>
      <c r="AK490" s="372">
        <v>0</v>
      </c>
      <c r="AL490" s="372">
        <v>0</v>
      </c>
      <c r="AM490" s="229">
        <f t="shared" si="951"/>
        <v>4</v>
      </c>
      <c r="AN490" s="372">
        <v>0</v>
      </c>
      <c r="AO490" s="372">
        <v>0</v>
      </c>
      <c r="AP490" s="372">
        <v>0</v>
      </c>
      <c r="AQ490" s="372">
        <v>0</v>
      </c>
      <c r="AR490" s="372">
        <v>0</v>
      </c>
      <c r="AS490" s="372">
        <v>0</v>
      </c>
      <c r="AT490" s="372">
        <v>0</v>
      </c>
      <c r="AU490" s="372">
        <v>4</v>
      </c>
      <c r="AV490" s="372">
        <v>0</v>
      </c>
      <c r="AW490" s="372">
        <v>0</v>
      </c>
      <c r="AX490" s="229">
        <f t="shared" si="952"/>
        <v>0</v>
      </c>
      <c r="AY490" s="372">
        <v>0</v>
      </c>
      <c r="AZ490" s="372">
        <v>0</v>
      </c>
      <c r="BA490" s="372">
        <v>0</v>
      </c>
      <c r="BB490" s="372">
        <v>0</v>
      </c>
      <c r="BC490" s="372">
        <v>0</v>
      </c>
      <c r="BD490" s="229">
        <f t="shared" si="953"/>
        <v>24</v>
      </c>
      <c r="BE490" s="372">
        <v>0</v>
      </c>
      <c r="BF490" s="372">
        <v>1</v>
      </c>
      <c r="BG490" s="372">
        <v>10</v>
      </c>
      <c r="BH490" s="372">
        <v>11</v>
      </c>
      <c r="BI490" s="372">
        <v>2</v>
      </c>
      <c r="BJ490" s="372">
        <v>0</v>
      </c>
      <c r="BK490" s="372">
        <v>0</v>
      </c>
      <c r="BL490" s="372">
        <v>0</v>
      </c>
      <c r="BM490" s="229">
        <f t="shared" si="954"/>
        <v>5</v>
      </c>
      <c r="BN490" s="372">
        <v>0</v>
      </c>
      <c r="BO490" s="372">
        <v>0</v>
      </c>
      <c r="BP490" s="372">
        <v>0</v>
      </c>
      <c r="BQ490" s="372">
        <v>5</v>
      </c>
      <c r="BR490" s="372">
        <v>0</v>
      </c>
      <c r="BS490" s="229">
        <f t="shared" si="955"/>
        <v>15</v>
      </c>
      <c r="BT490" s="373">
        <v>0</v>
      </c>
      <c r="BU490" s="372">
        <v>0</v>
      </c>
      <c r="BV490" s="372">
        <v>0</v>
      </c>
      <c r="BW490" s="372">
        <v>0</v>
      </c>
      <c r="BX490" s="372">
        <v>0</v>
      </c>
      <c r="BY490" s="372">
        <v>0</v>
      </c>
      <c r="BZ490" s="372">
        <v>0</v>
      </c>
      <c r="CA490" s="372">
        <v>0</v>
      </c>
      <c r="CB490" s="372">
        <v>0</v>
      </c>
      <c r="CC490" s="372">
        <v>0</v>
      </c>
      <c r="CD490" s="372">
        <v>0</v>
      </c>
      <c r="CE490" s="372">
        <v>15</v>
      </c>
      <c r="CF490" s="229">
        <f t="shared" si="956"/>
        <v>0</v>
      </c>
      <c r="CG490" s="372">
        <v>0</v>
      </c>
      <c r="CH490" s="372">
        <v>0</v>
      </c>
      <c r="CI490" s="372">
        <v>0</v>
      </c>
      <c r="CJ490" s="372">
        <v>0</v>
      </c>
      <c r="CK490" s="372">
        <v>0</v>
      </c>
      <c r="CL490" s="372">
        <v>0</v>
      </c>
      <c r="CM490" s="372">
        <v>0</v>
      </c>
      <c r="CN490" s="372">
        <v>0</v>
      </c>
      <c r="CO490" s="372">
        <v>0</v>
      </c>
      <c r="CP490" s="372">
        <v>0</v>
      </c>
      <c r="CQ490" s="372">
        <v>0</v>
      </c>
      <c r="CR490" s="372">
        <v>0</v>
      </c>
      <c r="CS490" s="372">
        <v>0</v>
      </c>
      <c r="CT490" s="229">
        <f t="shared" si="957"/>
        <v>0</v>
      </c>
      <c r="CU490" s="372">
        <v>0</v>
      </c>
      <c r="CV490" s="372">
        <v>0</v>
      </c>
      <c r="CW490" s="372">
        <v>0</v>
      </c>
      <c r="CX490" s="372">
        <v>0</v>
      </c>
      <c r="CY490" s="372">
        <v>0</v>
      </c>
      <c r="CZ490" s="229">
        <f t="shared" si="958"/>
        <v>0</v>
      </c>
      <c r="DA490" s="372">
        <v>0</v>
      </c>
      <c r="DB490" s="372">
        <v>0</v>
      </c>
      <c r="DC490" s="372">
        <v>0</v>
      </c>
      <c r="DD490" s="372">
        <v>0</v>
      </c>
      <c r="DE490" s="372">
        <v>0</v>
      </c>
      <c r="DF490" s="372">
        <v>0</v>
      </c>
      <c r="DG490" s="229">
        <f t="shared" si="959"/>
        <v>65</v>
      </c>
      <c r="DH490" s="229">
        <f t="shared" si="960"/>
        <v>0</v>
      </c>
      <c r="DI490" s="372">
        <v>0</v>
      </c>
      <c r="DJ490" s="372">
        <v>0</v>
      </c>
      <c r="DK490" s="372">
        <v>0</v>
      </c>
      <c r="DL490" s="351">
        <f t="shared" si="961"/>
        <v>0</v>
      </c>
      <c r="DM490" s="372">
        <v>0</v>
      </c>
      <c r="DN490" s="374">
        <v>0</v>
      </c>
      <c r="DO490" s="229">
        <f t="shared" si="962"/>
        <v>65</v>
      </c>
      <c r="DP490" s="6"/>
      <c r="DQ490" s="6"/>
      <c r="DR490" s="6"/>
      <c r="DS490" s="6"/>
      <c r="DT490" s="6"/>
      <c r="DU490" s="6"/>
      <c r="DV490" s="6"/>
      <c r="DW490" s="6"/>
    </row>
    <row r="491" spans="1:127" ht="16.5" customHeight="1" x14ac:dyDescent="0.2">
      <c r="A491" s="193" t="s">
        <v>608</v>
      </c>
      <c r="B491" s="377">
        <f t="shared" si="946"/>
        <v>418</v>
      </c>
      <c r="C491" s="372">
        <v>17</v>
      </c>
      <c r="D491" s="372">
        <v>4</v>
      </c>
      <c r="E491" s="372">
        <v>0</v>
      </c>
      <c r="F491" s="372">
        <v>0</v>
      </c>
      <c r="G491" s="372">
        <v>20</v>
      </c>
      <c r="H491" s="372">
        <v>72</v>
      </c>
      <c r="I491" s="372">
        <v>63</v>
      </c>
      <c r="J491" s="372">
        <v>0</v>
      </c>
      <c r="K491" s="372">
        <v>23</v>
      </c>
      <c r="L491" s="372">
        <v>164</v>
      </c>
      <c r="M491" s="372">
        <v>25</v>
      </c>
      <c r="N491" s="372">
        <v>30</v>
      </c>
      <c r="O491" s="229">
        <f t="shared" si="947"/>
        <v>24</v>
      </c>
      <c r="P491" s="372">
        <v>10</v>
      </c>
      <c r="Q491" s="372">
        <v>0</v>
      </c>
      <c r="R491" s="372">
        <v>9</v>
      </c>
      <c r="S491" s="372">
        <v>0</v>
      </c>
      <c r="T491" s="372">
        <v>0</v>
      </c>
      <c r="U491" s="372">
        <v>0</v>
      </c>
      <c r="V491" s="372">
        <v>0</v>
      </c>
      <c r="W491" s="372">
        <v>5</v>
      </c>
      <c r="X491" s="229">
        <f t="shared" si="948"/>
        <v>117</v>
      </c>
      <c r="Y491" s="372">
        <v>32</v>
      </c>
      <c r="Z491" s="372">
        <v>41</v>
      </c>
      <c r="AA491" s="372">
        <v>24</v>
      </c>
      <c r="AB491" s="372">
        <v>20</v>
      </c>
      <c r="AC491" s="229">
        <f t="shared" si="949"/>
        <v>118</v>
      </c>
      <c r="AD491" s="372">
        <v>24</v>
      </c>
      <c r="AE491" s="372">
        <v>0</v>
      </c>
      <c r="AF491" s="372">
        <v>18</v>
      </c>
      <c r="AG491" s="372">
        <v>38</v>
      </c>
      <c r="AH491" s="372">
        <v>0</v>
      </c>
      <c r="AI491" s="372">
        <v>38</v>
      </c>
      <c r="AJ491" s="229">
        <f t="shared" si="950"/>
        <v>15</v>
      </c>
      <c r="AK491" s="372">
        <v>15</v>
      </c>
      <c r="AL491" s="372">
        <v>0</v>
      </c>
      <c r="AM491" s="229">
        <f t="shared" si="951"/>
        <v>381</v>
      </c>
      <c r="AN491" s="372">
        <v>0</v>
      </c>
      <c r="AO491" s="372">
        <v>16</v>
      </c>
      <c r="AP491" s="372">
        <v>64</v>
      </c>
      <c r="AQ491" s="372">
        <v>0</v>
      </c>
      <c r="AR491" s="372">
        <v>45</v>
      </c>
      <c r="AS491" s="372">
        <v>0</v>
      </c>
      <c r="AT491" s="372">
        <v>62</v>
      </c>
      <c r="AU491" s="372">
        <v>138</v>
      </c>
      <c r="AV491" s="372">
        <v>56</v>
      </c>
      <c r="AW491" s="372">
        <v>0</v>
      </c>
      <c r="AX491" s="229">
        <f t="shared" si="952"/>
        <v>887</v>
      </c>
      <c r="AY491" s="372">
        <v>0</v>
      </c>
      <c r="AZ491" s="372">
        <v>514</v>
      </c>
      <c r="BA491" s="372">
        <v>26</v>
      </c>
      <c r="BB491" s="372">
        <v>289</v>
      </c>
      <c r="BC491" s="372">
        <v>58</v>
      </c>
      <c r="BD491" s="229">
        <f t="shared" si="953"/>
        <v>837</v>
      </c>
      <c r="BE491" s="372">
        <v>120</v>
      </c>
      <c r="BF491" s="372">
        <v>104</v>
      </c>
      <c r="BG491" s="372">
        <v>84</v>
      </c>
      <c r="BH491" s="372">
        <v>90</v>
      </c>
      <c r="BI491" s="372">
        <v>242</v>
      </c>
      <c r="BJ491" s="372">
        <v>117</v>
      </c>
      <c r="BK491" s="372">
        <v>20</v>
      </c>
      <c r="BL491" s="372">
        <v>60</v>
      </c>
      <c r="BM491" s="229">
        <f t="shared" si="954"/>
        <v>166</v>
      </c>
      <c r="BN491" s="372">
        <v>0</v>
      </c>
      <c r="BO491" s="372">
        <v>20</v>
      </c>
      <c r="BP491" s="372">
        <v>20</v>
      </c>
      <c r="BQ491" s="372">
        <v>9</v>
      </c>
      <c r="BR491" s="372">
        <v>117</v>
      </c>
      <c r="BS491" s="229">
        <f t="shared" si="955"/>
        <v>402</v>
      </c>
      <c r="BT491" s="373">
        <v>18</v>
      </c>
      <c r="BU491" s="372">
        <v>0</v>
      </c>
      <c r="BV491" s="372">
        <v>0</v>
      </c>
      <c r="BW491" s="372">
        <v>0</v>
      </c>
      <c r="BX491" s="372">
        <v>8</v>
      </c>
      <c r="BY491" s="372">
        <v>189</v>
      </c>
      <c r="BZ491" s="372">
        <v>10</v>
      </c>
      <c r="CA491" s="372">
        <v>0</v>
      </c>
      <c r="CB491" s="372">
        <v>67</v>
      </c>
      <c r="CC491" s="372">
        <v>0</v>
      </c>
      <c r="CD491" s="372">
        <v>55</v>
      </c>
      <c r="CE491" s="372">
        <v>55</v>
      </c>
      <c r="CF491" s="229">
        <f t="shared" si="956"/>
        <v>217</v>
      </c>
      <c r="CG491" s="372">
        <v>0</v>
      </c>
      <c r="CH491" s="372">
        <v>0</v>
      </c>
      <c r="CI491" s="372">
        <v>0</v>
      </c>
      <c r="CJ491" s="372">
        <v>46</v>
      </c>
      <c r="CK491" s="372">
        <v>85</v>
      </c>
      <c r="CL491" s="372">
        <v>0</v>
      </c>
      <c r="CM491" s="372">
        <v>0</v>
      </c>
      <c r="CN491" s="372">
        <v>0</v>
      </c>
      <c r="CO491" s="372">
        <v>14</v>
      </c>
      <c r="CP491" s="372">
        <v>16</v>
      </c>
      <c r="CQ491" s="372">
        <v>0</v>
      </c>
      <c r="CR491" s="372">
        <v>30</v>
      </c>
      <c r="CS491" s="372">
        <v>26</v>
      </c>
      <c r="CT491" s="229">
        <f t="shared" si="957"/>
        <v>252</v>
      </c>
      <c r="CU491" s="372">
        <v>122</v>
      </c>
      <c r="CV491" s="372">
        <v>59</v>
      </c>
      <c r="CW491" s="372">
        <v>16</v>
      </c>
      <c r="CX491" s="372">
        <v>35</v>
      </c>
      <c r="CY491" s="372">
        <v>20</v>
      </c>
      <c r="CZ491" s="229">
        <f t="shared" si="958"/>
        <v>132</v>
      </c>
      <c r="DA491" s="372">
        <v>0</v>
      </c>
      <c r="DB491" s="372">
        <v>0</v>
      </c>
      <c r="DC491" s="372">
        <v>59</v>
      </c>
      <c r="DD491" s="372">
        <v>40</v>
      </c>
      <c r="DE491" s="372">
        <v>33</v>
      </c>
      <c r="DF491" s="372">
        <v>0</v>
      </c>
      <c r="DG491" s="229">
        <f t="shared" si="959"/>
        <v>3966</v>
      </c>
      <c r="DH491" s="229">
        <f t="shared" si="960"/>
        <v>15</v>
      </c>
      <c r="DI491" s="372">
        <v>0</v>
      </c>
      <c r="DJ491" s="372">
        <v>0</v>
      </c>
      <c r="DK491" s="372">
        <v>15</v>
      </c>
      <c r="DL491" s="351">
        <f t="shared" si="961"/>
        <v>84</v>
      </c>
      <c r="DM491" s="372">
        <v>84</v>
      </c>
      <c r="DN491" s="374">
        <v>0</v>
      </c>
      <c r="DO491" s="229">
        <f t="shared" si="962"/>
        <v>4065</v>
      </c>
      <c r="DP491" s="6"/>
      <c r="DQ491" s="6"/>
      <c r="DR491" s="6"/>
      <c r="DS491" s="6"/>
      <c r="DT491" s="6"/>
      <c r="DU491" s="6"/>
      <c r="DV491" s="6"/>
      <c r="DW491" s="6"/>
    </row>
    <row r="492" spans="1:127" ht="16.5" customHeight="1" x14ac:dyDescent="0.2">
      <c r="A492" s="191" t="s">
        <v>611</v>
      </c>
      <c r="B492" s="377"/>
      <c r="C492" s="372"/>
      <c r="D492" s="372"/>
      <c r="E492" s="372"/>
      <c r="F492" s="372"/>
      <c r="G492" s="372"/>
      <c r="H492" s="372"/>
      <c r="I492" s="372"/>
      <c r="J492" s="372"/>
      <c r="K492" s="372"/>
      <c r="L492" s="372"/>
      <c r="M492" s="372"/>
      <c r="N492" s="372"/>
      <c r="O492" s="229"/>
      <c r="P492" s="372"/>
      <c r="Q492" s="372"/>
      <c r="R492" s="372"/>
      <c r="S492" s="372"/>
      <c r="T492" s="372"/>
      <c r="U492" s="372"/>
      <c r="V492" s="372"/>
      <c r="W492" s="372"/>
      <c r="X492" s="229"/>
      <c r="Y492" s="372"/>
      <c r="Z492" s="372"/>
      <c r="AA492" s="372"/>
      <c r="AB492" s="372"/>
      <c r="AC492" s="229"/>
      <c r="AD492" s="372"/>
      <c r="AE492" s="372"/>
      <c r="AF492" s="372"/>
      <c r="AG492" s="372"/>
      <c r="AH492" s="372"/>
      <c r="AI492" s="372"/>
      <c r="AJ492" s="229"/>
      <c r="AK492" s="372"/>
      <c r="AL492" s="372"/>
      <c r="AM492" s="229"/>
      <c r="AN492" s="372"/>
      <c r="AO492" s="372"/>
      <c r="AP492" s="372"/>
      <c r="AQ492" s="372"/>
      <c r="AR492" s="372"/>
      <c r="AS492" s="372"/>
      <c r="AT492" s="372"/>
      <c r="AU492" s="372"/>
      <c r="AV492" s="372"/>
      <c r="AW492" s="372"/>
      <c r="AX492" s="229"/>
      <c r="AY492" s="372"/>
      <c r="AZ492" s="372"/>
      <c r="BA492" s="372"/>
      <c r="BB492" s="372"/>
      <c r="BC492" s="372"/>
      <c r="BD492" s="229"/>
      <c r="BE492" s="372"/>
      <c r="BF492" s="372"/>
      <c r="BG492" s="372"/>
      <c r="BH492" s="372"/>
      <c r="BI492" s="372"/>
      <c r="BJ492" s="372"/>
      <c r="BK492" s="372"/>
      <c r="BL492" s="372"/>
      <c r="BM492" s="229"/>
      <c r="BN492" s="372"/>
      <c r="BO492" s="372"/>
      <c r="BP492" s="372"/>
      <c r="BQ492" s="372"/>
      <c r="BR492" s="372"/>
      <c r="BS492" s="229"/>
      <c r="BT492" s="373"/>
      <c r="BU492" s="372"/>
      <c r="BV492" s="372"/>
      <c r="BW492" s="372"/>
      <c r="BX492" s="372"/>
      <c r="BY492" s="372"/>
      <c r="BZ492" s="372"/>
      <c r="CA492" s="372"/>
      <c r="CB492" s="372"/>
      <c r="CC492" s="372"/>
      <c r="CD492" s="372"/>
      <c r="CE492" s="372"/>
      <c r="CF492" s="229"/>
      <c r="CG492" s="372"/>
      <c r="CH492" s="372"/>
      <c r="CI492" s="372"/>
      <c r="CJ492" s="372"/>
      <c r="CK492" s="372"/>
      <c r="CL492" s="372"/>
      <c r="CM492" s="372"/>
      <c r="CN492" s="372"/>
      <c r="CO492" s="372"/>
      <c r="CP492" s="372"/>
      <c r="CQ492" s="372"/>
      <c r="CR492" s="372"/>
      <c r="CS492" s="372"/>
      <c r="CT492" s="229"/>
      <c r="CU492" s="372"/>
      <c r="CV492" s="372"/>
      <c r="CW492" s="372"/>
      <c r="CX492" s="372"/>
      <c r="CY492" s="372"/>
      <c r="CZ492" s="229"/>
      <c r="DA492" s="372"/>
      <c r="DB492" s="372"/>
      <c r="DC492" s="372"/>
      <c r="DD492" s="372"/>
      <c r="DE492" s="372"/>
      <c r="DF492" s="372"/>
      <c r="DG492" s="229"/>
      <c r="DH492" s="229"/>
      <c r="DI492" s="373"/>
      <c r="DJ492" s="372"/>
      <c r="DK492" s="372"/>
      <c r="DL492" s="351"/>
      <c r="DM492" s="372"/>
      <c r="DN492" s="374"/>
      <c r="DO492" s="229"/>
    </row>
    <row r="493" spans="1:127" ht="16.5" customHeight="1" x14ac:dyDescent="0.2">
      <c r="A493" s="192" t="s">
        <v>545</v>
      </c>
      <c r="B493" s="377">
        <f t="shared" ref="B493:B496" si="963">SUM(C493:N493)</f>
        <v>0</v>
      </c>
      <c r="C493" s="372">
        <v>0</v>
      </c>
      <c r="D493" s="372">
        <v>0</v>
      </c>
      <c r="E493" s="372">
        <v>0</v>
      </c>
      <c r="F493" s="372">
        <v>0</v>
      </c>
      <c r="G493" s="372">
        <v>0</v>
      </c>
      <c r="H493" s="372">
        <v>0</v>
      </c>
      <c r="I493" s="372">
        <v>0</v>
      </c>
      <c r="J493" s="372">
        <v>0</v>
      </c>
      <c r="K493" s="372">
        <v>0</v>
      </c>
      <c r="L493" s="372">
        <v>0</v>
      </c>
      <c r="M493" s="372">
        <v>0</v>
      </c>
      <c r="N493" s="372">
        <v>0</v>
      </c>
      <c r="O493" s="229">
        <f t="shared" ref="O493:O496" si="964">SUM(P493:W493)</f>
        <v>0</v>
      </c>
      <c r="P493" s="372">
        <v>0</v>
      </c>
      <c r="Q493" s="372">
        <v>0</v>
      </c>
      <c r="R493" s="372">
        <v>0</v>
      </c>
      <c r="S493" s="372">
        <v>0</v>
      </c>
      <c r="T493" s="372">
        <v>0</v>
      </c>
      <c r="U493" s="372">
        <v>0</v>
      </c>
      <c r="V493" s="372">
        <v>0</v>
      </c>
      <c r="W493" s="372">
        <v>0</v>
      </c>
      <c r="X493" s="229">
        <f t="shared" ref="X493:X496" si="965">SUM(Y493:AB493)</f>
        <v>0</v>
      </c>
      <c r="Y493" s="372">
        <v>0</v>
      </c>
      <c r="Z493" s="372">
        <v>0</v>
      </c>
      <c r="AA493" s="372">
        <v>0</v>
      </c>
      <c r="AB493" s="372">
        <v>0</v>
      </c>
      <c r="AC493" s="229">
        <f t="shared" ref="AC493:AC496" si="966">SUM(AD493:AI493)</f>
        <v>6</v>
      </c>
      <c r="AD493" s="372">
        <v>0</v>
      </c>
      <c r="AE493" s="372">
        <v>3</v>
      </c>
      <c r="AF493" s="372">
        <v>0</v>
      </c>
      <c r="AG493" s="372">
        <v>0</v>
      </c>
      <c r="AH493" s="372">
        <v>1</v>
      </c>
      <c r="AI493" s="372">
        <v>2</v>
      </c>
      <c r="AJ493" s="229">
        <f t="shared" ref="AJ493:AJ496" si="967">SUM(AK493:AL493)</f>
        <v>0</v>
      </c>
      <c r="AK493" s="372">
        <v>0</v>
      </c>
      <c r="AL493" s="372">
        <v>0</v>
      </c>
      <c r="AM493" s="229">
        <f t="shared" ref="AM493:AM496" si="968">SUM(AN493:AW493)</f>
        <v>0</v>
      </c>
      <c r="AN493" s="372">
        <v>0</v>
      </c>
      <c r="AO493" s="372">
        <v>0</v>
      </c>
      <c r="AP493" s="372">
        <v>0</v>
      </c>
      <c r="AQ493" s="372">
        <v>0</v>
      </c>
      <c r="AR493" s="372">
        <v>0</v>
      </c>
      <c r="AS493" s="372">
        <v>0</v>
      </c>
      <c r="AT493" s="372">
        <v>0</v>
      </c>
      <c r="AU493" s="372">
        <v>0</v>
      </c>
      <c r="AV493" s="372">
        <v>0</v>
      </c>
      <c r="AW493" s="372">
        <v>0</v>
      </c>
      <c r="AX493" s="229">
        <f t="shared" ref="AX493:AX496" si="969">SUM(AY493:BC493)</f>
        <v>0</v>
      </c>
      <c r="AY493" s="372">
        <v>0</v>
      </c>
      <c r="AZ493" s="372">
        <v>0</v>
      </c>
      <c r="BA493" s="372">
        <v>0</v>
      </c>
      <c r="BB493" s="372">
        <v>0</v>
      </c>
      <c r="BC493" s="372">
        <v>0</v>
      </c>
      <c r="BD493" s="229">
        <f t="shared" ref="BD493:BD496" si="970">SUM(BE493:BL493)</f>
        <v>1</v>
      </c>
      <c r="BE493" s="372">
        <v>0</v>
      </c>
      <c r="BF493" s="372">
        <v>0</v>
      </c>
      <c r="BG493" s="372">
        <v>0</v>
      </c>
      <c r="BH493" s="372">
        <v>0</v>
      </c>
      <c r="BI493" s="372">
        <v>1</v>
      </c>
      <c r="BJ493" s="372">
        <v>0</v>
      </c>
      <c r="BK493" s="372">
        <v>0</v>
      </c>
      <c r="BL493" s="372">
        <v>0</v>
      </c>
      <c r="BM493" s="229">
        <f t="shared" ref="BM493:BM496" si="971">SUM(BN493:BR493)</f>
        <v>0</v>
      </c>
      <c r="BN493" s="372">
        <v>0</v>
      </c>
      <c r="BO493" s="372">
        <v>0</v>
      </c>
      <c r="BP493" s="372">
        <v>0</v>
      </c>
      <c r="BQ493" s="372">
        <v>0</v>
      </c>
      <c r="BR493" s="372">
        <v>0</v>
      </c>
      <c r="BS493" s="229">
        <f t="shared" ref="BS493:BS496" si="972">SUM(BT493:CE493)</f>
        <v>1</v>
      </c>
      <c r="BT493" s="373">
        <v>0</v>
      </c>
      <c r="BU493" s="372">
        <v>0</v>
      </c>
      <c r="BV493" s="372">
        <v>0</v>
      </c>
      <c r="BW493" s="372">
        <v>0</v>
      </c>
      <c r="BX493" s="372">
        <v>0</v>
      </c>
      <c r="BY493" s="372">
        <v>1</v>
      </c>
      <c r="BZ493" s="372">
        <v>0</v>
      </c>
      <c r="CA493" s="372">
        <v>0</v>
      </c>
      <c r="CB493" s="372">
        <v>0</v>
      </c>
      <c r="CC493" s="372">
        <v>0</v>
      </c>
      <c r="CD493" s="372">
        <v>0</v>
      </c>
      <c r="CE493" s="372">
        <v>0</v>
      </c>
      <c r="CF493" s="229">
        <f t="shared" ref="CF493:CF496" si="973">SUM(CG493:CS493)</f>
        <v>0</v>
      </c>
      <c r="CG493" s="372">
        <v>0</v>
      </c>
      <c r="CH493" s="372">
        <v>0</v>
      </c>
      <c r="CI493" s="372">
        <v>0</v>
      </c>
      <c r="CJ493" s="372">
        <v>0</v>
      </c>
      <c r="CK493" s="372">
        <v>0</v>
      </c>
      <c r="CL493" s="372">
        <v>0</v>
      </c>
      <c r="CM493" s="372">
        <v>0</v>
      </c>
      <c r="CN493" s="372">
        <v>0</v>
      </c>
      <c r="CO493" s="372">
        <v>0</v>
      </c>
      <c r="CP493" s="372">
        <v>0</v>
      </c>
      <c r="CQ493" s="372">
        <v>0</v>
      </c>
      <c r="CR493" s="372">
        <v>0</v>
      </c>
      <c r="CS493" s="372">
        <v>0</v>
      </c>
      <c r="CT493" s="229">
        <f t="shared" ref="CT493:CT496" si="974">SUM(CU493:CY493)</f>
        <v>0</v>
      </c>
      <c r="CU493" s="372">
        <v>0</v>
      </c>
      <c r="CV493" s="372">
        <v>0</v>
      </c>
      <c r="CW493" s="372">
        <v>0</v>
      </c>
      <c r="CX493" s="372">
        <v>0</v>
      </c>
      <c r="CY493" s="372">
        <v>0</v>
      </c>
      <c r="CZ493" s="229">
        <f t="shared" ref="CZ493:CZ496" si="975">SUM(DA493:DF493)</f>
        <v>0</v>
      </c>
      <c r="DA493" s="372">
        <v>0</v>
      </c>
      <c r="DB493" s="372">
        <v>0</v>
      </c>
      <c r="DC493" s="372">
        <v>0</v>
      </c>
      <c r="DD493" s="372">
        <v>0</v>
      </c>
      <c r="DE493" s="372">
        <v>0</v>
      </c>
      <c r="DF493" s="372">
        <v>0</v>
      </c>
      <c r="DG493" s="229">
        <f t="shared" ref="DG493:DG496" si="976">AM493+BS493+B493+O493+X493+AC493+AJ493+BD493+CF493+AX493+BM493+CT493+CZ493</f>
        <v>8</v>
      </c>
      <c r="DH493" s="229">
        <f t="shared" ref="DH493:DH496" si="977">SUM(DI493:DK493)</f>
        <v>0</v>
      </c>
      <c r="DI493" s="372">
        <v>0</v>
      </c>
      <c r="DJ493" s="372">
        <v>0</v>
      </c>
      <c r="DK493" s="372">
        <v>0</v>
      </c>
      <c r="DL493" s="351">
        <f t="shared" ref="DL493:DL496" si="978">SUM(DM493:DN493)</f>
        <v>0</v>
      </c>
      <c r="DM493" s="372">
        <v>0</v>
      </c>
      <c r="DN493" s="374">
        <v>0</v>
      </c>
      <c r="DO493" s="229">
        <f t="shared" ref="DO493:DO496" si="979">DG493+DH493+DL493</f>
        <v>8</v>
      </c>
      <c r="DP493" s="6"/>
      <c r="DQ493" s="6"/>
      <c r="DR493" s="6"/>
      <c r="DS493" s="6"/>
      <c r="DT493" s="6"/>
      <c r="DU493" s="6"/>
      <c r="DV493" s="6"/>
      <c r="DW493" s="6"/>
    </row>
    <row r="494" spans="1:127" ht="16.5" customHeight="1" x14ac:dyDescent="0.2">
      <c r="A494" s="192" t="s">
        <v>546</v>
      </c>
      <c r="B494" s="377">
        <f t="shared" si="963"/>
        <v>0</v>
      </c>
      <c r="C494" s="372">
        <v>0</v>
      </c>
      <c r="D494" s="372">
        <v>0</v>
      </c>
      <c r="E494" s="372">
        <v>0</v>
      </c>
      <c r="F494" s="372">
        <v>0</v>
      </c>
      <c r="G494" s="372">
        <v>0</v>
      </c>
      <c r="H494" s="372">
        <v>0</v>
      </c>
      <c r="I494" s="372">
        <v>0</v>
      </c>
      <c r="J494" s="372">
        <v>0</v>
      </c>
      <c r="K494" s="372">
        <v>0</v>
      </c>
      <c r="L494" s="372">
        <v>0</v>
      </c>
      <c r="M494" s="372">
        <v>0</v>
      </c>
      <c r="N494" s="372">
        <v>0</v>
      </c>
      <c r="O494" s="229">
        <f t="shared" si="964"/>
        <v>0</v>
      </c>
      <c r="P494" s="372">
        <v>0</v>
      </c>
      <c r="Q494" s="372">
        <v>0</v>
      </c>
      <c r="R494" s="372">
        <v>0</v>
      </c>
      <c r="S494" s="372">
        <v>0</v>
      </c>
      <c r="T494" s="372">
        <v>0</v>
      </c>
      <c r="U494" s="372">
        <v>0</v>
      </c>
      <c r="V494" s="372">
        <v>0</v>
      </c>
      <c r="W494" s="372">
        <v>0</v>
      </c>
      <c r="X494" s="229">
        <f t="shared" si="965"/>
        <v>0</v>
      </c>
      <c r="Y494" s="372">
        <v>0</v>
      </c>
      <c r="Z494" s="372">
        <v>0</v>
      </c>
      <c r="AA494" s="372">
        <v>0</v>
      </c>
      <c r="AB494" s="372">
        <v>0</v>
      </c>
      <c r="AC494" s="229">
        <f t="shared" si="966"/>
        <v>101</v>
      </c>
      <c r="AD494" s="372">
        <v>0</v>
      </c>
      <c r="AE494" s="372">
        <v>39</v>
      </c>
      <c r="AF494" s="372">
        <v>0</v>
      </c>
      <c r="AG494" s="372">
        <v>0</v>
      </c>
      <c r="AH494" s="372">
        <v>18</v>
      </c>
      <c r="AI494" s="372">
        <v>44</v>
      </c>
      <c r="AJ494" s="229">
        <f t="shared" si="967"/>
        <v>0</v>
      </c>
      <c r="AK494" s="372">
        <v>0</v>
      </c>
      <c r="AL494" s="372">
        <v>0</v>
      </c>
      <c r="AM494" s="229">
        <f t="shared" si="968"/>
        <v>0</v>
      </c>
      <c r="AN494" s="372">
        <v>0</v>
      </c>
      <c r="AO494" s="372">
        <v>0</v>
      </c>
      <c r="AP494" s="372">
        <v>0</v>
      </c>
      <c r="AQ494" s="372">
        <v>0</v>
      </c>
      <c r="AR494" s="372">
        <v>0</v>
      </c>
      <c r="AS494" s="372">
        <v>0</v>
      </c>
      <c r="AT494" s="372">
        <v>0</v>
      </c>
      <c r="AU494" s="372">
        <v>0</v>
      </c>
      <c r="AV494" s="372">
        <v>0</v>
      </c>
      <c r="AW494" s="372">
        <v>0</v>
      </c>
      <c r="AX494" s="229">
        <f t="shared" si="969"/>
        <v>0</v>
      </c>
      <c r="AY494" s="372">
        <v>0</v>
      </c>
      <c r="AZ494" s="372">
        <v>0</v>
      </c>
      <c r="BA494" s="372">
        <v>0</v>
      </c>
      <c r="BB494" s="372">
        <v>0</v>
      </c>
      <c r="BC494" s="372">
        <v>0</v>
      </c>
      <c r="BD494" s="229">
        <f t="shared" si="970"/>
        <v>13</v>
      </c>
      <c r="BE494" s="372">
        <v>0</v>
      </c>
      <c r="BF494" s="372">
        <v>0</v>
      </c>
      <c r="BG494" s="372">
        <v>0</v>
      </c>
      <c r="BH494" s="372">
        <v>0</v>
      </c>
      <c r="BI494" s="372">
        <v>13</v>
      </c>
      <c r="BJ494" s="372">
        <v>0</v>
      </c>
      <c r="BK494" s="372">
        <v>0</v>
      </c>
      <c r="BL494" s="372">
        <v>0</v>
      </c>
      <c r="BM494" s="229">
        <f t="shared" si="971"/>
        <v>0</v>
      </c>
      <c r="BN494" s="372">
        <v>0</v>
      </c>
      <c r="BO494" s="372">
        <v>0</v>
      </c>
      <c r="BP494" s="372">
        <v>0</v>
      </c>
      <c r="BQ494" s="372">
        <v>0</v>
      </c>
      <c r="BR494" s="372">
        <v>0</v>
      </c>
      <c r="BS494" s="229">
        <f t="shared" si="972"/>
        <v>50</v>
      </c>
      <c r="BT494" s="373">
        <v>0</v>
      </c>
      <c r="BU494" s="372">
        <v>0</v>
      </c>
      <c r="BV494" s="372">
        <v>0</v>
      </c>
      <c r="BW494" s="372">
        <v>0</v>
      </c>
      <c r="BX494" s="372">
        <v>0</v>
      </c>
      <c r="BY494" s="372">
        <v>50</v>
      </c>
      <c r="BZ494" s="372">
        <v>0</v>
      </c>
      <c r="CA494" s="372">
        <v>0</v>
      </c>
      <c r="CB494" s="372">
        <v>0</v>
      </c>
      <c r="CC494" s="372">
        <v>0</v>
      </c>
      <c r="CD494" s="372">
        <v>0</v>
      </c>
      <c r="CE494" s="372">
        <v>0</v>
      </c>
      <c r="CF494" s="229">
        <f t="shared" si="973"/>
        <v>0</v>
      </c>
      <c r="CG494" s="372">
        <v>0</v>
      </c>
      <c r="CH494" s="372">
        <v>0</v>
      </c>
      <c r="CI494" s="372">
        <v>0</v>
      </c>
      <c r="CJ494" s="372">
        <v>0</v>
      </c>
      <c r="CK494" s="372">
        <v>0</v>
      </c>
      <c r="CL494" s="372">
        <v>0</v>
      </c>
      <c r="CM494" s="372">
        <v>0</v>
      </c>
      <c r="CN494" s="372">
        <v>0</v>
      </c>
      <c r="CO494" s="372">
        <v>0</v>
      </c>
      <c r="CP494" s="372">
        <v>0</v>
      </c>
      <c r="CQ494" s="372">
        <v>0</v>
      </c>
      <c r="CR494" s="372">
        <v>0</v>
      </c>
      <c r="CS494" s="372">
        <v>0</v>
      </c>
      <c r="CT494" s="229">
        <f t="shared" si="974"/>
        <v>0</v>
      </c>
      <c r="CU494" s="372">
        <v>0</v>
      </c>
      <c r="CV494" s="372">
        <v>0</v>
      </c>
      <c r="CW494" s="372">
        <v>0</v>
      </c>
      <c r="CX494" s="372">
        <v>0</v>
      </c>
      <c r="CY494" s="372">
        <v>0</v>
      </c>
      <c r="CZ494" s="229">
        <f t="shared" si="975"/>
        <v>0</v>
      </c>
      <c r="DA494" s="372">
        <v>0</v>
      </c>
      <c r="DB494" s="372">
        <v>0</v>
      </c>
      <c r="DC494" s="372">
        <v>0</v>
      </c>
      <c r="DD494" s="372">
        <v>0</v>
      </c>
      <c r="DE494" s="372">
        <v>0</v>
      </c>
      <c r="DF494" s="372">
        <v>0</v>
      </c>
      <c r="DG494" s="229">
        <f t="shared" si="976"/>
        <v>164</v>
      </c>
      <c r="DH494" s="229">
        <f t="shared" si="977"/>
        <v>0</v>
      </c>
      <c r="DI494" s="372">
        <v>0</v>
      </c>
      <c r="DJ494" s="372">
        <v>0</v>
      </c>
      <c r="DK494" s="372">
        <v>0</v>
      </c>
      <c r="DL494" s="351">
        <f t="shared" si="978"/>
        <v>0</v>
      </c>
      <c r="DM494" s="372">
        <v>0</v>
      </c>
      <c r="DN494" s="374">
        <v>0</v>
      </c>
      <c r="DO494" s="229">
        <f t="shared" si="979"/>
        <v>164</v>
      </c>
      <c r="DP494" s="6"/>
      <c r="DQ494" s="6"/>
      <c r="DR494" s="6"/>
      <c r="DS494" s="6"/>
      <c r="DT494" s="6"/>
      <c r="DU494" s="6"/>
      <c r="DV494" s="6"/>
      <c r="DW494" s="6"/>
    </row>
    <row r="495" spans="1:127" ht="16.5" customHeight="1" x14ac:dyDescent="0.2">
      <c r="A495" s="193" t="s">
        <v>547</v>
      </c>
      <c r="B495" s="377">
        <f t="shared" si="963"/>
        <v>0</v>
      </c>
      <c r="C495" s="372">
        <v>0</v>
      </c>
      <c r="D495" s="372">
        <v>0</v>
      </c>
      <c r="E495" s="372">
        <v>0</v>
      </c>
      <c r="F495" s="372">
        <v>0</v>
      </c>
      <c r="G495" s="372">
        <v>0</v>
      </c>
      <c r="H495" s="372">
        <v>0</v>
      </c>
      <c r="I495" s="372">
        <v>0</v>
      </c>
      <c r="J495" s="372">
        <v>0</v>
      </c>
      <c r="K495" s="372">
        <v>0</v>
      </c>
      <c r="L495" s="372">
        <v>0</v>
      </c>
      <c r="M495" s="372">
        <v>0</v>
      </c>
      <c r="N495" s="372">
        <v>0</v>
      </c>
      <c r="O495" s="229">
        <f t="shared" si="964"/>
        <v>0</v>
      </c>
      <c r="P495" s="372">
        <v>0</v>
      </c>
      <c r="Q495" s="372">
        <v>0</v>
      </c>
      <c r="R495" s="372">
        <v>0</v>
      </c>
      <c r="S495" s="372">
        <v>0</v>
      </c>
      <c r="T495" s="372">
        <v>0</v>
      </c>
      <c r="U495" s="372">
        <v>0</v>
      </c>
      <c r="V495" s="372">
        <v>0</v>
      </c>
      <c r="W495" s="372">
        <v>0</v>
      </c>
      <c r="X495" s="229">
        <f t="shared" si="965"/>
        <v>0</v>
      </c>
      <c r="Y495" s="372">
        <v>0</v>
      </c>
      <c r="Z495" s="372">
        <v>0</v>
      </c>
      <c r="AA495" s="372">
        <v>0</v>
      </c>
      <c r="AB495" s="372">
        <v>0</v>
      </c>
      <c r="AC495" s="229">
        <f t="shared" si="966"/>
        <v>0</v>
      </c>
      <c r="AD495" s="372">
        <v>0</v>
      </c>
      <c r="AE495" s="372">
        <v>0</v>
      </c>
      <c r="AF495" s="372">
        <v>0</v>
      </c>
      <c r="AG495" s="372">
        <v>0</v>
      </c>
      <c r="AH495" s="372">
        <v>0</v>
      </c>
      <c r="AI495" s="372">
        <v>0</v>
      </c>
      <c r="AJ495" s="229">
        <f t="shared" si="967"/>
        <v>0</v>
      </c>
      <c r="AK495" s="372">
        <v>0</v>
      </c>
      <c r="AL495" s="372">
        <v>0</v>
      </c>
      <c r="AM495" s="229">
        <f t="shared" si="968"/>
        <v>0</v>
      </c>
      <c r="AN495" s="372">
        <v>0</v>
      </c>
      <c r="AO495" s="372">
        <v>0</v>
      </c>
      <c r="AP495" s="372">
        <v>0</v>
      </c>
      <c r="AQ495" s="372">
        <v>0</v>
      </c>
      <c r="AR495" s="372">
        <v>0</v>
      </c>
      <c r="AS495" s="372">
        <v>0</v>
      </c>
      <c r="AT495" s="372">
        <v>0</v>
      </c>
      <c r="AU495" s="372">
        <v>0</v>
      </c>
      <c r="AV495" s="372">
        <v>0</v>
      </c>
      <c r="AW495" s="372">
        <v>0</v>
      </c>
      <c r="AX495" s="229">
        <f t="shared" si="969"/>
        <v>0</v>
      </c>
      <c r="AY495" s="372">
        <v>0</v>
      </c>
      <c r="AZ495" s="372">
        <v>0</v>
      </c>
      <c r="BA495" s="372">
        <v>0</v>
      </c>
      <c r="BB495" s="372">
        <v>0</v>
      </c>
      <c r="BC495" s="372">
        <v>0</v>
      </c>
      <c r="BD495" s="229">
        <f t="shared" si="970"/>
        <v>0</v>
      </c>
      <c r="BE495" s="372">
        <v>0</v>
      </c>
      <c r="BF495" s="372">
        <v>0</v>
      </c>
      <c r="BG495" s="372">
        <v>0</v>
      </c>
      <c r="BH495" s="372">
        <v>0</v>
      </c>
      <c r="BI495" s="372">
        <v>0</v>
      </c>
      <c r="BJ495" s="372">
        <v>0</v>
      </c>
      <c r="BK495" s="372">
        <v>0</v>
      </c>
      <c r="BL495" s="372">
        <v>0</v>
      </c>
      <c r="BM495" s="229">
        <f t="shared" si="971"/>
        <v>0</v>
      </c>
      <c r="BN495" s="372">
        <v>0</v>
      </c>
      <c r="BO495" s="372">
        <v>0</v>
      </c>
      <c r="BP495" s="372">
        <v>0</v>
      </c>
      <c r="BQ495" s="372">
        <v>0</v>
      </c>
      <c r="BR495" s="372">
        <v>0</v>
      </c>
      <c r="BS495" s="229">
        <f t="shared" si="972"/>
        <v>0</v>
      </c>
      <c r="BT495" s="373">
        <v>0</v>
      </c>
      <c r="BU495" s="372">
        <v>0</v>
      </c>
      <c r="BV495" s="372">
        <v>0</v>
      </c>
      <c r="BW495" s="372">
        <v>0</v>
      </c>
      <c r="BX495" s="372">
        <v>0</v>
      </c>
      <c r="BY495" s="372">
        <v>0</v>
      </c>
      <c r="BZ495" s="372">
        <v>0</v>
      </c>
      <c r="CA495" s="372">
        <v>0</v>
      </c>
      <c r="CB495" s="372">
        <v>0</v>
      </c>
      <c r="CC495" s="372">
        <v>0</v>
      </c>
      <c r="CD495" s="372">
        <v>0</v>
      </c>
      <c r="CE495" s="372">
        <v>0</v>
      </c>
      <c r="CF495" s="229">
        <f t="shared" si="973"/>
        <v>0</v>
      </c>
      <c r="CG495" s="372">
        <v>0</v>
      </c>
      <c r="CH495" s="372">
        <v>0</v>
      </c>
      <c r="CI495" s="372">
        <v>0</v>
      </c>
      <c r="CJ495" s="372">
        <v>0</v>
      </c>
      <c r="CK495" s="372">
        <v>0</v>
      </c>
      <c r="CL495" s="372">
        <v>0</v>
      </c>
      <c r="CM495" s="372">
        <v>0</v>
      </c>
      <c r="CN495" s="372">
        <v>0</v>
      </c>
      <c r="CO495" s="372">
        <v>0</v>
      </c>
      <c r="CP495" s="372">
        <v>0</v>
      </c>
      <c r="CQ495" s="372">
        <v>0</v>
      </c>
      <c r="CR495" s="372">
        <v>0</v>
      </c>
      <c r="CS495" s="372">
        <v>0</v>
      </c>
      <c r="CT495" s="229">
        <f t="shared" si="974"/>
        <v>0</v>
      </c>
      <c r="CU495" s="372">
        <v>0</v>
      </c>
      <c r="CV495" s="372">
        <v>0</v>
      </c>
      <c r="CW495" s="372">
        <v>0</v>
      </c>
      <c r="CX495" s="372">
        <v>0</v>
      </c>
      <c r="CY495" s="372">
        <v>0</v>
      </c>
      <c r="CZ495" s="229">
        <f t="shared" si="975"/>
        <v>0</v>
      </c>
      <c r="DA495" s="372">
        <v>0</v>
      </c>
      <c r="DB495" s="372">
        <v>0</v>
      </c>
      <c r="DC495" s="372">
        <v>0</v>
      </c>
      <c r="DD495" s="372">
        <v>0</v>
      </c>
      <c r="DE495" s="372">
        <v>0</v>
      </c>
      <c r="DF495" s="372">
        <v>0</v>
      </c>
      <c r="DG495" s="229">
        <f t="shared" si="976"/>
        <v>0</v>
      </c>
      <c r="DH495" s="229">
        <f t="shared" si="977"/>
        <v>0</v>
      </c>
      <c r="DI495" s="372">
        <v>0</v>
      </c>
      <c r="DJ495" s="372">
        <v>0</v>
      </c>
      <c r="DK495" s="372">
        <v>0</v>
      </c>
      <c r="DL495" s="351">
        <f t="shared" si="978"/>
        <v>0</v>
      </c>
      <c r="DM495" s="372">
        <v>0</v>
      </c>
      <c r="DN495" s="374">
        <v>0</v>
      </c>
      <c r="DO495" s="229">
        <f t="shared" si="979"/>
        <v>0</v>
      </c>
      <c r="DP495" s="6"/>
      <c r="DQ495" s="6"/>
      <c r="DR495" s="6"/>
      <c r="DS495" s="6"/>
      <c r="DT495" s="6"/>
      <c r="DU495" s="6"/>
      <c r="DV495" s="6"/>
      <c r="DW495" s="6"/>
    </row>
    <row r="496" spans="1:127" ht="16.5" customHeight="1" x14ac:dyDescent="0.2">
      <c r="A496" s="193" t="s">
        <v>608</v>
      </c>
      <c r="B496" s="377">
        <f t="shared" si="963"/>
        <v>0</v>
      </c>
      <c r="C496" s="372">
        <v>0</v>
      </c>
      <c r="D496" s="372">
        <v>0</v>
      </c>
      <c r="E496" s="372">
        <v>0</v>
      </c>
      <c r="F496" s="372">
        <v>0</v>
      </c>
      <c r="G496" s="372">
        <v>0</v>
      </c>
      <c r="H496" s="372">
        <v>0</v>
      </c>
      <c r="I496" s="372">
        <v>0</v>
      </c>
      <c r="J496" s="372">
        <v>0</v>
      </c>
      <c r="K496" s="372">
        <v>0</v>
      </c>
      <c r="L496" s="372">
        <v>0</v>
      </c>
      <c r="M496" s="372">
        <v>0</v>
      </c>
      <c r="N496" s="372">
        <v>0</v>
      </c>
      <c r="O496" s="229">
        <f t="shared" si="964"/>
        <v>0</v>
      </c>
      <c r="P496" s="372">
        <v>0</v>
      </c>
      <c r="Q496" s="372">
        <v>0</v>
      </c>
      <c r="R496" s="372">
        <v>0</v>
      </c>
      <c r="S496" s="372">
        <v>0</v>
      </c>
      <c r="T496" s="372">
        <v>0</v>
      </c>
      <c r="U496" s="372">
        <v>0</v>
      </c>
      <c r="V496" s="372">
        <v>0</v>
      </c>
      <c r="W496" s="372">
        <v>0</v>
      </c>
      <c r="X496" s="229">
        <f t="shared" si="965"/>
        <v>0</v>
      </c>
      <c r="Y496" s="372">
        <v>0</v>
      </c>
      <c r="Z496" s="372">
        <v>0</v>
      </c>
      <c r="AA496" s="372">
        <v>0</v>
      </c>
      <c r="AB496" s="372">
        <v>0</v>
      </c>
      <c r="AC496" s="229">
        <f t="shared" si="966"/>
        <v>101</v>
      </c>
      <c r="AD496" s="372">
        <v>0</v>
      </c>
      <c r="AE496" s="372">
        <v>39</v>
      </c>
      <c r="AF496" s="372">
        <v>0</v>
      </c>
      <c r="AG496" s="372">
        <v>0</v>
      </c>
      <c r="AH496" s="372">
        <v>18</v>
      </c>
      <c r="AI496" s="372">
        <v>44</v>
      </c>
      <c r="AJ496" s="229">
        <f t="shared" si="967"/>
        <v>0</v>
      </c>
      <c r="AK496" s="372">
        <v>0</v>
      </c>
      <c r="AL496" s="372">
        <v>0</v>
      </c>
      <c r="AM496" s="229">
        <f t="shared" si="968"/>
        <v>0</v>
      </c>
      <c r="AN496" s="372">
        <v>0</v>
      </c>
      <c r="AO496" s="372">
        <v>0</v>
      </c>
      <c r="AP496" s="372">
        <v>0</v>
      </c>
      <c r="AQ496" s="372">
        <v>0</v>
      </c>
      <c r="AR496" s="372">
        <v>0</v>
      </c>
      <c r="AS496" s="372">
        <v>0</v>
      </c>
      <c r="AT496" s="372">
        <v>0</v>
      </c>
      <c r="AU496" s="372">
        <v>0</v>
      </c>
      <c r="AV496" s="372">
        <v>0</v>
      </c>
      <c r="AW496" s="372">
        <v>0</v>
      </c>
      <c r="AX496" s="229">
        <f t="shared" si="969"/>
        <v>0</v>
      </c>
      <c r="AY496" s="372">
        <v>0</v>
      </c>
      <c r="AZ496" s="372">
        <v>0</v>
      </c>
      <c r="BA496" s="372">
        <v>0</v>
      </c>
      <c r="BB496" s="372">
        <v>0</v>
      </c>
      <c r="BC496" s="372">
        <v>0</v>
      </c>
      <c r="BD496" s="229">
        <f t="shared" si="970"/>
        <v>13</v>
      </c>
      <c r="BE496" s="372">
        <v>0</v>
      </c>
      <c r="BF496" s="372">
        <v>0</v>
      </c>
      <c r="BG496" s="372">
        <v>0</v>
      </c>
      <c r="BH496" s="372">
        <v>0</v>
      </c>
      <c r="BI496" s="372">
        <v>13</v>
      </c>
      <c r="BJ496" s="372">
        <v>0</v>
      </c>
      <c r="BK496" s="372">
        <v>0</v>
      </c>
      <c r="BL496" s="372">
        <v>0</v>
      </c>
      <c r="BM496" s="229">
        <f t="shared" si="971"/>
        <v>0</v>
      </c>
      <c r="BN496" s="372">
        <v>0</v>
      </c>
      <c r="BO496" s="372">
        <v>0</v>
      </c>
      <c r="BP496" s="372">
        <v>0</v>
      </c>
      <c r="BQ496" s="372">
        <v>0</v>
      </c>
      <c r="BR496" s="372">
        <v>0</v>
      </c>
      <c r="BS496" s="229">
        <f t="shared" si="972"/>
        <v>50</v>
      </c>
      <c r="BT496" s="373">
        <v>0</v>
      </c>
      <c r="BU496" s="372">
        <v>0</v>
      </c>
      <c r="BV496" s="372">
        <v>0</v>
      </c>
      <c r="BW496" s="372">
        <v>0</v>
      </c>
      <c r="BX496" s="372">
        <v>0</v>
      </c>
      <c r="BY496" s="372">
        <v>50</v>
      </c>
      <c r="BZ496" s="372">
        <v>0</v>
      </c>
      <c r="CA496" s="372">
        <v>0</v>
      </c>
      <c r="CB496" s="372">
        <v>0</v>
      </c>
      <c r="CC496" s="372">
        <v>0</v>
      </c>
      <c r="CD496" s="372">
        <v>0</v>
      </c>
      <c r="CE496" s="372">
        <v>0</v>
      </c>
      <c r="CF496" s="229">
        <f t="shared" si="973"/>
        <v>0</v>
      </c>
      <c r="CG496" s="372">
        <v>0</v>
      </c>
      <c r="CH496" s="372">
        <v>0</v>
      </c>
      <c r="CI496" s="372">
        <v>0</v>
      </c>
      <c r="CJ496" s="372">
        <v>0</v>
      </c>
      <c r="CK496" s="372">
        <v>0</v>
      </c>
      <c r="CL496" s="372">
        <v>0</v>
      </c>
      <c r="CM496" s="372">
        <v>0</v>
      </c>
      <c r="CN496" s="372">
        <v>0</v>
      </c>
      <c r="CO496" s="372">
        <v>0</v>
      </c>
      <c r="CP496" s="372">
        <v>0</v>
      </c>
      <c r="CQ496" s="372">
        <v>0</v>
      </c>
      <c r="CR496" s="372">
        <v>0</v>
      </c>
      <c r="CS496" s="372">
        <v>0</v>
      </c>
      <c r="CT496" s="229">
        <f t="shared" si="974"/>
        <v>0</v>
      </c>
      <c r="CU496" s="372">
        <v>0</v>
      </c>
      <c r="CV496" s="372">
        <v>0</v>
      </c>
      <c r="CW496" s="372">
        <v>0</v>
      </c>
      <c r="CX496" s="372">
        <v>0</v>
      </c>
      <c r="CY496" s="372">
        <v>0</v>
      </c>
      <c r="CZ496" s="229">
        <f t="shared" si="975"/>
        <v>0</v>
      </c>
      <c r="DA496" s="372">
        <v>0</v>
      </c>
      <c r="DB496" s="372">
        <v>0</v>
      </c>
      <c r="DC496" s="372">
        <v>0</v>
      </c>
      <c r="DD496" s="372">
        <v>0</v>
      </c>
      <c r="DE496" s="372">
        <v>0</v>
      </c>
      <c r="DF496" s="372">
        <v>0</v>
      </c>
      <c r="DG496" s="229">
        <f t="shared" si="976"/>
        <v>164</v>
      </c>
      <c r="DH496" s="229">
        <f t="shared" si="977"/>
        <v>0</v>
      </c>
      <c r="DI496" s="372">
        <v>0</v>
      </c>
      <c r="DJ496" s="372">
        <v>0</v>
      </c>
      <c r="DK496" s="372">
        <v>0</v>
      </c>
      <c r="DL496" s="351">
        <f t="shared" si="978"/>
        <v>0</v>
      </c>
      <c r="DM496" s="372">
        <v>0</v>
      </c>
      <c r="DN496" s="374">
        <v>0</v>
      </c>
      <c r="DO496" s="229">
        <f t="shared" si="979"/>
        <v>164</v>
      </c>
      <c r="DP496" s="6"/>
      <c r="DQ496" s="6"/>
      <c r="DR496" s="6"/>
      <c r="DS496" s="6"/>
      <c r="DT496" s="6"/>
      <c r="DU496" s="6"/>
      <c r="DV496" s="6"/>
      <c r="DW496" s="6"/>
    </row>
    <row r="497" spans="1:127" ht="16.5" customHeight="1" x14ac:dyDescent="0.2">
      <c r="A497" s="237" t="s">
        <v>612</v>
      </c>
      <c r="B497" s="377"/>
      <c r="C497" s="372"/>
      <c r="D497" s="372"/>
      <c r="E497" s="372"/>
      <c r="F497" s="372"/>
      <c r="G497" s="372"/>
      <c r="H497" s="372"/>
      <c r="I497" s="372"/>
      <c r="J497" s="372"/>
      <c r="K497" s="372"/>
      <c r="L497" s="372"/>
      <c r="M497" s="372"/>
      <c r="N497" s="372"/>
      <c r="O497" s="229"/>
      <c r="P497" s="372"/>
      <c r="Q497" s="372"/>
      <c r="R497" s="372"/>
      <c r="S497" s="372"/>
      <c r="T497" s="372"/>
      <c r="U497" s="372"/>
      <c r="V497" s="372"/>
      <c r="W497" s="372"/>
      <c r="X497" s="229"/>
      <c r="Y497" s="372"/>
      <c r="Z497" s="372"/>
      <c r="AA497" s="372"/>
      <c r="AB497" s="372"/>
      <c r="AC497" s="229"/>
      <c r="AD497" s="372"/>
      <c r="AE497" s="372"/>
      <c r="AF497" s="372"/>
      <c r="AG497" s="372"/>
      <c r="AH497" s="372"/>
      <c r="AI497" s="372"/>
      <c r="AJ497" s="229"/>
      <c r="AK497" s="372"/>
      <c r="AL497" s="372"/>
      <c r="AM497" s="229"/>
      <c r="AN497" s="372"/>
      <c r="AO497" s="372"/>
      <c r="AP497" s="372"/>
      <c r="AQ497" s="372"/>
      <c r="AR497" s="372"/>
      <c r="AS497" s="372"/>
      <c r="AT497" s="372"/>
      <c r="AU497" s="372"/>
      <c r="AV497" s="372"/>
      <c r="AW497" s="372"/>
      <c r="AX497" s="229"/>
      <c r="AY497" s="372"/>
      <c r="AZ497" s="372"/>
      <c r="BA497" s="372"/>
      <c r="BB497" s="372"/>
      <c r="BC497" s="372"/>
      <c r="BD497" s="229"/>
      <c r="BE497" s="372"/>
      <c r="BF497" s="372"/>
      <c r="BG497" s="372"/>
      <c r="BH497" s="372"/>
      <c r="BI497" s="372"/>
      <c r="BJ497" s="372"/>
      <c r="BK497" s="372"/>
      <c r="BL497" s="372"/>
      <c r="BM497" s="229"/>
      <c r="BN497" s="372"/>
      <c r="BO497" s="372"/>
      <c r="BP497" s="372"/>
      <c r="BQ497" s="372"/>
      <c r="BR497" s="372"/>
      <c r="BS497" s="229"/>
      <c r="BT497" s="373"/>
      <c r="BU497" s="372"/>
      <c r="BV497" s="372"/>
      <c r="BW497" s="372"/>
      <c r="BX497" s="372"/>
      <c r="BY497" s="372"/>
      <c r="BZ497" s="372"/>
      <c r="CA497" s="372"/>
      <c r="CB497" s="372"/>
      <c r="CC497" s="372"/>
      <c r="CD497" s="372"/>
      <c r="CE497" s="372"/>
      <c r="CF497" s="229"/>
      <c r="CG497" s="372"/>
      <c r="CH497" s="372"/>
      <c r="CI497" s="372"/>
      <c r="CJ497" s="372"/>
      <c r="CK497" s="372"/>
      <c r="CL497" s="372"/>
      <c r="CM497" s="372"/>
      <c r="CN497" s="372"/>
      <c r="CO497" s="372"/>
      <c r="CP497" s="372"/>
      <c r="CQ497" s="372"/>
      <c r="CR497" s="372"/>
      <c r="CS497" s="372"/>
      <c r="CT497" s="229"/>
      <c r="CU497" s="372"/>
      <c r="CV497" s="372"/>
      <c r="CW497" s="372"/>
      <c r="CX497" s="372"/>
      <c r="CY497" s="372"/>
      <c r="CZ497" s="229"/>
      <c r="DA497" s="372"/>
      <c r="DB497" s="372"/>
      <c r="DC497" s="372"/>
      <c r="DD497" s="372"/>
      <c r="DE497" s="372"/>
      <c r="DF497" s="372"/>
      <c r="DG497" s="229"/>
      <c r="DH497" s="229"/>
      <c r="DI497" s="373"/>
      <c r="DJ497" s="372"/>
      <c r="DK497" s="372"/>
      <c r="DL497" s="351"/>
      <c r="DM497" s="372"/>
      <c r="DN497" s="374"/>
      <c r="DO497" s="229"/>
    </row>
    <row r="498" spans="1:127" ht="16.5" customHeight="1" x14ac:dyDescent="0.2">
      <c r="A498" s="192" t="s">
        <v>545</v>
      </c>
      <c r="B498" s="377">
        <f t="shared" ref="B498:B501" si="980">SUM(C498:N498)</f>
        <v>14</v>
      </c>
      <c r="C498" s="372">
        <v>1</v>
      </c>
      <c r="D498" s="372">
        <v>1</v>
      </c>
      <c r="E498" s="372">
        <v>0</v>
      </c>
      <c r="F498" s="372">
        <v>1</v>
      </c>
      <c r="G498" s="372">
        <v>2</v>
      </c>
      <c r="H498" s="372">
        <v>1</v>
      </c>
      <c r="I498" s="372">
        <v>1</v>
      </c>
      <c r="J498" s="372">
        <v>1</v>
      </c>
      <c r="K498" s="372">
        <v>2</v>
      </c>
      <c r="L498" s="372">
        <v>3</v>
      </c>
      <c r="M498" s="372">
        <v>1</v>
      </c>
      <c r="N498" s="372">
        <v>0</v>
      </c>
      <c r="O498" s="229">
        <f t="shared" ref="O498:O501" si="981">SUM(P498:W498)</f>
        <v>3</v>
      </c>
      <c r="P498" s="372">
        <v>1</v>
      </c>
      <c r="Q498" s="372">
        <v>1</v>
      </c>
      <c r="R498" s="372">
        <v>0</v>
      </c>
      <c r="S498" s="372">
        <v>0</v>
      </c>
      <c r="T498" s="372">
        <v>0</v>
      </c>
      <c r="U498" s="372">
        <v>0</v>
      </c>
      <c r="V498" s="372">
        <v>1</v>
      </c>
      <c r="W498" s="372">
        <v>0</v>
      </c>
      <c r="X498" s="229">
        <f t="shared" ref="X498:X501" si="982">SUM(Y498:AB498)</f>
        <v>8</v>
      </c>
      <c r="Y498" s="372">
        <v>2</v>
      </c>
      <c r="Z498" s="372">
        <v>2</v>
      </c>
      <c r="AA498" s="372">
        <v>3</v>
      </c>
      <c r="AB498" s="372">
        <v>1</v>
      </c>
      <c r="AC498" s="229">
        <f t="shared" ref="AC498:AC501" si="983">SUM(AD498:AI498)</f>
        <v>3</v>
      </c>
      <c r="AD498" s="372">
        <v>0</v>
      </c>
      <c r="AE498" s="372">
        <v>1</v>
      </c>
      <c r="AF498" s="372">
        <v>0</v>
      </c>
      <c r="AG498" s="372">
        <v>1</v>
      </c>
      <c r="AH498" s="372">
        <v>0</v>
      </c>
      <c r="AI498" s="372">
        <v>1</v>
      </c>
      <c r="AJ498" s="229">
        <f t="shared" ref="AJ498:AJ501" si="984">SUM(AK498:AL498)</f>
        <v>1</v>
      </c>
      <c r="AK498" s="372">
        <v>0</v>
      </c>
      <c r="AL498" s="372">
        <v>1</v>
      </c>
      <c r="AM498" s="229">
        <f t="shared" ref="AM498:AM501" si="985">SUM(AN498:AW498)</f>
        <v>15</v>
      </c>
      <c r="AN498" s="372">
        <v>1</v>
      </c>
      <c r="AO498" s="372">
        <v>2</v>
      </c>
      <c r="AP498" s="372">
        <v>1</v>
      </c>
      <c r="AQ498" s="372">
        <v>1</v>
      </c>
      <c r="AR498" s="372">
        <v>2</v>
      </c>
      <c r="AS498" s="372">
        <v>0</v>
      </c>
      <c r="AT498" s="372">
        <v>4</v>
      </c>
      <c r="AU498" s="372">
        <v>3</v>
      </c>
      <c r="AV498" s="372">
        <v>1</v>
      </c>
      <c r="AW498" s="372">
        <v>0</v>
      </c>
      <c r="AX498" s="229">
        <f t="shared" ref="AX498:AX501" si="986">SUM(AY498:BC498)</f>
        <v>9</v>
      </c>
      <c r="AY498" s="372">
        <v>0</v>
      </c>
      <c r="AZ498" s="372">
        <v>5</v>
      </c>
      <c r="BA498" s="372">
        <v>1</v>
      </c>
      <c r="BB498" s="372">
        <v>2</v>
      </c>
      <c r="BC498" s="372">
        <v>1</v>
      </c>
      <c r="BD498" s="229">
        <f t="shared" ref="BD498:BD501" si="987">SUM(BE498:BL498)</f>
        <v>21</v>
      </c>
      <c r="BE498" s="372">
        <v>8</v>
      </c>
      <c r="BF498" s="372">
        <v>2</v>
      </c>
      <c r="BG498" s="372">
        <v>1</v>
      </c>
      <c r="BH498" s="372">
        <v>5</v>
      </c>
      <c r="BI498" s="372">
        <v>3</v>
      </c>
      <c r="BJ498" s="372">
        <v>1</v>
      </c>
      <c r="BK498" s="372">
        <v>0</v>
      </c>
      <c r="BL498" s="372">
        <v>1</v>
      </c>
      <c r="BM498" s="229">
        <f t="shared" ref="BM498:BM501" si="988">SUM(BN498:BR498)</f>
        <v>7</v>
      </c>
      <c r="BN498" s="372">
        <v>1</v>
      </c>
      <c r="BO498" s="372">
        <v>1</v>
      </c>
      <c r="BP498" s="372">
        <v>0</v>
      </c>
      <c r="BQ498" s="372">
        <v>1</v>
      </c>
      <c r="BR498" s="372">
        <v>4</v>
      </c>
      <c r="BS498" s="229">
        <f t="shared" ref="BS498:BS501" si="989">SUM(BT498:CE498)</f>
        <v>8</v>
      </c>
      <c r="BT498" s="373">
        <v>0</v>
      </c>
      <c r="BU498" s="372">
        <v>0</v>
      </c>
      <c r="BV498" s="372">
        <v>0</v>
      </c>
      <c r="BW498" s="372">
        <v>0</v>
      </c>
      <c r="BX498" s="372">
        <v>0</v>
      </c>
      <c r="BY498" s="372">
        <v>5</v>
      </c>
      <c r="BZ498" s="372">
        <v>0</v>
      </c>
      <c r="CA498" s="372">
        <v>0</v>
      </c>
      <c r="CB498" s="372">
        <v>0</v>
      </c>
      <c r="CC498" s="372">
        <v>0</v>
      </c>
      <c r="CD498" s="372">
        <v>2</v>
      </c>
      <c r="CE498" s="372">
        <v>1</v>
      </c>
      <c r="CF498" s="229">
        <f t="shared" ref="CF498:CF501" si="990">SUM(CG498:CS498)</f>
        <v>10</v>
      </c>
      <c r="CG498" s="372">
        <v>0</v>
      </c>
      <c r="CH498" s="372">
        <v>0</v>
      </c>
      <c r="CI498" s="372">
        <v>1</v>
      </c>
      <c r="CJ498" s="372">
        <v>2</v>
      </c>
      <c r="CK498" s="372">
        <v>5</v>
      </c>
      <c r="CL498" s="372">
        <v>0</v>
      </c>
      <c r="CM498" s="372">
        <v>1</v>
      </c>
      <c r="CN498" s="372">
        <v>0</v>
      </c>
      <c r="CO498" s="372">
        <v>0</v>
      </c>
      <c r="CP498" s="372">
        <v>0</v>
      </c>
      <c r="CQ498" s="372">
        <v>0</v>
      </c>
      <c r="CR498" s="372">
        <v>1</v>
      </c>
      <c r="CS498" s="372">
        <v>0</v>
      </c>
      <c r="CT498" s="229">
        <f t="shared" ref="CT498:CT501" si="991">SUM(CU498:CY498)</f>
        <v>6</v>
      </c>
      <c r="CU498" s="372">
        <v>4</v>
      </c>
      <c r="CV498" s="372">
        <v>2</v>
      </c>
      <c r="CW498" s="372">
        <v>0</v>
      </c>
      <c r="CX498" s="372">
        <v>0</v>
      </c>
      <c r="CY498" s="372">
        <v>0</v>
      </c>
      <c r="CZ498" s="229">
        <f t="shared" ref="CZ498:CZ501" si="992">SUM(DA498:DF498)</f>
        <v>8</v>
      </c>
      <c r="DA498" s="372">
        <v>0</v>
      </c>
      <c r="DB498" s="372">
        <v>0</v>
      </c>
      <c r="DC498" s="372">
        <v>5</v>
      </c>
      <c r="DD498" s="372">
        <v>3</v>
      </c>
      <c r="DE498" s="372">
        <v>0</v>
      </c>
      <c r="DF498" s="372">
        <v>0</v>
      </c>
      <c r="DG498" s="229">
        <f t="shared" ref="DG498:DG501" si="993">AM498+BS498+B498+O498+X498+AC498+AJ498+BD498+CF498+AX498+BM498+CT498+CZ498</f>
        <v>113</v>
      </c>
      <c r="DH498" s="229">
        <f t="shared" ref="DH498:DH501" si="994">SUM(DI498:DK498)</f>
        <v>3</v>
      </c>
      <c r="DI498" s="372">
        <v>1</v>
      </c>
      <c r="DJ498" s="372">
        <v>2</v>
      </c>
      <c r="DK498" s="372">
        <v>0</v>
      </c>
      <c r="DL498" s="351">
        <f t="shared" ref="DL498:DL501" si="995">SUM(DM498:DN498)</f>
        <v>3</v>
      </c>
      <c r="DM498" s="372">
        <v>3</v>
      </c>
      <c r="DN498" s="374">
        <v>0</v>
      </c>
      <c r="DO498" s="229">
        <f t="shared" ref="DO498:DO501" si="996">DG498+DH498+DL498</f>
        <v>119</v>
      </c>
      <c r="DP498" s="6"/>
      <c r="DQ498" s="6"/>
      <c r="DR498" s="6"/>
      <c r="DS498" s="6"/>
      <c r="DT498" s="6"/>
      <c r="DU498" s="6"/>
      <c r="DV498" s="6"/>
      <c r="DW498" s="6"/>
    </row>
    <row r="499" spans="1:127" ht="16.5" customHeight="1" x14ac:dyDescent="0.2">
      <c r="A499" s="192" t="s">
        <v>546</v>
      </c>
      <c r="B499" s="377">
        <f t="shared" si="980"/>
        <v>682</v>
      </c>
      <c r="C499" s="372">
        <v>90</v>
      </c>
      <c r="D499" s="372">
        <v>30</v>
      </c>
      <c r="E499" s="372">
        <v>0</v>
      </c>
      <c r="F499" s="372">
        <v>10</v>
      </c>
      <c r="G499" s="372">
        <v>78</v>
      </c>
      <c r="H499" s="372">
        <v>10</v>
      </c>
      <c r="I499" s="372">
        <v>70</v>
      </c>
      <c r="J499" s="372">
        <v>20</v>
      </c>
      <c r="K499" s="372">
        <v>134</v>
      </c>
      <c r="L499" s="372">
        <v>140</v>
      </c>
      <c r="M499" s="372">
        <v>100</v>
      </c>
      <c r="N499" s="372">
        <v>0</v>
      </c>
      <c r="O499" s="229">
        <f t="shared" si="981"/>
        <v>83</v>
      </c>
      <c r="P499" s="372">
        <v>30</v>
      </c>
      <c r="Q499" s="372">
        <v>40</v>
      </c>
      <c r="R499" s="372">
        <v>0</v>
      </c>
      <c r="S499" s="372">
        <v>0</v>
      </c>
      <c r="T499" s="372">
        <v>0</v>
      </c>
      <c r="U499" s="372">
        <v>0</v>
      </c>
      <c r="V499" s="372">
        <v>13</v>
      </c>
      <c r="W499" s="372">
        <v>0</v>
      </c>
      <c r="X499" s="229">
        <f t="shared" si="982"/>
        <v>388</v>
      </c>
      <c r="Y499" s="372">
        <v>123</v>
      </c>
      <c r="Z499" s="372">
        <v>18</v>
      </c>
      <c r="AA499" s="372">
        <v>170</v>
      </c>
      <c r="AB499" s="372">
        <v>77</v>
      </c>
      <c r="AC499" s="229">
        <f t="shared" si="983"/>
        <v>182</v>
      </c>
      <c r="AD499" s="372">
        <v>0</v>
      </c>
      <c r="AE499" s="372">
        <v>52</v>
      </c>
      <c r="AF499" s="372">
        <v>0</v>
      </c>
      <c r="AG499" s="372">
        <v>50</v>
      </c>
      <c r="AH499" s="372">
        <v>0</v>
      </c>
      <c r="AI499" s="372">
        <v>80</v>
      </c>
      <c r="AJ499" s="229">
        <f t="shared" si="984"/>
        <v>28</v>
      </c>
      <c r="AK499" s="372">
        <v>0</v>
      </c>
      <c r="AL499" s="372">
        <v>28</v>
      </c>
      <c r="AM499" s="229">
        <f t="shared" si="985"/>
        <v>752</v>
      </c>
      <c r="AN499" s="372">
        <v>55</v>
      </c>
      <c r="AO499" s="372">
        <v>21</v>
      </c>
      <c r="AP499" s="372">
        <v>65</v>
      </c>
      <c r="AQ499" s="372">
        <v>12</v>
      </c>
      <c r="AR499" s="372">
        <v>298</v>
      </c>
      <c r="AS499" s="372">
        <v>0</v>
      </c>
      <c r="AT499" s="372">
        <v>171</v>
      </c>
      <c r="AU499" s="372">
        <v>115</v>
      </c>
      <c r="AV499" s="372">
        <v>15</v>
      </c>
      <c r="AW499" s="372">
        <v>0</v>
      </c>
      <c r="AX499" s="229">
        <f t="shared" si="986"/>
        <v>1082</v>
      </c>
      <c r="AY499" s="372">
        <v>0</v>
      </c>
      <c r="AZ499" s="372">
        <v>654</v>
      </c>
      <c r="BA499" s="372">
        <v>78</v>
      </c>
      <c r="BB499" s="372">
        <v>285</v>
      </c>
      <c r="BC499" s="372">
        <v>65</v>
      </c>
      <c r="BD499" s="229">
        <f t="shared" si="987"/>
        <v>1441</v>
      </c>
      <c r="BE499" s="372">
        <v>652</v>
      </c>
      <c r="BF499" s="372">
        <v>90</v>
      </c>
      <c r="BG499" s="372">
        <v>32</v>
      </c>
      <c r="BH499" s="372">
        <v>220</v>
      </c>
      <c r="BI499" s="372">
        <v>295</v>
      </c>
      <c r="BJ499" s="372">
        <v>72</v>
      </c>
      <c r="BK499" s="372">
        <v>0</v>
      </c>
      <c r="BL499" s="372">
        <v>80</v>
      </c>
      <c r="BM499" s="229">
        <f t="shared" si="988"/>
        <v>354</v>
      </c>
      <c r="BN499" s="372">
        <v>90</v>
      </c>
      <c r="BO499" s="372">
        <v>26</v>
      </c>
      <c r="BP499" s="372">
        <v>0</v>
      </c>
      <c r="BQ499" s="372">
        <v>65</v>
      </c>
      <c r="BR499" s="372">
        <v>173</v>
      </c>
      <c r="BS499" s="229">
        <f t="shared" si="989"/>
        <v>592</v>
      </c>
      <c r="BT499" s="373">
        <v>0</v>
      </c>
      <c r="BU499" s="372">
        <v>0</v>
      </c>
      <c r="BV499" s="372">
        <v>0</v>
      </c>
      <c r="BW499" s="372">
        <v>0</v>
      </c>
      <c r="BX499" s="372">
        <v>0</v>
      </c>
      <c r="BY499" s="372">
        <v>464</v>
      </c>
      <c r="BZ499" s="372">
        <v>0</v>
      </c>
      <c r="CA499" s="372">
        <v>0</v>
      </c>
      <c r="CB499" s="372">
        <v>0</v>
      </c>
      <c r="CC499" s="372">
        <v>0</v>
      </c>
      <c r="CD499" s="372">
        <v>124</v>
      </c>
      <c r="CE499" s="372">
        <v>4</v>
      </c>
      <c r="CF499" s="229">
        <f t="shared" si="990"/>
        <v>709</v>
      </c>
      <c r="CG499" s="372">
        <v>0</v>
      </c>
      <c r="CH499" s="372">
        <v>0</v>
      </c>
      <c r="CI499" s="372">
        <v>52</v>
      </c>
      <c r="CJ499" s="372">
        <v>20</v>
      </c>
      <c r="CK499" s="372">
        <v>445</v>
      </c>
      <c r="CL499" s="372">
        <v>0</v>
      </c>
      <c r="CM499" s="372">
        <v>97</v>
      </c>
      <c r="CN499" s="372">
        <v>0</v>
      </c>
      <c r="CO499" s="372">
        <v>0</v>
      </c>
      <c r="CP499" s="372">
        <v>0</v>
      </c>
      <c r="CQ499" s="372">
        <v>0</v>
      </c>
      <c r="CR499" s="372">
        <v>95</v>
      </c>
      <c r="CS499" s="372">
        <v>0</v>
      </c>
      <c r="CT499" s="229">
        <f t="shared" si="991"/>
        <v>321</v>
      </c>
      <c r="CU499" s="372">
        <v>231</v>
      </c>
      <c r="CV499" s="372">
        <v>90</v>
      </c>
      <c r="CW499" s="372">
        <v>0</v>
      </c>
      <c r="CX499" s="372">
        <v>0</v>
      </c>
      <c r="CY499" s="372">
        <v>0</v>
      </c>
      <c r="CZ499" s="229">
        <f t="shared" si="992"/>
        <v>375</v>
      </c>
      <c r="DA499" s="372">
        <v>0</v>
      </c>
      <c r="DB499" s="372">
        <v>0</v>
      </c>
      <c r="DC499" s="372">
        <v>100</v>
      </c>
      <c r="DD499" s="372">
        <v>275</v>
      </c>
      <c r="DE499" s="372">
        <v>0</v>
      </c>
      <c r="DF499" s="372">
        <v>0</v>
      </c>
      <c r="DG499" s="229">
        <f t="shared" si="993"/>
        <v>6989</v>
      </c>
      <c r="DH499" s="229">
        <f t="shared" si="994"/>
        <v>67</v>
      </c>
      <c r="DI499" s="372">
        <v>35</v>
      </c>
      <c r="DJ499" s="372">
        <v>32</v>
      </c>
      <c r="DK499" s="372">
        <v>0</v>
      </c>
      <c r="DL499" s="351">
        <f t="shared" si="995"/>
        <v>175</v>
      </c>
      <c r="DM499" s="372">
        <v>175</v>
      </c>
      <c r="DN499" s="374">
        <v>0</v>
      </c>
      <c r="DO499" s="229">
        <f t="shared" si="996"/>
        <v>7231</v>
      </c>
      <c r="DP499" s="6"/>
      <c r="DQ499" s="6"/>
      <c r="DR499" s="6"/>
      <c r="DS499" s="6"/>
      <c r="DT499" s="6"/>
      <c r="DU499" s="6"/>
      <c r="DV499" s="6"/>
      <c r="DW499" s="6"/>
    </row>
    <row r="500" spans="1:127" ht="16.5" customHeight="1" x14ac:dyDescent="0.2">
      <c r="A500" s="193" t="s">
        <v>547</v>
      </c>
      <c r="B500" s="377">
        <f t="shared" si="980"/>
        <v>0</v>
      </c>
      <c r="C500" s="372">
        <v>0</v>
      </c>
      <c r="D500" s="372">
        <v>0</v>
      </c>
      <c r="E500" s="372">
        <v>0</v>
      </c>
      <c r="F500" s="372">
        <v>0</v>
      </c>
      <c r="G500" s="372">
        <v>0</v>
      </c>
      <c r="H500" s="372">
        <v>0</v>
      </c>
      <c r="I500" s="372">
        <v>0</v>
      </c>
      <c r="J500" s="372">
        <v>0</v>
      </c>
      <c r="K500" s="372">
        <v>0</v>
      </c>
      <c r="L500" s="372">
        <v>0</v>
      </c>
      <c r="M500" s="372">
        <v>0</v>
      </c>
      <c r="N500" s="372">
        <v>0</v>
      </c>
      <c r="O500" s="229">
        <f t="shared" si="981"/>
        <v>0</v>
      </c>
      <c r="P500" s="372">
        <v>0</v>
      </c>
      <c r="Q500" s="372">
        <v>0</v>
      </c>
      <c r="R500" s="372">
        <v>0</v>
      </c>
      <c r="S500" s="372">
        <v>0</v>
      </c>
      <c r="T500" s="372">
        <v>0</v>
      </c>
      <c r="U500" s="372">
        <v>0</v>
      </c>
      <c r="V500" s="372">
        <v>0</v>
      </c>
      <c r="W500" s="372">
        <v>0</v>
      </c>
      <c r="X500" s="229">
        <f t="shared" si="982"/>
        <v>0</v>
      </c>
      <c r="Y500" s="372">
        <v>0</v>
      </c>
      <c r="Z500" s="372">
        <v>0</v>
      </c>
      <c r="AA500" s="372">
        <v>0</v>
      </c>
      <c r="AB500" s="372">
        <v>0</v>
      </c>
      <c r="AC500" s="229">
        <f t="shared" si="983"/>
        <v>0</v>
      </c>
      <c r="AD500" s="372">
        <v>0</v>
      </c>
      <c r="AE500" s="372">
        <v>0</v>
      </c>
      <c r="AF500" s="372">
        <v>0</v>
      </c>
      <c r="AG500" s="372">
        <v>0</v>
      </c>
      <c r="AH500" s="372">
        <v>0</v>
      </c>
      <c r="AI500" s="372">
        <v>0</v>
      </c>
      <c r="AJ500" s="229">
        <f t="shared" si="984"/>
        <v>0</v>
      </c>
      <c r="AK500" s="372">
        <v>0</v>
      </c>
      <c r="AL500" s="372">
        <v>0</v>
      </c>
      <c r="AM500" s="229">
        <f t="shared" si="985"/>
        <v>68</v>
      </c>
      <c r="AN500" s="372">
        <v>0</v>
      </c>
      <c r="AO500" s="372">
        <v>0</v>
      </c>
      <c r="AP500" s="372">
        <v>0</v>
      </c>
      <c r="AQ500" s="372">
        <v>0</v>
      </c>
      <c r="AR500" s="372">
        <v>0</v>
      </c>
      <c r="AS500" s="372">
        <v>0</v>
      </c>
      <c r="AT500" s="372">
        <v>0</v>
      </c>
      <c r="AU500" s="372">
        <v>0</v>
      </c>
      <c r="AV500" s="372">
        <v>68</v>
      </c>
      <c r="AW500" s="372">
        <v>0</v>
      </c>
      <c r="AX500" s="229">
        <f t="shared" si="986"/>
        <v>0</v>
      </c>
      <c r="AY500" s="372">
        <v>0</v>
      </c>
      <c r="AZ500" s="372">
        <v>0</v>
      </c>
      <c r="BA500" s="372">
        <v>0</v>
      </c>
      <c r="BB500" s="372">
        <v>0</v>
      </c>
      <c r="BC500" s="372">
        <v>0</v>
      </c>
      <c r="BD500" s="229">
        <f t="shared" si="987"/>
        <v>2</v>
      </c>
      <c r="BE500" s="372">
        <v>0</v>
      </c>
      <c r="BF500" s="372">
        <v>0</v>
      </c>
      <c r="BG500" s="375">
        <v>2</v>
      </c>
      <c r="BH500" s="372">
        <v>0</v>
      </c>
      <c r="BI500" s="372">
        <v>0</v>
      </c>
      <c r="BJ500" s="372">
        <v>0</v>
      </c>
      <c r="BK500" s="372">
        <v>0</v>
      </c>
      <c r="BL500" s="372">
        <v>0</v>
      </c>
      <c r="BM500" s="229">
        <f t="shared" si="988"/>
        <v>0</v>
      </c>
      <c r="BN500" s="372">
        <v>0</v>
      </c>
      <c r="BO500" s="372">
        <v>0</v>
      </c>
      <c r="BP500" s="372">
        <v>0</v>
      </c>
      <c r="BQ500" s="372">
        <v>0</v>
      </c>
      <c r="BR500" s="372">
        <v>0</v>
      </c>
      <c r="BS500" s="229">
        <f t="shared" si="989"/>
        <v>0</v>
      </c>
      <c r="BT500" s="373">
        <v>0</v>
      </c>
      <c r="BU500" s="372">
        <v>0</v>
      </c>
      <c r="BV500" s="372">
        <v>0</v>
      </c>
      <c r="BW500" s="372">
        <v>0</v>
      </c>
      <c r="BX500" s="372">
        <v>0</v>
      </c>
      <c r="BY500" s="372">
        <v>0</v>
      </c>
      <c r="BZ500" s="372">
        <v>0</v>
      </c>
      <c r="CA500" s="372">
        <v>0</v>
      </c>
      <c r="CB500" s="372">
        <v>0</v>
      </c>
      <c r="CC500" s="372">
        <v>0</v>
      </c>
      <c r="CD500" s="372">
        <v>0</v>
      </c>
      <c r="CE500" s="372">
        <v>0</v>
      </c>
      <c r="CF500" s="229">
        <f t="shared" si="990"/>
        <v>31</v>
      </c>
      <c r="CG500" s="372">
        <v>0</v>
      </c>
      <c r="CH500" s="372">
        <v>0</v>
      </c>
      <c r="CI500" s="372">
        <v>0</v>
      </c>
      <c r="CJ500" s="372">
        <v>0</v>
      </c>
      <c r="CK500" s="372">
        <v>31</v>
      </c>
      <c r="CL500" s="372">
        <v>0</v>
      </c>
      <c r="CM500" s="372">
        <v>0</v>
      </c>
      <c r="CN500" s="372">
        <v>0</v>
      </c>
      <c r="CO500" s="372">
        <v>0</v>
      </c>
      <c r="CP500" s="372">
        <v>0</v>
      </c>
      <c r="CQ500" s="372">
        <v>0</v>
      </c>
      <c r="CR500" s="372">
        <v>0</v>
      </c>
      <c r="CS500" s="372">
        <v>0</v>
      </c>
      <c r="CT500" s="229">
        <f t="shared" si="991"/>
        <v>0</v>
      </c>
      <c r="CU500" s="372">
        <v>0</v>
      </c>
      <c r="CV500" s="372">
        <v>0</v>
      </c>
      <c r="CW500" s="372">
        <v>0</v>
      </c>
      <c r="CX500" s="372">
        <v>0</v>
      </c>
      <c r="CY500" s="372">
        <v>0</v>
      </c>
      <c r="CZ500" s="229">
        <f t="shared" si="992"/>
        <v>0</v>
      </c>
      <c r="DA500" s="372">
        <v>0</v>
      </c>
      <c r="DB500" s="372">
        <v>0</v>
      </c>
      <c r="DC500" s="372">
        <v>0</v>
      </c>
      <c r="DD500" s="372">
        <v>0</v>
      </c>
      <c r="DE500" s="372">
        <v>0</v>
      </c>
      <c r="DF500" s="372">
        <v>0</v>
      </c>
      <c r="DG500" s="229">
        <f t="shared" si="993"/>
        <v>101</v>
      </c>
      <c r="DH500" s="229">
        <f t="shared" si="994"/>
        <v>0</v>
      </c>
      <c r="DI500" s="372">
        <v>0</v>
      </c>
      <c r="DJ500" s="372">
        <v>0</v>
      </c>
      <c r="DK500" s="372">
        <v>0</v>
      </c>
      <c r="DL500" s="351">
        <f t="shared" si="995"/>
        <v>0</v>
      </c>
      <c r="DM500" s="372">
        <v>0</v>
      </c>
      <c r="DN500" s="374">
        <v>0</v>
      </c>
      <c r="DO500" s="229">
        <f t="shared" si="996"/>
        <v>101</v>
      </c>
      <c r="DP500" s="6"/>
      <c r="DQ500" s="6"/>
      <c r="DR500" s="6"/>
      <c r="DS500" s="6"/>
      <c r="DT500" s="6"/>
      <c r="DU500" s="6"/>
      <c r="DV500" s="6"/>
      <c r="DW500" s="6"/>
    </row>
    <row r="501" spans="1:127" ht="16.5" customHeight="1" x14ac:dyDescent="0.2">
      <c r="A501" s="193" t="s">
        <v>608</v>
      </c>
      <c r="B501" s="377">
        <f t="shared" si="980"/>
        <v>255</v>
      </c>
      <c r="C501" s="372">
        <v>35</v>
      </c>
      <c r="D501" s="372">
        <v>2</v>
      </c>
      <c r="E501" s="372">
        <v>0</v>
      </c>
      <c r="F501" s="372">
        <v>10</v>
      </c>
      <c r="G501" s="372">
        <v>8</v>
      </c>
      <c r="H501" s="372">
        <v>0</v>
      </c>
      <c r="I501" s="372">
        <v>30</v>
      </c>
      <c r="J501" s="372">
        <v>2</v>
      </c>
      <c r="K501" s="372">
        <v>71</v>
      </c>
      <c r="L501" s="372">
        <v>97</v>
      </c>
      <c r="M501" s="372">
        <v>0</v>
      </c>
      <c r="N501" s="372">
        <v>0</v>
      </c>
      <c r="O501" s="229">
        <f t="shared" si="981"/>
        <v>38</v>
      </c>
      <c r="P501" s="372">
        <v>10</v>
      </c>
      <c r="Q501" s="372">
        <v>15</v>
      </c>
      <c r="R501" s="372">
        <v>0</v>
      </c>
      <c r="S501" s="372">
        <v>0</v>
      </c>
      <c r="T501" s="372">
        <v>0</v>
      </c>
      <c r="U501" s="372">
        <v>0</v>
      </c>
      <c r="V501" s="372">
        <v>13</v>
      </c>
      <c r="W501" s="372">
        <v>0</v>
      </c>
      <c r="X501" s="229">
        <f t="shared" si="982"/>
        <v>214</v>
      </c>
      <c r="Y501" s="372">
        <v>50</v>
      </c>
      <c r="Z501" s="372">
        <v>18</v>
      </c>
      <c r="AA501" s="372">
        <v>104</v>
      </c>
      <c r="AB501" s="372">
        <v>42</v>
      </c>
      <c r="AC501" s="229">
        <f t="shared" si="983"/>
        <v>114</v>
      </c>
      <c r="AD501" s="372">
        <v>0</v>
      </c>
      <c r="AE501" s="372">
        <v>12</v>
      </c>
      <c r="AF501" s="372">
        <v>0</v>
      </c>
      <c r="AG501" s="372">
        <v>50</v>
      </c>
      <c r="AH501" s="372">
        <v>0</v>
      </c>
      <c r="AI501" s="372">
        <v>52</v>
      </c>
      <c r="AJ501" s="229">
        <f t="shared" si="984"/>
        <v>28</v>
      </c>
      <c r="AK501" s="372">
        <v>0</v>
      </c>
      <c r="AL501" s="372">
        <v>28</v>
      </c>
      <c r="AM501" s="229">
        <f t="shared" si="985"/>
        <v>396</v>
      </c>
      <c r="AN501" s="372">
        <v>55</v>
      </c>
      <c r="AO501" s="372">
        <v>19</v>
      </c>
      <c r="AP501" s="372">
        <v>45</v>
      </c>
      <c r="AQ501" s="372">
        <v>12</v>
      </c>
      <c r="AR501" s="372">
        <v>90</v>
      </c>
      <c r="AS501" s="372">
        <v>0</v>
      </c>
      <c r="AT501" s="372">
        <v>81</v>
      </c>
      <c r="AU501" s="372">
        <v>94</v>
      </c>
      <c r="AV501" s="372">
        <v>0</v>
      </c>
      <c r="AW501" s="372">
        <v>0</v>
      </c>
      <c r="AX501" s="229">
        <f t="shared" si="986"/>
        <v>462</v>
      </c>
      <c r="AY501" s="372">
        <v>0</v>
      </c>
      <c r="AZ501" s="372">
        <v>341</v>
      </c>
      <c r="BA501" s="372">
        <v>78</v>
      </c>
      <c r="BB501" s="372">
        <v>0</v>
      </c>
      <c r="BC501" s="372">
        <v>43</v>
      </c>
      <c r="BD501" s="229">
        <f t="shared" si="987"/>
        <v>1023</v>
      </c>
      <c r="BE501" s="372">
        <v>441</v>
      </c>
      <c r="BF501" s="372">
        <v>90</v>
      </c>
      <c r="BG501" s="372">
        <v>12</v>
      </c>
      <c r="BH501" s="372">
        <v>122</v>
      </c>
      <c r="BI501" s="372">
        <v>206</v>
      </c>
      <c r="BJ501" s="372">
        <v>72</v>
      </c>
      <c r="BK501" s="372">
        <v>0</v>
      </c>
      <c r="BL501" s="372">
        <v>80</v>
      </c>
      <c r="BM501" s="229">
        <f t="shared" si="988"/>
        <v>220</v>
      </c>
      <c r="BN501" s="372">
        <v>50</v>
      </c>
      <c r="BO501" s="372">
        <v>26</v>
      </c>
      <c r="BP501" s="372">
        <v>0</v>
      </c>
      <c r="BQ501" s="372">
        <v>40</v>
      </c>
      <c r="BR501" s="372">
        <v>104</v>
      </c>
      <c r="BS501" s="229">
        <f t="shared" si="989"/>
        <v>239</v>
      </c>
      <c r="BT501" s="373">
        <v>0</v>
      </c>
      <c r="BU501" s="372">
        <v>0</v>
      </c>
      <c r="BV501" s="372">
        <v>0</v>
      </c>
      <c r="BW501" s="372">
        <v>0</v>
      </c>
      <c r="BX501" s="372">
        <v>0</v>
      </c>
      <c r="BY501" s="372">
        <v>195</v>
      </c>
      <c r="BZ501" s="372">
        <v>0</v>
      </c>
      <c r="CA501" s="372">
        <v>0</v>
      </c>
      <c r="CB501" s="372">
        <v>0</v>
      </c>
      <c r="CC501" s="372">
        <v>0</v>
      </c>
      <c r="CD501" s="372">
        <v>40</v>
      </c>
      <c r="CE501" s="372">
        <v>4</v>
      </c>
      <c r="CF501" s="229">
        <f t="shared" si="990"/>
        <v>352</v>
      </c>
      <c r="CG501" s="372">
        <v>0</v>
      </c>
      <c r="CH501" s="372">
        <v>0</v>
      </c>
      <c r="CI501" s="372">
        <v>22</v>
      </c>
      <c r="CJ501" s="372">
        <v>0</v>
      </c>
      <c r="CK501" s="372">
        <v>237</v>
      </c>
      <c r="CL501" s="372">
        <v>0</v>
      </c>
      <c r="CM501" s="372">
        <v>53</v>
      </c>
      <c r="CN501" s="372">
        <v>0</v>
      </c>
      <c r="CO501" s="372">
        <v>0</v>
      </c>
      <c r="CP501" s="372">
        <v>0</v>
      </c>
      <c r="CQ501" s="372">
        <v>0</v>
      </c>
      <c r="CR501" s="372">
        <v>40</v>
      </c>
      <c r="CS501" s="372">
        <v>0</v>
      </c>
      <c r="CT501" s="229">
        <f t="shared" si="991"/>
        <v>174</v>
      </c>
      <c r="CU501" s="372">
        <v>134</v>
      </c>
      <c r="CV501" s="372">
        <v>40</v>
      </c>
      <c r="CW501" s="372">
        <v>0</v>
      </c>
      <c r="CX501" s="372">
        <v>0</v>
      </c>
      <c r="CY501" s="372">
        <v>0</v>
      </c>
      <c r="CZ501" s="229">
        <f t="shared" si="992"/>
        <v>260</v>
      </c>
      <c r="DA501" s="372">
        <v>0</v>
      </c>
      <c r="DB501" s="372">
        <v>0</v>
      </c>
      <c r="DC501" s="372">
        <v>90</v>
      </c>
      <c r="DD501" s="372">
        <v>170</v>
      </c>
      <c r="DE501" s="372">
        <v>0</v>
      </c>
      <c r="DF501" s="372">
        <v>0</v>
      </c>
      <c r="DG501" s="229">
        <f t="shared" si="993"/>
        <v>3775</v>
      </c>
      <c r="DH501" s="229">
        <f t="shared" si="994"/>
        <v>63</v>
      </c>
      <c r="DI501" s="372">
        <v>35</v>
      </c>
      <c r="DJ501" s="372">
        <v>28</v>
      </c>
      <c r="DK501" s="372">
        <v>0</v>
      </c>
      <c r="DL501" s="351">
        <f t="shared" si="995"/>
        <v>136</v>
      </c>
      <c r="DM501" s="372">
        <v>136</v>
      </c>
      <c r="DN501" s="374">
        <v>0</v>
      </c>
      <c r="DO501" s="229">
        <f t="shared" si="996"/>
        <v>3974</v>
      </c>
      <c r="DP501" s="6"/>
      <c r="DQ501" s="6"/>
      <c r="DR501" s="6"/>
      <c r="DS501" s="6"/>
      <c r="DT501" s="6"/>
      <c r="DU501" s="6"/>
      <c r="DV501" s="6"/>
      <c r="DW501" s="6"/>
    </row>
    <row r="502" spans="1:127" ht="16.5" customHeight="1" x14ac:dyDescent="0.2">
      <c r="A502" s="191" t="s">
        <v>613</v>
      </c>
      <c r="B502" s="377"/>
      <c r="C502" s="372"/>
      <c r="D502" s="372"/>
      <c r="E502" s="372"/>
      <c r="F502" s="372"/>
      <c r="G502" s="372"/>
      <c r="H502" s="372"/>
      <c r="I502" s="372"/>
      <c r="J502" s="372"/>
      <c r="K502" s="372"/>
      <c r="L502" s="372"/>
      <c r="M502" s="372"/>
      <c r="N502" s="372"/>
      <c r="O502" s="229"/>
      <c r="P502" s="372"/>
      <c r="Q502" s="372"/>
      <c r="R502" s="372"/>
      <c r="S502" s="372"/>
      <c r="T502" s="372"/>
      <c r="U502" s="372"/>
      <c r="V502" s="372"/>
      <c r="W502" s="372"/>
      <c r="X502" s="229"/>
      <c r="Y502" s="372"/>
      <c r="Z502" s="372"/>
      <c r="AA502" s="372"/>
      <c r="AB502" s="372"/>
      <c r="AC502" s="229"/>
      <c r="AD502" s="372"/>
      <c r="AE502" s="372"/>
      <c r="AF502" s="372"/>
      <c r="AG502" s="372"/>
      <c r="AH502" s="372"/>
      <c r="AI502" s="372"/>
      <c r="AJ502" s="229"/>
      <c r="AK502" s="372"/>
      <c r="AL502" s="372"/>
      <c r="AM502" s="229"/>
      <c r="AN502" s="372"/>
      <c r="AO502" s="372"/>
      <c r="AP502" s="372"/>
      <c r="AQ502" s="372"/>
      <c r="AR502" s="372"/>
      <c r="AS502" s="372"/>
      <c r="AT502" s="372"/>
      <c r="AU502" s="372"/>
      <c r="AV502" s="372"/>
      <c r="AW502" s="372"/>
      <c r="AX502" s="229"/>
      <c r="AY502" s="372"/>
      <c r="AZ502" s="372"/>
      <c r="BA502" s="372"/>
      <c r="BB502" s="372"/>
      <c r="BC502" s="372"/>
      <c r="BD502" s="229"/>
      <c r="BE502" s="372"/>
      <c r="BF502" s="372"/>
      <c r="BG502" s="372"/>
      <c r="BH502" s="372"/>
      <c r="BI502" s="372"/>
      <c r="BJ502" s="372"/>
      <c r="BK502" s="372"/>
      <c r="BL502" s="372"/>
      <c r="BM502" s="229"/>
      <c r="BN502" s="372"/>
      <c r="BO502" s="372"/>
      <c r="BP502" s="372"/>
      <c r="BQ502" s="372"/>
      <c r="BR502" s="372"/>
      <c r="BS502" s="229"/>
      <c r="BT502" s="373"/>
      <c r="BU502" s="372"/>
      <c r="BV502" s="372"/>
      <c r="BW502" s="372"/>
      <c r="BX502" s="372"/>
      <c r="BY502" s="372"/>
      <c r="BZ502" s="372"/>
      <c r="CA502" s="372"/>
      <c r="CB502" s="372"/>
      <c r="CC502" s="372"/>
      <c r="CD502" s="372"/>
      <c r="CE502" s="372"/>
      <c r="CF502" s="229"/>
      <c r="CG502" s="372"/>
      <c r="CH502" s="372"/>
      <c r="CI502" s="372"/>
      <c r="CJ502" s="372"/>
      <c r="CK502" s="372"/>
      <c r="CL502" s="372"/>
      <c r="CM502" s="372"/>
      <c r="CN502" s="372"/>
      <c r="CO502" s="372"/>
      <c r="CP502" s="372"/>
      <c r="CQ502" s="372"/>
      <c r="CR502" s="372"/>
      <c r="CS502" s="372"/>
      <c r="CT502" s="229"/>
      <c r="CU502" s="372"/>
      <c r="CV502" s="372"/>
      <c r="CW502" s="372"/>
      <c r="CX502" s="372"/>
      <c r="CY502" s="372"/>
      <c r="CZ502" s="229"/>
      <c r="DA502" s="372"/>
      <c r="DB502" s="372"/>
      <c r="DC502" s="372"/>
      <c r="DD502" s="372"/>
      <c r="DE502" s="372"/>
      <c r="DF502" s="372"/>
      <c r="DG502" s="229"/>
      <c r="DH502" s="229"/>
      <c r="DI502" s="373"/>
      <c r="DJ502" s="372"/>
      <c r="DK502" s="372"/>
      <c r="DL502" s="351"/>
      <c r="DM502" s="372"/>
      <c r="DN502" s="374"/>
      <c r="DO502" s="229"/>
    </row>
    <row r="503" spans="1:127" ht="16.5" customHeight="1" x14ac:dyDescent="0.2">
      <c r="A503" s="192" t="s">
        <v>545</v>
      </c>
      <c r="B503" s="377">
        <f t="shared" ref="B503:B506" si="997">SUM(C503:N503)</f>
        <v>13</v>
      </c>
      <c r="C503" s="372">
        <v>0</v>
      </c>
      <c r="D503" s="372">
        <v>0</v>
      </c>
      <c r="E503" s="372">
        <v>0</v>
      </c>
      <c r="F503" s="372">
        <v>1</v>
      </c>
      <c r="G503" s="372">
        <v>0</v>
      </c>
      <c r="H503" s="372">
        <v>1</v>
      </c>
      <c r="I503" s="372">
        <v>1</v>
      </c>
      <c r="J503" s="372">
        <v>0</v>
      </c>
      <c r="K503" s="372">
        <v>2</v>
      </c>
      <c r="L503" s="372">
        <v>4</v>
      </c>
      <c r="M503" s="372">
        <v>0</v>
      </c>
      <c r="N503" s="372">
        <v>4</v>
      </c>
      <c r="O503" s="229">
        <f t="shared" ref="O503:O506" si="998">SUM(P503:W503)</f>
        <v>3</v>
      </c>
      <c r="P503" s="372">
        <v>1</v>
      </c>
      <c r="Q503" s="372">
        <v>1</v>
      </c>
      <c r="R503" s="372">
        <v>0</v>
      </c>
      <c r="S503" s="372">
        <v>0</v>
      </c>
      <c r="T503" s="372">
        <v>0</v>
      </c>
      <c r="U503" s="372">
        <v>1</v>
      </c>
      <c r="V503" s="372">
        <v>0</v>
      </c>
      <c r="W503" s="372">
        <v>0</v>
      </c>
      <c r="X503" s="229">
        <f t="shared" ref="X503:X506" si="999">SUM(Y503:AB503)</f>
        <v>1</v>
      </c>
      <c r="Y503" s="372">
        <v>0</v>
      </c>
      <c r="Z503" s="372">
        <v>1</v>
      </c>
      <c r="AA503" s="372">
        <v>0</v>
      </c>
      <c r="AB503" s="372">
        <v>0</v>
      </c>
      <c r="AC503" s="229">
        <f t="shared" ref="AC503:AC506" si="1000">SUM(AD503:AI503)</f>
        <v>3</v>
      </c>
      <c r="AD503" s="372">
        <v>0</v>
      </c>
      <c r="AE503" s="372">
        <v>1</v>
      </c>
      <c r="AF503" s="372">
        <v>1</v>
      </c>
      <c r="AG503" s="372">
        <v>1</v>
      </c>
      <c r="AH503" s="372">
        <v>0</v>
      </c>
      <c r="AI503" s="372">
        <v>0</v>
      </c>
      <c r="AJ503" s="229">
        <f t="shared" ref="AJ503:AJ506" si="1001">SUM(AK503:AL503)</f>
        <v>0</v>
      </c>
      <c r="AK503" s="372">
        <v>0</v>
      </c>
      <c r="AL503" s="372">
        <v>0</v>
      </c>
      <c r="AM503" s="229">
        <f t="shared" ref="AM503:AM506" si="1002">SUM(AN503:AW503)</f>
        <v>9</v>
      </c>
      <c r="AN503" s="372">
        <v>3</v>
      </c>
      <c r="AO503" s="372">
        <v>0</v>
      </c>
      <c r="AP503" s="372">
        <v>1</v>
      </c>
      <c r="AQ503" s="372">
        <v>1</v>
      </c>
      <c r="AR503" s="372">
        <v>0</v>
      </c>
      <c r="AS503" s="372">
        <v>0</v>
      </c>
      <c r="AT503" s="372">
        <v>1</v>
      </c>
      <c r="AU503" s="372">
        <v>3</v>
      </c>
      <c r="AV503" s="372">
        <v>0</v>
      </c>
      <c r="AW503" s="372">
        <v>0</v>
      </c>
      <c r="AX503" s="229">
        <f t="shared" ref="AX503:AX506" si="1003">SUM(AY503:BC503)</f>
        <v>5</v>
      </c>
      <c r="AY503" s="372">
        <v>0</v>
      </c>
      <c r="AZ503" s="372">
        <v>3</v>
      </c>
      <c r="BA503" s="372">
        <v>0</v>
      </c>
      <c r="BB503" s="372">
        <v>2</v>
      </c>
      <c r="BC503" s="372">
        <v>0</v>
      </c>
      <c r="BD503" s="229">
        <f t="shared" ref="BD503:BD506" si="1004">SUM(BE503:BL503)</f>
        <v>13</v>
      </c>
      <c r="BE503" s="372">
        <v>5</v>
      </c>
      <c r="BF503" s="372">
        <v>3</v>
      </c>
      <c r="BG503" s="372">
        <v>1</v>
      </c>
      <c r="BH503" s="372">
        <v>0</v>
      </c>
      <c r="BI503" s="372">
        <v>3</v>
      </c>
      <c r="BJ503" s="372">
        <v>0</v>
      </c>
      <c r="BK503" s="372">
        <v>1</v>
      </c>
      <c r="BL503" s="372">
        <v>0</v>
      </c>
      <c r="BM503" s="229">
        <f t="shared" ref="BM503:BM506" si="1005">SUM(BN503:BR503)</f>
        <v>15</v>
      </c>
      <c r="BN503" s="372">
        <v>1</v>
      </c>
      <c r="BO503" s="372">
        <v>2</v>
      </c>
      <c r="BP503" s="372">
        <v>2</v>
      </c>
      <c r="BQ503" s="372">
        <v>1</v>
      </c>
      <c r="BR503" s="372">
        <v>9</v>
      </c>
      <c r="BS503" s="229">
        <f t="shared" ref="BS503:BS506" si="1006">SUM(BT503:CE503)</f>
        <v>10</v>
      </c>
      <c r="BT503" s="373">
        <v>2</v>
      </c>
      <c r="BU503" s="372">
        <v>0</v>
      </c>
      <c r="BV503" s="372">
        <v>0</v>
      </c>
      <c r="BW503" s="372">
        <v>0</v>
      </c>
      <c r="BX503" s="372">
        <v>3</v>
      </c>
      <c r="BY503" s="372">
        <v>2</v>
      </c>
      <c r="BZ503" s="372">
        <v>0</v>
      </c>
      <c r="CA503" s="372">
        <v>0</v>
      </c>
      <c r="CB503" s="372">
        <v>1</v>
      </c>
      <c r="CC503" s="372">
        <v>0</v>
      </c>
      <c r="CD503" s="372">
        <v>1</v>
      </c>
      <c r="CE503" s="372">
        <v>1</v>
      </c>
      <c r="CF503" s="229">
        <f t="shared" ref="CF503:CF506" si="1007">SUM(CG503:CS503)</f>
        <v>13</v>
      </c>
      <c r="CG503" s="372">
        <v>0</v>
      </c>
      <c r="CH503" s="372">
        <v>0</v>
      </c>
      <c r="CI503" s="372">
        <v>0</v>
      </c>
      <c r="CJ503" s="372">
        <v>5</v>
      </c>
      <c r="CK503" s="372">
        <v>1</v>
      </c>
      <c r="CL503" s="372">
        <v>0</v>
      </c>
      <c r="CM503" s="372">
        <v>5</v>
      </c>
      <c r="CN503" s="372">
        <v>1</v>
      </c>
      <c r="CO503" s="372">
        <v>0</v>
      </c>
      <c r="CP503" s="372">
        <v>0</v>
      </c>
      <c r="CQ503" s="372">
        <v>1</v>
      </c>
      <c r="CR503" s="372">
        <v>0</v>
      </c>
      <c r="CS503" s="372">
        <v>0</v>
      </c>
      <c r="CT503" s="229">
        <f t="shared" ref="CT503:CT506" si="1008">SUM(CU503:CY503)</f>
        <v>4</v>
      </c>
      <c r="CU503" s="372">
        <v>3</v>
      </c>
      <c r="CV503" s="372">
        <v>0</v>
      </c>
      <c r="CW503" s="372">
        <v>0</v>
      </c>
      <c r="CX503" s="372">
        <v>0</v>
      </c>
      <c r="CY503" s="372">
        <v>1</v>
      </c>
      <c r="CZ503" s="229">
        <f t="shared" ref="CZ503:CZ506" si="1009">SUM(DA503:DF503)</f>
        <v>4</v>
      </c>
      <c r="DA503" s="372">
        <v>0</v>
      </c>
      <c r="DB503" s="372">
        <v>1</v>
      </c>
      <c r="DC503" s="372">
        <v>0</v>
      </c>
      <c r="DD503" s="372">
        <v>2</v>
      </c>
      <c r="DE503" s="372">
        <v>0</v>
      </c>
      <c r="DF503" s="372">
        <v>1</v>
      </c>
      <c r="DG503" s="229">
        <f t="shared" ref="DG503:DG506" si="1010">AM503+BS503+B503+O503+X503+AC503+AJ503+BD503+CF503+AX503+BM503+CT503+CZ503</f>
        <v>93</v>
      </c>
      <c r="DH503" s="229">
        <f t="shared" ref="DH503:DH506" si="1011">SUM(DI503:DK503)</f>
        <v>5</v>
      </c>
      <c r="DI503" s="372">
        <v>3</v>
      </c>
      <c r="DJ503" s="372">
        <v>1</v>
      </c>
      <c r="DK503" s="372">
        <v>1</v>
      </c>
      <c r="DL503" s="351">
        <f t="shared" ref="DL503:DL506" si="1012">SUM(DM503:DN503)</f>
        <v>1</v>
      </c>
      <c r="DM503" s="372">
        <v>1</v>
      </c>
      <c r="DN503" s="374">
        <v>0</v>
      </c>
      <c r="DO503" s="229">
        <f t="shared" ref="DO503:DO506" si="1013">DG503+DH503+DL503</f>
        <v>99</v>
      </c>
      <c r="DP503" s="6"/>
      <c r="DQ503" s="6"/>
      <c r="DR503" s="6"/>
      <c r="DS503" s="6"/>
      <c r="DT503" s="6"/>
      <c r="DU503" s="6"/>
      <c r="DV503" s="6"/>
      <c r="DW503" s="6"/>
    </row>
    <row r="504" spans="1:127" ht="16.5" customHeight="1" x14ac:dyDescent="0.2">
      <c r="A504" s="192" t="s">
        <v>546</v>
      </c>
      <c r="B504" s="377">
        <f t="shared" si="997"/>
        <v>183</v>
      </c>
      <c r="C504" s="372">
        <v>0</v>
      </c>
      <c r="D504" s="372">
        <v>0</v>
      </c>
      <c r="E504" s="372">
        <v>0</v>
      </c>
      <c r="F504" s="372">
        <v>0</v>
      </c>
      <c r="G504" s="372">
        <v>0</v>
      </c>
      <c r="H504" s="372">
        <v>21</v>
      </c>
      <c r="I504" s="372">
        <v>12</v>
      </c>
      <c r="J504" s="372">
        <v>0</v>
      </c>
      <c r="K504" s="372">
        <v>12</v>
      </c>
      <c r="L504" s="372">
        <v>46</v>
      </c>
      <c r="M504" s="372">
        <v>0</v>
      </c>
      <c r="N504" s="372">
        <v>92</v>
      </c>
      <c r="O504" s="229">
        <f t="shared" si="998"/>
        <v>95</v>
      </c>
      <c r="P504" s="372">
        <v>75</v>
      </c>
      <c r="Q504" s="372">
        <v>8</v>
      </c>
      <c r="R504" s="372">
        <v>0</v>
      </c>
      <c r="S504" s="372">
        <v>0</v>
      </c>
      <c r="T504" s="372">
        <v>0</v>
      </c>
      <c r="U504" s="372">
        <v>12</v>
      </c>
      <c r="V504" s="372">
        <v>0</v>
      </c>
      <c r="W504" s="372">
        <v>0</v>
      </c>
      <c r="X504" s="229">
        <f t="shared" si="999"/>
        <v>20</v>
      </c>
      <c r="Y504" s="372">
        <v>0</v>
      </c>
      <c r="Z504" s="372">
        <v>20</v>
      </c>
      <c r="AA504" s="372">
        <v>0</v>
      </c>
      <c r="AB504" s="372">
        <v>0</v>
      </c>
      <c r="AC504" s="229">
        <f t="shared" si="1000"/>
        <v>46</v>
      </c>
      <c r="AD504" s="372">
        <v>0</v>
      </c>
      <c r="AE504" s="372">
        <v>12</v>
      </c>
      <c r="AF504" s="372">
        <v>24</v>
      </c>
      <c r="AG504" s="372">
        <v>10</v>
      </c>
      <c r="AH504" s="372">
        <v>0</v>
      </c>
      <c r="AI504" s="372">
        <v>0</v>
      </c>
      <c r="AJ504" s="229">
        <f t="shared" si="1001"/>
        <v>0</v>
      </c>
      <c r="AK504" s="372">
        <v>0</v>
      </c>
      <c r="AL504" s="372">
        <v>0</v>
      </c>
      <c r="AM504" s="229">
        <f t="shared" si="1002"/>
        <v>41</v>
      </c>
      <c r="AN504" s="372">
        <v>25</v>
      </c>
      <c r="AO504" s="372">
        <v>0</v>
      </c>
      <c r="AP504" s="372">
        <v>0</v>
      </c>
      <c r="AQ504" s="372">
        <v>0</v>
      </c>
      <c r="AR504" s="372">
        <v>0</v>
      </c>
      <c r="AS504" s="372">
        <v>0</v>
      </c>
      <c r="AT504" s="372">
        <v>0</v>
      </c>
      <c r="AU504" s="372">
        <v>16</v>
      </c>
      <c r="AV504" s="372">
        <v>0</v>
      </c>
      <c r="AW504" s="372">
        <v>0</v>
      </c>
      <c r="AX504" s="229">
        <f t="shared" si="1003"/>
        <v>20</v>
      </c>
      <c r="AY504" s="372">
        <v>0</v>
      </c>
      <c r="AZ504" s="372">
        <v>10</v>
      </c>
      <c r="BA504" s="372">
        <v>0</v>
      </c>
      <c r="BB504" s="372">
        <v>10</v>
      </c>
      <c r="BC504" s="372">
        <v>0</v>
      </c>
      <c r="BD504" s="229">
        <f t="shared" si="1004"/>
        <v>265</v>
      </c>
      <c r="BE504" s="372">
        <v>106</v>
      </c>
      <c r="BF504" s="372">
        <v>8</v>
      </c>
      <c r="BG504" s="372">
        <v>19</v>
      </c>
      <c r="BH504" s="372">
        <v>0</v>
      </c>
      <c r="BI504" s="372">
        <v>92</v>
      </c>
      <c r="BJ504" s="372">
        <v>0</v>
      </c>
      <c r="BK504" s="372">
        <v>40</v>
      </c>
      <c r="BL504" s="372">
        <v>0</v>
      </c>
      <c r="BM504" s="229">
        <f t="shared" si="1005"/>
        <v>121</v>
      </c>
      <c r="BN504" s="372">
        <v>0</v>
      </c>
      <c r="BO504" s="372">
        <v>10</v>
      </c>
      <c r="BP504" s="372">
        <v>12</v>
      </c>
      <c r="BQ504" s="372">
        <v>0</v>
      </c>
      <c r="BR504" s="372">
        <v>99</v>
      </c>
      <c r="BS504" s="229">
        <f t="shared" si="1006"/>
        <v>139</v>
      </c>
      <c r="BT504" s="373">
        <v>20</v>
      </c>
      <c r="BU504" s="372">
        <v>0</v>
      </c>
      <c r="BV504" s="372">
        <v>0</v>
      </c>
      <c r="BW504" s="372">
        <v>0</v>
      </c>
      <c r="BX504" s="372">
        <v>56</v>
      </c>
      <c r="BY504" s="372">
        <v>10</v>
      </c>
      <c r="BZ504" s="372">
        <v>0</v>
      </c>
      <c r="CA504" s="372">
        <v>0</v>
      </c>
      <c r="CB504" s="372">
        <v>20</v>
      </c>
      <c r="CC504" s="372">
        <v>0</v>
      </c>
      <c r="CD504" s="372">
        <v>10</v>
      </c>
      <c r="CE504" s="372">
        <v>23</v>
      </c>
      <c r="CF504" s="229">
        <f t="shared" si="1007"/>
        <v>151</v>
      </c>
      <c r="CG504" s="372">
        <v>0</v>
      </c>
      <c r="CH504" s="372">
        <v>0</v>
      </c>
      <c r="CI504" s="372">
        <v>0</v>
      </c>
      <c r="CJ504" s="372">
        <v>65</v>
      </c>
      <c r="CK504" s="372">
        <v>40</v>
      </c>
      <c r="CL504" s="372">
        <v>0</v>
      </c>
      <c r="CM504" s="372">
        <v>31</v>
      </c>
      <c r="CN504" s="372">
        <v>15</v>
      </c>
      <c r="CO504" s="372">
        <v>0</v>
      </c>
      <c r="CP504" s="372">
        <v>0</v>
      </c>
      <c r="CQ504" s="372">
        <v>0</v>
      </c>
      <c r="CR504" s="372">
        <v>0</v>
      </c>
      <c r="CS504" s="372">
        <v>0</v>
      </c>
      <c r="CT504" s="229">
        <f t="shared" si="1008"/>
        <v>60</v>
      </c>
      <c r="CU504" s="372">
        <v>40</v>
      </c>
      <c r="CV504" s="372">
        <v>0</v>
      </c>
      <c r="CW504" s="372">
        <v>0</v>
      </c>
      <c r="CX504" s="372">
        <v>0</v>
      </c>
      <c r="CY504" s="372">
        <v>20</v>
      </c>
      <c r="CZ504" s="229">
        <f t="shared" si="1009"/>
        <v>63</v>
      </c>
      <c r="DA504" s="372">
        <v>0</v>
      </c>
      <c r="DB504" s="372">
        <v>26</v>
      </c>
      <c r="DC504" s="372">
        <v>0</v>
      </c>
      <c r="DD504" s="372">
        <v>25</v>
      </c>
      <c r="DE504" s="372">
        <v>0</v>
      </c>
      <c r="DF504" s="372">
        <v>12</v>
      </c>
      <c r="DG504" s="229">
        <f t="shared" si="1010"/>
        <v>1204</v>
      </c>
      <c r="DH504" s="229">
        <f t="shared" si="1011"/>
        <v>129</v>
      </c>
      <c r="DI504" s="372">
        <v>77</v>
      </c>
      <c r="DJ504" s="372">
        <v>52</v>
      </c>
      <c r="DK504" s="372">
        <v>0</v>
      </c>
      <c r="DL504" s="351">
        <f t="shared" si="1012"/>
        <v>14</v>
      </c>
      <c r="DM504" s="372">
        <v>14</v>
      </c>
      <c r="DN504" s="374">
        <v>0</v>
      </c>
      <c r="DO504" s="229">
        <f t="shared" si="1013"/>
        <v>1347</v>
      </c>
      <c r="DP504" s="6"/>
      <c r="DQ504" s="6"/>
      <c r="DR504" s="6"/>
      <c r="DS504" s="6"/>
      <c r="DT504" s="6"/>
      <c r="DU504" s="6"/>
      <c r="DV504" s="6"/>
      <c r="DW504" s="6"/>
    </row>
    <row r="505" spans="1:127" ht="16.5" customHeight="1" x14ac:dyDescent="0.2">
      <c r="A505" s="193" t="s">
        <v>547</v>
      </c>
      <c r="B505" s="377">
        <f t="shared" si="997"/>
        <v>4</v>
      </c>
      <c r="C505" s="372">
        <v>0</v>
      </c>
      <c r="D505" s="372">
        <v>0</v>
      </c>
      <c r="E505" s="372">
        <v>0</v>
      </c>
      <c r="F505" s="372">
        <v>0</v>
      </c>
      <c r="G505" s="372">
        <v>0</v>
      </c>
      <c r="H505" s="372">
        <v>0</v>
      </c>
      <c r="I505" s="372">
        <v>1</v>
      </c>
      <c r="J505" s="372">
        <v>0</v>
      </c>
      <c r="K505" s="372">
        <v>0</v>
      </c>
      <c r="L505" s="372">
        <v>0</v>
      </c>
      <c r="M505" s="372">
        <v>0</v>
      </c>
      <c r="N505" s="372">
        <v>3</v>
      </c>
      <c r="O505" s="229">
        <f t="shared" si="998"/>
        <v>0</v>
      </c>
      <c r="P505" s="372">
        <v>0</v>
      </c>
      <c r="Q505" s="372">
        <v>0</v>
      </c>
      <c r="R505" s="372">
        <v>0</v>
      </c>
      <c r="S505" s="372">
        <v>0</v>
      </c>
      <c r="T505" s="372">
        <v>0</v>
      </c>
      <c r="U505" s="372">
        <v>0</v>
      </c>
      <c r="V505" s="372">
        <v>0</v>
      </c>
      <c r="W505" s="372">
        <v>0</v>
      </c>
      <c r="X505" s="229">
        <f t="shared" si="999"/>
        <v>0</v>
      </c>
      <c r="Y505" s="372">
        <v>0</v>
      </c>
      <c r="Z505" s="372">
        <v>0</v>
      </c>
      <c r="AA505" s="372">
        <v>0</v>
      </c>
      <c r="AB505" s="372">
        <v>0</v>
      </c>
      <c r="AC505" s="229">
        <f t="shared" si="1000"/>
        <v>24</v>
      </c>
      <c r="AD505" s="372">
        <v>0</v>
      </c>
      <c r="AE505" s="372">
        <v>0</v>
      </c>
      <c r="AF505" s="372">
        <v>24</v>
      </c>
      <c r="AG505" s="372">
        <v>0</v>
      </c>
      <c r="AH505" s="372">
        <v>0</v>
      </c>
      <c r="AI505" s="372">
        <v>0</v>
      </c>
      <c r="AJ505" s="229">
        <f t="shared" si="1001"/>
        <v>0</v>
      </c>
      <c r="AK505" s="372">
        <v>0</v>
      </c>
      <c r="AL505" s="372">
        <v>0</v>
      </c>
      <c r="AM505" s="229">
        <f t="shared" si="1002"/>
        <v>6</v>
      </c>
      <c r="AN505" s="372">
        <v>0</v>
      </c>
      <c r="AO505" s="372">
        <v>0</v>
      </c>
      <c r="AP505" s="372">
        <v>0</v>
      </c>
      <c r="AQ505" s="372">
        <v>0</v>
      </c>
      <c r="AR505" s="372">
        <v>0</v>
      </c>
      <c r="AS505" s="372">
        <v>0</v>
      </c>
      <c r="AT505" s="372">
        <v>0</v>
      </c>
      <c r="AU505" s="372">
        <v>6</v>
      </c>
      <c r="AV505" s="372">
        <v>0</v>
      </c>
      <c r="AW505" s="372">
        <v>0</v>
      </c>
      <c r="AX505" s="229">
        <f t="shared" si="1003"/>
        <v>10</v>
      </c>
      <c r="AY505" s="372">
        <v>0</v>
      </c>
      <c r="AZ505" s="372">
        <v>10</v>
      </c>
      <c r="BA505" s="372">
        <v>0</v>
      </c>
      <c r="BB505" s="372">
        <v>0</v>
      </c>
      <c r="BC505" s="372">
        <v>0</v>
      </c>
      <c r="BD505" s="229">
        <f t="shared" si="1004"/>
        <v>0</v>
      </c>
      <c r="BE505" s="372">
        <v>0</v>
      </c>
      <c r="BF505" s="372">
        <v>0</v>
      </c>
      <c r="BG505" s="372">
        <v>0</v>
      </c>
      <c r="BH505" s="372">
        <v>0</v>
      </c>
      <c r="BI505" s="372">
        <v>0</v>
      </c>
      <c r="BJ505" s="372">
        <v>0</v>
      </c>
      <c r="BK505" s="372">
        <v>0</v>
      </c>
      <c r="BL505" s="372">
        <v>0</v>
      </c>
      <c r="BM505" s="229">
        <f t="shared" si="1005"/>
        <v>0</v>
      </c>
      <c r="BN505" s="372">
        <v>0</v>
      </c>
      <c r="BO505" s="372">
        <v>0</v>
      </c>
      <c r="BP505" s="372">
        <v>0</v>
      </c>
      <c r="BQ505" s="372">
        <v>0</v>
      </c>
      <c r="BR505" s="372">
        <v>0</v>
      </c>
      <c r="BS505" s="229">
        <f t="shared" si="1006"/>
        <v>0</v>
      </c>
      <c r="BT505" s="373">
        <v>0</v>
      </c>
      <c r="BU505" s="372">
        <v>0</v>
      </c>
      <c r="BV505" s="372">
        <v>0</v>
      </c>
      <c r="BW505" s="372">
        <v>0</v>
      </c>
      <c r="BX505" s="372">
        <v>0</v>
      </c>
      <c r="BY505" s="372">
        <v>0</v>
      </c>
      <c r="BZ505" s="372">
        <v>0</v>
      </c>
      <c r="CA505" s="372">
        <v>0</v>
      </c>
      <c r="CB505" s="372">
        <v>0</v>
      </c>
      <c r="CC505" s="372">
        <v>0</v>
      </c>
      <c r="CD505" s="372">
        <v>0</v>
      </c>
      <c r="CE505" s="372">
        <v>0</v>
      </c>
      <c r="CF505" s="229">
        <f t="shared" si="1007"/>
        <v>15</v>
      </c>
      <c r="CG505" s="372">
        <v>0</v>
      </c>
      <c r="CH505" s="372">
        <v>0</v>
      </c>
      <c r="CI505" s="372">
        <v>0</v>
      </c>
      <c r="CJ505" s="372">
        <v>0</v>
      </c>
      <c r="CK505" s="372">
        <v>0</v>
      </c>
      <c r="CL505" s="372">
        <v>0</v>
      </c>
      <c r="CM505" s="372">
        <v>15</v>
      </c>
      <c r="CN505" s="372">
        <v>0</v>
      </c>
      <c r="CO505" s="372">
        <v>0</v>
      </c>
      <c r="CP505" s="372">
        <v>0</v>
      </c>
      <c r="CQ505" s="372">
        <v>0</v>
      </c>
      <c r="CR505" s="372">
        <v>0</v>
      </c>
      <c r="CS505" s="372">
        <v>0</v>
      </c>
      <c r="CT505" s="229">
        <f t="shared" si="1008"/>
        <v>0</v>
      </c>
      <c r="CU505" s="372">
        <v>0</v>
      </c>
      <c r="CV505" s="372">
        <v>0</v>
      </c>
      <c r="CW505" s="372">
        <v>0</v>
      </c>
      <c r="CX505" s="372">
        <v>0</v>
      </c>
      <c r="CY505" s="372">
        <v>0</v>
      </c>
      <c r="CZ505" s="229">
        <f t="shared" si="1009"/>
        <v>0</v>
      </c>
      <c r="DA505" s="372">
        <v>0</v>
      </c>
      <c r="DB505" s="372">
        <v>0</v>
      </c>
      <c r="DC505" s="372">
        <v>0</v>
      </c>
      <c r="DD505" s="372">
        <v>0</v>
      </c>
      <c r="DE505" s="372">
        <v>0</v>
      </c>
      <c r="DF505" s="372">
        <v>0</v>
      </c>
      <c r="DG505" s="229">
        <f t="shared" si="1010"/>
        <v>59</v>
      </c>
      <c r="DH505" s="229">
        <f t="shared" si="1011"/>
        <v>0</v>
      </c>
      <c r="DI505" s="372">
        <v>0</v>
      </c>
      <c r="DJ505" s="372">
        <v>0</v>
      </c>
      <c r="DK505" s="372">
        <v>0</v>
      </c>
      <c r="DL505" s="351">
        <f t="shared" si="1012"/>
        <v>0</v>
      </c>
      <c r="DM505" s="372">
        <v>0</v>
      </c>
      <c r="DN505" s="374">
        <v>0</v>
      </c>
      <c r="DO505" s="229">
        <f t="shared" si="1013"/>
        <v>59</v>
      </c>
      <c r="DP505" s="6"/>
      <c r="DQ505" s="6"/>
      <c r="DR505" s="6"/>
      <c r="DS505" s="6"/>
      <c r="DT505" s="6"/>
      <c r="DU505" s="6"/>
      <c r="DV505" s="6"/>
      <c r="DW505" s="6"/>
    </row>
    <row r="506" spans="1:127" ht="16.5" customHeight="1" x14ac:dyDescent="0.2">
      <c r="A506" s="193" t="s">
        <v>608</v>
      </c>
      <c r="B506" s="377">
        <f t="shared" si="997"/>
        <v>18</v>
      </c>
      <c r="C506" s="372">
        <v>0</v>
      </c>
      <c r="D506" s="372">
        <v>0</v>
      </c>
      <c r="E506" s="372">
        <v>0</v>
      </c>
      <c r="F506" s="372">
        <v>0</v>
      </c>
      <c r="G506" s="372">
        <v>0</v>
      </c>
      <c r="H506" s="372">
        <v>0</v>
      </c>
      <c r="I506" s="372">
        <v>0</v>
      </c>
      <c r="J506" s="372">
        <v>0</v>
      </c>
      <c r="K506" s="372">
        <v>0</v>
      </c>
      <c r="L506" s="372">
        <v>6</v>
      </c>
      <c r="M506" s="372">
        <v>0</v>
      </c>
      <c r="N506" s="372">
        <v>12</v>
      </c>
      <c r="O506" s="229">
        <f t="shared" si="998"/>
        <v>8</v>
      </c>
      <c r="P506" s="372">
        <v>0</v>
      </c>
      <c r="Q506" s="372">
        <v>8</v>
      </c>
      <c r="R506" s="372">
        <v>0</v>
      </c>
      <c r="S506" s="372">
        <v>0</v>
      </c>
      <c r="T506" s="372">
        <v>0</v>
      </c>
      <c r="U506" s="372">
        <v>0</v>
      </c>
      <c r="V506" s="372">
        <v>0</v>
      </c>
      <c r="W506" s="372">
        <v>0</v>
      </c>
      <c r="X506" s="229">
        <f t="shared" si="999"/>
        <v>0</v>
      </c>
      <c r="Y506" s="372">
        <v>0</v>
      </c>
      <c r="Z506" s="372">
        <v>0</v>
      </c>
      <c r="AA506" s="372">
        <v>0</v>
      </c>
      <c r="AB506" s="372">
        <v>0</v>
      </c>
      <c r="AC506" s="229">
        <f t="shared" si="1000"/>
        <v>10</v>
      </c>
      <c r="AD506" s="372">
        <v>0</v>
      </c>
      <c r="AE506" s="372">
        <v>0</v>
      </c>
      <c r="AF506" s="372">
        <v>0</v>
      </c>
      <c r="AG506" s="372">
        <v>10</v>
      </c>
      <c r="AH506" s="372">
        <v>0</v>
      </c>
      <c r="AI506" s="372">
        <v>0</v>
      </c>
      <c r="AJ506" s="229">
        <f t="shared" si="1001"/>
        <v>0</v>
      </c>
      <c r="AK506" s="372">
        <v>0</v>
      </c>
      <c r="AL506" s="372">
        <v>0</v>
      </c>
      <c r="AM506" s="229">
        <f t="shared" si="1002"/>
        <v>30</v>
      </c>
      <c r="AN506" s="372">
        <v>20</v>
      </c>
      <c r="AO506" s="372">
        <v>0</v>
      </c>
      <c r="AP506" s="372">
        <v>0</v>
      </c>
      <c r="AQ506" s="372">
        <v>0</v>
      </c>
      <c r="AR506" s="372">
        <v>0</v>
      </c>
      <c r="AS506" s="372">
        <v>0</v>
      </c>
      <c r="AT506" s="372">
        <v>0</v>
      </c>
      <c r="AU506" s="372">
        <v>10</v>
      </c>
      <c r="AV506" s="372">
        <v>0</v>
      </c>
      <c r="AW506" s="372">
        <v>0</v>
      </c>
      <c r="AX506" s="229">
        <f t="shared" si="1003"/>
        <v>0</v>
      </c>
      <c r="AY506" s="372">
        <v>0</v>
      </c>
      <c r="AZ506" s="372">
        <v>0</v>
      </c>
      <c r="BA506" s="372">
        <v>0</v>
      </c>
      <c r="BB506" s="372">
        <v>0</v>
      </c>
      <c r="BC506" s="372">
        <v>0</v>
      </c>
      <c r="BD506" s="229">
        <f t="shared" si="1004"/>
        <v>143</v>
      </c>
      <c r="BE506" s="372">
        <v>82</v>
      </c>
      <c r="BF506" s="372">
        <v>0</v>
      </c>
      <c r="BG506" s="372">
        <v>19</v>
      </c>
      <c r="BH506" s="372">
        <v>0</v>
      </c>
      <c r="BI506" s="372">
        <v>42</v>
      </c>
      <c r="BJ506" s="372">
        <v>0</v>
      </c>
      <c r="BK506" s="372">
        <v>0</v>
      </c>
      <c r="BL506" s="372">
        <v>0</v>
      </c>
      <c r="BM506" s="229">
        <f t="shared" si="1005"/>
        <v>63</v>
      </c>
      <c r="BN506" s="372">
        <v>0</v>
      </c>
      <c r="BO506" s="372">
        <v>0</v>
      </c>
      <c r="BP506" s="372">
        <v>0</v>
      </c>
      <c r="BQ506" s="372">
        <v>0</v>
      </c>
      <c r="BR506" s="372">
        <v>63</v>
      </c>
      <c r="BS506" s="229">
        <f t="shared" si="1006"/>
        <v>63</v>
      </c>
      <c r="BT506" s="373">
        <v>20</v>
      </c>
      <c r="BU506" s="372">
        <v>0</v>
      </c>
      <c r="BV506" s="372">
        <v>0</v>
      </c>
      <c r="BW506" s="372">
        <v>0</v>
      </c>
      <c r="BX506" s="372">
        <v>43</v>
      </c>
      <c r="BY506" s="372">
        <v>0</v>
      </c>
      <c r="BZ506" s="372">
        <v>0</v>
      </c>
      <c r="CA506" s="372">
        <v>0</v>
      </c>
      <c r="CB506" s="372">
        <v>0</v>
      </c>
      <c r="CC506" s="372">
        <v>0</v>
      </c>
      <c r="CD506" s="372">
        <v>0</v>
      </c>
      <c r="CE506" s="372">
        <v>0</v>
      </c>
      <c r="CF506" s="229">
        <f t="shared" si="1007"/>
        <v>32</v>
      </c>
      <c r="CG506" s="372">
        <v>0</v>
      </c>
      <c r="CH506" s="372">
        <v>0</v>
      </c>
      <c r="CI506" s="372">
        <v>0</v>
      </c>
      <c r="CJ506" s="372">
        <v>17</v>
      </c>
      <c r="CK506" s="372">
        <v>0</v>
      </c>
      <c r="CL506" s="372">
        <v>0</v>
      </c>
      <c r="CM506" s="372">
        <v>15</v>
      </c>
      <c r="CN506" s="372">
        <v>0</v>
      </c>
      <c r="CO506" s="372">
        <v>0</v>
      </c>
      <c r="CP506" s="372">
        <v>0</v>
      </c>
      <c r="CQ506" s="372">
        <v>0</v>
      </c>
      <c r="CR506" s="372">
        <v>0</v>
      </c>
      <c r="CS506" s="372">
        <v>0</v>
      </c>
      <c r="CT506" s="229">
        <f t="shared" si="1008"/>
        <v>20</v>
      </c>
      <c r="CU506" s="372">
        <v>20</v>
      </c>
      <c r="CV506" s="372">
        <v>0</v>
      </c>
      <c r="CW506" s="372">
        <v>0</v>
      </c>
      <c r="CX506" s="372">
        <v>0</v>
      </c>
      <c r="CY506" s="372">
        <v>0</v>
      </c>
      <c r="CZ506" s="229">
        <f t="shared" si="1009"/>
        <v>17</v>
      </c>
      <c r="DA506" s="372">
        <v>0</v>
      </c>
      <c r="DB506" s="372">
        <v>2</v>
      </c>
      <c r="DC506" s="372">
        <v>0</v>
      </c>
      <c r="DD506" s="372">
        <v>15</v>
      </c>
      <c r="DE506" s="372">
        <v>0</v>
      </c>
      <c r="DF506" s="372">
        <v>0</v>
      </c>
      <c r="DG506" s="229">
        <f t="shared" si="1010"/>
        <v>404</v>
      </c>
      <c r="DH506" s="229">
        <f t="shared" si="1011"/>
        <v>30</v>
      </c>
      <c r="DI506" s="372">
        <v>10</v>
      </c>
      <c r="DJ506" s="372">
        <v>0</v>
      </c>
      <c r="DK506" s="372">
        <v>20</v>
      </c>
      <c r="DL506" s="351">
        <f t="shared" si="1012"/>
        <v>0</v>
      </c>
      <c r="DM506" s="372">
        <v>0</v>
      </c>
      <c r="DN506" s="374">
        <v>0</v>
      </c>
      <c r="DO506" s="229">
        <f t="shared" si="1013"/>
        <v>434</v>
      </c>
      <c r="DP506" s="6"/>
      <c r="DQ506" s="6"/>
      <c r="DR506" s="6"/>
      <c r="DS506" s="6"/>
      <c r="DT506" s="6"/>
      <c r="DU506" s="6"/>
      <c r="DV506" s="6"/>
      <c r="DW506" s="6"/>
    </row>
    <row r="507" spans="1:127" ht="16.5" customHeight="1" x14ac:dyDescent="0.2">
      <c r="A507" s="147" t="s">
        <v>765</v>
      </c>
      <c r="B507" s="377"/>
      <c r="C507" s="372"/>
      <c r="D507" s="372"/>
      <c r="E507" s="372"/>
      <c r="F507" s="372"/>
      <c r="G507" s="372"/>
      <c r="H507" s="372"/>
      <c r="I507" s="372"/>
      <c r="J507" s="372"/>
      <c r="K507" s="372"/>
      <c r="L507" s="372"/>
      <c r="M507" s="372"/>
      <c r="N507" s="372"/>
      <c r="O507" s="229"/>
      <c r="P507" s="372"/>
      <c r="Q507" s="372"/>
      <c r="R507" s="372"/>
      <c r="S507" s="372"/>
      <c r="T507" s="372"/>
      <c r="U507" s="372"/>
      <c r="V507" s="372"/>
      <c r="W507" s="372"/>
      <c r="X507" s="229"/>
      <c r="Y507" s="372"/>
      <c r="Z507" s="372"/>
      <c r="AA507" s="372"/>
      <c r="AB507" s="372"/>
      <c r="AC507" s="229"/>
      <c r="AD507" s="372"/>
      <c r="AE507" s="372"/>
      <c r="AF507" s="372"/>
      <c r="AG507" s="372"/>
      <c r="AH507" s="372"/>
      <c r="AI507" s="372"/>
      <c r="AJ507" s="229"/>
      <c r="AK507" s="372"/>
      <c r="AL507" s="372"/>
      <c r="AM507" s="229"/>
      <c r="AN507" s="372"/>
      <c r="AO507" s="372"/>
      <c r="AP507" s="372"/>
      <c r="AQ507" s="372"/>
      <c r="AR507" s="372"/>
      <c r="AS507" s="372"/>
      <c r="AT507" s="372"/>
      <c r="AU507" s="372"/>
      <c r="AV507" s="372"/>
      <c r="AW507" s="372"/>
      <c r="AX507" s="229"/>
      <c r="AY507" s="372"/>
      <c r="AZ507" s="372"/>
      <c r="BA507" s="372"/>
      <c r="BB507" s="372"/>
      <c r="BC507" s="372"/>
      <c r="BD507" s="229"/>
      <c r="BE507" s="372"/>
      <c r="BF507" s="372"/>
      <c r="BG507" s="372"/>
      <c r="BH507" s="372"/>
      <c r="BI507" s="372"/>
      <c r="BJ507" s="372"/>
      <c r="BK507" s="372"/>
      <c r="BL507" s="372"/>
      <c r="BM507" s="229"/>
      <c r="BN507" s="372"/>
      <c r="BO507" s="372"/>
      <c r="BP507" s="372"/>
      <c r="BQ507" s="372"/>
      <c r="BR507" s="372"/>
      <c r="BS507" s="229"/>
      <c r="BT507" s="373"/>
      <c r="BU507" s="372"/>
      <c r="BV507" s="372"/>
      <c r="BW507" s="372"/>
      <c r="BX507" s="372"/>
      <c r="BY507" s="372"/>
      <c r="BZ507" s="372"/>
      <c r="CA507" s="372"/>
      <c r="CB507" s="372"/>
      <c r="CC507" s="372"/>
      <c r="CD507" s="372"/>
      <c r="CE507" s="372"/>
      <c r="CF507" s="229"/>
      <c r="CG507" s="372"/>
      <c r="CH507" s="372"/>
      <c r="CI507" s="372"/>
      <c r="CJ507" s="372"/>
      <c r="CK507" s="372"/>
      <c r="CL507" s="372"/>
      <c r="CM507" s="372"/>
      <c r="CN507" s="372"/>
      <c r="CO507" s="372"/>
      <c r="CP507" s="372"/>
      <c r="CQ507" s="372"/>
      <c r="CR507" s="372"/>
      <c r="CS507" s="372"/>
      <c r="CT507" s="229"/>
      <c r="CU507" s="372"/>
      <c r="CV507" s="372"/>
      <c r="CW507" s="372"/>
      <c r="CX507" s="372"/>
      <c r="CY507" s="372"/>
      <c r="CZ507" s="229"/>
      <c r="DA507" s="372"/>
      <c r="DB507" s="372"/>
      <c r="DC507" s="372"/>
      <c r="DD507" s="372"/>
      <c r="DE507" s="372"/>
      <c r="DF507" s="372"/>
      <c r="DG507" s="229"/>
      <c r="DH507" s="229"/>
      <c r="DI507" s="373"/>
      <c r="DJ507" s="372"/>
      <c r="DK507" s="372"/>
      <c r="DL507" s="351"/>
      <c r="DM507" s="372"/>
      <c r="DN507" s="374"/>
      <c r="DO507" s="229"/>
    </row>
    <row r="508" spans="1:127" ht="16.5" customHeight="1" x14ac:dyDescent="0.2">
      <c r="A508" s="192" t="s">
        <v>545</v>
      </c>
      <c r="B508" s="377">
        <f t="shared" ref="B508:B509" si="1014">SUM(C508:N508)</f>
        <v>5</v>
      </c>
      <c r="C508" s="372">
        <v>0</v>
      </c>
      <c r="D508" s="372">
        <v>0</v>
      </c>
      <c r="E508" s="372">
        <v>0</v>
      </c>
      <c r="F508" s="372">
        <v>0</v>
      </c>
      <c r="G508" s="372">
        <v>1</v>
      </c>
      <c r="H508" s="372">
        <v>2</v>
      </c>
      <c r="I508" s="372">
        <v>0</v>
      </c>
      <c r="J508" s="372">
        <v>0</v>
      </c>
      <c r="K508" s="372">
        <v>1</v>
      </c>
      <c r="L508" s="372">
        <v>1</v>
      </c>
      <c r="M508" s="372">
        <v>0</v>
      </c>
      <c r="N508" s="372">
        <v>0</v>
      </c>
      <c r="O508" s="229">
        <f t="shared" ref="O508:O509" si="1015">SUM(P508:W508)</f>
        <v>0</v>
      </c>
      <c r="P508" s="372">
        <v>0</v>
      </c>
      <c r="Q508" s="372">
        <v>0</v>
      </c>
      <c r="R508" s="372">
        <v>0</v>
      </c>
      <c r="S508" s="372">
        <v>0</v>
      </c>
      <c r="T508" s="372">
        <v>0</v>
      </c>
      <c r="U508" s="372">
        <v>0</v>
      </c>
      <c r="V508" s="372">
        <v>0</v>
      </c>
      <c r="W508" s="372">
        <v>0</v>
      </c>
      <c r="X508" s="229">
        <f t="shared" ref="X508:X509" si="1016">SUM(Y508:AB508)</f>
        <v>5</v>
      </c>
      <c r="Y508" s="372">
        <v>2</v>
      </c>
      <c r="Z508" s="372">
        <v>0</v>
      </c>
      <c r="AA508" s="372">
        <v>2</v>
      </c>
      <c r="AB508" s="372">
        <v>1</v>
      </c>
      <c r="AC508" s="229">
        <f t="shared" ref="AC508:AC509" si="1017">SUM(AD508:AI508)</f>
        <v>0</v>
      </c>
      <c r="AD508" s="372">
        <v>0</v>
      </c>
      <c r="AE508" s="372">
        <v>0</v>
      </c>
      <c r="AF508" s="372">
        <v>0</v>
      </c>
      <c r="AG508" s="372">
        <v>0</v>
      </c>
      <c r="AH508" s="372">
        <v>0</v>
      </c>
      <c r="AI508" s="372">
        <v>0</v>
      </c>
      <c r="AJ508" s="229">
        <f t="shared" ref="AJ508:AJ509" si="1018">SUM(AK508:AL508)</f>
        <v>0</v>
      </c>
      <c r="AK508" s="372">
        <v>0</v>
      </c>
      <c r="AL508" s="372">
        <v>0</v>
      </c>
      <c r="AM508" s="229">
        <f t="shared" ref="AM508:AM509" si="1019">SUM(AN508:AW508)</f>
        <v>0</v>
      </c>
      <c r="AN508" s="372">
        <v>0</v>
      </c>
      <c r="AO508" s="372">
        <v>0</v>
      </c>
      <c r="AP508" s="372">
        <v>0</v>
      </c>
      <c r="AQ508" s="372">
        <v>0</v>
      </c>
      <c r="AR508" s="372">
        <v>0</v>
      </c>
      <c r="AS508" s="372">
        <v>0</v>
      </c>
      <c r="AT508" s="372">
        <v>0</v>
      </c>
      <c r="AU508" s="372">
        <v>0</v>
      </c>
      <c r="AV508" s="372">
        <v>0</v>
      </c>
      <c r="AW508" s="372">
        <v>0</v>
      </c>
      <c r="AX508" s="229">
        <f t="shared" ref="AX508:AX509" si="1020">SUM(AY508:BC508)</f>
        <v>1</v>
      </c>
      <c r="AY508" s="372">
        <v>0</v>
      </c>
      <c r="AZ508" s="372">
        <v>0</v>
      </c>
      <c r="BA508" s="372">
        <v>0</v>
      </c>
      <c r="BB508" s="372">
        <v>1</v>
      </c>
      <c r="BC508" s="372">
        <v>0</v>
      </c>
      <c r="BD508" s="229">
        <f t="shared" ref="BD508:BD509" si="1021">SUM(BE508:BL508)</f>
        <v>1</v>
      </c>
      <c r="BE508" s="372">
        <v>0</v>
      </c>
      <c r="BF508" s="372">
        <v>0</v>
      </c>
      <c r="BG508" s="372">
        <v>0</v>
      </c>
      <c r="BH508" s="372">
        <v>0</v>
      </c>
      <c r="BI508" s="372">
        <v>0</v>
      </c>
      <c r="BJ508" s="372">
        <v>1</v>
      </c>
      <c r="BK508" s="372">
        <v>0</v>
      </c>
      <c r="BL508" s="372">
        <v>0</v>
      </c>
      <c r="BM508" s="229">
        <f t="shared" ref="BM508:BM509" si="1022">SUM(BN508:BR508)</f>
        <v>0</v>
      </c>
      <c r="BN508" s="372">
        <v>0</v>
      </c>
      <c r="BO508" s="372">
        <v>0</v>
      </c>
      <c r="BP508" s="372">
        <v>0</v>
      </c>
      <c r="BQ508" s="372">
        <v>0</v>
      </c>
      <c r="BR508" s="372">
        <v>0</v>
      </c>
      <c r="BS508" s="229">
        <f t="shared" ref="BS508:BS509" si="1023">SUM(BT508:CE508)</f>
        <v>2</v>
      </c>
      <c r="BT508" s="373">
        <v>0</v>
      </c>
      <c r="BU508" s="372">
        <v>0</v>
      </c>
      <c r="BV508" s="372">
        <v>0</v>
      </c>
      <c r="BW508" s="372">
        <v>0</v>
      </c>
      <c r="BX508" s="372">
        <v>0</v>
      </c>
      <c r="BY508" s="372">
        <v>0</v>
      </c>
      <c r="BZ508" s="372">
        <v>0</v>
      </c>
      <c r="CA508" s="372">
        <v>0</v>
      </c>
      <c r="CB508" s="372">
        <v>0</v>
      </c>
      <c r="CC508" s="372">
        <v>0</v>
      </c>
      <c r="CD508" s="372">
        <v>0</v>
      </c>
      <c r="CE508" s="372">
        <v>2</v>
      </c>
      <c r="CF508" s="229">
        <f t="shared" ref="CF508:CF509" si="1024">SUM(CG508:CS508)</f>
        <v>3</v>
      </c>
      <c r="CG508" s="372">
        <v>0</v>
      </c>
      <c r="CH508" s="372">
        <v>0</v>
      </c>
      <c r="CI508" s="372">
        <v>0</v>
      </c>
      <c r="CJ508" s="372">
        <v>0</v>
      </c>
      <c r="CK508" s="372">
        <v>1</v>
      </c>
      <c r="CL508" s="372">
        <v>0</v>
      </c>
      <c r="CM508" s="372">
        <v>0</v>
      </c>
      <c r="CN508" s="372">
        <v>1</v>
      </c>
      <c r="CO508" s="372">
        <v>0</v>
      </c>
      <c r="CP508" s="372">
        <v>0</v>
      </c>
      <c r="CQ508" s="372">
        <v>0</v>
      </c>
      <c r="CR508" s="372">
        <v>1</v>
      </c>
      <c r="CS508" s="372">
        <v>0</v>
      </c>
      <c r="CT508" s="229">
        <f t="shared" ref="CT508:CT509" si="1025">SUM(CU508:CY508)</f>
        <v>3</v>
      </c>
      <c r="CU508" s="372">
        <v>1</v>
      </c>
      <c r="CV508" s="372">
        <v>1</v>
      </c>
      <c r="CW508" s="372">
        <v>0</v>
      </c>
      <c r="CX508" s="372">
        <v>1</v>
      </c>
      <c r="CY508" s="372">
        <v>0</v>
      </c>
      <c r="CZ508" s="229">
        <f t="shared" ref="CZ508:CZ509" si="1026">SUM(DA508:DF508)</f>
        <v>1</v>
      </c>
      <c r="DA508" s="372">
        <v>0</v>
      </c>
      <c r="DB508" s="372">
        <v>0</v>
      </c>
      <c r="DC508" s="372">
        <v>0</v>
      </c>
      <c r="DD508" s="372">
        <v>1</v>
      </c>
      <c r="DE508" s="372">
        <v>0</v>
      </c>
      <c r="DF508" s="372">
        <v>0</v>
      </c>
      <c r="DG508" s="229">
        <f t="shared" ref="DG508:DG509" si="1027">AM508+BS508+B508+O508+X508+AC508+AJ508+BD508+CF508+AX508+BM508+CT508+CZ508</f>
        <v>21</v>
      </c>
      <c r="DH508" s="229">
        <f t="shared" ref="DH508:DH509" si="1028">SUM(DI508:DK508)</f>
        <v>1</v>
      </c>
      <c r="DI508" s="372">
        <v>0</v>
      </c>
      <c r="DJ508" s="372">
        <v>1</v>
      </c>
      <c r="DK508" s="372">
        <v>0</v>
      </c>
      <c r="DL508" s="351">
        <f t="shared" ref="DL508:DL509" si="1029">SUM(DM508:DN508)</f>
        <v>0</v>
      </c>
      <c r="DM508" s="372">
        <v>0</v>
      </c>
      <c r="DN508" s="374">
        <v>0</v>
      </c>
      <c r="DO508" s="229">
        <f t="shared" ref="DO508:DO509" si="1030">DG508+DH508+DL508</f>
        <v>22</v>
      </c>
      <c r="DP508" s="6"/>
      <c r="DQ508" s="6"/>
      <c r="DR508" s="6"/>
      <c r="DS508" s="6"/>
      <c r="DT508" s="6"/>
      <c r="DU508" s="6"/>
      <c r="DV508" s="6"/>
      <c r="DW508" s="6"/>
    </row>
    <row r="509" spans="1:127" ht="16.5" customHeight="1" x14ac:dyDescent="0.2">
      <c r="A509" s="192" t="s">
        <v>546</v>
      </c>
      <c r="B509" s="377">
        <f t="shared" si="1014"/>
        <v>118</v>
      </c>
      <c r="C509" s="372">
        <v>0</v>
      </c>
      <c r="D509" s="372">
        <v>0</v>
      </c>
      <c r="E509" s="372">
        <v>0</v>
      </c>
      <c r="F509" s="372">
        <v>0</v>
      </c>
      <c r="G509" s="372">
        <v>4</v>
      </c>
      <c r="H509" s="372">
        <v>37</v>
      </c>
      <c r="I509" s="372">
        <v>0</v>
      </c>
      <c r="J509" s="372">
        <v>0</v>
      </c>
      <c r="K509" s="372">
        <v>7</v>
      </c>
      <c r="L509" s="372">
        <v>70</v>
      </c>
      <c r="M509" s="372">
        <v>0</v>
      </c>
      <c r="N509" s="372">
        <v>0</v>
      </c>
      <c r="O509" s="229">
        <f t="shared" si="1015"/>
        <v>0</v>
      </c>
      <c r="P509" s="372">
        <v>0</v>
      </c>
      <c r="Q509" s="372">
        <v>0</v>
      </c>
      <c r="R509" s="372">
        <v>0</v>
      </c>
      <c r="S509" s="372">
        <v>0</v>
      </c>
      <c r="T509" s="372">
        <v>0</v>
      </c>
      <c r="U509" s="372">
        <v>0</v>
      </c>
      <c r="V509" s="372">
        <v>0</v>
      </c>
      <c r="W509" s="372">
        <v>0</v>
      </c>
      <c r="X509" s="229">
        <f t="shared" si="1016"/>
        <v>35</v>
      </c>
      <c r="Y509" s="372">
        <v>12</v>
      </c>
      <c r="Z509" s="372">
        <v>0</v>
      </c>
      <c r="AA509" s="372">
        <v>11</v>
      </c>
      <c r="AB509" s="372">
        <v>12</v>
      </c>
      <c r="AC509" s="229">
        <f t="shared" si="1017"/>
        <v>0</v>
      </c>
      <c r="AD509" s="372">
        <v>0</v>
      </c>
      <c r="AE509" s="372">
        <v>0</v>
      </c>
      <c r="AF509" s="372">
        <v>0</v>
      </c>
      <c r="AG509" s="372">
        <v>0</v>
      </c>
      <c r="AH509" s="372">
        <v>0</v>
      </c>
      <c r="AI509" s="372">
        <v>0</v>
      </c>
      <c r="AJ509" s="229">
        <f t="shared" si="1018"/>
        <v>0</v>
      </c>
      <c r="AK509" s="372">
        <v>0</v>
      </c>
      <c r="AL509" s="372">
        <v>0</v>
      </c>
      <c r="AM509" s="229">
        <f t="shared" si="1019"/>
        <v>0</v>
      </c>
      <c r="AN509" s="372">
        <v>0</v>
      </c>
      <c r="AO509" s="372">
        <v>0</v>
      </c>
      <c r="AP509" s="372">
        <v>0</v>
      </c>
      <c r="AQ509" s="372">
        <v>0</v>
      </c>
      <c r="AR509" s="372">
        <v>0</v>
      </c>
      <c r="AS509" s="372">
        <v>0</v>
      </c>
      <c r="AT509" s="372">
        <v>0</v>
      </c>
      <c r="AU509" s="372">
        <v>0</v>
      </c>
      <c r="AV509" s="372">
        <v>0</v>
      </c>
      <c r="AW509" s="372">
        <v>0</v>
      </c>
      <c r="AX509" s="229">
        <f t="shared" si="1020"/>
        <v>8</v>
      </c>
      <c r="AY509" s="372">
        <v>0</v>
      </c>
      <c r="AZ509" s="372">
        <v>0</v>
      </c>
      <c r="BA509" s="372">
        <v>0</v>
      </c>
      <c r="BB509" s="372">
        <v>8</v>
      </c>
      <c r="BC509" s="372">
        <v>0</v>
      </c>
      <c r="BD509" s="229">
        <f t="shared" si="1021"/>
        <v>12</v>
      </c>
      <c r="BE509" s="372">
        <v>0</v>
      </c>
      <c r="BF509" s="372">
        <v>0</v>
      </c>
      <c r="BG509" s="372">
        <v>0</v>
      </c>
      <c r="BH509" s="372">
        <v>0</v>
      </c>
      <c r="BI509" s="372">
        <v>0</v>
      </c>
      <c r="BJ509" s="372">
        <v>12</v>
      </c>
      <c r="BK509" s="372">
        <v>0</v>
      </c>
      <c r="BL509" s="372">
        <v>0</v>
      </c>
      <c r="BM509" s="229">
        <f t="shared" si="1022"/>
        <v>0</v>
      </c>
      <c r="BN509" s="372">
        <v>0</v>
      </c>
      <c r="BO509" s="372">
        <v>0</v>
      </c>
      <c r="BP509" s="372">
        <v>0</v>
      </c>
      <c r="BQ509" s="372">
        <v>0</v>
      </c>
      <c r="BR509" s="372">
        <v>0</v>
      </c>
      <c r="BS509" s="229">
        <f t="shared" si="1023"/>
        <v>56</v>
      </c>
      <c r="BT509" s="373">
        <v>0</v>
      </c>
      <c r="BU509" s="372">
        <v>0</v>
      </c>
      <c r="BV509" s="372">
        <v>0</v>
      </c>
      <c r="BW509" s="372">
        <v>0</v>
      </c>
      <c r="BX509" s="372">
        <v>0</v>
      </c>
      <c r="BY509" s="372">
        <v>0</v>
      </c>
      <c r="BZ509" s="372">
        <v>0</v>
      </c>
      <c r="CA509" s="372">
        <v>0</v>
      </c>
      <c r="CB509" s="372">
        <v>0</v>
      </c>
      <c r="CC509" s="372">
        <v>0</v>
      </c>
      <c r="CD509" s="372">
        <v>0</v>
      </c>
      <c r="CE509" s="372">
        <v>56</v>
      </c>
      <c r="CF509" s="229">
        <f t="shared" si="1024"/>
        <v>25</v>
      </c>
      <c r="CG509" s="372">
        <v>0</v>
      </c>
      <c r="CH509" s="372">
        <v>0</v>
      </c>
      <c r="CI509" s="372">
        <v>0</v>
      </c>
      <c r="CJ509" s="372">
        <v>0</v>
      </c>
      <c r="CK509" s="372">
        <v>16</v>
      </c>
      <c r="CL509" s="372">
        <v>0</v>
      </c>
      <c r="CM509" s="372">
        <v>0</v>
      </c>
      <c r="CN509" s="372">
        <v>4</v>
      </c>
      <c r="CO509" s="372">
        <v>0</v>
      </c>
      <c r="CP509" s="372">
        <v>0</v>
      </c>
      <c r="CQ509" s="372">
        <v>0</v>
      </c>
      <c r="CR509" s="372">
        <v>5</v>
      </c>
      <c r="CS509" s="372">
        <v>0</v>
      </c>
      <c r="CT509" s="229">
        <f t="shared" si="1025"/>
        <v>35</v>
      </c>
      <c r="CU509" s="372">
        <v>15</v>
      </c>
      <c r="CV509" s="372">
        <v>4</v>
      </c>
      <c r="CW509" s="372">
        <v>0</v>
      </c>
      <c r="CX509" s="372">
        <v>16</v>
      </c>
      <c r="CY509" s="372">
        <v>0</v>
      </c>
      <c r="CZ509" s="229">
        <f t="shared" si="1026"/>
        <v>7</v>
      </c>
      <c r="DA509" s="372">
        <v>0</v>
      </c>
      <c r="DB509" s="372">
        <v>0</v>
      </c>
      <c r="DC509" s="372">
        <v>0</v>
      </c>
      <c r="DD509" s="372">
        <v>7</v>
      </c>
      <c r="DE509" s="372">
        <v>0</v>
      </c>
      <c r="DF509" s="372">
        <v>0</v>
      </c>
      <c r="DG509" s="229">
        <f t="shared" si="1027"/>
        <v>296</v>
      </c>
      <c r="DH509" s="229">
        <f t="shared" si="1028"/>
        <v>12</v>
      </c>
      <c r="DI509" s="372">
        <v>0</v>
      </c>
      <c r="DJ509" s="372">
        <v>12</v>
      </c>
      <c r="DK509" s="372">
        <v>0</v>
      </c>
      <c r="DL509" s="351">
        <f t="shared" si="1029"/>
        <v>0</v>
      </c>
      <c r="DM509" s="372">
        <v>0</v>
      </c>
      <c r="DN509" s="374">
        <v>0</v>
      </c>
      <c r="DO509" s="229">
        <f t="shared" si="1030"/>
        <v>308</v>
      </c>
      <c r="DP509" s="6"/>
      <c r="DQ509" s="6"/>
      <c r="DR509" s="6"/>
      <c r="DS509" s="6"/>
      <c r="DT509" s="6"/>
      <c r="DU509" s="6"/>
      <c r="DV509" s="6"/>
      <c r="DW509" s="6"/>
    </row>
    <row r="510" spans="1:127" ht="16.5" customHeight="1" x14ac:dyDescent="0.2">
      <c r="A510" s="147" t="s">
        <v>614</v>
      </c>
      <c r="B510" s="377"/>
      <c r="C510" s="372"/>
      <c r="D510" s="372"/>
      <c r="E510" s="372"/>
      <c r="F510" s="372"/>
      <c r="G510" s="372"/>
      <c r="H510" s="372"/>
      <c r="I510" s="372"/>
      <c r="J510" s="372"/>
      <c r="K510" s="372"/>
      <c r="L510" s="372"/>
      <c r="M510" s="372"/>
      <c r="N510" s="372"/>
      <c r="O510" s="229"/>
      <c r="P510" s="372"/>
      <c r="Q510" s="372"/>
      <c r="R510" s="372"/>
      <c r="S510" s="372"/>
      <c r="T510" s="372"/>
      <c r="U510" s="372"/>
      <c r="V510" s="372"/>
      <c r="W510" s="372"/>
      <c r="X510" s="229"/>
      <c r="Y510" s="372"/>
      <c r="Z510" s="372"/>
      <c r="AA510" s="372"/>
      <c r="AB510" s="372"/>
      <c r="AC510" s="229"/>
      <c r="AD510" s="372"/>
      <c r="AE510" s="372"/>
      <c r="AF510" s="372"/>
      <c r="AG510" s="372"/>
      <c r="AH510" s="372"/>
      <c r="AI510" s="372"/>
      <c r="AJ510" s="229"/>
      <c r="AK510" s="372"/>
      <c r="AL510" s="372"/>
      <c r="AM510" s="229"/>
      <c r="AN510" s="372"/>
      <c r="AO510" s="372"/>
      <c r="AP510" s="372"/>
      <c r="AQ510" s="372"/>
      <c r="AR510" s="372"/>
      <c r="AS510" s="372"/>
      <c r="AT510" s="372"/>
      <c r="AU510" s="372"/>
      <c r="AV510" s="372"/>
      <c r="AW510" s="372"/>
      <c r="AX510" s="229"/>
      <c r="AY510" s="372"/>
      <c r="AZ510" s="372"/>
      <c r="BA510" s="372"/>
      <c r="BB510" s="372"/>
      <c r="BC510" s="372"/>
      <c r="BD510" s="229"/>
      <c r="BE510" s="372"/>
      <c r="BF510" s="372"/>
      <c r="BG510" s="372"/>
      <c r="BH510" s="372"/>
      <c r="BI510" s="372"/>
      <c r="BJ510" s="372"/>
      <c r="BK510" s="372"/>
      <c r="BL510" s="372"/>
      <c r="BM510" s="229"/>
      <c r="BN510" s="372"/>
      <c r="BO510" s="372"/>
      <c r="BP510" s="372"/>
      <c r="BQ510" s="372"/>
      <c r="BR510" s="372"/>
      <c r="BS510" s="229"/>
      <c r="BT510" s="373"/>
      <c r="BU510" s="372"/>
      <c r="BV510" s="372"/>
      <c r="BW510" s="372"/>
      <c r="BX510" s="372"/>
      <c r="BY510" s="372"/>
      <c r="BZ510" s="372"/>
      <c r="CA510" s="372"/>
      <c r="CB510" s="372"/>
      <c r="CC510" s="372"/>
      <c r="CD510" s="372"/>
      <c r="CE510" s="372"/>
      <c r="CF510" s="229"/>
      <c r="CG510" s="372"/>
      <c r="CH510" s="372"/>
      <c r="CI510" s="372"/>
      <c r="CJ510" s="372"/>
      <c r="CK510" s="372"/>
      <c r="CL510" s="372"/>
      <c r="CM510" s="372"/>
      <c r="CN510" s="372"/>
      <c r="CO510" s="372"/>
      <c r="CP510" s="372"/>
      <c r="CQ510" s="372"/>
      <c r="CR510" s="372"/>
      <c r="CS510" s="372"/>
      <c r="CT510" s="229"/>
      <c r="CU510" s="372"/>
      <c r="CV510" s="372"/>
      <c r="CW510" s="372"/>
      <c r="CX510" s="372"/>
      <c r="CY510" s="372"/>
      <c r="CZ510" s="229"/>
      <c r="DA510" s="372"/>
      <c r="DB510" s="372"/>
      <c r="DC510" s="372"/>
      <c r="DD510" s="372"/>
      <c r="DE510" s="372"/>
      <c r="DF510" s="372"/>
      <c r="DG510" s="229"/>
      <c r="DH510" s="229"/>
      <c r="DI510" s="373"/>
      <c r="DJ510" s="372"/>
      <c r="DK510" s="372"/>
      <c r="DL510" s="351"/>
      <c r="DM510" s="372"/>
      <c r="DN510" s="374"/>
      <c r="DO510" s="229"/>
    </row>
    <row r="511" spans="1:127" ht="16.5" customHeight="1" x14ac:dyDescent="0.2">
      <c r="A511" s="192" t="s">
        <v>545</v>
      </c>
      <c r="B511" s="377">
        <f t="shared" ref="B511:B512" si="1031">SUM(C511:N511)</f>
        <v>227</v>
      </c>
      <c r="C511" s="372">
        <v>20</v>
      </c>
      <c r="D511" s="372">
        <v>12</v>
      </c>
      <c r="E511" s="372">
        <v>7</v>
      </c>
      <c r="F511" s="372">
        <v>6</v>
      </c>
      <c r="G511" s="372">
        <v>23</v>
      </c>
      <c r="H511" s="372">
        <v>37</v>
      </c>
      <c r="I511" s="372">
        <v>24</v>
      </c>
      <c r="J511" s="372">
        <v>13</v>
      </c>
      <c r="K511" s="372">
        <v>17</v>
      </c>
      <c r="L511" s="372">
        <v>34</v>
      </c>
      <c r="M511" s="372">
        <v>14</v>
      </c>
      <c r="N511" s="372">
        <v>20</v>
      </c>
      <c r="O511" s="229">
        <f t="shared" ref="O511:O512" si="1032">SUM(P511:W511)</f>
        <v>91</v>
      </c>
      <c r="P511" s="372">
        <v>13</v>
      </c>
      <c r="Q511" s="372">
        <v>17</v>
      </c>
      <c r="R511" s="372">
        <v>10</v>
      </c>
      <c r="S511" s="372">
        <v>11</v>
      </c>
      <c r="T511" s="372">
        <v>9</v>
      </c>
      <c r="U511" s="372">
        <v>15</v>
      </c>
      <c r="V511" s="372">
        <v>11</v>
      </c>
      <c r="W511" s="372">
        <v>5</v>
      </c>
      <c r="X511" s="229">
        <f t="shared" ref="X511:X512" si="1033">SUM(Y511:AB511)</f>
        <v>83</v>
      </c>
      <c r="Y511" s="372">
        <v>15</v>
      </c>
      <c r="Z511" s="372">
        <v>21</v>
      </c>
      <c r="AA511" s="372">
        <v>26</v>
      </c>
      <c r="AB511" s="372">
        <v>21</v>
      </c>
      <c r="AC511" s="229">
        <f t="shared" ref="AC511:AC512" si="1034">SUM(AD511:AI511)</f>
        <v>69</v>
      </c>
      <c r="AD511" s="372">
        <v>5</v>
      </c>
      <c r="AE511" s="372">
        <v>12</v>
      </c>
      <c r="AF511" s="372">
        <v>5</v>
      </c>
      <c r="AG511" s="372">
        <v>18</v>
      </c>
      <c r="AH511" s="372">
        <v>12</v>
      </c>
      <c r="AI511" s="372">
        <v>17</v>
      </c>
      <c r="AJ511" s="229">
        <f t="shared" ref="AJ511:AJ512" si="1035">SUM(AK511:AL511)</f>
        <v>15</v>
      </c>
      <c r="AK511" s="372">
        <v>8</v>
      </c>
      <c r="AL511" s="372">
        <v>7</v>
      </c>
      <c r="AM511" s="229">
        <f t="shared" ref="AM511:AM512" si="1036">SUM(AN511:AW511)</f>
        <v>154</v>
      </c>
      <c r="AN511" s="372">
        <v>13</v>
      </c>
      <c r="AO511" s="372">
        <v>10</v>
      </c>
      <c r="AP511" s="372">
        <v>16</v>
      </c>
      <c r="AQ511" s="372">
        <v>7</v>
      </c>
      <c r="AR511" s="372">
        <v>14</v>
      </c>
      <c r="AS511" s="372">
        <v>19</v>
      </c>
      <c r="AT511" s="372">
        <v>28</v>
      </c>
      <c r="AU511" s="372">
        <v>21</v>
      </c>
      <c r="AV511" s="372">
        <v>12</v>
      </c>
      <c r="AW511" s="372">
        <v>14</v>
      </c>
      <c r="AX511" s="229">
        <f t="shared" ref="AX511:AX512" si="1037">SUM(AY511:BC511)</f>
        <v>179</v>
      </c>
      <c r="AY511" s="372">
        <v>20</v>
      </c>
      <c r="AZ511" s="372">
        <v>76</v>
      </c>
      <c r="BA511" s="372">
        <v>24</v>
      </c>
      <c r="BB511" s="372">
        <v>40</v>
      </c>
      <c r="BC511" s="372">
        <v>19</v>
      </c>
      <c r="BD511" s="229">
        <f t="shared" ref="BD511:BD512" si="1038">SUM(BE511:BL511)</f>
        <v>206</v>
      </c>
      <c r="BE511" s="372">
        <v>29</v>
      </c>
      <c r="BF511" s="372">
        <v>40</v>
      </c>
      <c r="BG511" s="372">
        <v>26</v>
      </c>
      <c r="BH511" s="372">
        <v>31</v>
      </c>
      <c r="BI511" s="372">
        <v>23</v>
      </c>
      <c r="BJ511" s="372">
        <v>23</v>
      </c>
      <c r="BK511" s="372">
        <v>17</v>
      </c>
      <c r="BL511" s="372">
        <v>17</v>
      </c>
      <c r="BM511" s="229">
        <f t="shared" ref="BM511:BM512" si="1039">SUM(BN511:BR511)</f>
        <v>85</v>
      </c>
      <c r="BN511" s="372">
        <v>17</v>
      </c>
      <c r="BO511" s="372">
        <v>22</v>
      </c>
      <c r="BP511" s="372">
        <v>9</v>
      </c>
      <c r="BQ511" s="372">
        <v>8</v>
      </c>
      <c r="BR511" s="372">
        <v>29</v>
      </c>
      <c r="BS511" s="229">
        <f t="shared" ref="BS511:BS512" si="1040">SUM(BT511:CE511)</f>
        <v>184</v>
      </c>
      <c r="BT511" s="373">
        <v>12</v>
      </c>
      <c r="BU511" s="372">
        <v>12</v>
      </c>
      <c r="BV511" s="372">
        <v>11</v>
      </c>
      <c r="BW511" s="372">
        <v>6</v>
      </c>
      <c r="BX511" s="372">
        <v>14</v>
      </c>
      <c r="BY511" s="372">
        <v>36</v>
      </c>
      <c r="BZ511" s="372">
        <v>10</v>
      </c>
      <c r="CA511" s="372">
        <v>9</v>
      </c>
      <c r="CB511" s="372">
        <v>30</v>
      </c>
      <c r="CC511" s="372">
        <v>14</v>
      </c>
      <c r="CD511" s="372">
        <v>20</v>
      </c>
      <c r="CE511" s="372">
        <v>10</v>
      </c>
      <c r="CF511" s="229">
        <f t="shared" ref="CF511:CF512" si="1041">SUM(CG511:CS511)</f>
        <v>166</v>
      </c>
      <c r="CG511" s="372">
        <v>5</v>
      </c>
      <c r="CH511" s="372">
        <v>9</v>
      </c>
      <c r="CI511" s="372">
        <v>9</v>
      </c>
      <c r="CJ511" s="372">
        <v>20</v>
      </c>
      <c r="CK511" s="372">
        <v>39</v>
      </c>
      <c r="CL511" s="372">
        <v>7</v>
      </c>
      <c r="CM511" s="372">
        <v>23</v>
      </c>
      <c r="CN511" s="372">
        <v>7</v>
      </c>
      <c r="CO511" s="372">
        <v>3</v>
      </c>
      <c r="CP511" s="372">
        <v>9</v>
      </c>
      <c r="CQ511" s="372">
        <v>14</v>
      </c>
      <c r="CR511" s="372">
        <v>12</v>
      </c>
      <c r="CS511" s="372">
        <v>9</v>
      </c>
      <c r="CT511" s="229">
        <f t="shared" ref="CT511:CT512" si="1042">SUM(CU511:CY511)</f>
        <v>118</v>
      </c>
      <c r="CU511" s="372">
        <v>34</v>
      </c>
      <c r="CV511" s="372">
        <v>30</v>
      </c>
      <c r="CW511" s="372">
        <v>12</v>
      </c>
      <c r="CX511" s="372">
        <v>18</v>
      </c>
      <c r="CY511" s="372">
        <v>24</v>
      </c>
      <c r="CZ511" s="229">
        <f t="shared" ref="CZ511:CZ512" si="1043">SUM(DA511:DF511)</f>
        <v>115</v>
      </c>
      <c r="DA511" s="372">
        <v>2</v>
      </c>
      <c r="DB511" s="372">
        <v>7</v>
      </c>
      <c r="DC511" s="372">
        <v>26</v>
      </c>
      <c r="DD511" s="372">
        <v>42</v>
      </c>
      <c r="DE511" s="372">
        <v>23</v>
      </c>
      <c r="DF511" s="372">
        <v>15</v>
      </c>
      <c r="DG511" s="229">
        <f t="shared" ref="DG511:DG512" si="1044">AM511+BS511+B511+O511+X511+AC511+AJ511+BD511+CF511+AX511+BM511+CT511+CZ511</f>
        <v>1692</v>
      </c>
      <c r="DH511" s="229">
        <f t="shared" ref="DH511:DH512" si="1045">SUM(DI511:DK511)</f>
        <v>28</v>
      </c>
      <c r="DI511" s="372">
        <v>12</v>
      </c>
      <c r="DJ511" s="372">
        <v>6</v>
      </c>
      <c r="DK511" s="372">
        <v>10</v>
      </c>
      <c r="DL511" s="351">
        <f t="shared" ref="DL511:DL512" si="1046">SUM(DM511:DN511)</f>
        <v>20</v>
      </c>
      <c r="DM511" s="372">
        <v>17</v>
      </c>
      <c r="DN511" s="374">
        <v>3</v>
      </c>
      <c r="DO511" s="229">
        <f t="shared" ref="DO511:DO512" si="1047">DG511+DH511+DL511</f>
        <v>1740</v>
      </c>
      <c r="DP511" s="6"/>
      <c r="DQ511" s="6"/>
      <c r="DR511" s="6"/>
      <c r="DS511" s="6"/>
      <c r="DT511" s="6"/>
      <c r="DU511" s="6"/>
      <c r="DV511" s="6"/>
      <c r="DW511" s="6"/>
    </row>
    <row r="512" spans="1:127" ht="16.5" customHeight="1" x14ac:dyDescent="0.2">
      <c r="A512" s="192" t="s">
        <v>546</v>
      </c>
      <c r="B512" s="377">
        <f t="shared" si="1031"/>
        <v>6563</v>
      </c>
      <c r="C512" s="372">
        <v>602</v>
      </c>
      <c r="D512" s="372">
        <v>312</v>
      </c>
      <c r="E512" s="372">
        <v>200</v>
      </c>
      <c r="F512" s="372">
        <v>142</v>
      </c>
      <c r="G512" s="372">
        <v>434</v>
      </c>
      <c r="H512" s="372">
        <v>1291</v>
      </c>
      <c r="I512" s="372">
        <v>560</v>
      </c>
      <c r="J512" s="372">
        <v>283</v>
      </c>
      <c r="K512" s="372">
        <v>622</v>
      </c>
      <c r="L512" s="372">
        <v>1252</v>
      </c>
      <c r="M512" s="372">
        <v>335</v>
      </c>
      <c r="N512" s="372">
        <v>530</v>
      </c>
      <c r="O512" s="229">
        <f t="shared" si="1032"/>
        <v>2977</v>
      </c>
      <c r="P512" s="372">
        <v>702</v>
      </c>
      <c r="Q512" s="372">
        <v>745</v>
      </c>
      <c r="R512" s="372">
        <v>279</v>
      </c>
      <c r="S512" s="372">
        <v>191</v>
      </c>
      <c r="T512" s="372">
        <v>237</v>
      </c>
      <c r="U512" s="372">
        <v>459</v>
      </c>
      <c r="V512" s="372">
        <v>224</v>
      </c>
      <c r="W512" s="372">
        <v>140</v>
      </c>
      <c r="X512" s="229">
        <f t="shared" si="1033"/>
        <v>2671</v>
      </c>
      <c r="Y512" s="372">
        <v>582</v>
      </c>
      <c r="Z512" s="372">
        <v>677</v>
      </c>
      <c r="AA512" s="372">
        <v>851</v>
      </c>
      <c r="AB512" s="372">
        <v>561</v>
      </c>
      <c r="AC512" s="229">
        <f t="shared" si="1034"/>
        <v>2020</v>
      </c>
      <c r="AD512" s="372">
        <v>265</v>
      </c>
      <c r="AE512" s="372">
        <v>270</v>
      </c>
      <c r="AF512" s="372">
        <v>164</v>
      </c>
      <c r="AG512" s="372">
        <v>601</v>
      </c>
      <c r="AH512" s="372">
        <v>271</v>
      </c>
      <c r="AI512" s="372">
        <v>449</v>
      </c>
      <c r="AJ512" s="229">
        <f t="shared" si="1035"/>
        <v>346</v>
      </c>
      <c r="AK512" s="372">
        <v>174</v>
      </c>
      <c r="AL512" s="372">
        <v>172</v>
      </c>
      <c r="AM512" s="229">
        <f t="shared" si="1036"/>
        <v>4311</v>
      </c>
      <c r="AN512" s="372">
        <v>303</v>
      </c>
      <c r="AO512" s="372">
        <v>238</v>
      </c>
      <c r="AP512" s="372">
        <v>387</v>
      </c>
      <c r="AQ512" s="372">
        <v>168</v>
      </c>
      <c r="AR512" s="372">
        <v>550</v>
      </c>
      <c r="AS512" s="372">
        <v>197</v>
      </c>
      <c r="AT512" s="372">
        <v>828</v>
      </c>
      <c r="AU512" s="372">
        <v>768</v>
      </c>
      <c r="AV512" s="372">
        <v>602</v>
      </c>
      <c r="AW512" s="372">
        <v>270</v>
      </c>
      <c r="AX512" s="229">
        <f t="shared" si="1037"/>
        <v>4843</v>
      </c>
      <c r="AY512" s="372">
        <v>418</v>
      </c>
      <c r="AZ512" s="372">
        <v>2261</v>
      </c>
      <c r="BA512" s="372">
        <v>703</v>
      </c>
      <c r="BB512" s="372">
        <v>1055</v>
      </c>
      <c r="BC512" s="372">
        <v>406</v>
      </c>
      <c r="BD512" s="229">
        <f t="shared" si="1038"/>
        <v>7692</v>
      </c>
      <c r="BE512" s="372">
        <v>962</v>
      </c>
      <c r="BF512" s="372">
        <v>1367</v>
      </c>
      <c r="BG512" s="372">
        <v>956</v>
      </c>
      <c r="BH512" s="372">
        <v>839</v>
      </c>
      <c r="BI512" s="372">
        <v>1071</v>
      </c>
      <c r="BJ512" s="372">
        <v>1056</v>
      </c>
      <c r="BK512" s="372">
        <v>674</v>
      </c>
      <c r="BL512" s="372">
        <v>767</v>
      </c>
      <c r="BM512" s="229">
        <f t="shared" si="1039"/>
        <v>2874</v>
      </c>
      <c r="BN512" s="372">
        <v>682</v>
      </c>
      <c r="BO512" s="372">
        <v>490</v>
      </c>
      <c r="BP512" s="372">
        <v>467</v>
      </c>
      <c r="BQ512" s="372">
        <v>306</v>
      </c>
      <c r="BR512" s="372">
        <v>929</v>
      </c>
      <c r="BS512" s="229">
        <f t="shared" si="1040"/>
        <v>4360</v>
      </c>
      <c r="BT512" s="373">
        <v>243</v>
      </c>
      <c r="BU512" s="372">
        <v>384</v>
      </c>
      <c r="BV512" s="372">
        <v>235</v>
      </c>
      <c r="BW512" s="372">
        <v>107</v>
      </c>
      <c r="BX512" s="372">
        <v>333</v>
      </c>
      <c r="BY512" s="372">
        <v>891</v>
      </c>
      <c r="BZ512" s="372">
        <v>256</v>
      </c>
      <c r="CA512" s="372">
        <v>178</v>
      </c>
      <c r="CB512" s="372">
        <v>524</v>
      </c>
      <c r="CC512" s="372">
        <v>343</v>
      </c>
      <c r="CD512" s="372">
        <v>594</v>
      </c>
      <c r="CE512" s="372">
        <v>272</v>
      </c>
      <c r="CF512" s="229">
        <f t="shared" si="1041"/>
        <v>4284</v>
      </c>
      <c r="CG512" s="372">
        <v>119</v>
      </c>
      <c r="CH512" s="372">
        <v>171</v>
      </c>
      <c r="CI512" s="372">
        <v>181</v>
      </c>
      <c r="CJ512" s="372">
        <v>565</v>
      </c>
      <c r="CK512" s="372">
        <v>1065</v>
      </c>
      <c r="CL512" s="372">
        <v>135</v>
      </c>
      <c r="CM512" s="372">
        <v>808</v>
      </c>
      <c r="CN512" s="372">
        <v>125</v>
      </c>
      <c r="CO512" s="372">
        <v>44</v>
      </c>
      <c r="CP512" s="372">
        <v>208</v>
      </c>
      <c r="CQ512" s="372">
        <v>384</v>
      </c>
      <c r="CR512" s="372">
        <v>286</v>
      </c>
      <c r="CS512" s="372">
        <v>193</v>
      </c>
      <c r="CT512" s="229">
        <f t="shared" si="1042"/>
        <v>3875</v>
      </c>
      <c r="CU512" s="372">
        <v>1406</v>
      </c>
      <c r="CV512" s="372">
        <v>942</v>
      </c>
      <c r="CW512" s="372">
        <v>375</v>
      </c>
      <c r="CX512" s="372">
        <v>501</v>
      </c>
      <c r="CY512" s="372">
        <v>651</v>
      </c>
      <c r="CZ512" s="229">
        <f t="shared" si="1043"/>
        <v>3279</v>
      </c>
      <c r="DA512" s="372">
        <v>123</v>
      </c>
      <c r="DB512" s="372">
        <v>147</v>
      </c>
      <c r="DC512" s="372">
        <v>737</v>
      </c>
      <c r="DD512" s="372">
        <v>1247</v>
      </c>
      <c r="DE512" s="372">
        <v>608</v>
      </c>
      <c r="DF512" s="372">
        <v>417</v>
      </c>
      <c r="DG512" s="229">
        <f t="shared" si="1044"/>
        <v>50095</v>
      </c>
      <c r="DH512" s="229">
        <f t="shared" si="1045"/>
        <v>1495</v>
      </c>
      <c r="DI512" s="372">
        <v>603</v>
      </c>
      <c r="DJ512" s="372">
        <v>422</v>
      </c>
      <c r="DK512" s="372">
        <v>470</v>
      </c>
      <c r="DL512" s="351">
        <f t="shared" si="1046"/>
        <v>1079</v>
      </c>
      <c r="DM512" s="372">
        <v>802</v>
      </c>
      <c r="DN512" s="374">
        <v>277</v>
      </c>
      <c r="DO512" s="229">
        <f t="shared" si="1047"/>
        <v>52669</v>
      </c>
      <c r="DP512" s="6"/>
      <c r="DQ512" s="6"/>
      <c r="DR512" s="6"/>
      <c r="DS512" s="6"/>
      <c r="DT512" s="6"/>
      <c r="DU512" s="6"/>
      <c r="DV512" s="6"/>
      <c r="DW512" s="6"/>
    </row>
    <row r="513" spans="1:133" ht="39" customHeight="1" x14ac:dyDescent="0.2">
      <c r="A513" s="366" t="s">
        <v>630</v>
      </c>
      <c r="B513" s="305">
        <f t="shared" ref="B513:AG513" si="1048">(B474-B475+B479-B480+B484-B485+B489-B490+B499-B500+B504-B505)*1000/SUM(B89:B92)</f>
        <v>6.3051141651933778</v>
      </c>
      <c r="C513" s="378">
        <f t="shared" si="1048"/>
        <v>6.4464141821112007</v>
      </c>
      <c r="D513" s="378">
        <f t="shared" si="1048"/>
        <v>9.4639412736078157</v>
      </c>
      <c r="E513" s="378">
        <f t="shared" si="1048"/>
        <v>5.0618058776980384</v>
      </c>
      <c r="F513" s="378">
        <f t="shared" si="1048"/>
        <v>7.9040022993461232</v>
      </c>
      <c r="G513" s="378">
        <f t="shared" si="1048"/>
        <v>6.9344985232835699</v>
      </c>
      <c r="H513" s="378">
        <f t="shared" si="1048"/>
        <v>5.9697110561984683</v>
      </c>
      <c r="I513" s="378">
        <f t="shared" si="1048"/>
        <v>7.5768122771132074</v>
      </c>
      <c r="J513" s="378">
        <f t="shared" si="1048"/>
        <v>7.0733863837312114</v>
      </c>
      <c r="K513" s="378">
        <f t="shared" si="1048"/>
        <v>6.1819272345588132</v>
      </c>
      <c r="L513" s="378">
        <f t="shared" si="1048"/>
        <v>5.6757834638231772</v>
      </c>
      <c r="M513" s="378">
        <f t="shared" si="1048"/>
        <v>7.0772592599883852</v>
      </c>
      <c r="N513" s="378">
        <f t="shared" si="1048"/>
        <v>5.2600006940622972</v>
      </c>
      <c r="O513" s="305">
        <f t="shared" si="1048"/>
        <v>7.2122879413113248</v>
      </c>
      <c r="P513" s="378">
        <f t="shared" si="1048"/>
        <v>6.1874995035703222</v>
      </c>
      <c r="Q513" s="378">
        <f t="shared" si="1048"/>
        <v>7.3571786754084618</v>
      </c>
      <c r="R513" s="378">
        <f t="shared" si="1048"/>
        <v>7.3572980446375666</v>
      </c>
      <c r="S513" s="378">
        <f t="shared" si="1048"/>
        <v>9.5063012505744897</v>
      </c>
      <c r="T513" s="378">
        <f t="shared" si="1048"/>
        <v>7.6220879140587172</v>
      </c>
      <c r="U513" s="378">
        <f t="shared" si="1048"/>
        <v>5.9640026907742536</v>
      </c>
      <c r="V513" s="378">
        <f t="shared" si="1048"/>
        <v>8.0255807487171715</v>
      </c>
      <c r="W513" s="378">
        <f t="shared" si="1048"/>
        <v>9.1886172523249989</v>
      </c>
      <c r="X513" s="305">
        <f t="shared" si="1048"/>
        <v>5.9881373761047811</v>
      </c>
      <c r="Y513" s="378">
        <f t="shared" si="1048"/>
        <v>6.7838646144868333</v>
      </c>
      <c r="Z513" s="378">
        <f t="shared" si="1048"/>
        <v>6.0369081112011829</v>
      </c>
      <c r="AA513" s="378">
        <f t="shared" si="1048"/>
        <v>5.6843057972560809</v>
      </c>
      <c r="AB513" s="378">
        <f t="shared" si="1048"/>
        <v>5.7761774515574329</v>
      </c>
      <c r="AC513" s="305">
        <f t="shared" si="1048"/>
        <v>7.171034253355014</v>
      </c>
      <c r="AD513" s="378">
        <f t="shared" si="1048"/>
        <v>7.5893123397149163</v>
      </c>
      <c r="AE513" s="378">
        <f t="shared" si="1048"/>
        <v>7.555901014081452</v>
      </c>
      <c r="AF513" s="378">
        <f t="shared" si="1048"/>
        <v>8.6376128778955632</v>
      </c>
      <c r="AG513" s="378">
        <f t="shared" si="1048"/>
        <v>7.7770355930586037</v>
      </c>
      <c r="AH513" s="378">
        <f t="shared" ref="AH513:BM513" si="1049">(AH474-AH475+AH479-AH480+AH484-AH485+AH489-AH490+AH499-AH500+AH504-AH505)*1000/SUM(AH89:AH92)</f>
        <v>6.8437431401159561</v>
      </c>
      <c r="AI513" s="378">
        <f t="shared" si="1049"/>
        <v>5.9970626631853783</v>
      </c>
      <c r="AJ513" s="305">
        <f t="shared" si="1049"/>
        <v>4.3055617204491989</v>
      </c>
      <c r="AK513" s="378">
        <f t="shared" si="1049"/>
        <v>5.5864158565837645</v>
      </c>
      <c r="AL513" s="378">
        <f t="shared" si="1049"/>
        <v>3.1752221262847118</v>
      </c>
      <c r="AM513" s="305">
        <f t="shared" si="1049"/>
        <v>7.9778908948416936</v>
      </c>
      <c r="AN513" s="378">
        <f t="shared" si="1049"/>
        <v>12.020244622522142</v>
      </c>
      <c r="AO513" s="378">
        <f t="shared" si="1049"/>
        <v>7.0707873202510525</v>
      </c>
      <c r="AP513" s="378">
        <f t="shared" si="1049"/>
        <v>6.8269033703418396</v>
      </c>
      <c r="AQ513" s="378">
        <f t="shared" si="1049"/>
        <v>12.216314356114641</v>
      </c>
      <c r="AR513" s="378">
        <f t="shared" si="1049"/>
        <v>10.573914239537842</v>
      </c>
      <c r="AS513" s="378">
        <f t="shared" si="1049"/>
        <v>7.7533439129449109</v>
      </c>
      <c r="AT513" s="378">
        <f t="shared" si="1049"/>
        <v>7.8648940113908266</v>
      </c>
      <c r="AU513" s="378">
        <f t="shared" si="1049"/>
        <v>6.2964602445316196</v>
      </c>
      <c r="AV513" s="378">
        <f t="shared" si="1049"/>
        <v>7.189335545996463</v>
      </c>
      <c r="AW513" s="378">
        <f t="shared" si="1049"/>
        <v>7.5994582089731146</v>
      </c>
      <c r="AX513" s="305">
        <f t="shared" si="1049"/>
        <v>7.8928104805738206</v>
      </c>
      <c r="AY513" s="378">
        <f t="shared" si="1049"/>
        <v>7.7568010391604059</v>
      </c>
      <c r="AZ513" s="378">
        <f t="shared" si="1049"/>
        <v>7.2749140451693171</v>
      </c>
      <c r="BA513" s="378">
        <f t="shared" si="1049"/>
        <v>5.4208119492373879</v>
      </c>
      <c r="BB513" s="378">
        <f t="shared" si="1049"/>
        <v>9.773874523539714</v>
      </c>
      <c r="BC513" s="378">
        <f t="shared" si="1049"/>
        <v>9.7880892775290018</v>
      </c>
      <c r="BD513" s="305">
        <f t="shared" si="1049"/>
        <v>4.6035464004083559</v>
      </c>
      <c r="BE513" s="378">
        <f t="shared" si="1049"/>
        <v>4.6077521098654399</v>
      </c>
      <c r="BF513" s="378">
        <f t="shared" si="1049"/>
        <v>5.0368163049447752</v>
      </c>
      <c r="BG513" s="378">
        <f t="shared" si="1049"/>
        <v>4.7877775774159073</v>
      </c>
      <c r="BH513" s="378">
        <f t="shared" si="1049"/>
        <v>5.0265940259674577</v>
      </c>
      <c r="BI513" s="378">
        <f t="shared" si="1049"/>
        <v>4.7673395336684115</v>
      </c>
      <c r="BJ513" s="378">
        <f t="shared" si="1049"/>
        <v>3.7443132169533229</v>
      </c>
      <c r="BK513" s="378">
        <f t="shared" si="1049"/>
        <v>4.6842460820385128</v>
      </c>
      <c r="BL513" s="378">
        <f t="shared" si="1049"/>
        <v>4.3507468019724147</v>
      </c>
      <c r="BM513" s="305">
        <f t="shared" si="1049"/>
        <v>8.0222922930263252</v>
      </c>
      <c r="BN513" s="378">
        <f t="shared" ref="BN513:CS513" si="1050">(BN474-BN475+BN479-BN480+BN484-BN485+BN489-BN490+BN499-BN500+BN504-BN505)*1000/SUM(BN89:BN92)</f>
        <v>7.3056173394538826</v>
      </c>
      <c r="BO513" s="378">
        <f t="shared" si="1050"/>
        <v>6.5184997305094958</v>
      </c>
      <c r="BP513" s="378">
        <f t="shared" si="1050"/>
        <v>5.869308882279439</v>
      </c>
      <c r="BQ513" s="378">
        <f t="shared" si="1050"/>
        <v>14.038407842893928</v>
      </c>
      <c r="BR513" s="378">
        <f t="shared" si="1050"/>
        <v>8.7088610826559947</v>
      </c>
      <c r="BS513" s="305">
        <f t="shared" si="1050"/>
        <v>7.8372714572070707</v>
      </c>
      <c r="BT513" s="379">
        <f t="shared" si="1050"/>
        <v>8.871788769452488</v>
      </c>
      <c r="BU513" s="378">
        <f t="shared" si="1050"/>
        <v>7.4284787831444277</v>
      </c>
      <c r="BV513" s="378">
        <f t="shared" si="1050"/>
        <v>6.9884740818765572</v>
      </c>
      <c r="BW513" s="378">
        <f t="shared" si="1050"/>
        <v>13.507963309451011</v>
      </c>
      <c r="BX513" s="378">
        <f t="shared" si="1050"/>
        <v>7.4481591197630133</v>
      </c>
      <c r="BY513" s="378">
        <f t="shared" si="1050"/>
        <v>8.6089629108853813</v>
      </c>
      <c r="BZ513" s="378">
        <f t="shared" si="1050"/>
        <v>4.9754619264083946</v>
      </c>
      <c r="CA513" s="378">
        <f t="shared" si="1050"/>
        <v>7.0484581497797354</v>
      </c>
      <c r="CB513" s="378">
        <f t="shared" si="1050"/>
        <v>7.8581158319129853</v>
      </c>
      <c r="CC513" s="378">
        <f t="shared" si="1050"/>
        <v>7.1777399204997163</v>
      </c>
      <c r="CD513" s="378">
        <f t="shared" si="1050"/>
        <v>8.3822215315280317</v>
      </c>
      <c r="CE513" s="378">
        <f t="shared" si="1050"/>
        <v>7.2282423830118079</v>
      </c>
      <c r="CF513" s="305">
        <f t="shared" si="1050"/>
        <v>7.182611734724107</v>
      </c>
      <c r="CG513" s="378">
        <f t="shared" si="1050"/>
        <v>8.522285465459861</v>
      </c>
      <c r="CH513" s="378">
        <f t="shared" si="1050"/>
        <v>6.051716912761604</v>
      </c>
      <c r="CI513" s="378">
        <f t="shared" si="1050"/>
        <v>9.6148884569738033</v>
      </c>
      <c r="CJ513" s="378">
        <f t="shared" si="1050"/>
        <v>6.0140914527346832</v>
      </c>
      <c r="CK513" s="378">
        <f t="shared" si="1050"/>
        <v>7.3685297565894583</v>
      </c>
      <c r="CL513" s="378">
        <f t="shared" si="1050"/>
        <v>11.287930210925913</v>
      </c>
      <c r="CM513" s="378">
        <f t="shared" si="1050"/>
        <v>5.2489622587371123</v>
      </c>
      <c r="CN513" s="378">
        <f t="shared" si="1050"/>
        <v>8.616619452313504</v>
      </c>
      <c r="CO513" s="378">
        <f t="shared" si="1050"/>
        <v>19.942305280321083</v>
      </c>
      <c r="CP513" s="378">
        <f t="shared" si="1050"/>
        <v>13.228068701969512</v>
      </c>
      <c r="CQ513" s="378">
        <f t="shared" si="1050"/>
        <v>5.8698766488678862</v>
      </c>
      <c r="CR513" s="378">
        <f t="shared" si="1050"/>
        <v>8.4109376426549805</v>
      </c>
      <c r="CS513" s="378">
        <f t="shared" si="1050"/>
        <v>5.3890683468193306</v>
      </c>
      <c r="CT513" s="305">
        <f t="shared" ref="CT513:DO513" si="1051">(CT474-CT475+CT479-CT480+CT484-CT485+CT489-CT490+CT499-CT500+CT504-CT505)*1000/SUM(CT89:CT92)</f>
        <v>5.4878637414848921</v>
      </c>
      <c r="CU513" s="378">
        <f t="shared" si="1051"/>
        <v>5.8325641680249802</v>
      </c>
      <c r="CV513" s="378">
        <f t="shared" si="1051"/>
        <v>6.0562695250388163</v>
      </c>
      <c r="CW513" s="378">
        <f t="shared" si="1051"/>
        <v>4.128504465136368</v>
      </c>
      <c r="CX513" s="378">
        <f t="shared" si="1051"/>
        <v>5.3874844591794444</v>
      </c>
      <c r="CY513" s="378">
        <f t="shared" si="1051"/>
        <v>4.7262896770162515</v>
      </c>
      <c r="CZ513" s="305">
        <f t="shared" si="1051"/>
        <v>5.2687380614408639</v>
      </c>
      <c r="DA513" s="378">
        <f t="shared" si="1051"/>
        <v>4.5261831098888505</v>
      </c>
      <c r="DB513" s="378">
        <f t="shared" si="1051"/>
        <v>6.454279537072364</v>
      </c>
      <c r="DC513" s="378">
        <f t="shared" si="1051"/>
        <v>5.35236006309231</v>
      </c>
      <c r="DD513" s="378">
        <f t="shared" si="1051"/>
        <v>5.4881080760313736</v>
      </c>
      <c r="DE513" s="378">
        <f t="shared" si="1051"/>
        <v>5.1594767778640938</v>
      </c>
      <c r="DF513" s="378">
        <f t="shared" si="1051"/>
        <v>4.426652010190212</v>
      </c>
      <c r="DG513" s="305">
        <f t="shared" si="1051"/>
        <v>6.4791466031593927</v>
      </c>
      <c r="DH513" s="305">
        <f t="shared" si="1051"/>
        <v>4.9187865913683231</v>
      </c>
      <c r="DI513" s="380">
        <f t="shared" si="1051"/>
        <v>6.1597400890157559</v>
      </c>
      <c r="DJ513" s="378">
        <f t="shared" si="1051"/>
        <v>7.1749376212919325</v>
      </c>
      <c r="DK513" s="378">
        <f t="shared" si="1051"/>
        <v>1.9261121960354191</v>
      </c>
      <c r="DL513" s="268">
        <f t="shared" si="1051"/>
        <v>4.0428272013332993</v>
      </c>
      <c r="DM513" s="378">
        <f t="shared" si="1051"/>
        <v>5.5682030229520434</v>
      </c>
      <c r="DN513" s="381">
        <f t="shared" si="1051"/>
        <v>0.85116351710135874</v>
      </c>
      <c r="DO513" s="305">
        <f t="shared" si="1051"/>
        <v>6.3909114302246568</v>
      </c>
      <c r="DP513" s="28"/>
      <c r="DQ513" s="28"/>
      <c r="DR513" s="28"/>
      <c r="DS513" s="28"/>
      <c r="DT513" s="28"/>
      <c r="DU513" s="28"/>
      <c r="DV513" s="28"/>
      <c r="DW513" s="28"/>
      <c r="DX513" s="28"/>
      <c r="DY513" s="28"/>
      <c r="DZ513" s="28"/>
    </row>
    <row r="514" spans="1:133" s="6" customFormat="1" ht="16.5" customHeight="1" x14ac:dyDescent="0.2">
      <c r="A514" s="120" t="s">
        <v>631</v>
      </c>
      <c r="B514" s="339">
        <f t="shared" ref="B514:AG514" si="1052">B512*1000/SUM(B89:B92)</f>
        <v>3.3544474923933314</v>
      </c>
      <c r="C514" s="382">
        <f t="shared" si="1052"/>
        <v>3.5932790163249471</v>
      </c>
      <c r="D514" s="382">
        <f t="shared" si="1052"/>
        <v>4.3295449814745428</v>
      </c>
      <c r="E514" s="382">
        <f t="shared" si="1052"/>
        <v>2.7287363222091847</v>
      </c>
      <c r="F514" s="382">
        <f t="shared" si="1052"/>
        <v>5.1016742113961344</v>
      </c>
      <c r="G514" s="382">
        <f t="shared" si="1052"/>
        <v>3.5117530444633247</v>
      </c>
      <c r="H514" s="382">
        <f t="shared" si="1052"/>
        <v>3.9482054167788028</v>
      </c>
      <c r="I514" s="382">
        <f t="shared" si="1052"/>
        <v>2.9985970849352626</v>
      </c>
      <c r="J514" s="382">
        <f t="shared" si="1052"/>
        <v>5.4395878983585133</v>
      </c>
      <c r="K514" s="382">
        <f t="shared" si="1052"/>
        <v>4.2394252920568709</v>
      </c>
      <c r="L514" s="382">
        <f t="shared" si="1052"/>
        <v>2.6279884973027436</v>
      </c>
      <c r="M514" s="382">
        <f t="shared" si="1052"/>
        <v>3.2974712824702488</v>
      </c>
      <c r="N514" s="382">
        <f t="shared" si="1052"/>
        <v>2.6275215531131173</v>
      </c>
      <c r="O514" s="339">
        <f t="shared" si="1052"/>
        <v>4.5499006571908911</v>
      </c>
      <c r="P514" s="382">
        <f t="shared" si="1052"/>
        <v>5.575898140572999</v>
      </c>
      <c r="Q514" s="382">
        <f t="shared" si="1052"/>
        <v>5.5758882127968503</v>
      </c>
      <c r="R514" s="382">
        <f t="shared" si="1052"/>
        <v>4.5921390479952597</v>
      </c>
      <c r="S514" s="382">
        <f t="shared" si="1052"/>
        <v>4.6201107859026145</v>
      </c>
      <c r="T514" s="382">
        <f t="shared" si="1052"/>
        <v>4.2504349073692138</v>
      </c>
      <c r="U514" s="382">
        <f t="shared" si="1052"/>
        <v>3.7654432394296871</v>
      </c>
      <c r="V514" s="382">
        <f t="shared" si="1052"/>
        <v>2.8310710042718839</v>
      </c>
      <c r="W514" s="382">
        <f t="shared" si="1052"/>
        <v>3.8982012585621204</v>
      </c>
      <c r="X514" s="339">
        <f t="shared" si="1052"/>
        <v>3.3729048780210609</v>
      </c>
      <c r="Y514" s="382">
        <f t="shared" si="1052"/>
        <v>4.2453862426143409</v>
      </c>
      <c r="Z514" s="382">
        <f t="shared" si="1052"/>
        <v>3.2282676076486578</v>
      </c>
      <c r="AA514" s="382">
        <f t="shared" si="1052"/>
        <v>3.1309671414012459</v>
      </c>
      <c r="AB514" s="382">
        <f t="shared" si="1052"/>
        <v>3.237198351971748</v>
      </c>
      <c r="AC514" s="339">
        <f t="shared" si="1052"/>
        <v>3.2617629344240324</v>
      </c>
      <c r="AD514" s="382">
        <f t="shared" si="1052"/>
        <v>3.9512136935647404</v>
      </c>
      <c r="AE514" s="382">
        <f t="shared" si="1052"/>
        <v>2.4403029590932919</v>
      </c>
      <c r="AF514" s="382">
        <f t="shared" si="1052"/>
        <v>3.5771932120577588</v>
      </c>
      <c r="AG514" s="382">
        <f t="shared" si="1052"/>
        <v>4.0964052510326212</v>
      </c>
      <c r="AH514" s="382">
        <f t="shared" ref="AH514:BM514" si="1053">AH512*1000/SUM(AH89:AH92)</f>
        <v>3.4993479074932532</v>
      </c>
      <c r="AI514" s="382">
        <f t="shared" si="1053"/>
        <v>2.6167941066766134</v>
      </c>
      <c r="AJ514" s="339">
        <f t="shared" si="1053"/>
        <v>5.1193276813588415</v>
      </c>
      <c r="AK514" s="382">
        <f t="shared" si="1053"/>
        <v>5.4917308420653956</v>
      </c>
      <c r="AL514" s="382">
        <f t="shared" si="1053"/>
        <v>4.7906860150962318</v>
      </c>
      <c r="AM514" s="339">
        <f t="shared" si="1053"/>
        <v>3.2993752539967902</v>
      </c>
      <c r="AN514" s="382">
        <f t="shared" si="1053"/>
        <v>4.5640778453937463</v>
      </c>
      <c r="AO514" s="382">
        <f t="shared" si="1053"/>
        <v>3.1513995921718174</v>
      </c>
      <c r="AP514" s="382">
        <f t="shared" si="1053"/>
        <v>2.7350016607891221</v>
      </c>
      <c r="AQ514" s="382">
        <f t="shared" si="1053"/>
        <v>4.3574114900791079</v>
      </c>
      <c r="AR514" s="382">
        <f t="shared" si="1053"/>
        <v>3.1521153559597903</v>
      </c>
      <c r="AS514" s="382">
        <f t="shared" si="1053"/>
        <v>4.466107458626162</v>
      </c>
      <c r="AT514" s="382">
        <f t="shared" si="1053"/>
        <v>3.4880194115862904</v>
      </c>
      <c r="AU514" s="382">
        <f t="shared" si="1053"/>
        <v>2.9307160410910811</v>
      </c>
      <c r="AV514" s="382">
        <f t="shared" si="1053"/>
        <v>3.2862414568639866</v>
      </c>
      <c r="AW514" s="382">
        <f t="shared" si="1053"/>
        <v>3.2363623287424934</v>
      </c>
      <c r="AX514" s="339">
        <f t="shared" si="1053"/>
        <v>3.050912375881476</v>
      </c>
      <c r="AY514" s="382">
        <f t="shared" si="1053"/>
        <v>3.0850074542046144</v>
      </c>
      <c r="AZ514" s="382">
        <f t="shared" si="1053"/>
        <v>3.2296447390787013</v>
      </c>
      <c r="BA514" s="382">
        <f t="shared" si="1053"/>
        <v>3.170408319728689</v>
      </c>
      <c r="BB514" s="382">
        <f t="shared" si="1053"/>
        <v>2.7171113629339652</v>
      </c>
      <c r="BC514" s="382">
        <f t="shared" si="1053"/>
        <v>2.8630866330524309</v>
      </c>
      <c r="BD514" s="339">
        <f t="shared" si="1053"/>
        <v>2.4463197866625959</v>
      </c>
      <c r="BE514" s="382">
        <f t="shared" si="1053"/>
        <v>2.2218834735290991</v>
      </c>
      <c r="BF514" s="382">
        <f t="shared" si="1053"/>
        <v>3.4756829322864755</v>
      </c>
      <c r="BG514" s="382">
        <f t="shared" si="1053"/>
        <v>2.4984254170358118</v>
      </c>
      <c r="BH514" s="382">
        <f t="shared" si="1053"/>
        <v>2.3573573995453869</v>
      </c>
      <c r="BI514" s="382">
        <f t="shared" si="1053"/>
        <v>2.6400313549942442</v>
      </c>
      <c r="BJ514" s="382">
        <f t="shared" si="1053"/>
        <v>2.2671988286139384</v>
      </c>
      <c r="BK514" s="382">
        <f t="shared" si="1053"/>
        <v>1.881514814835493</v>
      </c>
      <c r="BL514" s="382">
        <f t="shared" si="1053"/>
        <v>2.1925248338454941</v>
      </c>
      <c r="BM514" s="339">
        <f t="shared" si="1053"/>
        <v>3.5125027498716728</v>
      </c>
      <c r="BN514" s="382">
        <f t="shared" ref="BN514:CS514" si="1054">BN512*1000/SUM(BN89:BN92)</f>
        <v>4.0343571056741281</v>
      </c>
      <c r="BO514" s="382">
        <f t="shared" si="1054"/>
        <v>3.1070669921689231</v>
      </c>
      <c r="BP514" s="382">
        <f t="shared" si="1054"/>
        <v>4.1093961739497722</v>
      </c>
      <c r="BQ514" s="382">
        <f t="shared" si="1054"/>
        <v>4.746688176713306</v>
      </c>
      <c r="BR514" s="382">
        <f t="shared" si="1054"/>
        <v>2.9646507679690068</v>
      </c>
      <c r="BS514" s="339">
        <f t="shared" si="1054"/>
        <v>3.310453744760979</v>
      </c>
      <c r="BT514" s="383">
        <f t="shared" si="1054"/>
        <v>3.2128832652413628</v>
      </c>
      <c r="BU514" s="382">
        <f t="shared" si="1054"/>
        <v>2.8298966792931153</v>
      </c>
      <c r="BV514" s="382">
        <f t="shared" si="1054"/>
        <v>4.7602649543217126</v>
      </c>
      <c r="BW514" s="382">
        <f t="shared" si="1054"/>
        <v>4.8829461963218179</v>
      </c>
      <c r="BX514" s="382">
        <f t="shared" si="1054"/>
        <v>4.0263587449368234</v>
      </c>
      <c r="BY514" s="382">
        <f t="shared" si="1054"/>
        <v>2.4000581832286842</v>
      </c>
      <c r="BZ514" s="382">
        <f t="shared" si="1054"/>
        <v>2.8948142117285207</v>
      </c>
      <c r="CA514" s="382">
        <f t="shared" si="1054"/>
        <v>2.4504405286343611</v>
      </c>
      <c r="CB514" s="382">
        <f t="shared" si="1054"/>
        <v>3.5868054842529657</v>
      </c>
      <c r="CC514" s="382">
        <f t="shared" si="1054"/>
        <v>3.8955139125496876</v>
      </c>
      <c r="CD514" s="382">
        <f t="shared" si="1054"/>
        <v>5.7694549127782739</v>
      </c>
      <c r="CE514" s="382">
        <f t="shared" si="1054"/>
        <v>3.3043393750911121</v>
      </c>
      <c r="CF514" s="339">
        <f t="shared" si="1054"/>
        <v>3.2129381509405945</v>
      </c>
      <c r="CG514" s="382">
        <f t="shared" si="1054"/>
        <v>3.7012845634661442</v>
      </c>
      <c r="CH514" s="382">
        <f t="shared" si="1054"/>
        <v>2.1076244237927377</v>
      </c>
      <c r="CI514" s="382">
        <f t="shared" si="1054"/>
        <v>3.1132286417035036</v>
      </c>
      <c r="CJ514" s="382">
        <f t="shared" si="1054"/>
        <v>3.2026028942460845</v>
      </c>
      <c r="CK514" s="382">
        <f t="shared" si="1054"/>
        <v>3.2347420407121898</v>
      </c>
      <c r="CL514" s="382">
        <f t="shared" si="1054"/>
        <v>3.3939211101893054</v>
      </c>
      <c r="CM514" s="382">
        <f t="shared" si="1054"/>
        <v>3.0912255867781244</v>
      </c>
      <c r="CN514" s="382">
        <f t="shared" si="1054"/>
        <v>3.6886213408876301</v>
      </c>
      <c r="CO514" s="382">
        <f t="shared" si="1054"/>
        <v>2.7593126802959991</v>
      </c>
      <c r="CP514" s="382">
        <f t="shared" si="1054"/>
        <v>4.3673623650946958</v>
      </c>
      <c r="CQ514" s="382">
        <f t="shared" si="1054"/>
        <v>3.5721594820368749</v>
      </c>
      <c r="CR514" s="382">
        <f t="shared" si="1054"/>
        <v>3.2639459508810371</v>
      </c>
      <c r="CS514" s="382">
        <f t="shared" si="1054"/>
        <v>3.0863210413535036</v>
      </c>
      <c r="CT514" s="339">
        <f t="shared" ref="CT514:DO514" si="1055">CT512*1000/SUM(CT89:CT92)</f>
        <v>4.0660558314061106</v>
      </c>
      <c r="CU514" s="382">
        <f t="shared" si="1055"/>
        <v>3.9444854354223771</v>
      </c>
      <c r="CV514" s="382">
        <f t="shared" si="1055"/>
        <v>4.4054099556653012</v>
      </c>
      <c r="CW514" s="382">
        <f t="shared" si="1055"/>
        <v>4.7636589982342707</v>
      </c>
      <c r="CX514" s="382">
        <f t="shared" si="1055"/>
        <v>3.5190739426973949</v>
      </c>
      <c r="CY514" s="382">
        <f t="shared" si="1055"/>
        <v>4.0272442143162035</v>
      </c>
      <c r="CZ514" s="339">
        <f t="shared" si="1055"/>
        <v>2.873140213448294</v>
      </c>
      <c r="DA514" s="382">
        <f t="shared" si="1055"/>
        <v>3.5235476108628396</v>
      </c>
      <c r="DB514" s="382">
        <f t="shared" si="1055"/>
        <v>4.6737886302937808</v>
      </c>
      <c r="DC514" s="382">
        <f t="shared" si="1055"/>
        <v>3.2201545848971693</v>
      </c>
      <c r="DD514" s="382">
        <f t="shared" si="1055"/>
        <v>2.5517042396760337</v>
      </c>
      <c r="DE514" s="382">
        <f t="shared" si="1055"/>
        <v>2.7301669982083281</v>
      </c>
      <c r="DF514" s="382">
        <f t="shared" si="1055"/>
        <v>3.0971709534384537</v>
      </c>
      <c r="DG514" s="339">
        <f t="shared" si="1055"/>
        <v>3.1926349712803064</v>
      </c>
      <c r="DH514" s="339">
        <f t="shared" si="1055"/>
        <v>4.8410704108595413</v>
      </c>
      <c r="DI514" s="384">
        <f t="shared" si="1055"/>
        <v>5.6620781610922268</v>
      </c>
      <c r="DJ514" s="382">
        <f t="shared" si="1055"/>
        <v>4.6797892985860825</v>
      </c>
      <c r="DK514" s="382">
        <f t="shared" si="1055"/>
        <v>4.1910774635955876</v>
      </c>
      <c r="DL514" s="258">
        <f t="shared" si="1055"/>
        <v>2.7246786697305625</v>
      </c>
      <c r="DM514" s="382">
        <f t="shared" si="1055"/>
        <v>2.9930957268147043</v>
      </c>
      <c r="DN514" s="385">
        <f t="shared" si="1055"/>
        <v>2.1630485709823519</v>
      </c>
      <c r="DO514" s="339">
        <f t="shared" si="1055"/>
        <v>3.2123809598742397</v>
      </c>
      <c r="DP514" s="28"/>
      <c r="DQ514" s="28"/>
      <c r="DR514" s="28"/>
      <c r="DS514" s="28"/>
      <c r="DT514" s="28"/>
      <c r="DU514" s="28"/>
      <c r="DV514" s="28"/>
      <c r="DW514" s="28"/>
      <c r="DX514" s="28"/>
      <c r="DY514" s="28"/>
      <c r="DZ514" s="28"/>
      <c r="EA514" s="1"/>
      <c r="EB514" s="1"/>
    </row>
    <row r="515" spans="1:133" ht="16.5" customHeight="1" x14ac:dyDescent="0.2">
      <c r="A515" s="238" t="s">
        <v>615</v>
      </c>
    </row>
    <row r="516" spans="1:133" ht="16.5" customHeight="1" x14ac:dyDescent="0.2">
      <c r="A516" s="239" t="s">
        <v>616</v>
      </c>
    </row>
    <row r="517" spans="1:133" ht="16.5" customHeight="1" x14ac:dyDescent="0.2">
      <c r="A517" s="51" t="s">
        <v>376</v>
      </c>
    </row>
    <row r="518" spans="1:133" s="6" customFormat="1" ht="16.5" customHeight="1" x14ac:dyDescent="0.15">
      <c r="A518" s="207" t="s">
        <v>556</v>
      </c>
    </row>
    <row r="519" spans="1:133" ht="16.5" customHeight="1" x14ac:dyDescent="0.2">
      <c r="A519" s="230"/>
    </row>
    <row r="520" spans="1:133" ht="16.5" customHeight="1" x14ac:dyDescent="0.2">
      <c r="A520" s="189" t="s">
        <v>727</v>
      </c>
      <c r="C520" s="168"/>
      <c r="D520" s="168"/>
      <c r="E520" s="168"/>
    </row>
    <row r="521" spans="1:133" s="405" customFormat="1" ht="16.5" customHeight="1" x14ac:dyDescent="0.2">
      <c r="A521" s="404" t="s">
        <v>716</v>
      </c>
    </row>
    <row r="522" spans="1:133" ht="16.5" customHeight="1" x14ac:dyDescent="0.2">
      <c r="A522" s="88" t="s">
        <v>620</v>
      </c>
    </row>
    <row r="523" spans="1:133" ht="16.5" customHeight="1" x14ac:dyDescent="0.2">
      <c r="A523" s="41" t="s">
        <v>560</v>
      </c>
    </row>
    <row r="524" spans="1:133" ht="25.35" customHeight="1" x14ac:dyDescent="0.2">
      <c r="A524" s="70"/>
      <c r="B524" s="172" t="s">
        <v>423</v>
      </c>
      <c r="C524" s="173" t="s">
        <v>424</v>
      </c>
      <c r="D524" s="173" t="s">
        <v>425</v>
      </c>
      <c r="E524" s="173" t="s">
        <v>426</v>
      </c>
      <c r="F524" s="173" t="s">
        <v>427</v>
      </c>
      <c r="G524" s="173" t="s">
        <v>428</v>
      </c>
      <c r="H524" s="173" t="s">
        <v>429</v>
      </c>
      <c r="I524" s="173" t="s">
        <v>430</v>
      </c>
      <c r="J524" s="173" t="s">
        <v>431</v>
      </c>
      <c r="K524" s="173" t="s">
        <v>432</v>
      </c>
      <c r="L524" s="173" t="s">
        <v>433</v>
      </c>
      <c r="M524" s="173" t="s">
        <v>434</v>
      </c>
      <c r="N524" s="173" t="s">
        <v>435</v>
      </c>
      <c r="O524" s="172" t="s">
        <v>436</v>
      </c>
      <c r="P524" s="173" t="s">
        <v>437</v>
      </c>
      <c r="Q524" s="173" t="s">
        <v>438</v>
      </c>
      <c r="R524" s="173" t="s">
        <v>439</v>
      </c>
      <c r="S524" s="173" t="s">
        <v>440</v>
      </c>
      <c r="T524" s="173" t="s">
        <v>441</v>
      </c>
      <c r="U524" s="173" t="s">
        <v>442</v>
      </c>
      <c r="V524" s="173" t="s">
        <v>443</v>
      </c>
      <c r="W524" s="173" t="s">
        <v>444</v>
      </c>
      <c r="X524" s="172" t="s">
        <v>445</v>
      </c>
      <c r="Y524" s="173" t="s">
        <v>446</v>
      </c>
      <c r="Z524" s="173" t="s">
        <v>447</v>
      </c>
      <c r="AA524" s="173" t="s">
        <v>448</v>
      </c>
      <c r="AB524" s="173" t="s">
        <v>449</v>
      </c>
      <c r="AC524" s="172" t="s">
        <v>450</v>
      </c>
      <c r="AD524" s="173" t="s">
        <v>451</v>
      </c>
      <c r="AE524" s="173" t="s">
        <v>452</v>
      </c>
      <c r="AF524" s="173" t="s">
        <v>453</v>
      </c>
      <c r="AG524" s="173" t="s">
        <v>454</v>
      </c>
      <c r="AH524" s="173" t="s">
        <v>455</v>
      </c>
      <c r="AI524" s="173" t="s">
        <v>456</v>
      </c>
      <c r="AJ524" s="172" t="s">
        <v>457</v>
      </c>
      <c r="AK524" s="173" t="s">
        <v>458</v>
      </c>
      <c r="AL524" s="173" t="s">
        <v>459</v>
      </c>
      <c r="AM524" s="172" t="s">
        <v>460</v>
      </c>
      <c r="AN524" s="173" t="s">
        <v>461</v>
      </c>
      <c r="AO524" s="173" t="s">
        <v>462</v>
      </c>
      <c r="AP524" s="173" t="s">
        <v>463</v>
      </c>
      <c r="AQ524" s="173" t="s">
        <v>464</v>
      </c>
      <c r="AR524" s="173" t="s">
        <v>465</v>
      </c>
      <c r="AS524" s="173" t="s">
        <v>466</v>
      </c>
      <c r="AT524" s="173" t="s">
        <v>467</v>
      </c>
      <c r="AU524" s="173" t="s">
        <v>468</v>
      </c>
      <c r="AV524" s="173" t="s">
        <v>469</v>
      </c>
      <c r="AW524" s="173" t="s">
        <v>470</v>
      </c>
      <c r="AX524" s="172" t="s">
        <v>471</v>
      </c>
      <c r="AY524" s="173" t="s">
        <v>472</v>
      </c>
      <c r="AZ524" s="173" t="s">
        <v>473</v>
      </c>
      <c r="BA524" s="173" t="s">
        <v>474</v>
      </c>
      <c r="BB524" s="173" t="s">
        <v>475</v>
      </c>
      <c r="BC524" s="173" t="s">
        <v>476</v>
      </c>
      <c r="BD524" s="174" t="s">
        <v>477</v>
      </c>
      <c r="BE524" s="173" t="s">
        <v>478</v>
      </c>
      <c r="BF524" s="173" t="s">
        <v>479</v>
      </c>
      <c r="BG524" s="173" t="s">
        <v>480</v>
      </c>
      <c r="BH524" s="173" t="s">
        <v>481</v>
      </c>
      <c r="BI524" s="173" t="s">
        <v>482</v>
      </c>
      <c r="BJ524" s="173" t="s">
        <v>483</v>
      </c>
      <c r="BK524" s="173" t="s">
        <v>484</v>
      </c>
      <c r="BL524" s="173" t="s">
        <v>485</v>
      </c>
      <c r="BM524" s="172" t="s">
        <v>486</v>
      </c>
      <c r="BN524" s="173" t="s">
        <v>487</v>
      </c>
      <c r="BO524" s="173" t="s">
        <v>488</v>
      </c>
      <c r="BP524" s="173" t="s">
        <v>489</v>
      </c>
      <c r="BQ524" s="173" t="s">
        <v>490</v>
      </c>
      <c r="BR524" s="173" t="s">
        <v>491</v>
      </c>
      <c r="BS524" s="172" t="s">
        <v>492</v>
      </c>
      <c r="BT524" s="173" t="s">
        <v>493</v>
      </c>
      <c r="BU524" s="173" t="s">
        <v>494</v>
      </c>
      <c r="BV524" s="173" t="s">
        <v>495</v>
      </c>
      <c r="BW524" s="173" t="s">
        <v>496</v>
      </c>
      <c r="BX524" s="173" t="s">
        <v>497</v>
      </c>
      <c r="BY524" s="173" t="s">
        <v>498</v>
      </c>
      <c r="BZ524" s="173" t="s">
        <v>499</v>
      </c>
      <c r="CA524" s="173" t="s">
        <v>500</v>
      </c>
      <c r="CB524" s="173" t="s">
        <v>501</v>
      </c>
      <c r="CC524" s="173" t="s">
        <v>502</v>
      </c>
      <c r="CD524" s="173" t="s">
        <v>503</v>
      </c>
      <c r="CE524" s="173" t="s">
        <v>504</v>
      </c>
      <c r="CF524" s="172" t="s">
        <v>505</v>
      </c>
      <c r="CG524" s="173" t="s">
        <v>506</v>
      </c>
      <c r="CH524" s="173" t="s">
        <v>507</v>
      </c>
      <c r="CI524" s="173" t="s">
        <v>508</v>
      </c>
      <c r="CJ524" s="173" t="s">
        <v>509</v>
      </c>
      <c r="CK524" s="173" t="s">
        <v>510</v>
      </c>
      <c r="CL524" s="173" t="s">
        <v>511</v>
      </c>
      <c r="CM524" s="173" t="s">
        <v>512</v>
      </c>
      <c r="CN524" s="173" t="s">
        <v>513</v>
      </c>
      <c r="CO524" s="173" t="s">
        <v>514</v>
      </c>
      <c r="CP524" s="173" t="s">
        <v>515</v>
      </c>
      <c r="CQ524" s="173" t="s">
        <v>516</v>
      </c>
      <c r="CR524" s="173" t="s">
        <v>517</v>
      </c>
      <c r="CS524" s="173" t="s">
        <v>518</v>
      </c>
      <c r="CT524" s="172" t="s">
        <v>519</v>
      </c>
      <c r="CU524" s="173" t="s">
        <v>520</v>
      </c>
      <c r="CV524" s="173" t="s">
        <v>521</v>
      </c>
      <c r="CW524" s="173" t="s">
        <v>522</v>
      </c>
      <c r="CX524" s="173" t="s">
        <v>523</v>
      </c>
      <c r="CY524" s="173" t="s">
        <v>524</v>
      </c>
      <c r="CZ524" s="172" t="s">
        <v>525</v>
      </c>
      <c r="DA524" s="173" t="s">
        <v>526</v>
      </c>
      <c r="DB524" s="173" t="s">
        <v>527</v>
      </c>
      <c r="DC524" s="173" t="s">
        <v>528</v>
      </c>
      <c r="DD524" s="173" t="s">
        <v>529</v>
      </c>
      <c r="DE524" s="173" t="s">
        <v>530</v>
      </c>
      <c r="DF524" s="173" t="s">
        <v>531</v>
      </c>
      <c r="DG524" s="172" t="s">
        <v>532</v>
      </c>
      <c r="DH524" s="172" t="s">
        <v>533</v>
      </c>
      <c r="DI524" s="173" t="s">
        <v>534</v>
      </c>
      <c r="DJ524" s="173" t="s">
        <v>535</v>
      </c>
      <c r="DK524" s="173" t="s">
        <v>536</v>
      </c>
      <c r="DL524" s="172" t="s">
        <v>537</v>
      </c>
      <c r="DM524" s="173" t="s">
        <v>538</v>
      </c>
      <c r="DN524" s="175" t="s">
        <v>539</v>
      </c>
      <c r="DO524" s="172" t="s">
        <v>541</v>
      </c>
      <c r="DP524" s="7"/>
      <c r="DQ524" s="7"/>
      <c r="DR524" s="7"/>
      <c r="DS524" s="7"/>
      <c r="DT524" s="7"/>
      <c r="DU524" s="7"/>
      <c r="DV524" s="7"/>
      <c r="DW524" s="7"/>
      <c r="DX524" s="7"/>
      <c r="DY524" s="7"/>
      <c r="DZ524" s="7"/>
      <c r="EA524" s="7"/>
      <c r="EB524" s="7"/>
      <c r="EC524" s="7"/>
    </row>
    <row r="525" spans="1:133" ht="16.5" customHeight="1" x14ac:dyDescent="0.2">
      <c r="A525" s="231" t="s">
        <v>600</v>
      </c>
      <c r="B525" s="208">
        <f t="shared" ref="B525:B530" si="1056">SUM(C525:N525)</f>
        <v>6067</v>
      </c>
      <c r="C525" s="353">
        <v>514</v>
      </c>
      <c r="D525" s="353">
        <v>446</v>
      </c>
      <c r="E525" s="353">
        <v>160</v>
      </c>
      <c r="F525" s="353">
        <v>119</v>
      </c>
      <c r="G525" s="353">
        <v>483</v>
      </c>
      <c r="H525" s="353">
        <v>952</v>
      </c>
      <c r="I525" s="353">
        <v>740</v>
      </c>
      <c r="J525" s="353">
        <v>222</v>
      </c>
      <c r="K525" s="353">
        <v>326</v>
      </c>
      <c r="L525" s="353">
        <v>1141</v>
      </c>
      <c r="M525" s="353">
        <v>327</v>
      </c>
      <c r="N525" s="353">
        <v>637</v>
      </c>
      <c r="O525" s="208">
        <f t="shared" ref="O525:O530" si="1057">SUM(P525:W525)</f>
        <v>3168</v>
      </c>
      <c r="P525" s="353">
        <v>511</v>
      </c>
      <c r="Q525" s="353">
        <v>598</v>
      </c>
      <c r="R525" s="353">
        <v>306</v>
      </c>
      <c r="S525" s="353">
        <v>296</v>
      </c>
      <c r="T525" s="353">
        <v>287</v>
      </c>
      <c r="U525" s="353">
        <v>489</v>
      </c>
      <c r="V525" s="353">
        <v>493</v>
      </c>
      <c r="W525" s="353">
        <v>188</v>
      </c>
      <c r="X525" s="208">
        <f t="shared" ref="X525:X530" si="1058">SUM(Y525:AB525)</f>
        <v>3000</v>
      </c>
      <c r="Y525" s="353">
        <v>560</v>
      </c>
      <c r="Z525" s="353">
        <v>866</v>
      </c>
      <c r="AA525" s="353">
        <v>933</v>
      </c>
      <c r="AB525" s="353">
        <v>641</v>
      </c>
      <c r="AC525" s="208">
        <f t="shared" ref="AC525:AC530" si="1059">SUM(AD525:AI525)</f>
        <v>2655</v>
      </c>
      <c r="AD525" s="353">
        <v>269</v>
      </c>
      <c r="AE525" s="353">
        <v>648</v>
      </c>
      <c r="AF525" s="353">
        <v>195</v>
      </c>
      <c r="AG525" s="353">
        <v>545</v>
      </c>
      <c r="AH525" s="353">
        <v>323</v>
      </c>
      <c r="AI525" s="353">
        <v>675</v>
      </c>
      <c r="AJ525" s="208">
        <f t="shared" ref="AJ525:AJ530" si="1060">SUM(AK525:AL525)</f>
        <v>48</v>
      </c>
      <c r="AK525" s="353">
        <v>6</v>
      </c>
      <c r="AL525" s="353">
        <v>42</v>
      </c>
      <c r="AM525" s="208">
        <f t="shared" ref="AM525:AM530" si="1061">SUM(AN525:AW525)</f>
        <v>6361</v>
      </c>
      <c r="AN525" s="353">
        <v>497</v>
      </c>
      <c r="AO525" s="353">
        <v>376</v>
      </c>
      <c r="AP525" s="353">
        <v>621</v>
      </c>
      <c r="AQ525" s="353">
        <v>305</v>
      </c>
      <c r="AR525" s="353">
        <v>928</v>
      </c>
      <c r="AS525" s="353">
        <v>219</v>
      </c>
      <c r="AT525" s="353">
        <v>1216</v>
      </c>
      <c r="AU525" s="353">
        <v>868</v>
      </c>
      <c r="AV525" s="353">
        <v>849</v>
      </c>
      <c r="AW525" s="353">
        <v>482</v>
      </c>
      <c r="AX525" s="208">
        <f t="shared" ref="AX525:AX530" si="1062">SUM(AY525:BC525)</f>
        <v>7749</v>
      </c>
      <c r="AY525" s="353">
        <v>842</v>
      </c>
      <c r="AZ525" s="353">
        <v>2829</v>
      </c>
      <c r="BA525" s="353">
        <v>543</v>
      </c>
      <c r="BB525" s="353">
        <v>2635</v>
      </c>
      <c r="BC525" s="353">
        <v>900</v>
      </c>
      <c r="BD525" s="208">
        <f t="shared" ref="BD525:BD530" si="1063">SUM(BE525:BL525)</f>
        <v>7406</v>
      </c>
      <c r="BE525" s="353">
        <v>569</v>
      </c>
      <c r="BF525" s="353">
        <v>1040</v>
      </c>
      <c r="BG525" s="353">
        <v>1156</v>
      </c>
      <c r="BH525" s="353">
        <v>931</v>
      </c>
      <c r="BI525" s="353">
        <v>839</v>
      </c>
      <c r="BJ525" s="353">
        <v>1240</v>
      </c>
      <c r="BK525" s="353">
        <v>938</v>
      </c>
      <c r="BL525" s="353">
        <v>693</v>
      </c>
      <c r="BM525" s="208">
        <f t="shared" ref="BM525:BM530" si="1064">SUM(BN525:BR525)</f>
        <v>4177</v>
      </c>
      <c r="BN525" s="353">
        <v>762</v>
      </c>
      <c r="BO525" s="353">
        <v>698</v>
      </c>
      <c r="BP525" s="353">
        <v>490</v>
      </c>
      <c r="BQ525" s="353">
        <v>557</v>
      </c>
      <c r="BR525" s="353">
        <v>1670</v>
      </c>
      <c r="BS525" s="208">
        <f t="shared" ref="BS525:BS530" si="1065">SUM(BT525:CE525)</f>
        <v>5634</v>
      </c>
      <c r="BT525" s="210">
        <v>463</v>
      </c>
      <c r="BU525" s="353">
        <v>680</v>
      </c>
      <c r="BV525" s="353">
        <v>202</v>
      </c>
      <c r="BW525" s="353">
        <v>243</v>
      </c>
      <c r="BX525" s="353">
        <v>363</v>
      </c>
      <c r="BY525" s="353">
        <v>1208</v>
      </c>
      <c r="BZ525" s="353">
        <v>287</v>
      </c>
      <c r="CA525" s="353">
        <v>354</v>
      </c>
      <c r="CB525" s="353">
        <v>531</v>
      </c>
      <c r="CC525" s="353">
        <v>522</v>
      </c>
      <c r="CD525" s="353">
        <v>498</v>
      </c>
      <c r="CE525" s="353">
        <v>283</v>
      </c>
      <c r="CF525" s="208">
        <f t="shared" ref="CF525:CF530" si="1066">SUM(CG525:CS525)</f>
        <v>4351</v>
      </c>
      <c r="CG525" s="353">
        <v>166</v>
      </c>
      <c r="CH525" s="353">
        <v>292</v>
      </c>
      <c r="CI525" s="353">
        <v>93</v>
      </c>
      <c r="CJ525" s="353">
        <v>523</v>
      </c>
      <c r="CK525" s="353">
        <v>853</v>
      </c>
      <c r="CL525" s="353">
        <v>245</v>
      </c>
      <c r="CM525" s="353">
        <v>598</v>
      </c>
      <c r="CN525" s="353">
        <v>199</v>
      </c>
      <c r="CO525" s="353">
        <v>76</v>
      </c>
      <c r="CP525" s="353">
        <v>383</v>
      </c>
      <c r="CQ525" s="353">
        <v>376</v>
      </c>
      <c r="CR525" s="353">
        <v>329</v>
      </c>
      <c r="CS525" s="353">
        <v>218</v>
      </c>
      <c r="CT525" s="208">
        <f t="shared" ref="CT525:CT530" si="1067">SUM(CU525:CY525)</f>
        <v>2892</v>
      </c>
      <c r="CU525" s="353">
        <v>899</v>
      </c>
      <c r="CV525" s="353">
        <v>654</v>
      </c>
      <c r="CW525" s="353">
        <v>180</v>
      </c>
      <c r="CX525" s="353">
        <v>600</v>
      </c>
      <c r="CY525" s="353">
        <v>559</v>
      </c>
      <c r="CZ525" s="208">
        <f t="shared" ref="CZ525:CZ530" si="1068">SUM(DA525:DF525)</f>
        <v>3575</v>
      </c>
      <c r="DA525" s="353">
        <v>95</v>
      </c>
      <c r="DB525" s="353">
        <v>115</v>
      </c>
      <c r="DC525" s="353">
        <v>642</v>
      </c>
      <c r="DD525" s="353">
        <v>1460</v>
      </c>
      <c r="DE525" s="353">
        <v>849</v>
      </c>
      <c r="DF525" s="353">
        <v>414</v>
      </c>
      <c r="DG525" s="208">
        <f t="shared" ref="DG525:DG530" si="1069">AM525+BS525+B525+O525+X525+AC525+AJ525+BD525+CF525+AX525+BM525+CT525+CZ525</f>
        <v>57083</v>
      </c>
      <c r="DH525" s="208">
        <f t="shared" ref="DH525:DH530" si="1070">SUM(DI525:DK525)</f>
        <v>1010</v>
      </c>
      <c r="DI525" s="353">
        <v>439</v>
      </c>
      <c r="DJ525" s="353">
        <v>438</v>
      </c>
      <c r="DK525" s="353">
        <v>133</v>
      </c>
      <c r="DL525" s="211">
        <f t="shared" ref="DL525:DL530" si="1071">SUM(DM525:DN525)</f>
        <v>1265</v>
      </c>
      <c r="DM525" s="353">
        <v>1265</v>
      </c>
      <c r="DN525" s="358">
        <v>0</v>
      </c>
      <c r="DO525" s="208">
        <f t="shared" ref="DO525:DO530" si="1072">DG525+DH525+DL525</f>
        <v>59358</v>
      </c>
      <c r="DP525" s="6"/>
      <c r="DQ525" s="6"/>
      <c r="DR525" s="6"/>
      <c r="DS525" s="6"/>
      <c r="DT525" s="6"/>
      <c r="DU525" s="6"/>
      <c r="DV525" s="6"/>
      <c r="DW525" s="6"/>
      <c r="DX525" s="6"/>
      <c r="DY525" s="6"/>
      <c r="DZ525" s="6"/>
      <c r="EA525" s="6"/>
      <c r="EB525" s="6"/>
    </row>
    <row r="526" spans="1:133" ht="16.5" customHeight="1" x14ac:dyDescent="0.2">
      <c r="A526" s="231" t="s">
        <v>601</v>
      </c>
      <c r="B526" s="186">
        <f t="shared" si="1056"/>
        <v>918</v>
      </c>
      <c r="C526" s="354">
        <v>49</v>
      </c>
      <c r="D526" s="354">
        <v>24</v>
      </c>
      <c r="E526" s="354">
        <v>39</v>
      </c>
      <c r="F526" s="354">
        <v>7</v>
      </c>
      <c r="G526" s="354">
        <v>84</v>
      </c>
      <c r="H526" s="354">
        <v>200</v>
      </c>
      <c r="I526" s="354">
        <v>110</v>
      </c>
      <c r="J526" s="354">
        <v>33</v>
      </c>
      <c r="K526" s="354">
        <v>40</v>
      </c>
      <c r="L526" s="354">
        <v>191</v>
      </c>
      <c r="M526" s="354">
        <v>65</v>
      </c>
      <c r="N526" s="354">
        <v>76</v>
      </c>
      <c r="O526" s="186">
        <f t="shared" si="1057"/>
        <v>383</v>
      </c>
      <c r="P526" s="354">
        <v>48</v>
      </c>
      <c r="Q526" s="354">
        <v>111</v>
      </c>
      <c r="R526" s="354">
        <v>30</v>
      </c>
      <c r="S526" s="354">
        <v>30</v>
      </c>
      <c r="T526" s="354">
        <v>49</v>
      </c>
      <c r="U526" s="354">
        <v>53</v>
      </c>
      <c r="V526" s="354">
        <v>39</v>
      </c>
      <c r="W526" s="354">
        <v>23</v>
      </c>
      <c r="X526" s="186">
        <f t="shared" si="1058"/>
        <v>279</v>
      </c>
      <c r="Y526" s="354">
        <v>64</v>
      </c>
      <c r="Z526" s="354">
        <v>73</v>
      </c>
      <c r="AA526" s="354">
        <v>79</v>
      </c>
      <c r="AB526" s="354">
        <v>63</v>
      </c>
      <c r="AC526" s="186">
        <f t="shared" si="1059"/>
        <v>298</v>
      </c>
      <c r="AD526" s="354">
        <v>25</v>
      </c>
      <c r="AE526" s="354">
        <v>57</v>
      </c>
      <c r="AF526" s="354">
        <v>19</v>
      </c>
      <c r="AG526" s="354">
        <v>60</v>
      </c>
      <c r="AH526" s="354">
        <v>29</v>
      </c>
      <c r="AI526" s="354">
        <v>108</v>
      </c>
      <c r="AJ526" s="186">
        <f t="shared" si="1060"/>
        <v>22</v>
      </c>
      <c r="AK526" s="354">
        <v>12</v>
      </c>
      <c r="AL526" s="354">
        <v>10</v>
      </c>
      <c r="AM526" s="186">
        <f t="shared" si="1061"/>
        <v>801</v>
      </c>
      <c r="AN526" s="354">
        <v>30</v>
      </c>
      <c r="AO526" s="354">
        <v>24</v>
      </c>
      <c r="AP526" s="354">
        <v>65</v>
      </c>
      <c r="AQ526" s="354">
        <v>26</v>
      </c>
      <c r="AR526" s="354">
        <v>169</v>
      </c>
      <c r="AS526" s="354">
        <v>18</v>
      </c>
      <c r="AT526" s="354">
        <v>158</v>
      </c>
      <c r="AU526" s="354">
        <v>104</v>
      </c>
      <c r="AV526" s="354">
        <v>165</v>
      </c>
      <c r="AW526" s="354">
        <v>42</v>
      </c>
      <c r="AX526" s="186">
        <f t="shared" si="1062"/>
        <v>903</v>
      </c>
      <c r="AY526" s="354">
        <v>134</v>
      </c>
      <c r="AZ526" s="354">
        <v>310</v>
      </c>
      <c r="BA526" s="354">
        <v>195</v>
      </c>
      <c r="BB526" s="354">
        <v>164</v>
      </c>
      <c r="BC526" s="354">
        <v>100</v>
      </c>
      <c r="BD526" s="186">
        <f t="shared" si="1063"/>
        <v>1504</v>
      </c>
      <c r="BE526" s="354">
        <v>197</v>
      </c>
      <c r="BF526" s="354">
        <v>241</v>
      </c>
      <c r="BG526" s="354">
        <v>197</v>
      </c>
      <c r="BH526" s="354">
        <v>229</v>
      </c>
      <c r="BI526" s="354">
        <v>99</v>
      </c>
      <c r="BJ526" s="354">
        <v>171</v>
      </c>
      <c r="BK526" s="354">
        <v>205</v>
      </c>
      <c r="BL526" s="354">
        <v>165</v>
      </c>
      <c r="BM526" s="186">
        <f t="shared" si="1064"/>
        <v>454</v>
      </c>
      <c r="BN526" s="354">
        <v>113</v>
      </c>
      <c r="BO526" s="354">
        <v>66</v>
      </c>
      <c r="BP526" s="354">
        <v>33</v>
      </c>
      <c r="BQ526" s="354">
        <v>30</v>
      </c>
      <c r="BR526" s="354">
        <v>212</v>
      </c>
      <c r="BS526" s="186">
        <f t="shared" si="1065"/>
        <v>672</v>
      </c>
      <c r="BT526" s="201">
        <v>48</v>
      </c>
      <c r="BU526" s="354">
        <v>74</v>
      </c>
      <c r="BV526" s="354">
        <v>71</v>
      </c>
      <c r="BW526" s="354">
        <v>10</v>
      </c>
      <c r="BX526" s="354">
        <v>28</v>
      </c>
      <c r="BY526" s="354">
        <v>197</v>
      </c>
      <c r="BZ526" s="354">
        <v>5</v>
      </c>
      <c r="CA526" s="354">
        <v>34</v>
      </c>
      <c r="CB526" s="354">
        <v>90</v>
      </c>
      <c r="CC526" s="354">
        <v>19</v>
      </c>
      <c r="CD526" s="354">
        <v>57</v>
      </c>
      <c r="CE526" s="354">
        <v>39</v>
      </c>
      <c r="CF526" s="186">
        <f t="shared" si="1066"/>
        <v>643</v>
      </c>
      <c r="CG526" s="354">
        <v>24</v>
      </c>
      <c r="CH526" s="354">
        <v>23</v>
      </c>
      <c r="CI526" s="354">
        <v>27</v>
      </c>
      <c r="CJ526" s="354">
        <v>100</v>
      </c>
      <c r="CK526" s="354">
        <v>124</v>
      </c>
      <c r="CL526" s="354">
        <v>20</v>
      </c>
      <c r="CM526" s="354">
        <v>132</v>
      </c>
      <c r="CN526" s="354">
        <v>23</v>
      </c>
      <c r="CO526" s="354">
        <v>30</v>
      </c>
      <c r="CP526" s="354">
        <v>18</v>
      </c>
      <c r="CQ526" s="354">
        <v>78</v>
      </c>
      <c r="CR526" s="354">
        <v>32</v>
      </c>
      <c r="CS526" s="354">
        <v>12</v>
      </c>
      <c r="CT526" s="186">
        <f t="shared" si="1067"/>
        <v>289</v>
      </c>
      <c r="CU526" s="354">
        <v>95</v>
      </c>
      <c r="CV526" s="354">
        <v>79</v>
      </c>
      <c r="CW526" s="354">
        <v>31</v>
      </c>
      <c r="CX526" s="354">
        <v>44</v>
      </c>
      <c r="CY526" s="354">
        <v>40</v>
      </c>
      <c r="CZ526" s="186">
        <f t="shared" si="1068"/>
        <v>644</v>
      </c>
      <c r="DA526" s="354">
        <v>17</v>
      </c>
      <c r="DB526" s="354">
        <v>28</v>
      </c>
      <c r="DC526" s="354">
        <v>121</v>
      </c>
      <c r="DD526" s="354">
        <v>324</v>
      </c>
      <c r="DE526" s="354">
        <v>74</v>
      </c>
      <c r="DF526" s="354">
        <v>80</v>
      </c>
      <c r="DG526" s="186">
        <f t="shared" si="1069"/>
        <v>7810</v>
      </c>
      <c r="DH526" s="186">
        <f t="shared" si="1070"/>
        <v>97</v>
      </c>
      <c r="DI526" s="354">
        <v>30</v>
      </c>
      <c r="DJ526" s="354">
        <v>25</v>
      </c>
      <c r="DK526" s="354">
        <v>42</v>
      </c>
      <c r="DL526" s="187">
        <f t="shared" si="1071"/>
        <v>202</v>
      </c>
      <c r="DM526" s="354">
        <v>193</v>
      </c>
      <c r="DN526" s="355">
        <v>9</v>
      </c>
      <c r="DO526" s="186">
        <f t="shared" si="1072"/>
        <v>8109</v>
      </c>
      <c r="DP526" s="6"/>
      <c r="DQ526" s="6"/>
      <c r="DR526" s="6"/>
      <c r="DS526" s="6"/>
      <c r="DT526" s="6"/>
      <c r="DU526" s="6"/>
      <c r="DV526" s="6"/>
      <c r="DW526" s="6"/>
      <c r="DX526" s="6"/>
      <c r="DY526" s="6"/>
      <c r="DZ526" s="6"/>
      <c r="EA526" s="6"/>
      <c r="EB526" s="6"/>
    </row>
    <row r="527" spans="1:133" ht="16.5" customHeight="1" x14ac:dyDescent="0.2">
      <c r="A527" s="75" t="s">
        <v>602</v>
      </c>
      <c r="B527" s="186">
        <f t="shared" si="1056"/>
        <v>2914</v>
      </c>
      <c r="C527" s="354">
        <v>407</v>
      </c>
      <c r="D527" s="354">
        <v>99</v>
      </c>
      <c r="E527" s="354">
        <v>118</v>
      </c>
      <c r="F527" s="354">
        <v>70</v>
      </c>
      <c r="G527" s="354">
        <v>159</v>
      </c>
      <c r="H527" s="354">
        <v>371</v>
      </c>
      <c r="I527" s="354">
        <v>272</v>
      </c>
      <c r="J527" s="354">
        <v>83</v>
      </c>
      <c r="K527" s="354">
        <v>303</v>
      </c>
      <c r="L527" s="354">
        <v>780</v>
      </c>
      <c r="M527" s="354">
        <v>98</v>
      </c>
      <c r="N527" s="354">
        <v>154</v>
      </c>
      <c r="O527" s="186">
        <f t="shared" si="1057"/>
        <v>602</v>
      </c>
      <c r="P527" s="354">
        <v>105</v>
      </c>
      <c r="Q527" s="354">
        <v>129</v>
      </c>
      <c r="R527" s="354">
        <v>68</v>
      </c>
      <c r="S527" s="354">
        <v>36</v>
      </c>
      <c r="T527" s="354">
        <v>48</v>
      </c>
      <c r="U527" s="354">
        <v>126</v>
      </c>
      <c r="V527" s="354">
        <v>70</v>
      </c>
      <c r="W527" s="354">
        <v>20</v>
      </c>
      <c r="X527" s="186">
        <f t="shared" si="1058"/>
        <v>477</v>
      </c>
      <c r="Y527" s="354">
        <v>60</v>
      </c>
      <c r="Z527" s="354">
        <v>121</v>
      </c>
      <c r="AA527" s="354">
        <v>193</v>
      </c>
      <c r="AB527" s="354">
        <v>103</v>
      </c>
      <c r="AC527" s="186">
        <f t="shared" si="1059"/>
        <v>790</v>
      </c>
      <c r="AD527" s="354">
        <v>83</v>
      </c>
      <c r="AE527" s="354">
        <v>90</v>
      </c>
      <c r="AF527" s="354">
        <v>52</v>
      </c>
      <c r="AG527" s="354">
        <v>311</v>
      </c>
      <c r="AH527" s="354">
        <v>144</v>
      </c>
      <c r="AI527" s="354">
        <v>110</v>
      </c>
      <c r="AJ527" s="186">
        <f t="shared" si="1060"/>
        <v>16</v>
      </c>
      <c r="AK527" s="354">
        <v>16</v>
      </c>
      <c r="AL527" s="354">
        <v>0</v>
      </c>
      <c r="AM527" s="186">
        <f t="shared" si="1061"/>
        <v>1319</v>
      </c>
      <c r="AN527" s="354">
        <v>97</v>
      </c>
      <c r="AO527" s="354">
        <v>79</v>
      </c>
      <c r="AP527" s="354">
        <v>100</v>
      </c>
      <c r="AQ527" s="354">
        <v>106</v>
      </c>
      <c r="AR527" s="354">
        <v>223</v>
      </c>
      <c r="AS527" s="354">
        <v>82</v>
      </c>
      <c r="AT527" s="354">
        <v>184</v>
      </c>
      <c r="AU527" s="354">
        <v>282</v>
      </c>
      <c r="AV527" s="354">
        <v>102</v>
      </c>
      <c r="AW527" s="354">
        <v>64</v>
      </c>
      <c r="AX527" s="186">
        <f t="shared" si="1062"/>
        <v>1177</v>
      </c>
      <c r="AY527" s="354">
        <v>50</v>
      </c>
      <c r="AZ527" s="354">
        <v>428</v>
      </c>
      <c r="BA527" s="354">
        <v>342</v>
      </c>
      <c r="BB527" s="354">
        <v>166</v>
      </c>
      <c r="BC527" s="354">
        <v>191</v>
      </c>
      <c r="BD527" s="186">
        <f t="shared" si="1063"/>
        <v>1494</v>
      </c>
      <c r="BE527" s="354">
        <v>152</v>
      </c>
      <c r="BF527" s="354">
        <v>162</v>
      </c>
      <c r="BG527" s="354">
        <v>114</v>
      </c>
      <c r="BH527" s="354">
        <v>317</v>
      </c>
      <c r="BI527" s="354">
        <v>82</v>
      </c>
      <c r="BJ527" s="354">
        <v>55</v>
      </c>
      <c r="BK527" s="354">
        <v>268</v>
      </c>
      <c r="BL527" s="354">
        <v>344</v>
      </c>
      <c r="BM527" s="186">
        <f t="shared" si="1064"/>
        <v>972</v>
      </c>
      <c r="BN527" s="354">
        <v>231</v>
      </c>
      <c r="BO527" s="354">
        <v>186</v>
      </c>
      <c r="BP527" s="354">
        <v>77</v>
      </c>
      <c r="BQ527" s="354">
        <v>143</v>
      </c>
      <c r="BR527" s="354">
        <v>335</v>
      </c>
      <c r="BS527" s="186">
        <f t="shared" si="1065"/>
        <v>2240</v>
      </c>
      <c r="BT527" s="201">
        <v>63</v>
      </c>
      <c r="BU527" s="354">
        <v>151</v>
      </c>
      <c r="BV527" s="354">
        <v>57</v>
      </c>
      <c r="BW527" s="354">
        <v>39</v>
      </c>
      <c r="BX527" s="354">
        <v>130</v>
      </c>
      <c r="BY527" s="354">
        <v>1075</v>
      </c>
      <c r="BZ527" s="354">
        <v>109</v>
      </c>
      <c r="CA527" s="354">
        <v>75</v>
      </c>
      <c r="CB527" s="354">
        <v>333</v>
      </c>
      <c r="CC527" s="354">
        <v>75</v>
      </c>
      <c r="CD527" s="354">
        <v>66</v>
      </c>
      <c r="CE527" s="354">
        <v>67</v>
      </c>
      <c r="CF527" s="186">
        <f t="shared" si="1066"/>
        <v>2626</v>
      </c>
      <c r="CG527" s="354">
        <v>55</v>
      </c>
      <c r="CH527" s="354">
        <v>137</v>
      </c>
      <c r="CI527" s="354">
        <v>188</v>
      </c>
      <c r="CJ527" s="354">
        <v>252</v>
      </c>
      <c r="CK527" s="354">
        <v>769</v>
      </c>
      <c r="CL527" s="354">
        <v>161</v>
      </c>
      <c r="CM527" s="354">
        <v>389</v>
      </c>
      <c r="CN527" s="354">
        <v>40</v>
      </c>
      <c r="CO527" s="354">
        <v>77</v>
      </c>
      <c r="CP527" s="354">
        <v>182</v>
      </c>
      <c r="CQ527" s="354">
        <v>100</v>
      </c>
      <c r="CR527" s="354">
        <v>216</v>
      </c>
      <c r="CS527" s="354">
        <v>60</v>
      </c>
      <c r="CT527" s="186">
        <f t="shared" si="1067"/>
        <v>833</v>
      </c>
      <c r="CU527" s="354">
        <v>364</v>
      </c>
      <c r="CV527" s="354">
        <v>254</v>
      </c>
      <c r="CW527" s="354">
        <v>42</v>
      </c>
      <c r="CX527" s="354">
        <v>72</v>
      </c>
      <c r="CY527" s="354">
        <v>101</v>
      </c>
      <c r="CZ527" s="186">
        <f t="shared" si="1068"/>
        <v>880</v>
      </c>
      <c r="DA527" s="354">
        <v>24</v>
      </c>
      <c r="DB527" s="354">
        <v>31</v>
      </c>
      <c r="DC527" s="354">
        <v>206</v>
      </c>
      <c r="DD527" s="354">
        <v>384</v>
      </c>
      <c r="DE527" s="354">
        <v>132</v>
      </c>
      <c r="DF527" s="354">
        <v>103</v>
      </c>
      <c r="DG527" s="186">
        <f t="shared" si="1069"/>
        <v>16340</v>
      </c>
      <c r="DH527" s="186">
        <f t="shared" si="1070"/>
        <v>53</v>
      </c>
      <c r="DI527" s="354">
        <v>7</v>
      </c>
      <c r="DJ527" s="354">
        <v>30</v>
      </c>
      <c r="DK527" s="354">
        <v>16</v>
      </c>
      <c r="DL527" s="187">
        <f t="shared" si="1071"/>
        <v>86</v>
      </c>
      <c r="DM527" s="354">
        <v>62</v>
      </c>
      <c r="DN527" s="355">
        <v>24</v>
      </c>
      <c r="DO527" s="186">
        <f t="shared" si="1072"/>
        <v>16479</v>
      </c>
      <c r="DP527" s="6"/>
      <c r="DQ527" s="6"/>
      <c r="DR527" s="6"/>
      <c r="DS527" s="6"/>
      <c r="DT527" s="6"/>
      <c r="DU527" s="6"/>
      <c r="DV527" s="6"/>
      <c r="DW527" s="6"/>
      <c r="DX527" s="6"/>
      <c r="DY527" s="6"/>
      <c r="DZ527" s="6"/>
      <c r="EA527" s="6"/>
      <c r="EB527" s="6"/>
    </row>
    <row r="528" spans="1:133" ht="16.5" customHeight="1" x14ac:dyDescent="0.2">
      <c r="A528" s="231" t="s">
        <v>603</v>
      </c>
      <c r="B528" s="186">
        <f t="shared" si="1056"/>
        <v>785</v>
      </c>
      <c r="C528" s="354">
        <v>0</v>
      </c>
      <c r="D528" s="354">
        <v>33</v>
      </c>
      <c r="E528" s="354">
        <v>0</v>
      </c>
      <c r="F528" s="354">
        <v>0</v>
      </c>
      <c r="G528" s="354">
        <v>20</v>
      </c>
      <c r="H528" s="354">
        <v>151</v>
      </c>
      <c r="I528" s="354">
        <v>68</v>
      </c>
      <c r="J528" s="354">
        <v>0</v>
      </c>
      <c r="K528" s="354">
        <v>41</v>
      </c>
      <c r="L528" s="354">
        <v>304</v>
      </c>
      <c r="M528" s="354">
        <v>60</v>
      </c>
      <c r="N528" s="354">
        <v>108</v>
      </c>
      <c r="O528" s="186">
        <f t="shared" si="1057"/>
        <v>106</v>
      </c>
      <c r="P528" s="354">
        <v>22</v>
      </c>
      <c r="Q528" s="354">
        <v>0</v>
      </c>
      <c r="R528" s="354">
        <v>9</v>
      </c>
      <c r="S528" s="354">
        <v>0</v>
      </c>
      <c r="T528" s="354">
        <v>0</v>
      </c>
      <c r="U528" s="354">
        <v>0</v>
      </c>
      <c r="V528" s="354">
        <v>0</v>
      </c>
      <c r="W528" s="354">
        <v>75</v>
      </c>
      <c r="X528" s="186">
        <f t="shared" si="1058"/>
        <v>250</v>
      </c>
      <c r="Y528" s="354">
        <v>52</v>
      </c>
      <c r="Z528" s="354">
        <v>66</v>
      </c>
      <c r="AA528" s="354">
        <v>82</v>
      </c>
      <c r="AB528" s="354">
        <v>50</v>
      </c>
      <c r="AC528" s="186">
        <f t="shared" si="1059"/>
        <v>216</v>
      </c>
      <c r="AD528" s="354">
        <v>54</v>
      </c>
      <c r="AE528" s="354">
        <v>0</v>
      </c>
      <c r="AF528" s="354">
        <v>50</v>
      </c>
      <c r="AG528" s="354">
        <v>60</v>
      </c>
      <c r="AH528" s="354">
        <v>0</v>
      </c>
      <c r="AI528" s="354">
        <v>52</v>
      </c>
      <c r="AJ528" s="186">
        <f t="shared" si="1060"/>
        <v>23</v>
      </c>
      <c r="AK528" s="354">
        <v>23</v>
      </c>
      <c r="AL528" s="354">
        <v>0</v>
      </c>
      <c r="AM528" s="186">
        <f t="shared" si="1061"/>
        <v>765</v>
      </c>
      <c r="AN528" s="354">
        <v>44</v>
      </c>
      <c r="AO528" s="354">
        <v>24</v>
      </c>
      <c r="AP528" s="354">
        <v>96</v>
      </c>
      <c r="AQ528" s="354">
        <v>0</v>
      </c>
      <c r="AR528" s="354">
        <v>285</v>
      </c>
      <c r="AS528" s="354">
        <v>0</v>
      </c>
      <c r="AT528" s="354">
        <v>54</v>
      </c>
      <c r="AU528" s="354">
        <v>182</v>
      </c>
      <c r="AV528" s="354">
        <v>80</v>
      </c>
      <c r="AW528" s="354">
        <v>0</v>
      </c>
      <c r="AX528" s="186">
        <f t="shared" si="1062"/>
        <v>1056</v>
      </c>
      <c r="AY528" s="354">
        <v>0</v>
      </c>
      <c r="AZ528" s="354">
        <v>586</v>
      </c>
      <c r="BA528" s="354">
        <v>26</v>
      </c>
      <c r="BB528" s="354">
        <v>367</v>
      </c>
      <c r="BC528" s="354">
        <v>77</v>
      </c>
      <c r="BD528" s="186">
        <f t="shared" si="1063"/>
        <v>1236</v>
      </c>
      <c r="BE528" s="354">
        <v>137</v>
      </c>
      <c r="BF528" s="354">
        <v>132</v>
      </c>
      <c r="BG528" s="354">
        <v>219</v>
      </c>
      <c r="BH528" s="354">
        <v>86</v>
      </c>
      <c r="BI528" s="354">
        <v>381</v>
      </c>
      <c r="BJ528" s="354">
        <v>116</v>
      </c>
      <c r="BK528" s="354">
        <v>45</v>
      </c>
      <c r="BL528" s="354">
        <v>120</v>
      </c>
      <c r="BM528" s="186">
        <f t="shared" si="1064"/>
        <v>259</v>
      </c>
      <c r="BN528" s="354">
        <v>0</v>
      </c>
      <c r="BO528" s="354">
        <v>20</v>
      </c>
      <c r="BP528" s="354">
        <v>45</v>
      </c>
      <c r="BQ528" s="354">
        <v>16</v>
      </c>
      <c r="BR528" s="354">
        <v>178</v>
      </c>
      <c r="BS528" s="186">
        <f t="shared" si="1065"/>
        <v>722</v>
      </c>
      <c r="BT528" s="201">
        <v>18</v>
      </c>
      <c r="BU528" s="354">
        <v>16</v>
      </c>
      <c r="BV528" s="354">
        <v>0</v>
      </c>
      <c r="BW528" s="354">
        <v>0</v>
      </c>
      <c r="BX528" s="354">
        <v>8</v>
      </c>
      <c r="BY528" s="354">
        <v>229</v>
      </c>
      <c r="BZ528" s="354">
        <v>5</v>
      </c>
      <c r="CA528" s="354">
        <v>0</v>
      </c>
      <c r="CB528" s="354">
        <v>135</v>
      </c>
      <c r="CC528" s="354">
        <v>0</v>
      </c>
      <c r="CD528" s="354">
        <v>79</v>
      </c>
      <c r="CE528" s="354">
        <v>232</v>
      </c>
      <c r="CF528" s="186">
        <f t="shared" si="1066"/>
        <v>599</v>
      </c>
      <c r="CG528" s="354">
        <v>0</v>
      </c>
      <c r="CH528" s="354">
        <v>0</v>
      </c>
      <c r="CI528" s="354">
        <v>16</v>
      </c>
      <c r="CJ528" s="354">
        <v>62</v>
      </c>
      <c r="CK528" s="354">
        <v>232</v>
      </c>
      <c r="CL528" s="354">
        <v>0</v>
      </c>
      <c r="CM528" s="354">
        <v>56</v>
      </c>
      <c r="CN528" s="354">
        <v>0</v>
      </c>
      <c r="CO528" s="354">
        <v>135</v>
      </c>
      <c r="CP528" s="354">
        <v>35</v>
      </c>
      <c r="CQ528" s="354">
        <v>31</v>
      </c>
      <c r="CR528" s="354">
        <v>18</v>
      </c>
      <c r="CS528" s="354">
        <v>14</v>
      </c>
      <c r="CT528" s="186">
        <f t="shared" si="1067"/>
        <v>415</v>
      </c>
      <c r="CU528" s="354">
        <v>263</v>
      </c>
      <c r="CV528" s="354">
        <v>65</v>
      </c>
      <c r="CW528" s="354">
        <v>16</v>
      </c>
      <c r="CX528" s="354">
        <v>51</v>
      </c>
      <c r="CY528" s="354">
        <v>20</v>
      </c>
      <c r="CZ528" s="186">
        <f t="shared" si="1068"/>
        <v>244</v>
      </c>
      <c r="DA528" s="354">
        <v>0</v>
      </c>
      <c r="DB528" s="354">
        <v>0</v>
      </c>
      <c r="DC528" s="354">
        <v>59</v>
      </c>
      <c r="DD528" s="354">
        <v>126</v>
      </c>
      <c r="DE528" s="354">
        <v>55</v>
      </c>
      <c r="DF528" s="354">
        <v>4</v>
      </c>
      <c r="DG528" s="186">
        <f t="shared" si="1069"/>
        <v>6676</v>
      </c>
      <c r="DH528" s="186">
        <f t="shared" si="1070"/>
        <v>25</v>
      </c>
      <c r="DI528" s="354">
        <v>0</v>
      </c>
      <c r="DJ528" s="354">
        <v>10</v>
      </c>
      <c r="DK528" s="354">
        <v>15</v>
      </c>
      <c r="DL528" s="187">
        <f t="shared" si="1071"/>
        <v>207</v>
      </c>
      <c r="DM528" s="354">
        <v>207</v>
      </c>
      <c r="DN528" s="355">
        <v>0</v>
      </c>
      <c r="DO528" s="186">
        <f t="shared" si="1072"/>
        <v>6908</v>
      </c>
      <c r="DP528" s="6"/>
      <c r="DQ528" s="6"/>
      <c r="DR528" s="6"/>
      <c r="DS528" s="6"/>
      <c r="DT528" s="6"/>
      <c r="DU528" s="6"/>
      <c r="DV528" s="6"/>
      <c r="DW528" s="6"/>
      <c r="DX528" s="6"/>
      <c r="DY528" s="6"/>
      <c r="DZ528" s="6"/>
      <c r="EA528" s="6"/>
      <c r="EB528" s="6"/>
    </row>
    <row r="529" spans="1:132" ht="16.5" customHeight="1" x14ac:dyDescent="0.2">
      <c r="A529" s="231" t="s">
        <v>604</v>
      </c>
      <c r="B529" s="186">
        <f t="shared" si="1056"/>
        <v>705</v>
      </c>
      <c r="C529" s="354">
        <v>90</v>
      </c>
      <c r="D529" s="354">
        <v>30</v>
      </c>
      <c r="E529" s="354">
        <v>0</v>
      </c>
      <c r="F529" s="354">
        <v>6</v>
      </c>
      <c r="G529" s="354">
        <v>78</v>
      </c>
      <c r="H529" s="354">
        <v>10</v>
      </c>
      <c r="I529" s="354">
        <v>70</v>
      </c>
      <c r="J529" s="354">
        <v>20</v>
      </c>
      <c r="K529" s="354">
        <v>128</v>
      </c>
      <c r="L529" s="354">
        <v>173</v>
      </c>
      <c r="M529" s="354">
        <v>100</v>
      </c>
      <c r="N529" s="354">
        <v>0</v>
      </c>
      <c r="O529" s="186">
        <f t="shared" si="1057"/>
        <v>83</v>
      </c>
      <c r="P529" s="354">
        <v>30</v>
      </c>
      <c r="Q529" s="354">
        <v>40</v>
      </c>
      <c r="R529" s="354">
        <v>0</v>
      </c>
      <c r="S529" s="354">
        <v>0</v>
      </c>
      <c r="T529" s="354">
        <v>0</v>
      </c>
      <c r="U529" s="354">
        <v>0</v>
      </c>
      <c r="V529" s="354">
        <v>13</v>
      </c>
      <c r="W529" s="354">
        <v>0</v>
      </c>
      <c r="X529" s="186">
        <f t="shared" si="1058"/>
        <v>384</v>
      </c>
      <c r="Y529" s="354">
        <v>119</v>
      </c>
      <c r="Z529" s="354">
        <v>18</v>
      </c>
      <c r="AA529" s="354">
        <v>170</v>
      </c>
      <c r="AB529" s="354">
        <v>77</v>
      </c>
      <c r="AC529" s="186">
        <f t="shared" si="1059"/>
        <v>182</v>
      </c>
      <c r="AD529" s="354">
        <v>0</v>
      </c>
      <c r="AE529" s="354">
        <v>52</v>
      </c>
      <c r="AF529" s="354">
        <v>0</v>
      </c>
      <c r="AG529" s="354">
        <v>50</v>
      </c>
      <c r="AH529" s="354">
        <v>0</v>
      </c>
      <c r="AI529" s="354">
        <v>80</v>
      </c>
      <c r="AJ529" s="186">
        <f t="shared" si="1060"/>
        <v>28</v>
      </c>
      <c r="AK529" s="354">
        <v>0</v>
      </c>
      <c r="AL529" s="354">
        <v>28</v>
      </c>
      <c r="AM529" s="186">
        <f t="shared" si="1061"/>
        <v>678</v>
      </c>
      <c r="AN529" s="354">
        <v>55</v>
      </c>
      <c r="AO529" s="354">
        <v>21</v>
      </c>
      <c r="AP529" s="354">
        <v>65</v>
      </c>
      <c r="AQ529" s="354">
        <v>12</v>
      </c>
      <c r="AR529" s="354">
        <v>240</v>
      </c>
      <c r="AS529" s="354">
        <v>0</v>
      </c>
      <c r="AT529" s="354">
        <v>155</v>
      </c>
      <c r="AU529" s="354">
        <v>115</v>
      </c>
      <c r="AV529" s="354">
        <v>15</v>
      </c>
      <c r="AW529" s="354">
        <v>0</v>
      </c>
      <c r="AX529" s="186">
        <f t="shared" si="1062"/>
        <v>1085</v>
      </c>
      <c r="AY529" s="354">
        <v>0</v>
      </c>
      <c r="AZ529" s="354">
        <v>657</v>
      </c>
      <c r="BA529" s="354">
        <v>78</v>
      </c>
      <c r="BB529" s="354">
        <v>285</v>
      </c>
      <c r="BC529" s="354">
        <v>65</v>
      </c>
      <c r="BD529" s="186">
        <f t="shared" si="1063"/>
        <v>1424</v>
      </c>
      <c r="BE529" s="354">
        <v>657</v>
      </c>
      <c r="BF529" s="354">
        <v>90</v>
      </c>
      <c r="BG529" s="354">
        <v>32</v>
      </c>
      <c r="BH529" s="354">
        <v>210</v>
      </c>
      <c r="BI529" s="354">
        <v>295</v>
      </c>
      <c r="BJ529" s="354">
        <v>60</v>
      </c>
      <c r="BK529" s="354">
        <v>0</v>
      </c>
      <c r="BL529" s="354">
        <v>80</v>
      </c>
      <c r="BM529" s="186">
        <f t="shared" si="1064"/>
        <v>304</v>
      </c>
      <c r="BN529" s="354">
        <v>90</v>
      </c>
      <c r="BO529" s="354">
        <v>26</v>
      </c>
      <c r="BP529" s="354">
        <v>0</v>
      </c>
      <c r="BQ529" s="354">
        <v>65</v>
      </c>
      <c r="BR529" s="354">
        <v>123</v>
      </c>
      <c r="BS529" s="186">
        <f t="shared" si="1065"/>
        <v>592</v>
      </c>
      <c r="BT529" s="201">
        <v>0</v>
      </c>
      <c r="BU529" s="354">
        <v>0</v>
      </c>
      <c r="BV529" s="354">
        <v>0</v>
      </c>
      <c r="BW529" s="354">
        <v>0</v>
      </c>
      <c r="BX529" s="354">
        <v>0</v>
      </c>
      <c r="BY529" s="354">
        <v>464</v>
      </c>
      <c r="BZ529" s="354">
        <v>0</v>
      </c>
      <c r="CA529" s="354">
        <v>0</v>
      </c>
      <c r="CB529" s="354">
        <v>0</v>
      </c>
      <c r="CC529" s="354">
        <v>0</v>
      </c>
      <c r="CD529" s="354">
        <v>124</v>
      </c>
      <c r="CE529" s="354">
        <v>4</v>
      </c>
      <c r="CF529" s="186">
        <f t="shared" si="1066"/>
        <v>587</v>
      </c>
      <c r="CG529" s="354">
        <v>0</v>
      </c>
      <c r="CH529" s="354">
        <v>0</v>
      </c>
      <c r="CI529" s="354">
        <v>27</v>
      </c>
      <c r="CJ529" s="354">
        <v>20</v>
      </c>
      <c r="CK529" s="354">
        <v>348</v>
      </c>
      <c r="CL529" s="354">
        <v>0</v>
      </c>
      <c r="CM529" s="354">
        <v>97</v>
      </c>
      <c r="CN529" s="354">
        <v>0</v>
      </c>
      <c r="CO529" s="354">
        <v>0</v>
      </c>
      <c r="CP529" s="354">
        <v>0</v>
      </c>
      <c r="CQ529" s="354">
        <v>0</v>
      </c>
      <c r="CR529" s="354">
        <v>95</v>
      </c>
      <c r="CS529" s="354">
        <v>0</v>
      </c>
      <c r="CT529" s="186">
        <f t="shared" si="1067"/>
        <v>321</v>
      </c>
      <c r="CU529" s="354">
        <v>231</v>
      </c>
      <c r="CV529" s="354">
        <v>90</v>
      </c>
      <c r="CW529" s="354">
        <v>0</v>
      </c>
      <c r="CX529" s="354">
        <v>0</v>
      </c>
      <c r="CY529" s="354">
        <v>0</v>
      </c>
      <c r="CZ529" s="186">
        <f t="shared" si="1068"/>
        <v>468</v>
      </c>
      <c r="DA529" s="354">
        <v>0</v>
      </c>
      <c r="DB529" s="354">
        <v>0</v>
      </c>
      <c r="DC529" s="354">
        <v>93</v>
      </c>
      <c r="DD529" s="354">
        <v>375</v>
      </c>
      <c r="DE529" s="354">
        <v>0</v>
      </c>
      <c r="DF529" s="354">
        <v>0</v>
      </c>
      <c r="DG529" s="186">
        <f t="shared" si="1069"/>
        <v>6841</v>
      </c>
      <c r="DH529" s="186">
        <f t="shared" si="1070"/>
        <v>79</v>
      </c>
      <c r="DI529" s="354">
        <v>47</v>
      </c>
      <c r="DJ529" s="354">
        <v>32</v>
      </c>
      <c r="DK529" s="354">
        <v>0</v>
      </c>
      <c r="DL529" s="187">
        <f t="shared" si="1071"/>
        <v>295</v>
      </c>
      <c r="DM529" s="354">
        <v>295</v>
      </c>
      <c r="DN529" s="355">
        <v>0</v>
      </c>
      <c r="DO529" s="186">
        <f t="shared" si="1072"/>
        <v>7215</v>
      </c>
      <c r="DP529" s="6"/>
      <c r="DQ529" s="6"/>
      <c r="DR529" s="6"/>
      <c r="DS529" s="6"/>
      <c r="DT529" s="6"/>
      <c r="DU529" s="6"/>
      <c r="DV529" s="6"/>
      <c r="DW529" s="6"/>
      <c r="DX529" s="6"/>
      <c r="DY529" s="6"/>
      <c r="DZ529" s="6"/>
      <c r="EA529" s="6"/>
      <c r="EB529" s="6"/>
    </row>
    <row r="530" spans="1:132" ht="16.5" customHeight="1" x14ac:dyDescent="0.2">
      <c r="A530" s="214" t="s">
        <v>605</v>
      </c>
      <c r="B530" s="199">
        <f t="shared" si="1056"/>
        <v>1191</v>
      </c>
      <c r="C530" s="356">
        <v>27</v>
      </c>
      <c r="D530" s="356">
        <v>57</v>
      </c>
      <c r="E530" s="356">
        <v>54</v>
      </c>
      <c r="F530" s="356">
        <v>18</v>
      </c>
      <c r="G530" s="356">
        <v>37</v>
      </c>
      <c r="H530" s="356">
        <v>362</v>
      </c>
      <c r="I530" s="356">
        <v>158</v>
      </c>
      <c r="J530" s="356">
        <v>10</v>
      </c>
      <c r="K530" s="356">
        <v>94</v>
      </c>
      <c r="L530" s="356">
        <v>197</v>
      </c>
      <c r="M530" s="356">
        <v>69</v>
      </c>
      <c r="N530" s="356">
        <v>108</v>
      </c>
      <c r="O530" s="199">
        <f t="shared" si="1057"/>
        <v>380</v>
      </c>
      <c r="P530" s="356">
        <v>64</v>
      </c>
      <c r="Q530" s="356">
        <v>103</v>
      </c>
      <c r="R530" s="356">
        <v>36</v>
      </c>
      <c r="S530" s="356">
        <v>31</v>
      </c>
      <c r="T530" s="356">
        <v>41</v>
      </c>
      <c r="U530" s="356">
        <v>59</v>
      </c>
      <c r="V530" s="356">
        <v>20</v>
      </c>
      <c r="W530" s="356">
        <v>26</v>
      </c>
      <c r="X530" s="199">
        <f t="shared" si="1058"/>
        <v>392</v>
      </c>
      <c r="Y530" s="356">
        <v>87</v>
      </c>
      <c r="Z530" s="356">
        <v>122</v>
      </c>
      <c r="AA530" s="356">
        <v>102</v>
      </c>
      <c r="AB530" s="356">
        <v>81</v>
      </c>
      <c r="AC530" s="199">
        <f t="shared" si="1059"/>
        <v>488</v>
      </c>
      <c r="AD530" s="356">
        <v>78</v>
      </c>
      <c r="AE530" s="356">
        <v>39</v>
      </c>
      <c r="AF530" s="356">
        <v>104</v>
      </c>
      <c r="AG530" s="356">
        <v>115</v>
      </c>
      <c r="AH530" s="356">
        <v>70</v>
      </c>
      <c r="AI530" s="356">
        <v>82</v>
      </c>
      <c r="AJ530" s="199">
        <f t="shared" si="1060"/>
        <v>164</v>
      </c>
      <c r="AK530" s="356">
        <v>120</v>
      </c>
      <c r="AL530" s="356">
        <v>44</v>
      </c>
      <c r="AM530" s="199">
        <f t="shared" si="1061"/>
        <v>632</v>
      </c>
      <c r="AN530" s="356">
        <v>75</v>
      </c>
      <c r="AO530" s="356">
        <v>10</v>
      </c>
      <c r="AP530" s="356">
        <v>40</v>
      </c>
      <c r="AQ530" s="356">
        <v>26</v>
      </c>
      <c r="AR530" s="356">
        <v>0</v>
      </c>
      <c r="AS530" s="356">
        <v>25</v>
      </c>
      <c r="AT530" s="356">
        <v>102</v>
      </c>
      <c r="AU530" s="356">
        <v>124</v>
      </c>
      <c r="AV530" s="356">
        <v>178</v>
      </c>
      <c r="AW530" s="356">
        <v>52</v>
      </c>
      <c r="AX530" s="199">
        <f t="shared" si="1062"/>
        <v>636</v>
      </c>
      <c r="AY530" s="356">
        <v>33</v>
      </c>
      <c r="AZ530" s="356">
        <v>308</v>
      </c>
      <c r="BA530" s="356">
        <v>42</v>
      </c>
      <c r="BB530" s="356">
        <v>196</v>
      </c>
      <c r="BC530" s="356">
        <v>57</v>
      </c>
      <c r="BD530" s="199">
        <f t="shared" si="1063"/>
        <v>1562</v>
      </c>
      <c r="BE530" s="356">
        <v>302</v>
      </c>
      <c r="BF530" s="356">
        <v>345</v>
      </c>
      <c r="BG530" s="356">
        <v>150</v>
      </c>
      <c r="BH530" s="356">
        <v>36</v>
      </c>
      <c r="BI530" s="356">
        <v>255</v>
      </c>
      <c r="BJ530" s="356">
        <v>114</v>
      </c>
      <c r="BK530" s="356">
        <v>222</v>
      </c>
      <c r="BL530" s="356">
        <v>138</v>
      </c>
      <c r="BM530" s="199">
        <f t="shared" si="1064"/>
        <v>416</v>
      </c>
      <c r="BN530" s="356">
        <v>39</v>
      </c>
      <c r="BO530" s="356">
        <v>37</v>
      </c>
      <c r="BP530" s="356">
        <v>28</v>
      </c>
      <c r="BQ530" s="356">
        <v>99</v>
      </c>
      <c r="BR530" s="356">
        <v>213</v>
      </c>
      <c r="BS530" s="199">
        <f t="shared" si="1065"/>
        <v>613</v>
      </c>
      <c r="BT530" s="204">
        <v>79</v>
      </c>
      <c r="BU530" s="356">
        <v>90</v>
      </c>
      <c r="BV530" s="356">
        <v>15</v>
      </c>
      <c r="BW530" s="356">
        <v>4</v>
      </c>
      <c r="BX530" s="356">
        <v>96</v>
      </c>
      <c r="BY530" s="356">
        <v>73</v>
      </c>
      <c r="BZ530" s="356">
        <v>50</v>
      </c>
      <c r="CA530" s="356">
        <v>49</v>
      </c>
      <c r="CB530" s="356">
        <v>61</v>
      </c>
      <c r="CC530" s="356">
        <v>16</v>
      </c>
      <c r="CD530" s="356">
        <v>39</v>
      </c>
      <c r="CE530" s="356">
        <v>41</v>
      </c>
      <c r="CF530" s="199">
        <f t="shared" si="1066"/>
        <v>887</v>
      </c>
      <c r="CG530" s="356">
        <v>29</v>
      </c>
      <c r="CH530" s="356">
        <v>41</v>
      </c>
      <c r="CI530" s="356">
        <v>212</v>
      </c>
      <c r="CJ530" s="356">
        <v>104</v>
      </c>
      <c r="CK530" s="356">
        <v>156</v>
      </c>
      <c r="CL530" s="356">
        <v>25</v>
      </c>
      <c r="CM530" s="356">
        <v>129</v>
      </c>
      <c r="CN530" s="356">
        <v>35</v>
      </c>
      <c r="CO530" s="356">
        <v>0</v>
      </c>
      <c r="CP530" s="356">
        <v>18</v>
      </c>
      <c r="CQ530" s="356">
        <v>49</v>
      </c>
      <c r="CR530" s="356">
        <v>55</v>
      </c>
      <c r="CS530" s="356">
        <v>34</v>
      </c>
      <c r="CT530" s="199">
        <f t="shared" si="1067"/>
        <v>599</v>
      </c>
      <c r="CU530" s="356">
        <v>279</v>
      </c>
      <c r="CV530" s="356">
        <v>196</v>
      </c>
      <c r="CW530" s="356">
        <v>56</v>
      </c>
      <c r="CX530" s="356">
        <v>16</v>
      </c>
      <c r="CY530" s="356">
        <v>52</v>
      </c>
      <c r="CZ530" s="199">
        <f t="shared" si="1068"/>
        <v>1721</v>
      </c>
      <c r="DA530" s="356">
        <v>62</v>
      </c>
      <c r="DB530" s="356">
        <v>106</v>
      </c>
      <c r="DC530" s="356">
        <v>142</v>
      </c>
      <c r="DD530" s="356">
        <v>1051</v>
      </c>
      <c r="DE530" s="356">
        <v>275</v>
      </c>
      <c r="DF530" s="356">
        <v>85</v>
      </c>
      <c r="DG530" s="199">
        <f t="shared" si="1069"/>
        <v>9681</v>
      </c>
      <c r="DH530" s="199">
        <f t="shared" si="1070"/>
        <v>201</v>
      </c>
      <c r="DI530" s="356">
        <v>51</v>
      </c>
      <c r="DJ530" s="356">
        <v>124</v>
      </c>
      <c r="DK530" s="356">
        <v>26</v>
      </c>
      <c r="DL530" s="188">
        <f t="shared" si="1071"/>
        <v>207</v>
      </c>
      <c r="DM530" s="356">
        <v>128</v>
      </c>
      <c r="DN530" s="357">
        <v>79</v>
      </c>
      <c r="DO530" s="199">
        <f t="shared" si="1072"/>
        <v>10089</v>
      </c>
      <c r="DP530" s="6"/>
      <c r="DQ530" s="6"/>
      <c r="DR530" s="6"/>
      <c r="DS530" s="6"/>
      <c r="DT530" s="6"/>
      <c r="DU530" s="6"/>
      <c r="DV530" s="6"/>
      <c r="DW530" s="6"/>
      <c r="DX530" s="6"/>
      <c r="DY530" s="6"/>
      <c r="DZ530" s="6"/>
      <c r="EA530" s="6"/>
      <c r="EB530" s="6"/>
    </row>
    <row r="531" spans="1:132" ht="16.5" customHeight="1" x14ac:dyDescent="0.2">
      <c r="A531" s="240" t="s">
        <v>617</v>
      </c>
    </row>
    <row r="532" spans="1:132" ht="16.5" customHeight="1" x14ac:dyDescent="0.2">
      <c r="A532" s="230" t="s">
        <v>556</v>
      </c>
    </row>
    <row r="533" spans="1:132" s="6" customFormat="1" ht="16.5" customHeight="1" x14ac:dyDescent="0.2">
      <c r="A533" s="72"/>
    </row>
    <row r="534" spans="1:132" s="13" customFormat="1" ht="16.5" customHeight="1" x14ac:dyDescent="0.2">
      <c r="A534" s="42" t="s">
        <v>684</v>
      </c>
    </row>
    <row r="535" spans="1:132" ht="16.5" customHeight="1" x14ac:dyDescent="0.2">
      <c r="A535" s="49" t="s">
        <v>766</v>
      </c>
    </row>
    <row r="536" spans="1:132" ht="16.5" customHeight="1" x14ac:dyDescent="0.2">
      <c r="A536" s="54" t="s">
        <v>303</v>
      </c>
    </row>
    <row r="537" spans="1:132" s="7" customFormat="1" ht="25.15" customHeight="1" x14ac:dyDescent="0.2">
      <c r="A537" s="109"/>
      <c r="B537" s="172" t="s">
        <v>423</v>
      </c>
      <c r="C537" s="173" t="s">
        <v>424</v>
      </c>
      <c r="D537" s="173" t="s">
        <v>425</v>
      </c>
      <c r="E537" s="173" t="s">
        <v>426</v>
      </c>
      <c r="F537" s="173" t="s">
        <v>427</v>
      </c>
      <c r="G537" s="173" t="s">
        <v>428</v>
      </c>
      <c r="H537" s="173" t="s">
        <v>429</v>
      </c>
      <c r="I537" s="173" t="s">
        <v>430</v>
      </c>
      <c r="J537" s="173" t="s">
        <v>431</v>
      </c>
      <c r="K537" s="173" t="s">
        <v>432</v>
      </c>
      <c r="L537" s="173" t="s">
        <v>433</v>
      </c>
      <c r="M537" s="173" t="s">
        <v>434</v>
      </c>
      <c r="N537" s="173" t="s">
        <v>435</v>
      </c>
      <c r="O537" s="172" t="s">
        <v>436</v>
      </c>
      <c r="P537" s="173" t="s">
        <v>437</v>
      </c>
      <c r="Q537" s="173" t="s">
        <v>438</v>
      </c>
      <c r="R537" s="173" t="s">
        <v>439</v>
      </c>
      <c r="S537" s="173" t="s">
        <v>440</v>
      </c>
      <c r="T537" s="173" t="s">
        <v>441</v>
      </c>
      <c r="U537" s="173" t="s">
        <v>442</v>
      </c>
      <c r="V537" s="173" t="s">
        <v>443</v>
      </c>
      <c r="W537" s="173" t="s">
        <v>444</v>
      </c>
      <c r="X537" s="172" t="s">
        <v>445</v>
      </c>
      <c r="Y537" s="173" t="s">
        <v>446</v>
      </c>
      <c r="Z537" s="173" t="s">
        <v>447</v>
      </c>
      <c r="AA537" s="173" t="s">
        <v>448</v>
      </c>
      <c r="AB537" s="173" t="s">
        <v>449</v>
      </c>
      <c r="AC537" s="172" t="s">
        <v>450</v>
      </c>
      <c r="AD537" s="173" t="s">
        <v>451</v>
      </c>
      <c r="AE537" s="173" t="s">
        <v>452</v>
      </c>
      <c r="AF537" s="173" t="s">
        <v>453</v>
      </c>
      <c r="AG537" s="173" t="s">
        <v>454</v>
      </c>
      <c r="AH537" s="173" t="s">
        <v>455</v>
      </c>
      <c r="AI537" s="173" t="s">
        <v>456</v>
      </c>
      <c r="AJ537" s="172" t="s">
        <v>457</v>
      </c>
      <c r="AK537" s="173" t="s">
        <v>458</v>
      </c>
      <c r="AL537" s="173" t="s">
        <v>459</v>
      </c>
      <c r="AM537" s="172" t="s">
        <v>460</v>
      </c>
      <c r="AN537" s="173" t="s">
        <v>461</v>
      </c>
      <c r="AO537" s="173" t="s">
        <v>462</v>
      </c>
      <c r="AP537" s="173" t="s">
        <v>463</v>
      </c>
      <c r="AQ537" s="173" t="s">
        <v>464</v>
      </c>
      <c r="AR537" s="173" t="s">
        <v>465</v>
      </c>
      <c r="AS537" s="173" t="s">
        <v>466</v>
      </c>
      <c r="AT537" s="173" t="s">
        <v>467</v>
      </c>
      <c r="AU537" s="173" t="s">
        <v>468</v>
      </c>
      <c r="AV537" s="173" t="s">
        <v>469</v>
      </c>
      <c r="AW537" s="173" t="s">
        <v>470</v>
      </c>
      <c r="AX537" s="172" t="s">
        <v>471</v>
      </c>
      <c r="AY537" s="173" t="s">
        <v>472</v>
      </c>
      <c r="AZ537" s="173" t="s">
        <v>473</v>
      </c>
      <c r="BA537" s="173" t="s">
        <v>474</v>
      </c>
      <c r="BB537" s="173" t="s">
        <v>475</v>
      </c>
      <c r="BC537" s="173" t="s">
        <v>476</v>
      </c>
      <c r="BD537" s="174" t="s">
        <v>477</v>
      </c>
      <c r="BE537" s="173" t="s">
        <v>478</v>
      </c>
      <c r="BF537" s="173" t="s">
        <v>479</v>
      </c>
      <c r="BG537" s="173" t="s">
        <v>480</v>
      </c>
      <c r="BH537" s="173" t="s">
        <v>481</v>
      </c>
      <c r="BI537" s="173" t="s">
        <v>482</v>
      </c>
      <c r="BJ537" s="173" t="s">
        <v>483</v>
      </c>
      <c r="BK537" s="173" t="s">
        <v>484</v>
      </c>
      <c r="BL537" s="173" t="s">
        <v>485</v>
      </c>
      <c r="BM537" s="172" t="s">
        <v>486</v>
      </c>
      <c r="BN537" s="173" t="s">
        <v>487</v>
      </c>
      <c r="BO537" s="173" t="s">
        <v>488</v>
      </c>
      <c r="BP537" s="173" t="s">
        <v>489</v>
      </c>
      <c r="BQ537" s="173" t="s">
        <v>490</v>
      </c>
      <c r="BR537" s="173" t="s">
        <v>491</v>
      </c>
      <c r="BS537" s="172" t="s">
        <v>492</v>
      </c>
      <c r="BT537" s="173" t="s">
        <v>493</v>
      </c>
      <c r="BU537" s="173" t="s">
        <v>494</v>
      </c>
      <c r="BV537" s="173" t="s">
        <v>495</v>
      </c>
      <c r="BW537" s="173" t="s">
        <v>496</v>
      </c>
      <c r="BX537" s="173" t="s">
        <v>497</v>
      </c>
      <c r="BY537" s="173" t="s">
        <v>498</v>
      </c>
      <c r="BZ537" s="173" t="s">
        <v>499</v>
      </c>
      <c r="CA537" s="173" t="s">
        <v>500</v>
      </c>
      <c r="CB537" s="173" t="s">
        <v>501</v>
      </c>
      <c r="CC537" s="173" t="s">
        <v>502</v>
      </c>
      <c r="CD537" s="173" t="s">
        <v>503</v>
      </c>
      <c r="CE537" s="173" t="s">
        <v>504</v>
      </c>
      <c r="CF537" s="172" t="s">
        <v>505</v>
      </c>
      <c r="CG537" s="173" t="s">
        <v>506</v>
      </c>
      <c r="CH537" s="173" t="s">
        <v>507</v>
      </c>
      <c r="CI537" s="173" t="s">
        <v>508</v>
      </c>
      <c r="CJ537" s="173" t="s">
        <v>509</v>
      </c>
      <c r="CK537" s="173" t="s">
        <v>510</v>
      </c>
      <c r="CL537" s="173" t="s">
        <v>511</v>
      </c>
      <c r="CM537" s="173" t="s">
        <v>512</v>
      </c>
      <c r="CN537" s="173" t="s">
        <v>513</v>
      </c>
      <c r="CO537" s="173" t="s">
        <v>514</v>
      </c>
      <c r="CP537" s="173" t="s">
        <v>515</v>
      </c>
      <c r="CQ537" s="173" t="s">
        <v>516</v>
      </c>
      <c r="CR537" s="173" t="s">
        <v>517</v>
      </c>
      <c r="CS537" s="173" t="s">
        <v>518</v>
      </c>
      <c r="CT537" s="172" t="s">
        <v>519</v>
      </c>
      <c r="CU537" s="173" t="s">
        <v>520</v>
      </c>
      <c r="CV537" s="173" t="s">
        <v>521</v>
      </c>
      <c r="CW537" s="173" t="s">
        <v>522</v>
      </c>
      <c r="CX537" s="173" t="s">
        <v>523</v>
      </c>
      <c r="CY537" s="173" t="s">
        <v>524</v>
      </c>
      <c r="CZ537" s="172" t="s">
        <v>525</v>
      </c>
      <c r="DA537" s="173" t="s">
        <v>526</v>
      </c>
      <c r="DB537" s="173" t="s">
        <v>527</v>
      </c>
      <c r="DC537" s="173" t="s">
        <v>528</v>
      </c>
      <c r="DD537" s="173" t="s">
        <v>529</v>
      </c>
      <c r="DE537" s="173" t="s">
        <v>530</v>
      </c>
      <c r="DF537" s="173" t="s">
        <v>531</v>
      </c>
      <c r="DG537" s="172" t="s">
        <v>532</v>
      </c>
      <c r="DH537" s="172" t="s">
        <v>533</v>
      </c>
      <c r="DI537" s="173" t="s">
        <v>534</v>
      </c>
      <c r="DJ537" s="173" t="s">
        <v>535</v>
      </c>
      <c r="DK537" s="173" t="s">
        <v>536</v>
      </c>
      <c r="DL537" s="172" t="s">
        <v>537</v>
      </c>
      <c r="DM537" s="173" t="s">
        <v>538</v>
      </c>
      <c r="DN537" s="175" t="s">
        <v>539</v>
      </c>
      <c r="DO537" s="172" t="s">
        <v>541</v>
      </c>
    </row>
    <row r="538" spans="1:132" ht="16.5" customHeight="1" x14ac:dyDescent="0.2">
      <c r="A538" s="125" t="s">
        <v>171</v>
      </c>
      <c r="B538" s="317">
        <f t="shared" ref="B538" si="1073">SUM(C538:N538)</f>
        <v>4287652</v>
      </c>
      <c r="C538" s="318">
        <v>298064</v>
      </c>
      <c r="D538" s="318">
        <v>204978</v>
      </c>
      <c r="E538" s="318">
        <v>196642</v>
      </c>
      <c r="F538" s="318">
        <v>99913</v>
      </c>
      <c r="G538" s="318">
        <v>262019</v>
      </c>
      <c r="H538" s="318">
        <v>625906</v>
      </c>
      <c r="I538" s="318">
        <v>388717</v>
      </c>
      <c r="J538" s="318">
        <v>140509</v>
      </c>
      <c r="K538" s="318">
        <v>375452</v>
      </c>
      <c r="L538" s="318">
        <v>876143</v>
      </c>
      <c r="M538" s="318">
        <v>335506</v>
      </c>
      <c r="N538" s="318">
        <v>483803</v>
      </c>
      <c r="O538" s="317">
        <f t="shared" ref="O538" si="1074">SUM(P538:W538)</f>
        <v>1535090</v>
      </c>
      <c r="P538" s="318">
        <v>279886</v>
      </c>
      <c r="Q538" s="318">
        <v>272882</v>
      </c>
      <c r="R538" s="318">
        <v>146342</v>
      </c>
      <c r="S538" s="318">
        <v>141307</v>
      </c>
      <c r="T538" s="318">
        <v>124849</v>
      </c>
      <c r="U538" s="318">
        <v>305579</v>
      </c>
      <c r="V538" s="318">
        <v>193488</v>
      </c>
      <c r="W538" s="318">
        <v>70757</v>
      </c>
      <c r="X538" s="317">
        <f t="shared" ref="X538" si="1075">SUM(Y538:AB538)</f>
        <v>1859813</v>
      </c>
      <c r="Y538" s="318">
        <v>357513</v>
      </c>
      <c r="Z538" s="318">
        <v>529002</v>
      </c>
      <c r="AA538" s="318">
        <v>523150</v>
      </c>
      <c r="AB538" s="318">
        <v>450148</v>
      </c>
      <c r="AC538" s="317">
        <f t="shared" ref="AC538" si="1076">SUM(AD538:AI538)</f>
        <v>1352052</v>
      </c>
      <c r="AD538" s="318">
        <v>176123</v>
      </c>
      <c r="AE538" s="318">
        <v>210980</v>
      </c>
      <c r="AF538" s="318">
        <v>137359</v>
      </c>
      <c r="AG538" s="318">
        <v>311772</v>
      </c>
      <c r="AH538" s="318">
        <v>180669</v>
      </c>
      <c r="AI538" s="318">
        <v>335149</v>
      </c>
      <c r="AJ538" s="317">
        <f t="shared" ref="AJ538" si="1077">SUM(AK538:AL538)</f>
        <v>238309</v>
      </c>
      <c r="AK538" s="318">
        <v>112493</v>
      </c>
      <c r="AL538" s="318">
        <v>125816</v>
      </c>
      <c r="AM538" s="317">
        <f t="shared" ref="AM538" si="1078">SUM(AN538:AW538)</f>
        <v>2766052</v>
      </c>
      <c r="AN538" s="318">
        <v>140947</v>
      </c>
      <c r="AO538" s="318">
        <v>160196</v>
      </c>
      <c r="AP538" s="318">
        <v>286786</v>
      </c>
      <c r="AQ538" s="318">
        <v>100478</v>
      </c>
      <c r="AR538" s="318">
        <v>366476</v>
      </c>
      <c r="AS538" s="318">
        <v>98978</v>
      </c>
      <c r="AT538" s="318">
        <v>502089</v>
      </c>
      <c r="AU538" s="318">
        <v>532541</v>
      </c>
      <c r="AV538" s="318">
        <v>367294</v>
      </c>
      <c r="AW538" s="318">
        <v>210267</v>
      </c>
      <c r="AX538" s="317">
        <f t="shared" ref="AX538" si="1079">SUM(AY538:BC538)</f>
        <v>2795170</v>
      </c>
      <c r="AY538" s="318">
        <v>261789</v>
      </c>
      <c r="AZ538" s="318">
        <v>1181744</v>
      </c>
      <c r="BA538" s="318">
        <v>362138</v>
      </c>
      <c r="BB538" s="318">
        <v>698003</v>
      </c>
      <c r="BC538" s="318">
        <v>291496</v>
      </c>
      <c r="BD538" s="317">
        <f t="shared" ref="BD538" si="1080">SUM(BE538:BL538)</f>
        <v>5619116</v>
      </c>
      <c r="BE538" s="318">
        <v>1362182</v>
      </c>
      <c r="BF538" s="318">
        <v>589570</v>
      </c>
      <c r="BG538" s="318">
        <v>614740</v>
      </c>
      <c r="BH538" s="318">
        <v>535391</v>
      </c>
      <c r="BI538" s="318">
        <v>776700</v>
      </c>
      <c r="BJ538" s="318">
        <v>641970</v>
      </c>
      <c r="BK538" s="318">
        <v>612851</v>
      </c>
      <c r="BL538" s="318">
        <v>485712</v>
      </c>
      <c r="BM538" s="317">
        <f t="shared" ref="BM538" si="1081">SUM(BN538:BR538)</f>
        <v>1768559</v>
      </c>
      <c r="BN538" s="318">
        <v>403887</v>
      </c>
      <c r="BO538" s="318">
        <v>287022</v>
      </c>
      <c r="BP538" s="318">
        <v>291260</v>
      </c>
      <c r="BQ538" s="318">
        <v>163497</v>
      </c>
      <c r="BR538" s="318">
        <v>622893</v>
      </c>
      <c r="BS538" s="317">
        <f t="shared" ref="BS538" si="1082">SUM(BT538:CE538)</f>
        <v>3376458</v>
      </c>
      <c r="BT538" s="319">
        <v>193481</v>
      </c>
      <c r="BU538" s="318">
        <v>419362</v>
      </c>
      <c r="BV538" s="318">
        <v>152086</v>
      </c>
      <c r="BW538" s="318">
        <v>87670</v>
      </c>
      <c r="BX538" s="318">
        <v>252947</v>
      </c>
      <c r="BY538" s="318">
        <v>814134</v>
      </c>
      <c r="BZ538" s="318">
        <v>245317</v>
      </c>
      <c r="CA538" s="318">
        <v>181623</v>
      </c>
      <c r="CB538" s="318">
        <v>389009</v>
      </c>
      <c r="CC538" s="318">
        <v>189886</v>
      </c>
      <c r="CD538" s="318">
        <v>233865</v>
      </c>
      <c r="CE538" s="318">
        <v>217078</v>
      </c>
      <c r="CF538" s="317">
        <f t="shared" ref="CF538" si="1083">SUM(CG538:CS538)</f>
        <v>3424675</v>
      </c>
      <c r="CG538" s="318">
        <v>106958</v>
      </c>
      <c r="CH538" s="318">
        <v>253243</v>
      </c>
      <c r="CI538" s="318">
        <v>177322</v>
      </c>
      <c r="CJ538" s="318">
        <v>411051</v>
      </c>
      <c r="CK538" s="318">
        <v>679240</v>
      </c>
      <c r="CL538" s="318">
        <v>107409</v>
      </c>
      <c r="CM538" s="318">
        <v>685136</v>
      </c>
      <c r="CN538" s="318">
        <v>115520</v>
      </c>
      <c r="CO538" s="318">
        <v>59682</v>
      </c>
      <c r="CP538" s="318">
        <v>157951</v>
      </c>
      <c r="CQ538" s="318">
        <v>338669</v>
      </c>
      <c r="CR538" s="318">
        <v>205303</v>
      </c>
      <c r="CS538" s="318">
        <v>127191</v>
      </c>
      <c r="CT538" s="317">
        <f t="shared" ref="CT538" si="1084">SUM(CU538:CY538)</f>
        <v>1937243</v>
      </c>
      <c r="CU538" s="318">
        <v>704956</v>
      </c>
      <c r="CV538" s="318">
        <v>385207</v>
      </c>
      <c r="CW538" s="318">
        <v>153596</v>
      </c>
      <c r="CX538" s="318">
        <v>285877</v>
      </c>
      <c r="CY538" s="318">
        <v>407607</v>
      </c>
      <c r="CZ538" s="317">
        <f t="shared" ref="CZ538" si="1085">SUM(DA538:DF538)</f>
        <v>2982946</v>
      </c>
      <c r="DA538" s="318">
        <v>124525</v>
      </c>
      <c r="DB538" s="318">
        <v>132509</v>
      </c>
      <c r="DC538" s="318">
        <v>752913</v>
      </c>
      <c r="DD538" s="318">
        <v>988532</v>
      </c>
      <c r="DE538" s="318">
        <v>693165</v>
      </c>
      <c r="DF538" s="318">
        <v>291302</v>
      </c>
      <c r="DG538" s="317">
        <f t="shared" ref="DG538" si="1086">AM538+BS538+B538+O538+X538+AC538+AJ538+BD538+CF538+AX538+BM538+CT538+CZ538</f>
        <v>33943135</v>
      </c>
      <c r="DH538" s="306">
        <f t="shared" ref="DH538" si="1087">SUM(DI538:DK538)</f>
        <v>393</v>
      </c>
      <c r="DI538" s="320">
        <v>15</v>
      </c>
      <c r="DJ538" s="308">
        <v>98</v>
      </c>
      <c r="DK538" s="308">
        <v>280</v>
      </c>
      <c r="DL538" s="306" t="s">
        <v>540</v>
      </c>
      <c r="DM538" s="308">
        <v>551</v>
      </c>
      <c r="DN538" s="321" t="s">
        <v>540</v>
      </c>
      <c r="DO538" s="317">
        <f>DG538+DH538+DM538</f>
        <v>33944079</v>
      </c>
      <c r="DP538" s="6"/>
      <c r="DQ538" s="6"/>
      <c r="DR538" s="6"/>
      <c r="DS538" s="6"/>
      <c r="DT538" s="6"/>
      <c r="DU538" s="6"/>
      <c r="DV538" s="6"/>
      <c r="DW538" s="6"/>
      <c r="DX538" s="6"/>
      <c r="DY538" s="6"/>
      <c r="DZ538" s="6"/>
      <c r="EA538" s="6"/>
    </row>
    <row r="539" spans="1:132" s="11" customFormat="1" ht="16.5" customHeight="1" x14ac:dyDescent="0.2">
      <c r="A539" s="78" t="s">
        <v>316</v>
      </c>
      <c r="B539" s="264">
        <v>80</v>
      </c>
      <c r="C539" s="266">
        <v>86.9</v>
      </c>
      <c r="D539" s="266">
        <v>79.099999999999994</v>
      </c>
      <c r="E539" s="266">
        <v>72.400000000000006</v>
      </c>
      <c r="F539" s="266">
        <v>68.3</v>
      </c>
      <c r="G539" s="266">
        <v>83.4</v>
      </c>
      <c r="H539" s="266">
        <v>84.4</v>
      </c>
      <c r="I539" s="266">
        <v>85.8</v>
      </c>
      <c r="J539" s="266">
        <v>71</v>
      </c>
      <c r="K539" s="266">
        <v>79.5</v>
      </c>
      <c r="L539" s="266">
        <v>90.1</v>
      </c>
      <c r="M539" s="266">
        <v>56.8</v>
      </c>
      <c r="N539" s="266">
        <v>70.099999999999994</v>
      </c>
      <c r="O539" s="264">
        <v>82.9</v>
      </c>
      <c r="P539" s="266">
        <v>86.5</v>
      </c>
      <c r="Q539" s="266">
        <v>87.3</v>
      </c>
      <c r="R539" s="266">
        <v>80.2</v>
      </c>
      <c r="S539" s="266">
        <v>72.2</v>
      </c>
      <c r="T539" s="266">
        <v>83.8</v>
      </c>
      <c r="U539" s="266">
        <v>82.5</v>
      </c>
      <c r="V539" s="266">
        <v>78.099999999999994</v>
      </c>
      <c r="W539" s="266">
        <v>91</v>
      </c>
      <c r="X539" s="264">
        <v>79.400000000000006</v>
      </c>
      <c r="Y539" s="266">
        <v>75.7</v>
      </c>
      <c r="Z539" s="266">
        <v>78.900000000000006</v>
      </c>
      <c r="AA539" s="266">
        <v>86.5</v>
      </c>
      <c r="AB539" s="266">
        <v>74.7</v>
      </c>
      <c r="AC539" s="264">
        <v>84.4</v>
      </c>
      <c r="AD539" s="266">
        <v>80.7</v>
      </c>
      <c r="AE539" s="266">
        <v>86.2</v>
      </c>
      <c r="AF539" s="266">
        <v>77.099999999999994</v>
      </c>
      <c r="AG539" s="266">
        <v>87.7</v>
      </c>
      <c r="AH539" s="266">
        <v>82</v>
      </c>
      <c r="AI539" s="266">
        <v>86.4</v>
      </c>
      <c r="AJ539" s="264">
        <v>59.3</v>
      </c>
      <c r="AK539" s="266">
        <v>57.8</v>
      </c>
      <c r="AL539" s="266">
        <v>60.7</v>
      </c>
      <c r="AM539" s="264">
        <v>87.8</v>
      </c>
      <c r="AN539" s="266">
        <v>86.7</v>
      </c>
      <c r="AO539" s="266">
        <v>86.1</v>
      </c>
      <c r="AP539" s="266">
        <v>89.3</v>
      </c>
      <c r="AQ539" s="266">
        <v>81.599999999999994</v>
      </c>
      <c r="AR539" s="266">
        <v>89.2</v>
      </c>
      <c r="AS539" s="266">
        <v>84.7</v>
      </c>
      <c r="AT539" s="266">
        <v>89.4</v>
      </c>
      <c r="AU539" s="266">
        <v>89.9</v>
      </c>
      <c r="AV539" s="266">
        <v>88.4</v>
      </c>
      <c r="AW539" s="266">
        <v>79.8</v>
      </c>
      <c r="AX539" s="264">
        <v>89.1</v>
      </c>
      <c r="AY539" s="266">
        <v>87.7</v>
      </c>
      <c r="AZ539" s="266">
        <v>91.7</v>
      </c>
      <c r="BA539" s="266">
        <v>90.7</v>
      </c>
      <c r="BB539" s="266">
        <v>86.6</v>
      </c>
      <c r="BC539" s="266">
        <v>83.9</v>
      </c>
      <c r="BD539" s="264">
        <v>90.3</v>
      </c>
      <c r="BE539" s="266">
        <v>84.3</v>
      </c>
      <c r="BF539" s="266">
        <v>90.6</v>
      </c>
      <c r="BG539" s="266">
        <v>91.9</v>
      </c>
      <c r="BH539" s="266">
        <v>92.8</v>
      </c>
      <c r="BI539" s="266">
        <v>90.6</v>
      </c>
      <c r="BJ539" s="266">
        <v>93.6</v>
      </c>
      <c r="BK539" s="266">
        <v>93.2</v>
      </c>
      <c r="BL539" s="266">
        <v>93.5</v>
      </c>
      <c r="BM539" s="264">
        <v>82.6</v>
      </c>
      <c r="BN539" s="266">
        <v>75.7</v>
      </c>
      <c r="BO539" s="266">
        <v>86.1</v>
      </c>
      <c r="BP539" s="266">
        <v>77.2</v>
      </c>
      <c r="BQ539" s="266">
        <v>78.7</v>
      </c>
      <c r="BR539" s="266">
        <v>89</v>
      </c>
      <c r="BS539" s="264">
        <v>79.7</v>
      </c>
      <c r="BT539" s="265">
        <v>83.6</v>
      </c>
      <c r="BU539" s="266">
        <v>70.900000000000006</v>
      </c>
      <c r="BV539" s="266">
        <v>73.599999999999994</v>
      </c>
      <c r="BW539" s="266">
        <v>65.7</v>
      </c>
      <c r="BX539" s="266">
        <v>76</v>
      </c>
      <c r="BY539" s="266">
        <v>85</v>
      </c>
      <c r="BZ539" s="266">
        <v>72.7</v>
      </c>
      <c r="CA539" s="266">
        <v>83</v>
      </c>
      <c r="CB539" s="266">
        <v>78.599999999999994</v>
      </c>
      <c r="CC539" s="266">
        <v>86.6</v>
      </c>
      <c r="CD539" s="266">
        <v>85</v>
      </c>
      <c r="CE539" s="266">
        <v>82.7</v>
      </c>
      <c r="CF539" s="264">
        <v>75.900000000000006</v>
      </c>
      <c r="CG539" s="266">
        <v>65.7</v>
      </c>
      <c r="CH539" s="266">
        <v>65.5</v>
      </c>
      <c r="CI539" s="266">
        <v>71.8</v>
      </c>
      <c r="CJ539" s="266">
        <v>78.900000000000006</v>
      </c>
      <c r="CK539" s="266">
        <v>88.7</v>
      </c>
      <c r="CL539" s="266">
        <v>80.099999999999994</v>
      </c>
      <c r="CM539" s="266">
        <v>74.2</v>
      </c>
      <c r="CN539" s="266">
        <v>70.599999999999994</v>
      </c>
      <c r="CO539" s="266">
        <v>57.7</v>
      </c>
      <c r="CP539" s="266">
        <v>67.3</v>
      </c>
      <c r="CQ539" s="266">
        <v>63.2</v>
      </c>
      <c r="CR539" s="266">
        <v>83.4</v>
      </c>
      <c r="CS539" s="266">
        <v>84.4</v>
      </c>
      <c r="CT539" s="264">
        <v>82.9</v>
      </c>
      <c r="CU539" s="266">
        <v>84</v>
      </c>
      <c r="CV539" s="266">
        <v>90</v>
      </c>
      <c r="CW539" s="266">
        <v>86</v>
      </c>
      <c r="CX539" s="266">
        <v>86.8</v>
      </c>
      <c r="CY539" s="266">
        <v>70.400000000000006</v>
      </c>
      <c r="CZ539" s="264">
        <v>74.900000000000006</v>
      </c>
      <c r="DA539" s="266">
        <v>60.2</v>
      </c>
      <c r="DB539" s="266">
        <v>48.5</v>
      </c>
      <c r="DC539" s="266">
        <v>67.3</v>
      </c>
      <c r="DD539" s="266">
        <v>88.6</v>
      </c>
      <c r="DE539" s="266">
        <v>67.8</v>
      </c>
      <c r="DF539" s="266">
        <v>82.9</v>
      </c>
      <c r="DG539" s="264">
        <v>82.6</v>
      </c>
      <c r="DH539" s="264" t="s">
        <v>540</v>
      </c>
      <c r="DI539" s="265">
        <v>77.400000000000006</v>
      </c>
      <c r="DJ539" s="266">
        <v>80.099999999999994</v>
      </c>
      <c r="DK539" s="266">
        <v>89</v>
      </c>
      <c r="DL539" s="264" t="s">
        <v>540</v>
      </c>
      <c r="DM539" s="266">
        <v>89.7</v>
      </c>
      <c r="DN539" s="267" t="s">
        <v>540</v>
      </c>
      <c r="DO539" s="390">
        <v>82.7</v>
      </c>
    </row>
    <row r="540" spans="1:132" s="11" customFormat="1" ht="16.5" customHeight="1" x14ac:dyDescent="0.2">
      <c r="A540" s="78" t="s">
        <v>218</v>
      </c>
      <c r="B540" s="264">
        <v>11.7</v>
      </c>
      <c r="C540" s="266">
        <v>5.5</v>
      </c>
      <c r="D540" s="266">
        <v>7.3</v>
      </c>
      <c r="E540" s="266">
        <v>18.3</v>
      </c>
      <c r="F540" s="266">
        <v>20.399999999999999</v>
      </c>
      <c r="G540" s="266">
        <v>8</v>
      </c>
      <c r="H540" s="266">
        <v>8.4</v>
      </c>
      <c r="I540" s="266">
        <v>4.4000000000000004</v>
      </c>
      <c r="J540" s="266">
        <v>16.7</v>
      </c>
      <c r="K540" s="266">
        <v>10</v>
      </c>
      <c r="L540" s="266">
        <v>2.5</v>
      </c>
      <c r="M540" s="266">
        <v>37.4</v>
      </c>
      <c r="N540" s="266">
        <v>24</v>
      </c>
      <c r="O540" s="264">
        <v>7.6</v>
      </c>
      <c r="P540" s="266">
        <v>5.3</v>
      </c>
      <c r="Q540" s="266">
        <v>4.5</v>
      </c>
      <c r="R540" s="266">
        <v>10.199999999999999</v>
      </c>
      <c r="S540" s="266">
        <v>15.1</v>
      </c>
      <c r="T540" s="266">
        <v>6.4</v>
      </c>
      <c r="U540" s="266">
        <v>7.5</v>
      </c>
      <c r="V540" s="266">
        <v>11.3</v>
      </c>
      <c r="W540" s="266">
        <v>1.3</v>
      </c>
      <c r="X540" s="264">
        <v>13</v>
      </c>
      <c r="Y540" s="266">
        <v>15.7</v>
      </c>
      <c r="Z540" s="266">
        <v>13.1</v>
      </c>
      <c r="AA540" s="266">
        <v>6.6</v>
      </c>
      <c r="AB540" s="266">
        <v>18.100000000000001</v>
      </c>
      <c r="AC540" s="264">
        <v>6.2</v>
      </c>
      <c r="AD540" s="266">
        <v>7.4</v>
      </c>
      <c r="AE540" s="266">
        <v>6.1</v>
      </c>
      <c r="AF540" s="266">
        <v>10.3</v>
      </c>
      <c r="AG540" s="266">
        <v>4.4000000000000004</v>
      </c>
      <c r="AH540" s="266">
        <v>8</v>
      </c>
      <c r="AI540" s="266">
        <v>4.9000000000000004</v>
      </c>
      <c r="AJ540" s="264">
        <v>37</v>
      </c>
      <c r="AK540" s="266">
        <v>39</v>
      </c>
      <c r="AL540" s="266">
        <v>35.200000000000003</v>
      </c>
      <c r="AM540" s="264">
        <v>3.2</v>
      </c>
      <c r="AN540" s="266">
        <v>3.5</v>
      </c>
      <c r="AO540" s="266">
        <v>4.4000000000000004</v>
      </c>
      <c r="AP540" s="266">
        <v>2.4</v>
      </c>
      <c r="AQ540" s="266">
        <v>7.4</v>
      </c>
      <c r="AR540" s="266">
        <v>1.6</v>
      </c>
      <c r="AS540" s="266">
        <v>4.5</v>
      </c>
      <c r="AT540" s="266">
        <v>1.9</v>
      </c>
      <c r="AU540" s="266">
        <v>2.6</v>
      </c>
      <c r="AV540" s="266">
        <v>2.7</v>
      </c>
      <c r="AW540" s="266">
        <v>9.4</v>
      </c>
      <c r="AX540" s="264">
        <v>3.6</v>
      </c>
      <c r="AY540" s="266">
        <v>3.6</v>
      </c>
      <c r="AZ540" s="266">
        <v>1.2</v>
      </c>
      <c r="BA540" s="266">
        <v>2.4</v>
      </c>
      <c r="BB540" s="266">
        <v>6.3</v>
      </c>
      <c r="BC540" s="266">
        <v>8.1</v>
      </c>
      <c r="BD540" s="264">
        <v>3.3</v>
      </c>
      <c r="BE540" s="266">
        <v>7.9</v>
      </c>
      <c r="BF540" s="266">
        <v>3</v>
      </c>
      <c r="BG540" s="266">
        <v>2.2999999999999998</v>
      </c>
      <c r="BH540" s="266">
        <v>1.4</v>
      </c>
      <c r="BI540" s="266">
        <v>2.9</v>
      </c>
      <c r="BJ540" s="266">
        <v>0.9</v>
      </c>
      <c r="BK540" s="266">
        <v>1.4</v>
      </c>
      <c r="BL540" s="266">
        <v>1.1000000000000001</v>
      </c>
      <c r="BM540" s="264">
        <v>9.8000000000000007</v>
      </c>
      <c r="BN540" s="266">
        <v>17.899999999999999</v>
      </c>
      <c r="BO540" s="266">
        <v>6.6</v>
      </c>
      <c r="BP540" s="266">
        <v>14.5</v>
      </c>
      <c r="BQ540" s="266">
        <v>10.5</v>
      </c>
      <c r="BR540" s="266">
        <v>3.6</v>
      </c>
      <c r="BS540" s="264">
        <v>11.9</v>
      </c>
      <c r="BT540" s="265">
        <v>6.1</v>
      </c>
      <c r="BU540" s="266">
        <v>22.1</v>
      </c>
      <c r="BV540" s="266">
        <v>15.1</v>
      </c>
      <c r="BW540" s="266">
        <v>20.3</v>
      </c>
      <c r="BX540" s="266">
        <v>13.9</v>
      </c>
      <c r="BY540" s="266">
        <v>8.5</v>
      </c>
      <c r="BZ540" s="266">
        <v>20.6</v>
      </c>
      <c r="CA540" s="266">
        <v>6</v>
      </c>
      <c r="CB540" s="266">
        <v>13.5</v>
      </c>
      <c r="CC540" s="266">
        <v>4.8</v>
      </c>
      <c r="CD540" s="266">
        <v>5.5</v>
      </c>
      <c r="CE540" s="266">
        <v>7.7</v>
      </c>
      <c r="CF540" s="264">
        <v>15.7</v>
      </c>
      <c r="CG540" s="266">
        <v>24.9</v>
      </c>
      <c r="CH540" s="266">
        <v>25.7</v>
      </c>
      <c r="CI540" s="266">
        <v>17.600000000000001</v>
      </c>
      <c r="CJ540" s="266">
        <v>12.9</v>
      </c>
      <c r="CK540" s="266">
        <v>4</v>
      </c>
      <c r="CL540" s="266">
        <v>9.4</v>
      </c>
      <c r="CM540" s="266">
        <v>18.5</v>
      </c>
      <c r="CN540" s="266">
        <v>19.100000000000001</v>
      </c>
      <c r="CO540" s="266">
        <v>32.200000000000003</v>
      </c>
      <c r="CP540" s="266">
        <v>23.1</v>
      </c>
      <c r="CQ540" s="266">
        <v>28.8</v>
      </c>
      <c r="CR540" s="266">
        <v>7.4</v>
      </c>
      <c r="CS540" s="266">
        <v>5.8</v>
      </c>
      <c r="CT540" s="264">
        <v>10.5</v>
      </c>
      <c r="CU540" s="266">
        <v>10.3</v>
      </c>
      <c r="CV540" s="266">
        <v>2.9</v>
      </c>
      <c r="CW540" s="266">
        <v>5.3</v>
      </c>
      <c r="CX540" s="266">
        <v>4.8</v>
      </c>
      <c r="CY540" s="266">
        <v>24.3</v>
      </c>
      <c r="CZ540" s="264">
        <v>17.5</v>
      </c>
      <c r="DA540" s="266">
        <v>31.6</v>
      </c>
      <c r="DB540" s="266">
        <v>45</v>
      </c>
      <c r="DC540" s="266">
        <v>24.2</v>
      </c>
      <c r="DD540" s="266">
        <v>4.2</v>
      </c>
      <c r="DE540" s="266">
        <v>25.7</v>
      </c>
      <c r="DF540" s="266">
        <v>7.5</v>
      </c>
      <c r="DG540" s="264">
        <v>9.6</v>
      </c>
      <c r="DH540" s="264" t="s">
        <v>540</v>
      </c>
      <c r="DI540" s="265">
        <v>7.4</v>
      </c>
      <c r="DJ540" s="266">
        <v>4.9000000000000004</v>
      </c>
      <c r="DK540" s="266">
        <v>2.2999999999999998</v>
      </c>
      <c r="DL540" s="264" t="s">
        <v>540</v>
      </c>
      <c r="DM540" s="266">
        <v>2</v>
      </c>
      <c r="DN540" s="267" t="s">
        <v>540</v>
      </c>
      <c r="DO540" s="390">
        <v>9.4</v>
      </c>
    </row>
    <row r="541" spans="1:132" s="11" customFormat="1" ht="16.5" customHeight="1" x14ac:dyDescent="0.2">
      <c r="A541" s="78" t="s">
        <v>219</v>
      </c>
      <c r="B541" s="264">
        <v>8.3000000000000007</v>
      </c>
      <c r="C541" s="266">
        <v>7.6</v>
      </c>
      <c r="D541" s="266">
        <v>13.6</v>
      </c>
      <c r="E541" s="266">
        <v>9.3000000000000007</v>
      </c>
      <c r="F541" s="266">
        <v>11.3</v>
      </c>
      <c r="G541" s="266">
        <v>8.6</v>
      </c>
      <c r="H541" s="266">
        <v>7.2</v>
      </c>
      <c r="I541" s="266">
        <v>9.9</v>
      </c>
      <c r="J541" s="266">
        <v>12.2</v>
      </c>
      <c r="K541" s="266">
        <v>10.5</v>
      </c>
      <c r="L541" s="266">
        <v>7.4</v>
      </c>
      <c r="M541" s="266">
        <v>5.8</v>
      </c>
      <c r="N541" s="266">
        <v>5.8</v>
      </c>
      <c r="O541" s="264">
        <v>9.5</v>
      </c>
      <c r="P541" s="266">
        <v>8.1999999999999993</v>
      </c>
      <c r="Q541" s="266">
        <v>8.1999999999999993</v>
      </c>
      <c r="R541" s="266">
        <v>9.6</v>
      </c>
      <c r="S541" s="266">
        <v>12.7</v>
      </c>
      <c r="T541" s="266">
        <v>9.8000000000000007</v>
      </c>
      <c r="U541" s="266">
        <v>10</v>
      </c>
      <c r="V541" s="266">
        <v>10.5</v>
      </c>
      <c r="W541" s="266">
        <v>7.7</v>
      </c>
      <c r="X541" s="264">
        <v>7.6</v>
      </c>
      <c r="Y541" s="266">
        <v>8.5</v>
      </c>
      <c r="Z541" s="266">
        <v>7.9</v>
      </c>
      <c r="AA541" s="266">
        <v>6.9</v>
      </c>
      <c r="AB541" s="266">
        <v>7.2</v>
      </c>
      <c r="AC541" s="264">
        <v>9.4</v>
      </c>
      <c r="AD541" s="266">
        <v>11.8</v>
      </c>
      <c r="AE541" s="266">
        <v>7.8</v>
      </c>
      <c r="AF541" s="266">
        <v>12.7</v>
      </c>
      <c r="AG541" s="266">
        <v>7.9</v>
      </c>
      <c r="AH541" s="266">
        <v>10</v>
      </c>
      <c r="AI541" s="266">
        <v>8.6999999999999993</v>
      </c>
      <c r="AJ541" s="264">
        <v>3.7</v>
      </c>
      <c r="AK541" s="266">
        <v>3.2</v>
      </c>
      <c r="AL541" s="266">
        <v>4.0999999999999996</v>
      </c>
      <c r="AM541" s="264">
        <v>8.9</v>
      </c>
      <c r="AN541" s="266">
        <v>9.8000000000000007</v>
      </c>
      <c r="AO541" s="266">
        <v>9.5</v>
      </c>
      <c r="AP541" s="266">
        <v>8.3000000000000007</v>
      </c>
      <c r="AQ541" s="266">
        <v>11.1</v>
      </c>
      <c r="AR541" s="266">
        <v>9.1999999999999993</v>
      </c>
      <c r="AS541" s="266">
        <v>10.8</v>
      </c>
      <c r="AT541" s="266">
        <v>8.6999999999999993</v>
      </c>
      <c r="AU541" s="266">
        <v>7.5</v>
      </c>
      <c r="AV541" s="266">
        <v>8.9</v>
      </c>
      <c r="AW541" s="266">
        <v>10.9</v>
      </c>
      <c r="AX541" s="264">
        <v>7.3</v>
      </c>
      <c r="AY541" s="266">
        <v>8.8000000000000007</v>
      </c>
      <c r="AZ541" s="266">
        <v>7.1</v>
      </c>
      <c r="BA541" s="266">
        <v>6.8</v>
      </c>
      <c r="BB541" s="266">
        <v>7.1</v>
      </c>
      <c r="BC541" s="266">
        <v>8</v>
      </c>
      <c r="BD541" s="264">
        <v>6.4</v>
      </c>
      <c r="BE541" s="266">
        <v>7.9</v>
      </c>
      <c r="BF541" s="266">
        <v>6.5</v>
      </c>
      <c r="BG541" s="266">
        <v>5.8</v>
      </c>
      <c r="BH541" s="266">
        <v>5.8</v>
      </c>
      <c r="BI541" s="266">
        <v>6.5</v>
      </c>
      <c r="BJ541" s="266">
        <v>5.5</v>
      </c>
      <c r="BK541" s="266">
        <v>5.4</v>
      </c>
      <c r="BL541" s="266">
        <v>5.5</v>
      </c>
      <c r="BM541" s="264">
        <v>7.6</v>
      </c>
      <c r="BN541" s="266">
        <v>6.4</v>
      </c>
      <c r="BO541" s="266">
        <v>7.3</v>
      </c>
      <c r="BP541" s="266">
        <v>8.3000000000000007</v>
      </c>
      <c r="BQ541" s="266">
        <v>10.8</v>
      </c>
      <c r="BR541" s="266">
        <v>7.4</v>
      </c>
      <c r="BS541" s="264">
        <v>8.4</v>
      </c>
      <c r="BT541" s="265">
        <v>10.3</v>
      </c>
      <c r="BU541" s="266">
        <v>7.1</v>
      </c>
      <c r="BV541" s="266">
        <v>11.3</v>
      </c>
      <c r="BW541" s="266">
        <v>14</v>
      </c>
      <c r="BX541" s="266">
        <v>10.1</v>
      </c>
      <c r="BY541" s="266">
        <v>6.5</v>
      </c>
      <c r="BZ541" s="266">
        <v>6.7</v>
      </c>
      <c r="CA541" s="266">
        <v>11</v>
      </c>
      <c r="CB541" s="266">
        <v>7.9</v>
      </c>
      <c r="CC541" s="266">
        <v>8.6</v>
      </c>
      <c r="CD541" s="266">
        <v>9.5</v>
      </c>
      <c r="CE541" s="266">
        <v>9.6</v>
      </c>
      <c r="CF541" s="264">
        <v>8.4</v>
      </c>
      <c r="CG541" s="266">
        <v>9.4</v>
      </c>
      <c r="CH541" s="266">
        <v>8.8000000000000007</v>
      </c>
      <c r="CI541" s="266">
        <v>10.7</v>
      </c>
      <c r="CJ541" s="266">
        <v>8.1999999999999993</v>
      </c>
      <c r="CK541" s="266">
        <v>7.3</v>
      </c>
      <c r="CL541" s="266">
        <v>10.5</v>
      </c>
      <c r="CM541" s="266">
        <v>7.4</v>
      </c>
      <c r="CN541" s="266">
        <v>10.3</v>
      </c>
      <c r="CO541" s="266">
        <v>10</v>
      </c>
      <c r="CP541" s="266">
        <v>9.6</v>
      </c>
      <c r="CQ541" s="266">
        <v>7.9</v>
      </c>
      <c r="CR541" s="266">
        <v>9.3000000000000007</v>
      </c>
      <c r="CS541" s="266">
        <v>9.6999999999999993</v>
      </c>
      <c r="CT541" s="264">
        <v>6.6</v>
      </c>
      <c r="CU541" s="266">
        <v>5.8</v>
      </c>
      <c r="CV541" s="266">
        <v>7.1</v>
      </c>
      <c r="CW541" s="266">
        <v>8.6999999999999993</v>
      </c>
      <c r="CX541" s="266">
        <v>8.4</v>
      </c>
      <c r="CY541" s="266">
        <v>5.3</v>
      </c>
      <c r="CZ541" s="264">
        <v>7.6</v>
      </c>
      <c r="DA541" s="266">
        <v>8.1999999999999993</v>
      </c>
      <c r="DB541" s="266">
        <v>6.5</v>
      </c>
      <c r="DC541" s="266">
        <v>8.5</v>
      </c>
      <c r="DD541" s="266">
        <v>7.2</v>
      </c>
      <c r="DE541" s="266">
        <v>6.5</v>
      </c>
      <c r="DF541" s="266">
        <v>9.5</v>
      </c>
      <c r="DG541" s="264">
        <v>7.8</v>
      </c>
      <c r="DH541" s="264" t="s">
        <v>540</v>
      </c>
      <c r="DI541" s="265">
        <v>15.2</v>
      </c>
      <c r="DJ541" s="266">
        <v>15</v>
      </c>
      <c r="DK541" s="266">
        <v>8.8000000000000007</v>
      </c>
      <c r="DL541" s="264" t="s">
        <v>540</v>
      </c>
      <c r="DM541" s="266">
        <v>8.3000000000000007</v>
      </c>
      <c r="DN541" s="267" t="s">
        <v>540</v>
      </c>
      <c r="DO541" s="390">
        <v>7.9</v>
      </c>
    </row>
    <row r="542" spans="1:132" s="11" customFormat="1" ht="16.5" customHeight="1" x14ac:dyDescent="0.2">
      <c r="A542" s="126" t="s">
        <v>305</v>
      </c>
      <c r="B542" s="264"/>
      <c r="C542" s="266"/>
      <c r="D542" s="266"/>
      <c r="E542" s="266"/>
      <c r="F542" s="266"/>
      <c r="G542" s="266"/>
      <c r="H542" s="266"/>
      <c r="I542" s="266"/>
      <c r="J542" s="266"/>
      <c r="K542" s="266"/>
      <c r="L542" s="266"/>
      <c r="M542" s="266"/>
      <c r="N542" s="266"/>
      <c r="O542" s="264"/>
      <c r="P542" s="266"/>
      <c r="Q542" s="266"/>
      <c r="R542" s="266"/>
      <c r="S542" s="266"/>
      <c r="T542" s="266"/>
      <c r="U542" s="266"/>
      <c r="V542" s="266"/>
      <c r="W542" s="266"/>
      <c r="X542" s="264"/>
      <c r="Y542" s="266"/>
      <c r="Z542" s="266"/>
      <c r="AA542" s="266"/>
      <c r="AB542" s="266"/>
      <c r="AC542" s="264"/>
      <c r="AD542" s="266"/>
      <c r="AE542" s="266"/>
      <c r="AF542" s="266"/>
      <c r="AG542" s="266"/>
      <c r="AH542" s="266"/>
      <c r="AI542" s="266"/>
      <c r="AJ542" s="264"/>
      <c r="AK542" s="266"/>
      <c r="AL542" s="266"/>
      <c r="AM542" s="264"/>
      <c r="AN542" s="266"/>
      <c r="AO542" s="266"/>
      <c r="AP542" s="266"/>
      <c r="AQ542" s="266"/>
      <c r="AR542" s="266"/>
      <c r="AS542" s="266"/>
      <c r="AT542" s="266"/>
      <c r="AU542" s="266"/>
      <c r="AV542" s="266"/>
      <c r="AW542" s="266"/>
      <c r="AX542" s="264"/>
      <c r="AY542" s="266"/>
      <c r="AZ542" s="266"/>
      <c r="BA542" s="266"/>
      <c r="BB542" s="266"/>
      <c r="BC542" s="266"/>
      <c r="BD542" s="264"/>
      <c r="BE542" s="266"/>
      <c r="BF542" s="266"/>
      <c r="BG542" s="266"/>
      <c r="BH542" s="266"/>
      <c r="BI542" s="266"/>
      <c r="BJ542" s="266"/>
      <c r="BK542" s="266"/>
      <c r="BL542" s="266"/>
      <c r="BM542" s="264"/>
      <c r="BN542" s="266"/>
      <c r="BO542" s="266"/>
      <c r="BP542" s="266"/>
      <c r="BQ542" s="266"/>
      <c r="BR542" s="266"/>
      <c r="BS542" s="264"/>
      <c r="BT542" s="265"/>
      <c r="BU542" s="266"/>
      <c r="BV542" s="266"/>
      <c r="BW542" s="266"/>
      <c r="BX542" s="266"/>
      <c r="BY542" s="266"/>
      <c r="BZ542" s="266"/>
      <c r="CA542" s="266"/>
      <c r="CB542" s="266"/>
      <c r="CC542" s="266"/>
      <c r="CD542" s="266"/>
      <c r="CE542" s="266"/>
      <c r="CF542" s="264"/>
      <c r="CG542" s="266"/>
      <c r="CH542" s="266"/>
      <c r="CI542" s="266"/>
      <c r="CJ542" s="266"/>
      <c r="CK542" s="266"/>
      <c r="CL542" s="266"/>
      <c r="CM542" s="266"/>
      <c r="CN542" s="266"/>
      <c r="CO542" s="266"/>
      <c r="CP542" s="266"/>
      <c r="CQ542" s="266"/>
      <c r="CR542" s="266"/>
      <c r="CS542" s="266"/>
      <c r="CT542" s="264"/>
      <c r="CU542" s="266"/>
      <c r="CV542" s="266"/>
      <c r="CW542" s="266"/>
      <c r="CX542" s="266"/>
      <c r="CY542" s="266"/>
      <c r="CZ542" s="264"/>
      <c r="DA542" s="266"/>
      <c r="DB542" s="266"/>
      <c r="DC542" s="266"/>
      <c r="DD542" s="266"/>
      <c r="DE542" s="266"/>
      <c r="DF542" s="266"/>
      <c r="DG542" s="264"/>
      <c r="DH542" s="264"/>
      <c r="DI542" s="265"/>
      <c r="DJ542" s="266"/>
      <c r="DK542" s="266"/>
      <c r="DL542" s="264"/>
      <c r="DM542" s="266"/>
      <c r="DN542" s="267"/>
      <c r="DO542" s="390"/>
    </row>
    <row r="543" spans="1:132" s="11" customFormat="1" ht="16.5" customHeight="1" x14ac:dyDescent="0.2">
      <c r="A543" s="78" t="s">
        <v>220</v>
      </c>
      <c r="B543" s="264">
        <v>58.765215920334668</v>
      </c>
      <c r="C543" s="266">
        <v>62.428117469726033</v>
      </c>
      <c r="D543" s="266">
        <v>63.759605932464602</v>
      </c>
      <c r="E543" s="266">
        <v>66.70123338297411</v>
      </c>
      <c r="F543" s="266">
        <v>69.934007923100324</v>
      </c>
      <c r="G543" s="266">
        <v>61.989920060528156</v>
      </c>
      <c r="H543" s="266">
        <v>61.059308552695576</v>
      </c>
      <c r="I543" s="266">
        <v>58.615014641858053</v>
      </c>
      <c r="J543" s="266">
        <v>69.483151786053327</v>
      </c>
      <c r="K543" s="266">
        <v>61.483694523809177</v>
      </c>
      <c r="L543" s="266">
        <v>48.594205565988389</v>
      </c>
      <c r="M543" s="266">
        <v>59.881088299043071</v>
      </c>
      <c r="N543" s="266">
        <v>59.986234543811321</v>
      </c>
      <c r="O543" s="264">
        <v>62.938225939285388</v>
      </c>
      <c r="P543" s="266">
        <v>60.63023441686417</v>
      </c>
      <c r="Q543" s="266">
        <v>58.959566134790187</v>
      </c>
      <c r="R543" s="266">
        <v>65.150425933235269</v>
      </c>
      <c r="S543" s="266">
        <v>67.046423525312917</v>
      </c>
      <c r="T543" s="266">
        <v>68.419348532742802</v>
      </c>
      <c r="U543" s="266">
        <v>63.3634650353994</v>
      </c>
      <c r="V543" s="266">
        <v>67.54555122634801</v>
      </c>
      <c r="W543" s="266">
        <v>54.413419943245465</v>
      </c>
      <c r="X543" s="264">
        <v>66.327760613991529</v>
      </c>
      <c r="Y543" s="266">
        <v>70.986536156945803</v>
      </c>
      <c r="Z543" s="266">
        <v>69.283962765041309</v>
      </c>
      <c r="AA543" s="266">
        <v>59.939503143362892</v>
      </c>
      <c r="AB543" s="266">
        <v>67.507153955635431</v>
      </c>
      <c r="AC543" s="264">
        <v>63.98853141863021</v>
      </c>
      <c r="AD543" s="266">
        <v>66.444081143705432</v>
      </c>
      <c r="AE543" s="266">
        <v>66.149357803794061</v>
      </c>
      <c r="AF543" s="266">
        <v>67.991261996165406</v>
      </c>
      <c r="AG543" s="266">
        <v>59.111023619510895</v>
      </c>
      <c r="AH543" s="266">
        <v>68.29402402165033</v>
      </c>
      <c r="AI543" s="266">
        <v>62.365494346313056</v>
      </c>
      <c r="AJ543" s="264">
        <v>54.593455277168843</v>
      </c>
      <c r="AK543" s="266">
        <v>55.401466746460912</v>
      </c>
      <c r="AL543" s="266">
        <v>53.906187841649057</v>
      </c>
      <c r="AM543" s="264">
        <v>58.640584642752046</v>
      </c>
      <c r="AN543" s="266">
        <v>59.679482022828779</v>
      </c>
      <c r="AO543" s="266">
        <v>58.674864923119898</v>
      </c>
      <c r="AP543" s="266">
        <v>51.186022437899645</v>
      </c>
      <c r="AQ543" s="266">
        <v>64.275090759550878</v>
      </c>
      <c r="AR543" s="266">
        <v>57.553471735474737</v>
      </c>
      <c r="AS543" s="266">
        <v>66.790919897219382</v>
      </c>
      <c r="AT543" s="266">
        <v>59.779463134084843</v>
      </c>
      <c r="AU543" s="266">
        <v>56.656404958431537</v>
      </c>
      <c r="AV543" s="266">
        <v>60.371413408161835</v>
      </c>
      <c r="AW543" s="266">
        <v>63.797490600325503</v>
      </c>
      <c r="AX543" s="264">
        <v>57.668254910048276</v>
      </c>
      <c r="AY543" s="266">
        <v>61.890133384741851</v>
      </c>
      <c r="AZ543" s="266">
        <v>54.9498390506145</v>
      </c>
      <c r="BA543" s="266">
        <v>61.796690766378546</v>
      </c>
      <c r="BB543" s="266">
        <v>57.338676891845076</v>
      </c>
      <c r="BC543" s="266">
        <v>61.017281992590767</v>
      </c>
      <c r="BD543" s="264">
        <v>47.420865845760147</v>
      </c>
      <c r="BE543" s="266">
        <v>33.269802370037127</v>
      </c>
      <c r="BF543" s="266">
        <v>62.368674729111106</v>
      </c>
      <c r="BG543" s="266">
        <v>59.402199639842515</v>
      </c>
      <c r="BH543" s="266">
        <v>59.995086595501533</v>
      </c>
      <c r="BI543" s="266">
        <v>42.575522573426099</v>
      </c>
      <c r="BJ543" s="266">
        <v>39.976680734087395</v>
      </c>
      <c r="BK543" s="266">
        <v>45.446087241885252</v>
      </c>
      <c r="BL543" s="266">
        <v>56.798502998786837</v>
      </c>
      <c r="BM543" s="264">
        <v>58.235527040854421</v>
      </c>
      <c r="BN543" s="266">
        <v>56.999212830150647</v>
      </c>
      <c r="BO543" s="266">
        <v>64.517383422977062</v>
      </c>
      <c r="BP543" s="266">
        <v>62.73816561670548</v>
      </c>
      <c r="BQ543" s="266">
        <v>63.908736690062952</v>
      </c>
      <c r="BR543" s="266">
        <v>52.976066945887212</v>
      </c>
      <c r="BS543" s="264">
        <v>62.448617951587657</v>
      </c>
      <c r="BT543" s="265">
        <v>66.662666842707566</v>
      </c>
      <c r="BU543" s="266">
        <v>65.25577303769019</v>
      </c>
      <c r="BV543" s="266">
        <v>68.295705114718004</v>
      </c>
      <c r="BW543" s="266">
        <v>71.67269145875413</v>
      </c>
      <c r="BX543" s="266">
        <v>68.095224691466157</v>
      </c>
      <c r="BY543" s="266">
        <v>55.205181151356499</v>
      </c>
      <c r="BZ543" s="266">
        <v>65.328868692692765</v>
      </c>
      <c r="CA543" s="266">
        <v>64.217184936861671</v>
      </c>
      <c r="CB543" s="266">
        <v>61.190008889688016</v>
      </c>
      <c r="CC543" s="266">
        <v>68.947385097211551</v>
      </c>
      <c r="CD543" s="266">
        <v>61.791900579561741</v>
      </c>
      <c r="CE543" s="266">
        <v>61.855203397143974</v>
      </c>
      <c r="CF543" s="264">
        <v>59.506073421116177</v>
      </c>
      <c r="CG543" s="266">
        <v>66.615616680180935</v>
      </c>
      <c r="CH543" s="266">
        <v>63.028730457686812</v>
      </c>
      <c r="CI543" s="266">
        <v>69.679725813953951</v>
      </c>
      <c r="CJ543" s="266">
        <v>58.949174053189154</v>
      </c>
      <c r="CK543" s="266">
        <v>52.820392884670127</v>
      </c>
      <c r="CL543" s="266">
        <v>68.875547963536818</v>
      </c>
      <c r="CM543" s="266">
        <v>54.023200357262787</v>
      </c>
      <c r="CN543" s="266">
        <v>69.531987892710916</v>
      </c>
      <c r="CO543" s="266">
        <v>65.199822658998229</v>
      </c>
      <c r="CP543" s="266">
        <v>65.320474069867686</v>
      </c>
      <c r="CQ543" s="266">
        <v>60.151134535827858</v>
      </c>
      <c r="CR543" s="266">
        <v>67.065476961832672</v>
      </c>
      <c r="CS543" s="266">
        <v>66.448604613188721</v>
      </c>
      <c r="CT543" s="264">
        <v>64.31890687039531</v>
      </c>
      <c r="CU543" s="266">
        <v>62.273651637648882</v>
      </c>
      <c r="CV543" s="266">
        <v>60.429101569846011</v>
      </c>
      <c r="CW543" s="266">
        <v>66.007045643897698</v>
      </c>
      <c r="CX543" s="266">
        <v>64.518816801829388</v>
      </c>
      <c r="CY543" s="266">
        <v>72.288533859248091</v>
      </c>
      <c r="CZ543" s="264">
        <v>54.441623123783764</v>
      </c>
      <c r="DA543" s="266">
        <v>59.305492813773434</v>
      </c>
      <c r="DB543" s="266">
        <v>59.187444461147876</v>
      </c>
      <c r="DC543" s="266">
        <v>54.709935913745191</v>
      </c>
      <c r="DD543" s="266">
        <v>50.892080951176631</v>
      </c>
      <c r="DE543" s="266">
        <v>58.923201755292745</v>
      </c>
      <c r="DF543" s="266">
        <v>55.262512186864591</v>
      </c>
      <c r="DG543" s="264">
        <v>57.751918091614662</v>
      </c>
      <c r="DH543" s="264">
        <v>54.539689140536474</v>
      </c>
      <c r="DI543" s="265">
        <v>59.337408926484812</v>
      </c>
      <c r="DJ543" s="266">
        <v>54.43631478967832</v>
      </c>
      <c r="DK543" s="266">
        <v>43.482727124826987</v>
      </c>
      <c r="DL543" s="264" t="s">
        <v>540</v>
      </c>
      <c r="DM543" s="266">
        <v>51.333189910431877</v>
      </c>
      <c r="DN543" s="267" t="s">
        <v>540</v>
      </c>
      <c r="DO543" s="390">
        <v>57.6364965274662</v>
      </c>
    </row>
    <row r="544" spans="1:132" s="11" customFormat="1" ht="16.5" customHeight="1" x14ac:dyDescent="0.2">
      <c r="A544" s="78" t="s">
        <v>221</v>
      </c>
      <c r="B544" s="264">
        <v>38.995065696538681</v>
      </c>
      <c r="C544" s="266">
        <v>35.588951131013367</v>
      </c>
      <c r="D544" s="266">
        <v>34.180495750681011</v>
      </c>
      <c r="E544" s="266">
        <v>30.67544372454017</v>
      </c>
      <c r="F544" s="266">
        <v>27.603787447604571</v>
      </c>
      <c r="G544" s="266">
        <v>35.769644292007619</v>
      </c>
      <c r="H544" s="266">
        <v>36.808080482948441</v>
      </c>
      <c r="I544" s="266">
        <v>39.664920520231057</v>
      </c>
      <c r="J544" s="266">
        <v>28.161425004684364</v>
      </c>
      <c r="K544" s="266">
        <v>36.187552596286324</v>
      </c>
      <c r="L544" s="266">
        <v>49.398798021888808</v>
      </c>
      <c r="M544" s="266">
        <v>36.989212096859639</v>
      </c>
      <c r="N544" s="266">
        <v>37.092011166447158</v>
      </c>
      <c r="O544" s="264">
        <v>34.929012582301333</v>
      </c>
      <c r="P544" s="266">
        <v>37.121544648092296</v>
      </c>
      <c r="Q544" s="266">
        <v>39.087602488797593</v>
      </c>
      <c r="R544" s="266">
        <v>32.575327392982629</v>
      </c>
      <c r="S544" s="266">
        <v>30.565296145036982</v>
      </c>
      <c r="T544" s="266">
        <v>29.403808198270831</v>
      </c>
      <c r="U544" s="266">
        <v>34.645539558746243</v>
      </c>
      <c r="V544" s="266">
        <v>30.160256195571794</v>
      </c>
      <c r="W544" s="266">
        <v>43.780285032653921</v>
      </c>
      <c r="X544" s="264">
        <v>32.314995259920728</v>
      </c>
      <c r="Y544" s="266">
        <v>27.542704034380368</v>
      </c>
      <c r="Z544" s="266">
        <v>29.241509623702079</v>
      </c>
      <c r="AA544" s="266">
        <v>38.900203165799283</v>
      </c>
      <c r="AB544" s="266">
        <v>31.107453943469785</v>
      </c>
      <c r="AC544" s="264">
        <v>34.228236577142802</v>
      </c>
      <c r="AD544" s="266">
        <v>31.631544263269213</v>
      </c>
      <c r="AE544" s="266">
        <v>32.212272347058999</v>
      </c>
      <c r="AF544" s="266">
        <v>29.874384536973043</v>
      </c>
      <c r="AG544" s="266">
        <v>39.285031908901679</v>
      </c>
      <c r="AH544" s="266">
        <v>29.858215978275844</v>
      </c>
      <c r="AI544" s="266">
        <v>35.82179634162533</v>
      </c>
      <c r="AJ544" s="264">
        <v>39.709786594822589</v>
      </c>
      <c r="AK544" s="266">
        <v>38.49913256744393</v>
      </c>
      <c r="AL544" s="266">
        <v>40.739528275874804</v>
      </c>
      <c r="AM544" s="264">
        <v>39.142950082093215</v>
      </c>
      <c r="AN544" s="266">
        <v>38.43127159003096</v>
      </c>
      <c r="AO544" s="266">
        <v>39.435203399763559</v>
      </c>
      <c r="AP544" s="266">
        <v>46.913415004286165</v>
      </c>
      <c r="AQ544" s="266">
        <v>33.555976943268497</v>
      </c>
      <c r="AR544" s="266">
        <v>40.666589704437342</v>
      </c>
      <c r="AS544" s="266">
        <v>30.711196805773316</v>
      </c>
      <c r="AT544" s="266">
        <v>37.243843652541884</v>
      </c>
      <c r="AU544" s="266">
        <v>41.051780259442886</v>
      </c>
      <c r="AV544" s="266">
        <v>37.606527331582313</v>
      </c>
      <c r="AW544" s="266">
        <v>34.137303886160332</v>
      </c>
      <c r="AX544" s="264">
        <v>40.457344817747384</v>
      </c>
      <c r="AY544" s="266">
        <v>36.218209207871979</v>
      </c>
      <c r="AZ544" s="266">
        <v>43.422823209078352</v>
      </c>
      <c r="BA544" s="266">
        <v>36.302344737171538</v>
      </c>
      <c r="BB544" s="266">
        <v>40.378690096293326</v>
      </c>
      <c r="BC544" s="266">
        <v>37.074647919115691</v>
      </c>
      <c r="BD544" s="264">
        <v>49.697448564286105</v>
      </c>
      <c r="BE544" s="266">
        <v>61.580197406933316</v>
      </c>
      <c r="BF544" s="266">
        <v>35.716755016911705</v>
      </c>
      <c r="BG544" s="266">
        <v>38.347708807321318</v>
      </c>
      <c r="BH544" s="266">
        <v>38.203840939224129</v>
      </c>
      <c r="BI544" s="266">
        <v>54.626053545359774</v>
      </c>
      <c r="BJ544" s="266">
        <v>57.82910279972544</v>
      </c>
      <c r="BK544" s="266">
        <v>52.094661109598547</v>
      </c>
      <c r="BL544" s="266">
        <v>41.378747476653373</v>
      </c>
      <c r="BM544" s="264">
        <v>40.214499054645266</v>
      </c>
      <c r="BN544" s="266">
        <v>41.254815084503534</v>
      </c>
      <c r="BO544" s="266">
        <v>33.649054756819581</v>
      </c>
      <c r="BP544" s="266">
        <v>35.906308133073082</v>
      </c>
      <c r="BQ544" s="266">
        <v>34.449340275208534</v>
      </c>
      <c r="BR544" s="266">
        <v>45.650885249039895</v>
      </c>
      <c r="BS544" s="264">
        <v>35.302334509314292</v>
      </c>
      <c r="BT544" s="265">
        <v>31.129823434737013</v>
      </c>
      <c r="BU544" s="266">
        <v>32.653922176575549</v>
      </c>
      <c r="BV544" s="266">
        <v>29.307331663517701</v>
      </c>
      <c r="BW544" s="266">
        <v>25.218700327318267</v>
      </c>
      <c r="BX544" s="266">
        <v>29.065616517495652</v>
      </c>
      <c r="BY544" s="266">
        <v>42.518931139562085</v>
      </c>
      <c r="BZ544" s="266">
        <v>32.145683294418234</v>
      </c>
      <c r="CA544" s="266">
        <v>33.007383764899039</v>
      </c>
      <c r="CB544" s="266">
        <v>36.356064616700543</v>
      </c>
      <c r="CC544" s="266">
        <v>29.781740819582701</v>
      </c>
      <c r="CD544" s="266">
        <v>36.63731058915301</v>
      </c>
      <c r="CE544" s="266">
        <v>36.117656594823323</v>
      </c>
      <c r="CF544" s="264">
        <v>37.904693235591338</v>
      </c>
      <c r="CG544" s="266">
        <v>30.23346599562915</v>
      </c>
      <c r="CH544" s="266">
        <v>34.088769461733406</v>
      </c>
      <c r="CI544" s="266">
        <v>27.73013325594415</v>
      </c>
      <c r="CJ544" s="266">
        <v>38.318353133015762</v>
      </c>
      <c r="CK544" s="266">
        <v>44.969488312173887</v>
      </c>
      <c r="CL544" s="266">
        <v>28.143069002096073</v>
      </c>
      <c r="CM544" s="266">
        <v>43.432168544185487</v>
      </c>
      <c r="CN544" s="266">
        <v>27.47046999094292</v>
      </c>
      <c r="CO544" s="266">
        <v>31.126313256290121</v>
      </c>
      <c r="CP544" s="266">
        <v>32.021897322056958</v>
      </c>
      <c r="CQ544" s="266">
        <v>36.872921816410489</v>
      </c>
      <c r="CR544" s="266">
        <v>30.633152948054921</v>
      </c>
      <c r="CS544" s="266">
        <v>31.230943212558532</v>
      </c>
      <c r="CT544" s="264">
        <v>34.544389297716471</v>
      </c>
      <c r="CU544" s="266">
        <v>36.526406245878476</v>
      </c>
      <c r="CV544" s="266">
        <v>38.571367930384177</v>
      </c>
      <c r="CW544" s="266">
        <v>32.88472846297266</v>
      </c>
      <c r="CX544" s="266">
        <v>34.385518039612208</v>
      </c>
      <c r="CY544" s="266">
        <v>26.49088949313871</v>
      </c>
      <c r="CZ544" s="264">
        <v>42.22621643205742</v>
      </c>
      <c r="DA544" s="266">
        <v>36.799217281866426</v>
      </c>
      <c r="DB544" s="266">
        <v>36.465506295364278</v>
      </c>
      <c r="DC544" s="266">
        <v>41.313836799322381</v>
      </c>
      <c r="DD544" s="266">
        <v>46.221280906101022</v>
      </c>
      <c r="DE544" s="266">
        <v>37.610663636456309</v>
      </c>
      <c r="DF544" s="266">
        <v>41.844940808532812</v>
      </c>
      <c r="DG544" s="264">
        <v>39.957952481157697</v>
      </c>
      <c r="DH544" s="264">
        <v>39.081278250579999</v>
      </c>
      <c r="DI544" s="265">
        <v>35.896875828470527</v>
      </c>
      <c r="DJ544" s="266">
        <v>38.203739630311887</v>
      </c>
      <c r="DK544" s="266">
        <v>48.587878789279365</v>
      </c>
      <c r="DL544" s="264" t="s">
        <v>540</v>
      </c>
      <c r="DM544" s="266">
        <v>44.609098138789108</v>
      </c>
      <c r="DN544" s="267" t="s">
        <v>540</v>
      </c>
      <c r="DO544" s="390">
        <v>39.99606287409231</v>
      </c>
    </row>
    <row r="545" spans="1:133" s="11" customFormat="1" ht="16.5" customHeight="1" x14ac:dyDescent="0.2">
      <c r="A545" s="78" t="s">
        <v>222</v>
      </c>
      <c r="B545" s="264">
        <v>2.2397183831266534</v>
      </c>
      <c r="C545" s="266">
        <v>1.9829313992605953</v>
      </c>
      <c r="D545" s="266">
        <v>2.0598983168543961</v>
      </c>
      <c r="E545" s="266">
        <v>2.623322892485723</v>
      </c>
      <c r="F545" s="266">
        <v>2.4622046292951003</v>
      </c>
      <c r="G545" s="266">
        <v>2.2404356474642158</v>
      </c>
      <c r="H545" s="266">
        <v>2.1326109643559943</v>
      </c>
      <c r="I545" s="266">
        <v>1.7200648379108809</v>
      </c>
      <c r="J545" s="266">
        <v>2.3554232092622982</v>
      </c>
      <c r="K545" s="266">
        <v>2.3287528799045045</v>
      </c>
      <c r="L545" s="266">
        <v>2.0069964121228057</v>
      </c>
      <c r="M545" s="266">
        <v>3.1296996040972873</v>
      </c>
      <c r="N545" s="266">
        <v>2.9217542897415245</v>
      </c>
      <c r="O545" s="264">
        <v>2.132761478413288</v>
      </c>
      <c r="P545" s="266">
        <v>2.2482209350435292</v>
      </c>
      <c r="Q545" s="266">
        <v>1.9528313764122225</v>
      </c>
      <c r="R545" s="266">
        <v>2.2742466737821116</v>
      </c>
      <c r="S545" s="266">
        <v>2.3882803296501183</v>
      </c>
      <c r="T545" s="266">
        <v>2.1768432689863717</v>
      </c>
      <c r="U545" s="266">
        <v>1.9909954058543482</v>
      </c>
      <c r="V545" s="266">
        <v>2.2941925780802022</v>
      </c>
      <c r="W545" s="266">
        <v>1.806295024100613</v>
      </c>
      <c r="X545" s="264">
        <v>1.3572441260877528</v>
      </c>
      <c r="Y545" s="266">
        <v>1.470759808673813</v>
      </c>
      <c r="Z545" s="266">
        <v>1.4745276112566075</v>
      </c>
      <c r="AA545" s="266">
        <v>1.160293690837813</v>
      </c>
      <c r="AB545" s="266">
        <v>1.3853921008947934</v>
      </c>
      <c r="AC545" s="264">
        <v>1.7832320042269696</v>
      </c>
      <c r="AD545" s="266">
        <v>1.92437459302535</v>
      </c>
      <c r="AE545" s="266">
        <v>1.6383698491469336</v>
      </c>
      <c r="AF545" s="266">
        <v>2.1343534668615409</v>
      </c>
      <c r="AG545" s="266">
        <v>1.6039444715874425</v>
      </c>
      <c r="AH545" s="266">
        <v>1.8477600000738348</v>
      </c>
      <c r="AI545" s="266">
        <v>1.812709312061618</v>
      </c>
      <c r="AJ545" s="264">
        <v>5.696758128008546</v>
      </c>
      <c r="AK545" s="266">
        <v>6.099400686095156</v>
      </c>
      <c r="AL545" s="266">
        <v>5.3542838824761532</v>
      </c>
      <c r="AM545" s="264">
        <v>2.2164652751547362</v>
      </c>
      <c r="AN545" s="266">
        <v>1.8892463871402649</v>
      </c>
      <c r="AO545" s="266">
        <v>1.8899316771165451</v>
      </c>
      <c r="AP545" s="266">
        <v>1.9005625578141834</v>
      </c>
      <c r="AQ545" s="266">
        <v>2.1689322971806084</v>
      </c>
      <c r="AR545" s="266">
        <v>1.7799385600879365</v>
      </c>
      <c r="AS545" s="266">
        <v>2.4978832970072977</v>
      </c>
      <c r="AT545" s="266">
        <v>2.9766932133732649</v>
      </c>
      <c r="AU545" s="266">
        <v>2.2918147821255754</v>
      </c>
      <c r="AV545" s="266">
        <v>2.0220592602558489</v>
      </c>
      <c r="AW545" s="266">
        <v>2.065205513514166</v>
      </c>
      <c r="AX545" s="264">
        <v>1.8744002722043303</v>
      </c>
      <c r="AY545" s="266">
        <v>1.8916574073861585</v>
      </c>
      <c r="AZ545" s="266">
        <v>1.6273377403071581</v>
      </c>
      <c r="BA545" s="266">
        <v>1.9009644964499102</v>
      </c>
      <c r="BB545" s="266">
        <v>2.2826330118616118</v>
      </c>
      <c r="BC545" s="266">
        <v>1.9080700882935318</v>
      </c>
      <c r="BD545" s="264">
        <v>2.8816855899537348</v>
      </c>
      <c r="BE545" s="266">
        <v>5.150000223029549</v>
      </c>
      <c r="BF545" s="266">
        <v>1.9145702539771829</v>
      </c>
      <c r="BG545" s="266">
        <v>2.2500915528361682</v>
      </c>
      <c r="BH545" s="266">
        <v>1.8010724652743344</v>
      </c>
      <c r="BI545" s="266">
        <v>2.7984238812141284</v>
      </c>
      <c r="BJ545" s="266">
        <v>2.1942164661871657</v>
      </c>
      <c r="BK545" s="266">
        <v>2.4592516485161875</v>
      </c>
      <c r="BL545" s="266">
        <v>1.8227495245597924</v>
      </c>
      <c r="BM545" s="264">
        <v>1.5499739045003182</v>
      </c>
      <c r="BN545" s="266">
        <v>1.7459720853458087</v>
      </c>
      <c r="BO545" s="266">
        <v>1.8335618202033559</v>
      </c>
      <c r="BP545" s="266">
        <v>1.3555262502214409</v>
      </c>
      <c r="BQ545" s="266">
        <v>1.6419230347285036</v>
      </c>
      <c r="BR545" s="266">
        <v>1.3730478050728963</v>
      </c>
      <c r="BS545" s="264">
        <v>2.2490475390980635</v>
      </c>
      <c r="BT545" s="265">
        <v>2.207509722555415</v>
      </c>
      <c r="BU545" s="266">
        <v>2.0903047857342578</v>
      </c>
      <c r="BV545" s="266">
        <v>2.396963221764294</v>
      </c>
      <c r="BW545" s="266">
        <v>3.1086082139276003</v>
      </c>
      <c r="BX545" s="266">
        <v>2.8391587910381966</v>
      </c>
      <c r="BY545" s="266">
        <v>2.2758877090814105</v>
      </c>
      <c r="BZ545" s="266">
        <v>2.5254480128889858</v>
      </c>
      <c r="CA545" s="266">
        <v>2.7754312982392708</v>
      </c>
      <c r="CB545" s="266">
        <v>2.4539264936114251</v>
      </c>
      <c r="CC545" s="266">
        <v>1.2708740832057319</v>
      </c>
      <c r="CD545" s="266">
        <v>1.5707888312852427</v>
      </c>
      <c r="CE545" s="266">
        <v>2.0271400080326987</v>
      </c>
      <c r="CF545" s="264">
        <v>2.5892333432924661</v>
      </c>
      <c r="CG545" s="266">
        <v>3.1509173241899293</v>
      </c>
      <c r="CH545" s="266">
        <v>2.8825000805797774</v>
      </c>
      <c r="CI545" s="266">
        <v>2.5901409301018892</v>
      </c>
      <c r="CJ545" s="266">
        <v>2.7324728137950847</v>
      </c>
      <c r="CK545" s="266">
        <v>2.2101188031559755</v>
      </c>
      <c r="CL545" s="266">
        <v>2.9813830343671142</v>
      </c>
      <c r="CM545" s="266">
        <v>2.54463109855172</v>
      </c>
      <c r="CN545" s="266">
        <v>2.997542116346156</v>
      </c>
      <c r="CO545" s="266">
        <v>3.6738640847116604</v>
      </c>
      <c r="CP545" s="266">
        <v>2.6576286080753646</v>
      </c>
      <c r="CQ545" s="266">
        <v>2.9759436477616514</v>
      </c>
      <c r="CR545" s="266">
        <v>2.3013700901124081</v>
      </c>
      <c r="CS545" s="266">
        <v>2.3204521742527495</v>
      </c>
      <c r="CT545" s="264">
        <v>1.1367038318882106</v>
      </c>
      <c r="CU545" s="266">
        <v>1.1999421164726296</v>
      </c>
      <c r="CV545" s="266">
        <v>0.99953049976981823</v>
      </c>
      <c r="CW545" s="266">
        <v>1.1082258931296511</v>
      </c>
      <c r="CX545" s="266">
        <v>1.095665158558405</v>
      </c>
      <c r="CY545" s="266">
        <v>1.2205766476131894</v>
      </c>
      <c r="CZ545" s="264">
        <v>3.3321604441588075</v>
      </c>
      <c r="DA545" s="266">
        <v>3.8952899043601592</v>
      </c>
      <c r="DB545" s="266">
        <v>4.3470492434878567</v>
      </c>
      <c r="DC545" s="266">
        <v>3.9762272869324349</v>
      </c>
      <c r="DD545" s="266">
        <v>2.8866381427223438</v>
      </c>
      <c r="DE545" s="266">
        <v>3.4661346082509503</v>
      </c>
      <c r="DF545" s="266">
        <v>2.8925470046026058</v>
      </c>
      <c r="DG545" s="264">
        <v>2.2901294272276469</v>
      </c>
      <c r="DH545" s="264">
        <v>6.3790326088835236</v>
      </c>
      <c r="DI545" s="265">
        <v>4.7657152450446558</v>
      </c>
      <c r="DJ545" s="266">
        <v>7.3599455800097839</v>
      </c>
      <c r="DK545" s="266">
        <v>7.9293940858936374</v>
      </c>
      <c r="DL545" s="264" t="s">
        <v>540</v>
      </c>
      <c r="DM545" s="266">
        <v>4.0577119507790247</v>
      </c>
      <c r="DN545" s="267" t="s">
        <v>540</v>
      </c>
      <c r="DO545" s="390">
        <v>2.3674405984414815</v>
      </c>
    </row>
    <row r="546" spans="1:133" s="11" customFormat="1" ht="16.5" customHeight="1" x14ac:dyDescent="0.2">
      <c r="A546" s="439" t="s">
        <v>632</v>
      </c>
      <c r="B546" s="278">
        <v>7.6004605361144657</v>
      </c>
      <c r="C546" s="279">
        <v>4.8194970501499483</v>
      </c>
      <c r="D546" s="279">
        <v>4.3776653610927312</v>
      </c>
      <c r="E546" s="279">
        <v>3.8033242267771534</v>
      </c>
      <c r="F546" s="279">
        <v>3.431887706174698</v>
      </c>
      <c r="G546" s="279">
        <v>4.9609156002132693</v>
      </c>
      <c r="H546" s="279">
        <v>7.5382154108842343</v>
      </c>
      <c r="I546" s="279">
        <v>5.4007262535478011</v>
      </c>
      <c r="J546" s="279">
        <v>2.8676547423612311</v>
      </c>
      <c r="K546" s="279">
        <v>6.8600975971095854</v>
      </c>
      <c r="L546" s="279">
        <v>12.118381786348698</v>
      </c>
      <c r="M546" s="279">
        <v>7.9799457740620872</v>
      </c>
      <c r="N546" s="279">
        <v>8.9782952283580304</v>
      </c>
      <c r="O546" s="278">
        <v>5.6449479807131384</v>
      </c>
      <c r="P546" s="279">
        <v>8.4975447462505311</v>
      </c>
      <c r="Q546" s="279">
        <v>6.5590759590760355</v>
      </c>
      <c r="R546" s="279">
        <v>4.0106439460332046</v>
      </c>
      <c r="S546" s="279">
        <v>4.7770811812767926</v>
      </c>
      <c r="T546" s="279">
        <v>3.089221078790493</v>
      </c>
      <c r="U546" s="279">
        <v>4.3801327843527336</v>
      </c>
      <c r="V546" s="279">
        <v>5.1056407937209354</v>
      </c>
      <c r="W546" s="279">
        <v>6.2550740261453255</v>
      </c>
      <c r="X546" s="278">
        <v>5.0008712916012472</v>
      </c>
      <c r="Y546" s="279">
        <v>3.6008928950506869</v>
      </c>
      <c r="Z546" s="279">
        <v>4.1251923913736634</v>
      </c>
      <c r="AA546" s="279">
        <v>7.0950327355459848</v>
      </c>
      <c r="AB546" s="279">
        <v>4.3961602817059218</v>
      </c>
      <c r="AC546" s="278">
        <v>6.210183133634227</v>
      </c>
      <c r="AD546" s="279">
        <v>4.4600328171048007</v>
      </c>
      <c r="AE546" s="279">
        <v>5.6566318948273482</v>
      </c>
      <c r="AF546" s="279">
        <v>3.6630498649181611</v>
      </c>
      <c r="AG546" s="279">
        <v>8.1288120624897715</v>
      </c>
      <c r="AH546" s="279">
        <v>4.5131672299965775</v>
      </c>
      <c r="AI546" s="279">
        <v>7.4035908934446404</v>
      </c>
      <c r="AJ546" s="278">
        <v>8.9766627662003167</v>
      </c>
      <c r="AK546" s="279">
        <v>9.1886993828498778</v>
      </c>
      <c r="AL546" s="279">
        <v>8.7963334595528</v>
      </c>
      <c r="AM546" s="278">
        <v>6.4984949997817152</v>
      </c>
      <c r="AN546" s="279">
        <v>3.5203774734557234</v>
      </c>
      <c r="AO546" s="279">
        <v>6.5473261432473784</v>
      </c>
      <c r="AP546" s="279">
        <v>7.4507534823366015</v>
      </c>
      <c r="AQ546" s="279">
        <v>3.410030000498157</v>
      </c>
      <c r="AR546" s="279">
        <v>8.0745748072433834</v>
      </c>
      <c r="AS546" s="279">
        <v>3.2789115709499579</v>
      </c>
      <c r="AT546" s="279">
        <v>5.3943453240217893</v>
      </c>
      <c r="AU546" s="279">
        <v>9.0282295149742477</v>
      </c>
      <c r="AV546" s="279">
        <v>6.1699668707225905</v>
      </c>
      <c r="AW546" s="279">
        <v>3.5904635668357754</v>
      </c>
      <c r="AX546" s="278">
        <v>6.5949455463026769</v>
      </c>
      <c r="AY546" s="279">
        <v>4.5902273343923117</v>
      </c>
      <c r="AZ546" s="279">
        <v>7.6795421267693786</v>
      </c>
      <c r="BA546" s="279">
        <v>7.7675358470768003</v>
      </c>
      <c r="BB546" s="279">
        <v>4.5362904274049187</v>
      </c>
      <c r="BC546" s="279">
        <v>7.1836000217260771</v>
      </c>
      <c r="BD546" s="278">
        <v>21.030324539956453</v>
      </c>
      <c r="BE546" s="279">
        <v>32.479205859067172</v>
      </c>
      <c r="BF546" s="279">
        <v>11.414990153069217</v>
      </c>
      <c r="BG546" s="279">
        <v>12.097482306282092</v>
      </c>
      <c r="BH546" s="279">
        <v>12.736764031459288</v>
      </c>
      <c r="BI546" s="279">
        <v>22.252474888525516</v>
      </c>
      <c r="BJ546" s="279">
        <v>26.197817485630225</v>
      </c>
      <c r="BK546" s="279">
        <v>20.615969006325852</v>
      </c>
      <c r="BL546" s="279">
        <v>15.372870561837832</v>
      </c>
      <c r="BM546" s="278">
        <v>6.3276160163785944</v>
      </c>
      <c r="BN546" s="279">
        <v>7.8046164739134714</v>
      </c>
      <c r="BO546" s="279">
        <v>5.6369205453936981</v>
      </c>
      <c r="BP546" s="279">
        <v>3.4769201701044015</v>
      </c>
      <c r="BQ546" s="279">
        <v>4.1347170129489275</v>
      </c>
      <c r="BR546" s="279">
        <v>7.4854155232044572</v>
      </c>
      <c r="BS546" s="278">
        <v>6.0826875880139655</v>
      </c>
      <c r="BT546" s="280">
        <v>3.6118397961604667</v>
      </c>
      <c r="BU546" s="279">
        <v>5.3899141187405659</v>
      </c>
      <c r="BV546" s="279">
        <v>3.5510633376588343</v>
      </c>
      <c r="BW546" s="279">
        <v>3.4301516422119662</v>
      </c>
      <c r="BX546" s="279">
        <v>3.6594017135347969</v>
      </c>
      <c r="BY546" s="279">
        <v>9.2256193869329444</v>
      </c>
      <c r="BZ546" s="279">
        <v>3.5010699505069334</v>
      </c>
      <c r="CA546" s="279">
        <v>4.5824706379231479</v>
      </c>
      <c r="CB546" s="279">
        <v>6.2364026548799263</v>
      </c>
      <c r="CC546" s="279">
        <v>3.0300585536916333</v>
      </c>
      <c r="CD546" s="279">
        <v>7.7294482797070936</v>
      </c>
      <c r="CE546" s="279">
        <v>6.9018416462756873</v>
      </c>
      <c r="CF546" s="278">
        <v>7.7680103338871485</v>
      </c>
      <c r="CG546" s="279">
        <v>3.6028166313876739</v>
      </c>
      <c r="CH546" s="279">
        <v>5.0436442782037529</v>
      </c>
      <c r="CI546" s="279">
        <v>3.8666955403920178</v>
      </c>
      <c r="CJ546" s="279">
        <v>6.780781022611901</v>
      </c>
      <c r="CK546" s="279">
        <v>10.565981275564527</v>
      </c>
      <c r="CL546" s="279">
        <v>3.2515871390530351</v>
      </c>
      <c r="CM546" s="279">
        <v>11.817628475445231</v>
      </c>
      <c r="CN546" s="279">
        <v>4.6048708724231213</v>
      </c>
      <c r="CO546" s="279">
        <v>5.39147833741466</v>
      </c>
      <c r="CP546" s="279">
        <v>4.5339452530040649</v>
      </c>
      <c r="CQ546" s="279">
        <v>7.1175393569286829</v>
      </c>
      <c r="CR546" s="279">
        <v>4.2333766774595745</v>
      </c>
      <c r="CS546" s="279">
        <v>4.3680024493403264</v>
      </c>
      <c r="CT546" s="278">
        <v>5.6856620819746819</v>
      </c>
      <c r="CU546" s="279">
        <v>7.3645344204389502</v>
      </c>
      <c r="CV546" s="279">
        <v>6.3587216312513188</v>
      </c>
      <c r="CW546" s="279">
        <v>3.6395943463645475</v>
      </c>
      <c r="CX546" s="279">
        <v>4.6057656956992608</v>
      </c>
      <c r="CY546" s="279">
        <v>3.2842054823283666</v>
      </c>
      <c r="CZ546" s="278">
        <v>12.893550838642076</v>
      </c>
      <c r="DA546" s="279">
        <v>6.1811072413953259</v>
      </c>
      <c r="DB546" s="279">
        <v>6.092485424049868</v>
      </c>
      <c r="DC546" s="279">
        <v>19.849266477569945</v>
      </c>
      <c r="DD546" s="279">
        <v>12.815482790844795</v>
      </c>
      <c r="DE546" s="279">
        <v>10.471861634498135</v>
      </c>
      <c r="DF546" s="279">
        <v>7.2013341793742747</v>
      </c>
      <c r="DG546" s="278">
        <v>9.6854707944500067</v>
      </c>
      <c r="DH546" s="281" t="s">
        <v>540</v>
      </c>
      <c r="DI546" s="282">
        <v>11.043112524312477</v>
      </c>
      <c r="DJ546" s="283">
        <v>11.761162401653976</v>
      </c>
      <c r="DK546" s="283">
        <v>36.080590430724307</v>
      </c>
      <c r="DL546" s="281" t="s">
        <v>540</v>
      </c>
      <c r="DM546" s="283">
        <v>14.640769564802236</v>
      </c>
      <c r="DN546" s="284" t="s">
        <v>540</v>
      </c>
      <c r="DO546" s="278">
        <v>9.8258152456069556</v>
      </c>
      <c r="DP546" s="98"/>
      <c r="DQ546" s="98"/>
      <c r="DR546" s="98"/>
      <c r="DS546" s="98"/>
      <c r="DT546" s="98"/>
      <c r="DU546" s="98"/>
      <c r="DV546" s="98"/>
      <c r="DW546" s="98"/>
      <c r="DX546" s="98"/>
      <c r="DY546" s="98"/>
      <c r="DZ546" s="98"/>
      <c r="EA546" s="98"/>
      <c r="EB546" s="98"/>
      <c r="EC546" s="28"/>
    </row>
    <row r="547" spans="1:133" ht="16.5" customHeight="1" x14ac:dyDescent="0.2">
      <c r="A547" s="69" t="s">
        <v>233</v>
      </c>
      <c r="B547" s="168"/>
    </row>
    <row r="549" spans="1:133" s="13" customFormat="1" ht="16.5" customHeight="1" x14ac:dyDescent="0.2">
      <c r="A549" s="42" t="s">
        <v>685</v>
      </c>
      <c r="B549" s="221"/>
    </row>
    <row r="550" spans="1:133" ht="16.5" customHeight="1" x14ac:dyDescent="0.2">
      <c r="A550" s="49" t="s">
        <v>767</v>
      </c>
      <c r="B550" s="168"/>
    </row>
    <row r="551" spans="1:133" ht="15.75" customHeight="1" x14ac:dyDescent="0.2">
      <c r="A551" s="440" t="s">
        <v>670</v>
      </c>
      <c r="B551" s="168"/>
    </row>
    <row r="552" spans="1:133" s="7" customFormat="1" ht="25.15" customHeight="1" x14ac:dyDescent="0.2">
      <c r="A552" s="109"/>
      <c r="B552" s="172" t="s">
        <v>423</v>
      </c>
      <c r="C552" s="173" t="s">
        <v>424</v>
      </c>
      <c r="D552" s="173" t="s">
        <v>425</v>
      </c>
      <c r="E552" s="173" t="s">
        <v>426</v>
      </c>
      <c r="F552" s="173" t="s">
        <v>427</v>
      </c>
      <c r="G552" s="173" t="s">
        <v>428</v>
      </c>
      <c r="H552" s="173" t="s">
        <v>429</v>
      </c>
      <c r="I552" s="173" t="s">
        <v>430</v>
      </c>
      <c r="J552" s="173" t="s">
        <v>431</v>
      </c>
      <c r="K552" s="173" t="s">
        <v>432</v>
      </c>
      <c r="L552" s="173" t="s">
        <v>433</v>
      </c>
      <c r="M552" s="173" t="s">
        <v>434</v>
      </c>
      <c r="N552" s="173" t="s">
        <v>435</v>
      </c>
      <c r="O552" s="172" t="s">
        <v>436</v>
      </c>
      <c r="P552" s="173" t="s">
        <v>437</v>
      </c>
      <c r="Q552" s="173" t="s">
        <v>438</v>
      </c>
      <c r="R552" s="173" t="s">
        <v>439</v>
      </c>
      <c r="S552" s="173" t="s">
        <v>440</v>
      </c>
      <c r="T552" s="173" t="s">
        <v>441</v>
      </c>
      <c r="U552" s="173" t="s">
        <v>442</v>
      </c>
      <c r="V552" s="173" t="s">
        <v>443</v>
      </c>
      <c r="W552" s="173" t="s">
        <v>444</v>
      </c>
      <c r="X552" s="172" t="s">
        <v>445</v>
      </c>
      <c r="Y552" s="173" t="s">
        <v>446</v>
      </c>
      <c r="Z552" s="173" t="s">
        <v>447</v>
      </c>
      <c r="AA552" s="173" t="s">
        <v>448</v>
      </c>
      <c r="AB552" s="173" t="s">
        <v>449</v>
      </c>
      <c r="AC552" s="172" t="s">
        <v>450</v>
      </c>
      <c r="AD552" s="173" t="s">
        <v>451</v>
      </c>
      <c r="AE552" s="173" t="s">
        <v>452</v>
      </c>
      <c r="AF552" s="173" t="s">
        <v>453</v>
      </c>
      <c r="AG552" s="173" t="s">
        <v>454</v>
      </c>
      <c r="AH552" s="173" t="s">
        <v>455</v>
      </c>
      <c r="AI552" s="173" t="s">
        <v>456</v>
      </c>
      <c r="AJ552" s="172" t="s">
        <v>457</v>
      </c>
      <c r="AK552" s="173" t="s">
        <v>458</v>
      </c>
      <c r="AL552" s="173" t="s">
        <v>459</v>
      </c>
      <c r="AM552" s="172" t="s">
        <v>460</v>
      </c>
      <c r="AN552" s="173" t="s">
        <v>461</v>
      </c>
      <c r="AO552" s="173" t="s">
        <v>462</v>
      </c>
      <c r="AP552" s="173" t="s">
        <v>463</v>
      </c>
      <c r="AQ552" s="173" t="s">
        <v>464</v>
      </c>
      <c r="AR552" s="173" t="s">
        <v>465</v>
      </c>
      <c r="AS552" s="173" t="s">
        <v>466</v>
      </c>
      <c r="AT552" s="173" t="s">
        <v>467</v>
      </c>
      <c r="AU552" s="173" t="s">
        <v>468</v>
      </c>
      <c r="AV552" s="173" t="s">
        <v>469</v>
      </c>
      <c r="AW552" s="173" t="s">
        <v>470</v>
      </c>
      <c r="AX552" s="172" t="s">
        <v>471</v>
      </c>
      <c r="AY552" s="173" t="s">
        <v>472</v>
      </c>
      <c r="AZ552" s="173" t="s">
        <v>473</v>
      </c>
      <c r="BA552" s="173" t="s">
        <v>474</v>
      </c>
      <c r="BB552" s="173" t="s">
        <v>475</v>
      </c>
      <c r="BC552" s="173" t="s">
        <v>476</v>
      </c>
      <c r="BD552" s="174" t="s">
        <v>477</v>
      </c>
      <c r="BE552" s="173" t="s">
        <v>478</v>
      </c>
      <c r="BF552" s="173" t="s">
        <v>479</v>
      </c>
      <c r="BG552" s="173" t="s">
        <v>480</v>
      </c>
      <c r="BH552" s="173" t="s">
        <v>481</v>
      </c>
      <c r="BI552" s="173" t="s">
        <v>482</v>
      </c>
      <c r="BJ552" s="173" t="s">
        <v>483</v>
      </c>
      <c r="BK552" s="173" t="s">
        <v>484</v>
      </c>
      <c r="BL552" s="173" t="s">
        <v>485</v>
      </c>
      <c r="BM552" s="172" t="s">
        <v>486</v>
      </c>
      <c r="BN552" s="173" t="s">
        <v>487</v>
      </c>
      <c r="BO552" s="173" t="s">
        <v>488</v>
      </c>
      <c r="BP552" s="173" t="s">
        <v>489</v>
      </c>
      <c r="BQ552" s="173" t="s">
        <v>490</v>
      </c>
      <c r="BR552" s="173" t="s">
        <v>491</v>
      </c>
      <c r="BS552" s="172" t="s">
        <v>492</v>
      </c>
      <c r="BT552" s="173" t="s">
        <v>493</v>
      </c>
      <c r="BU552" s="173" t="s">
        <v>494</v>
      </c>
      <c r="BV552" s="173" t="s">
        <v>495</v>
      </c>
      <c r="BW552" s="173" t="s">
        <v>496</v>
      </c>
      <c r="BX552" s="173" t="s">
        <v>497</v>
      </c>
      <c r="BY552" s="173" t="s">
        <v>498</v>
      </c>
      <c r="BZ552" s="173" t="s">
        <v>499</v>
      </c>
      <c r="CA552" s="173" t="s">
        <v>500</v>
      </c>
      <c r="CB552" s="173" t="s">
        <v>501</v>
      </c>
      <c r="CC552" s="173" t="s">
        <v>502</v>
      </c>
      <c r="CD552" s="173" t="s">
        <v>503</v>
      </c>
      <c r="CE552" s="173" t="s">
        <v>504</v>
      </c>
      <c r="CF552" s="172" t="s">
        <v>505</v>
      </c>
      <c r="CG552" s="173" t="s">
        <v>506</v>
      </c>
      <c r="CH552" s="173" t="s">
        <v>507</v>
      </c>
      <c r="CI552" s="173" t="s">
        <v>508</v>
      </c>
      <c r="CJ552" s="173" t="s">
        <v>509</v>
      </c>
      <c r="CK552" s="173" t="s">
        <v>510</v>
      </c>
      <c r="CL552" s="173" t="s">
        <v>511</v>
      </c>
      <c r="CM552" s="173" t="s">
        <v>512</v>
      </c>
      <c r="CN552" s="173" t="s">
        <v>513</v>
      </c>
      <c r="CO552" s="173" t="s">
        <v>514</v>
      </c>
      <c r="CP552" s="173" t="s">
        <v>515</v>
      </c>
      <c r="CQ552" s="173" t="s">
        <v>516</v>
      </c>
      <c r="CR552" s="173" t="s">
        <v>517</v>
      </c>
      <c r="CS552" s="173" t="s">
        <v>518</v>
      </c>
      <c r="CT552" s="172" t="s">
        <v>519</v>
      </c>
      <c r="CU552" s="173" t="s">
        <v>520</v>
      </c>
      <c r="CV552" s="173" t="s">
        <v>521</v>
      </c>
      <c r="CW552" s="173" t="s">
        <v>522</v>
      </c>
      <c r="CX552" s="173" t="s">
        <v>523</v>
      </c>
      <c r="CY552" s="173" t="s">
        <v>524</v>
      </c>
      <c r="CZ552" s="172" t="s">
        <v>525</v>
      </c>
      <c r="DA552" s="173" t="s">
        <v>526</v>
      </c>
      <c r="DB552" s="173" t="s">
        <v>527</v>
      </c>
      <c r="DC552" s="173" t="s">
        <v>528</v>
      </c>
      <c r="DD552" s="173" t="s">
        <v>529</v>
      </c>
      <c r="DE552" s="173" t="s">
        <v>530</v>
      </c>
      <c r="DF552" s="173" t="s">
        <v>531</v>
      </c>
      <c r="DG552" s="172" t="s">
        <v>532</v>
      </c>
      <c r="DH552" s="172" t="s">
        <v>533</v>
      </c>
      <c r="DI552" s="173" t="s">
        <v>534</v>
      </c>
      <c r="DJ552" s="173" t="s">
        <v>535</v>
      </c>
      <c r="DK552" s="173" t="s">
        <v>536</v>
      </c>
      <c r="DL552" s="172" t="s">
        <v>537</v>
      </c>
      <c r="DM552" s="173" t="s">
        <v>538</v>
      </c>
      <c r="DN552" s="175" t="s">
        <v>539</v>
      </c>
      <c r="DO552" s="172" t="s">
        <v>541</v>
      </c>
    </row>
    <row r="553" spans="1:133" ht="16.5" customHeight="1" x14ac:dyDescent="0.2">
      <c r="A553" s="125" t="s">
        <v>183</v>
      </c>
      <c r="B553" s="317">
        <f t="shared" ref="B553" si="1088">SUM(C553:N553)</f>
        <v>5983</v>
      </c>
      <c r="C553" s="318">
        <v>114</v>
      </c>
      <c r="D553" s="318">
        <v>40</v>
      </c>
      <c r="E553" s="318">
        <v>19</v>
      </c>
      <c r="F553" s="318">
        <v>0</v>
      </c>
      <c r="G553" s="318">
        <v>88</v>
      </c>
      <c r="H553" s="318">
        <v>690</v>
      </c>
      <c r="I553" s="318">
        <v>48</v>
      </c>
      <c r="J553" s="318">
        <v>2</v>
      </c>
      <c r="K553" s="318">
        <v>233</v>
      </c>
      <c r="L553" s="318">
        <v>3027</v>
      </c>
      <c r="M553" s="318">
        <v>147</v>
      </c>
      <c r="N553" s="318">
        <v>1575</v>
      </c>
      <c r="O553" s="317">
        <f t="shared" ref="O553" si="1089">SUM(P553:W553)</f>
        <v>721</v>
      </c>
      <c r="P553" s="318">
        <v>455</v>
      </c>
      <c r="Q553" s="318">
        <v>135</v>
      </c>
      <c r="R553" s="318">
        <v>32</v>
      </c>
      <c r="S553" s="318">
        <v>2</v>
      </c>
      <c r="T553" s="318">
        <v>0</v>
      </c>
      <c r="U553" s="318">
        <v>62</v>
      </c>
      <c r="V553" s="318">
        <v>21</v>
      </c>
      <c r="W553" s="318">
        <v>14</v>
      </c>
      <c r="X553" s="317">
        <f t="shared" ref="X553" si="1090">SUM(Y553:AB553)</f>
        <v>400</v>
      </c>
      <c r="Y553" s="318">
        <v>157</v>
      </c>
      <c r="Z553" s="318">
        <v>148</v>
      </c>
      <c r="AA553" s="318">
        <v>4</v>
      </c>
      <c r="AB553" s="318">
        <v>91</v>
      </c>
      <c r="AC553" s="317">
        <f t="shared" ref="AC553" si="1091">SUM(AD553:AI553)</f>
        <v>643</v>
      </c>
      <c r="AD553" s="318">
        <v>50</v>
      </c>
      <c r="AE553" s="318">
        <v>229</v>
      </c>
      <c r="AF553" s="318">
        <v>6</v>
      </c>
      <c r="AG553" s="318">
        <v>78</v>
      </c>
      <c r="AH553" s="318">
        <v>79</v>
      </c>
      <c r="AI553" s="318">
        <v>201</v>
      </c>
      <c r="AJ553" s="317">
        <f t="shared" ref="AJ553" si="1092">SUM(AK553:AL553)</f>
        <v>421</v>
      </c>
      <c r="AK553" s="318">
        <v>314</v>
      </c>
      <c r="AL553" s="318">
        <v>107</v>
      </c>
      <c r="AM553" s="317">
        <f t="shared" ref="AM553" si="1093">SUM(AN553:AW553)</f>
        <v>1327</v>
      </c>
      <c r="AN553" s="318">
        <v>19</v>
      </c>
      <c r="AO553" s="318">
        <v>76</v>
      </c>
      <c r="AP553" s="318">
        <v>128</v>
      </c>
      <c r="AQ553" s="318">
        <v>2</v>
      </c>
      <c r="AR553" s="318">
        <v>39</v>
      </c>
      <c r="AS553" s="318">
        <v>0</v>
      </c>
      <c r="AT553" s="318">
        <v>460</v>
      </c>
      <c r="AU553" s="318">
        <v>460</v>
      </c>
      <c r="AV553" s="318">
        <v>142</v>
      </c>
      <c r="AW553" s="318">
        <v>1</v>
      </c>
      <c r="AX553" s="317">
        <f t="shared" ref="AX553" si="1094">SUM(AY553:BC553)</f>
        <v>3009</v>
      </c>
      <c r="AY553" s="318">
        <v>47</v>
      </c>
      <c r="AZ553" s="318">
        <v>1258</v>
      </c>
      <c r="BA553" s="318">
        <v>897</v>
      </c>
      <c r="BB553" s="318">
        <v>369</v>
      </c>
      <c r="BC553" s="318">
        <v>438</v>
      </c>
      <c r="BD553" s="317">
        <f t="shared" ref="BD553" si="1095">SUM(BE553:BL553)</f>
        <v>51239</v>
      </c>
      <c r="BE553" s="318">
        <v>10725</v>
      </c>
      <c r="BF553" s="318">
        <v>4119</v>
      </c>
      <c r="BG553" s="318">
        <v>4005</v>
      </c>
      <c r="BH553" s="318">
        <v>4172</v>
      </c>
      <c r="BI553" s="318">
        <v>6023</v>
      </c>
      <c r="BJ553" s="318">
        <v>11056</v>
      </c>
      <c r="BK553" s="318">
        <v>6200</v>
      </c>
      <c r="BL553" s="318">
        <v>4939</v>
      </c>
      <c r="BM553" s="317">
        <f t="shared" ref="BM553" si="1096">SUM(BN553:BR553)</f>
        <v>869</v>
      </c>
      <c r="BN553" s="318">
        <v>225</v>
      </c>
      <c r="BO553" s="318">
        <v>258</v>
      </c>
      <c r="BP553" s="318">
        <v>34</v>
      </c>
      <c r="BQ553" s="318">
        <v>26</v>
      </c>
      <c r="BR553" s="318">
        <v>326</v>
      </c>
      <c r="BS553" s="317">
        <f t="shared" ref="BS553" si="1097">SUM(BT553:CE553)</f>
        <v>2332</v>
      </c>
      <c r="BT553" s="319">
        <v>25</v>
      </c>
      <c r="BU553" s="318">
        <v>86</v>
      </c>
      <c r="BV553" s="318">
        <v>30</v>
      </c>
      <c r="BW553" s="318">
        <v>1</v>
      </c>
      <c r="BX553" s="318">
        <v>13</v>
      </c>
      <c r="BY553" s="318">
        <v>1514</v>
      </c>
      <c r="BZ553" s="318">
        <v>99</v>
      </c>
      <c r="CA553" s="318">
        <v>11</v>
      </c>
      <c r="CB553" s="318">
        <v>465</v>
      </c>
      <c r="CC553" s="318">
        <v>5</v>
      </c>
      <c r="CD553" s="318">
        <v>70</v>
      </c>
      <c r="CE553" s="318">
        <v>13</v>
      </c>
      <c r="CF553" s="317">
        <f t="shared" ref="CF553" si="1098">SUM(CG553:CS553)</f>
        <v>4593</v>
      </c>
      <c r="CG553" s="318">
        <v>4</v>
      </c>
      <c r="CH553" s="318">
        <v>336</v>
      </c>
      <c r="CI553" s="318">
        <v>0</v>
      </c>
      <c r="CJ553" s="318">
        <v>383</v>
      </c>
      <c r="CK553" s="318">
        <v>1879</v>
      </c>
      <c r="CL553" s="318">
        <v>0</v>
      </c>
      <c r="CM553" s="318">
        <v>1714</v>
      </c>
      <c r="CN553" s="318">
        <v>1</v>
      </c>
      <c r="CO553" s="318">
        <v>2</v>
      </c>
      <c r="CP553" s="318">
        <v>17</v>
      </c>
      <c r="CQ553" s="318">
        <v>239</v>
      </c>
      <c r="CR553" s="318">
        <v>10</v>
      </c>
      <c r="CS553" s="318">
        <v>8</v>
      </c>
      <c r="CT553" s="317">
        <f t="shared" ref="CT553" si="1099">SUM(CU553:CY553)</f>
        <v>1509</v>
      </c>
      <c r="CU553" s="318">
        <v>1004</v>
      </c>
      <c r="CV553" s="318">
        <v>86</v>
      </c>
      <c r="CW553" s="318">
        <v>12</v>
      </c>
      <c r="CX553" s="318">
        <v>145</v>
      </c>
      <c r="CY553" s="318">
        <v>262</v>
      </c>
      <c r="CZ553" s="317">
        <f t="shared" ref="CZ553" si="1100">SUM(DA553:DF553)</f>
        <v>12258</v>
      </c>
      <c r="DA553" s="318">
        <v>33</v>
      </c>
      <c r="DB553" s="318">
        <v>18</v>
      </c>
      <c r="DC553" s="318">
        <v>2681</v>
      </c>
      <c r="DD553" s="318">
        <v>5913</v>
      </c>
      <c r="DE553" s="318">
        <v>3071</v>
      </c>
      <c r="DF553" s="318">
        <v>542</v>
      </c>
      <c r="DG553" s="317">
        <f t="shared" ref="DG553" si="1101">AM553+BS553+B553+O553+X553+AC553+AJ553+BD553+CF553+AX553+BM553+CT553+CZ553</f>
        <v>85304</v>
      </c>
      <c r="DH553" s="306">
        <f t="shared" ref="DH553" si="1102">SUM(DI553:DK553)</f>
        <v>393</v>
      </c>
      <c r="DI553" s="320">
        <v>15</v>
      </c>
      <c r="DJ553" s="308">
        <v>98</v>
      </c>
      <c r="DK553" s="308">
        <v>280</v>
      </c>
      <c r="DL553" s="306" t="s">
        <v>540</v>
      </c>
      <c r="DM553" s="308">
        <v>551</v>
      </c>
      <c r="DN553" s="321" t="s">
        <v>540</v>
      </c>
      <c r="DO553" s="317">
        <f>DG553+DH553+DM553</f>
        <v>86248</v>
      </c>
      <c r="DP553" s="6"/>
      <c r="DQ553" s="6"/>
      <c r="DR553" s="6"/>
      <c r="DS553" s="6"/>
      <c r="DT553" s="6"/>
      <c r="DU553" s="6"/>
      <c r="DV553" s="6"/>
      <c r="DW553" s="6"/>
      <c r="DX553" s="6"/>
      <c r="DY553" s="6"/>
      <c r="DZ553" s="6"/>
      <c r="EA553" s="6"/>
    </row>
    <row r="554" spans="1:133" s="28" customFormat="1" ht="16.5" customHeight="1" x14ac:dyDescent="0.15">
      <c r="A554" s="409" t="s">
        <v>182</v>
      </c>
      <c r="B554" s="176">
        <f t="shared" ref="B554" si="1103">SUM(C554:N554)</f>
        <v>51</v>
      </c>
      <c r="C554" s="177">
        <v>2</v>
      </c>
      <c r="D554" s="177">
        <v>1</v>
      </c>
      <c r="E554" s="177">
        <v>1</v>
      </c>
      <c r="F554" s="177">
        <v>0</v>
      </c>
      <c r="G554" s="177">
        <v>0</v>
      </c>
      <c r="H554" s="177">
        <v>27</v>
      </c>
      <c r="I554" s="177">
        <v>1</v>
      </c>
      <c r="J554" s="177">
        <v>1</v>
      </c>
      <c r="K554" s="177">
        <v>1</v>
      </c>
      <c r="L554" s="177">
        <v>14</v>
      </c>
      <c r="M554" s="177">
        <v>0</v>
      </c>
      <c r="N554" s="177">
        <v>3</v>
      </c>
      <c r="O554" s="176">
        <f t="shared" ref="O554" si="1104">SUM(P554:W554)</f>
        <v>29</v>
      </c>
      <c r="P554" s="177">
        <v>15</v>
      </c>
      <c r="Q554" s="177">
        <v>1</v>
      </c>
      <c r="R554" s="177">
        <v>0</v>
      </c>
      <c r="S554" s="177">
        <v>1</v>
      </c>
      <c r="T554" s="177">
        <v>0</v>
      </c>
      <c r="U554" s="177">
        <v>7</v>
      </c>
      <c r="V554" s="177">
        <v>4</v>
      </c>
      <c r="W554" s="177">
        <v>1</v>
      </c>
      <c r="X554" s="176">
        <f t="shared" ref="X554" si="1105">SUM(Y554:AB554)</f>
        <v>0</v>
      </c>
      <c r="Y554" s="177">
        <v>0</v>
      </c>
      <c r="Z554" s="177">
        <v>0</v>
      </c>
      <c r="AA554" s="177">
        <v>0</v>
      </c>
      <c r="AB554" s="177">
        <v>0</v>
      </c>
      <c r="AC554" s="176">
        <f t="shared" ref="AC554" si="1106">SUM(AD554:AI554)</f>
        <v>2</v>
      </c>
      <c r="AD554" s="177">
        <v>0</v>
      </c>
      <c r="AE554" s="177">
        <v>0</v>
      </c>
      <c r="AF554" s="177">
        <v>1</v>
      </c>
      <c r="AG554" s="177">
        <v>0</v>
      </c>
      <c r="AH554" s="177">
        <v>1</v>
      </c>
      <c r="AI554" s="177">
        <v>0</v>
      </c>
      <c r="AJ554" s="176">
        <f t="shared" ref="AJ554" si="1107">SUM(AK554:AL554)</f>
        <v>0</v>
      </c>
      <c r="AK554" s="177">
        <v>0</v>
      </c>
      <c r="AL554" s="177">
        <v>0</v>
      </c>
      <c r="AM554" s="176">
        <f t="shared" ref="AM554" si="1108">SUM(AN554:AW554)</f>
        <v>4</v>
      </c>
      <c r="AN554" s="177">
        <v>0</v>
      </c>
      <c r="AO554" s="177">
        <v>0</v>
      </c>
      <c r="AP554" s="177">
        <v>0</v>
      </c>
      <c r="AQ554" s="177">
        <v>0</v>
      </c>
      <c r="AR554" s="177">
        <v>0</v>
      </c>
      <c r="AS554" s="177">
        <v>0</v>
      </c>
      <c r="AT554" s="177">
        <v>1</v>
      </c>
      <c r="AU554" s="177">
        <v>0</v>
      </c>
      <c r="AV554" s="177">
        <v>2</v>
      </c>
      <c r="AW554" s="177">
        <v>1</v>
      </c>
      <c r="AX554" s="176">
        <f t="shared" ref="AX554" si="1109">SUM(AY554:BC554)</f>
        <v>71</v>
      </c>
      <c r="AY554" s="177">
        <v>0</v>
      </c>
      <c r="AZ554" s="177">
        <v>0</v>
      </c>
      <c r="BA554" s="177">
        <v>70</v>
      </c>
      <c r="BB554" s="177">
        <v>0</v>
      </c>
      <c r="BC554" s="177">
        <v>1</v>
      </c>
      <c r="BD554" s="176">
        <f t="shared" ref="BD554" si="1110">SUM(BE554:BL554)</f>
        <v>119</v>
      </c>
      <c r="BE554" s="177">
        <v>12</v>
      </c>
      <c r="BF554" s="177">
        <v>17</v>
      </c>
      <c r="BG554" s="177">
        <v>40</v>
      </c>
      <c r="BH554" s="177">
        <v>23</v>
      </c>
      <c r="BI554" s="177">
        <v>0</v>
      </c>
      <c r="BJ554" s="177">
        <v>4</v>
      </c>
      <c r="BK554" s="177">
        <v>10</v>
      </c>
      <c r="BL554" s="177">
        <v>13</v>
      </c>
      <c r="BM554" s="176">
        <f t="shared" ref="BM554" si="1111">SUM(BN554:BR554)</f>
        <v>21</v>
      </c>
      <c r="BN554" s="177">
        <v>4</v>
      </c>
      <c r="BO554" s="177">
        <v>13</v>
      </c>
      <c r="BP554" s="177">
        <v>1</v>
      </c>
      <c r="BQ554" s="177">
        <v>3</v>
      </c>
      <c r="BR554" s="177">
        <v>0</v>
      </c>
      <c r="BS554" s="176">
        <f t="shared" ref="BS554" si="1112">SUM(BT554:CE554)</f>
        <v>36</v>
      </c>
      <c r="BT554" s="178">
        <v>0</v>
      </c>
      <c r="BU554" s="177">
        <v>0</v>
      </c>
      <c r="BV554" s="177">
        <v>0</v>
      </c>
      <c r="BW554" s="177">
        <v>1</v>
      </c>
      <c r="BX554" s="177">
        <v>0</v>
      </c>
      <c r="BY554" s="177">
        <v>1</v>
      </c>
      <c r="BZ554" s="177">
        <v>22</v>
      </c>
      <c r="CA554" s="177">
        <v>0</v>
      </c>
      <c r="CB554" s="177">
        <v>9</v>
      </c>
      <c r="CC554" s="177">
        <v>3</v>
      </c>
      <c r="CD554" s="177">
        <v>0</v>
      </c>
      <c r="CE554" s="177">
        <v>0</v>
      </c>
      <c r="CF554" s="176">
        <f t="shared" ref="CF554" si="1113">SUM(CG554:CS554)</f>
        <v>11</v>
      </c>
      <c r="CG554" s="177">
        <v>1</v>
      </c>
      <c r="CH554" s="177">
        <v>0</v>
      </c>
      <c r="CI554" s="177">
        <v>0</v>
      </c>
      <c r="CJ554" s="177">
        <v>0</v>
      </c>
      <c r="CK554" s="177">
        <v>1</v>
      </c>
      <c r="CL554" s="177">
        <v>0</v>
      </c>
      <c r="CM554" s="177">
        <v>1</v>
      </c>
      <c r="CN554" s="177">
        <v>0</v>
      </c>
      <c r="CO554" s="177">
        <v>1</v>
      </c>
      <c r="CP554" s="177">
        <v>0</v>
      </c>
      <c r="CQ554" s="177">
        <v>2</v>
      </c>
      <c r="CR554" s="177">
        <v>5</v>
      </c>
      <c r="CS554" s="177">
        <v>0</v>
      </c>
      <c r="CT554" s="176">
        <f t="shared" ref="CT554" si="1114">SUM(CU554:CY554)</f>
        <v>16</v>
      </c>
      <c r="CU554" s="177">
        <v>13</v>
      </c>
      <c r="CV554" s="177">
        <v>0</v>
      </c>
      <c r="CW554" s="177">
        <v>0</v>
      </c>
      <c r="CX554" s="177">
        <v>1</v>
      </c>
      <c r="CY554" s="177">
        <v>2</v>
      </c>
      <c r="CZ554" s="176">
        <f t="shared" ref="CZ554" si="1115">SUM(DA554:DF554)</f>
        <v>78</v>
      </c>
      <c r="DA554" s="177">
        <v>3</v>
      </c>
      <c r="DB554" s="177">
        <v>0</v>
      </c>
      <c r="DC554" s="177">
        <v>3</v>
      </c>
      <c r="DD554" s="177">
        <v>62</v>
      </c>
      <c r="DE554" s="177">
        <v>10</v>
      </c>
      <c r="DF554" s="177">
        <v>0</v>
      </c>
      <c r="DG554" s="176">
        <f t="shared" ref="DG554" si="1116">AM554+BS554+B554+O554+X554+AC554+AJ554+BD554+CF554+AX554+BM554+CT554+CZ554</f>
        <v>438</v>
      </c>
      <c r="DH554" s="179">
        <f t="shared" ref="DH554" si="1117">SUM(DI554:DK554)</f>
        <v>35</v>
      </c>
      <c r="DI554" s="260">
        <v>5</v>
      </c>
      <c r="DJ554" s="259">
        <v>8</v>
      </c>
      <c r="DK554" s="259">
        <v>22</v>
      </c>
      <c r="DL554" s="179" t="s">
        <v>540</v>
      </c>
      <c r="DM554" s="259">
        <v>28</v>
      </c>
      <c r="DN554" s="180" t="s">
        <v>540</v>
      </c>
      <c r="DO554" s="176">
        <f t="shared" ref="DO554:DO566" si="1118">DG554+DH554+DM554</f>
        <v>501</v>
      </c>
      <c r="DP554" s="6"/>
      <c r="DQ554" s="6"/>
      <c r="DR554" s="6"/>
      <c r="DS554" s="6"/>
      <c r="DT554" s="6"/>
      <c r="DU554" s="6"/>
      <c r="DV554" s="6"/>
      <c r="DW554" s="6"/>
      <c r="DX554" s="6"/>
      <c r="DY554" s="6"/>
      <c r="DZ554" s="6"/>
      <c r="EA554" s="6"/>
    </row>
    <row r="555" spans="1:133" s="28" customFormat="1" ht="16.5" customHeight="1" x14ac:dyDescent="0.15">
      <c r="A555" s="409" t="s">
        <v>184</v>
      </c>
      <c r="B555" s="176">
        <f t="shared" ref="B555:B566" si="1119">SUM(C555:N555)</f>
        <v>5932</v>
      </c>
      <c r="C555" s="177">
        <v>112</v>
      </c>
      <c r="D555" s="177">
        <v>39</v>
      </c>
      <c r="E555" s="177">
        <v>18</v>
      </c>
      <c r="F555" s="177">
        <v>0</v>
      </c>
      <c r="G555" s="177">
        <v>88</v>
      </c>
      <c r="H555" s="177">
        <v>663</v>
      </c>
      <c r="I555" s="177">
        <v>47</v>
      </c>
      <c r="J555" s="177">
        <v>1</v>
      </c>
      <c r="K555" s="177">
        <v>232</v>
      </c>
      <c r="L555" s="177">
        <v>3013</v>
      </c>
      <c r="M555" s="177">
        <v>147</v>
      </c>
      <c r="N555" s="177">
        <v>1572</v>
      </c>
      <c r="O555" s="176">
        <f t="shared" ref="O555:O566" si="1120">SUM(P555:W555)</f>
        <v>692</v>
      </c>
      <c r="P555" s="177">
        <v>440</v>
      </c>
      <c r="Q555" s="177">
        <v>134</v>
      </c>
      <c r="R555" s="177">
        <v>32</v>
      </c>
      <c r="S555" s="177">
        <v>1</v>
      </c>
      <c r="T555" s="177">
        <v>0</v>
      </c>
      <c r="U555" s="177">
        <v>55</v>
      </c>
      <c r="V555" s="177">
        <v>17</v>
      </c>
      <c r="W555" s="177">
        <v>13</v>
      </c>
      <c r="X555" s="176">
        <f t="shared" ref="X555:X566" si="1121">SUM(Y555:AB555)</f>
        <v>400</v>
      </c>
      <c r="Y555" s="177">
        <v>157</v>
      </c>
      <c r="Z555" s="177">
        <v>148</v>
      </c>
      <c r="AA555" s="177">
        <v>4</v>
      </c>
      <c r="AB555" s="177">
        <v>91</v>
      </c>
      <c r="AC555" s="176">
        <f t="shared" ref="AC555:AC566" si="1122">SUM(AD555:AI555)</f>
        <v>641</v>
      </c>
      <c r="AD555" s="177">
        <v>50</v>
      </c>
      <c r="AE555" s="177">
        <v>229</v>
      </c>
      <c r="AF555" s="177">
        <v>5</v>
      </c>
      <c r="AG555" s="177">
        <v>78</v>
      </c>
      <c r="AH555" s="177">
        <v>78</v>
      </c>
      <c r="AI555" s="177">
        <v>201</v>
      </c>
      <c r="AJ555" s="176">
        <f t="shared" ref="AJ555:AJ566" si="1123">SUM(AK555:AL555)</f>
        <v>421</v>
      </c>
      <c r="AK555" s="177">
        <v>314</v>
      </c>
      <c r="AL555" s="177">
        <v>107</v>
      </c>
      <c r="AM555" s="176">
        <f t="shared" ref="AM555:AM566" si="1124">SUM(AN555:AW555)</f>
        <v>1323</v>
      </c>
      <c r="AN555" s="177">
        <v>19</v>
      </c>
      <c r="AO555" s="177">
        <v>76</v>
      </c>
      <c r="AP555" s="177">
        <v>128</v>
      </c>
      <c r="AQ555" s="177">
        <v>2</v>
      </c>
      <c r="AR555" s="177">
        <v>39</v>
      </c>
      <c r="AS555" s="177">
        <v>0</v>
      </c>
      <c r="AT555" s="177">
        <v>459</v>
      </c>
      <c r="AU555" s="177">
        <v>460</v>
      </c>
      <c r="AV555" s="177">
        <v>140</v>
      </c>
      <c r="AW555" s="177">
        <v>0</v>
      </c>
      <c r="AX555" s="176">
        <f t="shared" ref="AX555:AX566" si="1125">SUM(AY555:BC555)</f>
        <v>2938</v>
      </c>
      <c r="AY555" s="177">
        <v>47</v>
      </c>
      <c r="AZ555" s="177">
        <v>1258</v>
      </c>
      <c r="BA555" s="177">
        <v>827</v>
      </c>
      <c r="BB555" s="177">
        <v>369</v>
      </c>
      <c r="BC555" s="177">
        <v>437</v>
      </c>
      <c r="BD555" s="176">
        <f t="shared" ref="BD555:BD566" si="1126">SUM(BE555:BL555)</f>
        <v>51120</v>
      </c>
      <c r="BE555" s="177">
        <v>10713</v>
      </c>
      <c r="BF555" s="177">
        <v>4102</v>
      </c>
      <c r="BG555" s="177">
        <v>3965</v>
      </c>
      <c r="BH555" s="177">
        <v>4149</v>
      </c>
      <c r="BI555" s="177">
        <v>6023</v>
      </c>
      <c r="BJ555" s="177">
        <v>11052</v>
      </c>
      <c r="BK555" s="177">
        <v>6190</v>
      </c>
      <c r="BL555" s="177">
        <v>4926</v>
      </c>
      <c r="BM555" s="176">
        <f t="shared" ref="BM555:BM566" si="1127">SUM(BN555:BR555)</f>
        <v>848</v>
      </c>
      <c r="BN555" s="177">
        <v>221</v>
      </c>
      <c r="BO555" s="177">
        <v>245</v>
      </c>
      <c r="BP555" s="177">
        <v>33</v>
      </c>
      <c r="BQ555" s="177">
        <v>23</v>
      </c>
      <c r="BR555" s="177">
        <v>326</v>
      </c>
      <c r="BS555" s="176">
        <f t="shared" ref="BS555:BS566" si="1128">SUM(BT555:CE555)</f>
        <v>2296</v>
      </c>
      <c r="BT555" s="178">
        <v>25</v>
      </c>
      <c r="BU555" s="177">
        <v>86</v>
      </c>
      <c r="BV555" s="177">
        <v>30</v>
      </c>
      <c r="BW555" s="177">
        <v>0</v>
      </c>
      <c r="BX555" s="177">
        <v>13</v>
      </c>
      <c r="BY555" s="177">
        <v>1513</v>
      </c>
      <c r="BZ555" s="177">
        <v>77</v>
      </c>
      <c r="CA555" s="177">
        <v>11</v>
      </c>
      <c r="CB555" s="177">
        <v>456</v>
      </c>
      <c r="CC555" s="177">
        <v>2</v>
      </c>
      <c r="CD555" s="177">
        <v>70</v>
      </c>
      <c r="CE555" s="177">
        <v>13</v>
      </c>
      <c r="CF555" s="176">
        <f t="shared" ref="CF555:CF566" si="1129">SUM(CG555:CS555)</f>
        <v>4582</v>
      </c>
      <c r="CG555" s="177">
        <v>3</v>
      </c>
      <c r="CH555" s="177">
        <v>336</v>
      </c>
      <c r="CI555" s="177">
        <v>0</v>
      </c>
      <c r="CJ555" s="177">
        <v>383</v>
      </c>
      <c r="CK555" s="177">
        <v>1878</v>
      </c>
      <c r="CL555" s="177">
        <v>0</v>
      </c>
      <c r="CM555" s="177">
        <v>1713</v>
      </c>
      <c r="CN555" s="177">
        <v>1</v>
      </c>
      <c r="CO555" s="177">
        <v>1</v>
      </c>
      <c r="CP555" s="177">
        <v>17</v>
      </c>
      <c r="CQ555" s="177">
        <v>237</v>
      </c>
      <c r="CR555" s="177">
        <v>5</v>
      </c>
      <c r="CS555" s="177">
        <v>8</v>
      </c>
      <c r="CT555" s="176">
        <f t="shared" ref="CT555:CT566" si="1130">SUM(CU555:CY555)</f>
        <v>1493</v>
      </c>
      <c r="CU555" s="177">
        <v>991</v>
      </c>
      <c r="CV555" s="177">
        <v>86</v>
      </c>
      <c r="CW555" s="177">
        <v>12</v>
      </c>
      <c r="CX555" s="177">
        <v>144</v>
      </c>
      <c r="CY555" s="177">
        <v>260</v>
      </c>
      <c r="CZ555" s="176">
        <f t="shared" ref="CZ555:CZ566" si="1131">SUM(DA555:DF555)</f>
        <v>12180</v>
      </c>
      <c r="DA555" s="177">
        <v>30</v>
      </c>
      <c r="DB555" s="177">
        <v>18</v>
      </c>
      <c r="DC555" s="177">
        <v>2678</v>
      </c>
      <c r="DD555" s="177">
        <v>5851</v>
      </c>
      <c r="DE555" s="177">
        <v>3061</v>
      </c>
      <c r="DF555" s="177">
        <v>542</v>
      </c>
      <c r="DG555" s="176">
        <f t="shared" ref="DG555:DG566" si="1132">AM555+BS555+B555+O555+X555+AC555+AJ555+BD555+CF555+AX555+BM555+CT555+CZ555</f>
        <v>84866</v>
      </c>
      <c r="DH555" s="179">
        <f t="shared" ref="DH555:DH566" si="1133">SUM(DI555:DK555)</f>
        <v>358</v>
      </c>
      <c r="DI555" s="260">
        <v>10</v>
      </c>
      <c r="DJ555" s="259">
        <v>90</v>
      </c>
      <c r="DK555" s="259">
        <v>258</v>
      </c>
      <c r="DL555" s="179" t="s">
        <v>540</v>
      </c>
      <c r="DM555" s="259">
        <v>523</v>
      </c>
      <c r="DN555" s="180" t="s">
        <v>540</v>
      </c>
      <c r="DO555" s="176">
        <f t="shared" si="1118"/>
        <v>85747</v>
      </c>
    </row>
    <row r="556" spans="1:133" s="28" customFormat="1" ht="16.5" customHeight="1" x14ac:dyDescent="0.15">
      <c r="A556" s="410" t="s">
        <v>185</v>
      </c>
      <c r="B556" s="176">
        <f t="shared" si="1119"/>
        <v>1947</v>
      </c>
      <c r="C556" s="177">
        <v>21</v>
      </c>
      <c r="D556" s="177">
        <v>18</v>
      </c>
      <c r="E556" s="177">
        <v>10</v>
      </c>
      <c r="F556" s="177">
        <v>0</v>
      </c>
      <c r="G556" s="177">
        <v>13</v>
      </c>
      <c r="H556" s="177">
        <v>177</v>
      </c>
      <c r="I556" s="177">
        <v>17</v>
      </c>
      <c r="J556" s="177">
        <v>1</v>
      </c>
      <c r="K556" s="177">
        <v>56</v>
      </c>
      <c r="L556" s="177">
        <v>1086</v>
      </c>
      <c r="M556" s="177">
        <v>50</v>
      </c>
      <c r="N556" s="177">
        <v>498</v>
      </c>
      <c r="O556" s="176">
        <f t="shared" si="1120"/>
        <v>305</v>
      </c>
      <c r="P556" s="177">
        <v>189</v>
      </c>
      <c r="Q556" s="177">
        <v>65</v>
      </c>
      <c r="R556" s="177">
        <v>21</v>
      </c>
      <c r="S556" s="177">
        <v>0</v>
      </c>
      <c r="T556" s="177">
        <v>0</v>
      </c>
      <c r="U556" s="177">
        <v>16</v>
      </c>
      <c r="V556" s="177">
        <v>10</v>
      </c>
      <c r="W556" s="177">
        <v>4</v>
      </c>
      <c r="X556" s="176">
        <f t="shared" si="1121"/>
        <v>205</v>
      </c>
      <c r="Y556" s="177">
        <v>93</v>
      </c>
      <c r="Z556" s="177">
        <v>70</v>
      </c>
      <c r="AA556" s="177">
        <v>3</v>
      </c>
      <c r="AB556" s="177">
        <v>39</v>
      </c>
      <c r="AC556" s="176">
        <f t="shared" si="1122"/>
        <v>217</v>
      </c>
      <c r="AD556" s="177">
        <v>25</v>
      </c>
      <c r="AE556" s="177">
        <v>95</v>
      </c>
      <c r="AF556" s="177">
        <v>2</v>
      </c>
      <c r="AG556" s="177">
        <v>24</v>
      </c>
      <c r="AH556" s="177">
        <v>26</v>
      </c>
      <c r="AI556" s="177">
        <v>45</v>
      </c>
      <c r="AJ556" s="176">
        <f t="shared" si="1123"/>
        <v>166</v>
      </c>
      <c r="AK556" s="177">
        <v>121</v>
      </c>
      <c r="AL556" s="177">
        <v>45</v>
      </c>
      <c r="AM556" s="176">
        <f t="shared" si="1124"/>
        <v>434</v>
      </c>
      <c r="AN556" s="177">
        <v>10</v>
      </c>
      <c r="AO556" s="177">
        <v>22</v>
      </c>
      <c r="AP556" s="177">
        <v>59</v>
      </c>
      <c r="AQ556" s="177">
        <v>1</v>
      </c>
      <c r="AR556" s="177">
        <v>12</v>
      </c>
      <c r="AS556" s="177">
        <v>0</v>
      </c>
      <c r="AT556" s="177">
        <v>213</v>
      </c>
      <c r="AU556" s="177">
        <v>73</v>
      </c>
      <c r="AV556" s="177">
        <v>44</v>
      </c>
      <c r="AW556" s="177">
        <v>0</v>
      </c>
      <c r="AX556" s="176">
        <f t="shared" si="1125"/>
        <v>949</v>
      </c>
      <c r="AY556" s="177">
        <v>19</v>
      </c>
      <c r="AZ556" s="177">
        <v>230</v>
      </c>
      <c r="BA556" s="177">
        <v>301</v>
      </c>
      <c r="BB556" s="177">
        <v>140</v>
      </c>
      <c r="BC556" s="177">
        <v>259</v>
      </c>
      <c r="BD556" s="176">
        <f t="shared" si="1126"/>
        <v>15351</v>
      </c>
      <c r="BE556" s="177">
        <v>4306</v>
      </c>
      <c r="BF556" s="177">
        <v>1215</v>
      </c>
      <c r="BG556" s="177">
        <v>1141</v>
      </c>
      <c r="BH556" s="177">
        <v>1251</v>
      </c>
      <c r="BI556" s="177">
        <v>1773</v>
      </c>
      <c r="BJ556" s="177">
        <v>3349</v>
      </c>
      <c r="BK556" s="177">
        <v>1412</v>
      </c>
      <c r="BL556" s="177">
        <v>904</v>
      </c>
      <c r="BM556" s="176">
        <f t="shared" si="1127"/>
        <v>217</v>
      </c>
      <c r="BN556" s="177">
        <v>76</v>
      </c>
      <c r="BO556" s="177">
        <v>41</v>
      </c>
      <c r="BP556" s="177">
        <v>7</v>
      </c>
      <c r="BQ556" s="177">
        <v>10</v>
      </c>
      <c r="BR556" s="177">
        <v>83</v>
      </c>
      <c r="BS556" s="176">
        <f t="shared" si="1128"/>
        <v>640</v>
      </c>
      <c r="BT556" s="178">
        <v>15</v>
      </c>
      <c r="BU556" s="177">
        <v>14</v>
      </c>
      <c r="BV556" s="177">
        <v>9</v>
      </c>
      <c r="BW556" s="177">
        <v>0</v>
      </c>
      <c r="BX556" s="177">
        <v>9</v>
      </c>
      <c r="BY556" s="177">
        <v>365</v>
      </c>
      <c r="BZ556" s="177">
        <v>42</v>
      </c>
      <c r="CA556" s="177">
        <v>1</v>
      </c>
      <c r="CB556" s="177">
        <v>128</v>
      </c>
      <c r="CC556" s="177">
        <v>1</v>
      </c>
      <c r="CD556" s="177">
        <v>49</v>
      </c>
      <c r="CE556" s="177">
        <v>7</v>
      </c>
      <c r="CF556" s="176">
        <f t="shared" si="1129"/>
        <v>1113</v>
      </c>
      <c r="CG556" s="177">
        <v>1</v>
      </c>
      <c r="CH556" s="177">
        <v>145</v>
      </c>
      <c r="CI556" s="177">
        <v>0</v>
      </c>
      <c r="CJ556" s="177">
        <v>119</v>
      </c>
      <c r="CK556" s="177">
        <v>334</v>
      </c>
      <c r="CL556" s="177">
        <v>0</v>
      </c>
      <c r="CM556" s="177">
        <v>368</v>
      </c>
      <c r="CN556" s="177">
        <v>0</v>
      </c>
      <c r="CO556" s="177">
        <v>0</v>
      </c>
      <c r="CP556" s="177">
        <v>8</v>
      </c>
      <c r="CQ556" s="177">
        <v>135</v>
      </c>
      <c r="CR556" s="177">
        <v>2</v>
      </c>
      <c r="CS556" s="177">
        <v>1</v>
      </c>
      <c r="CT556" s="176">
        <f t="shared" si="1130"/>
        <v>419</v>
      </c>
      <c r="CU556" s="177">
        <v>275</v>
      </c>
      <c r="CV556" s="177">
        <v>23</v>
      </c>
      <c r="CW556" s="177">
        <v>1</v>
      </c>
      <c r="CX556" s="177">
        <v>43</v>
      </c>
      <c r="CY556" s="177">
        <v>77</v>
      </c>
      <c r="CZ556" s="176">
        <f t="shared" si="1131"/>
        <v>3599</v>
      </c>
      <c r="DA556" s="177">
        <v>4</v>
      </c>
      <c r="DB556" s="177">
        <v>6</v>
      </c>
      <c r="DC556" s="177">
        <v>418</v>
      </c>
      <c r="DD556" s="177">
        <v>2354</v>
      </c>
      <c r="DE556" s="177">
        <v>713</v>
      </c>
      <c r="DF556" s="177">
        <v>104</v>
      </c>
      <c r="DG556" s="176">
        <f t="shared" si="1132"/>
        <v>25562</v>
      </c>
      <c r="DH556" s="179">
        <f t="shared" si="1133"/>
        <v>160</v>
      </c>
      <c r="DI556" s="260">
        <v>3</v>
      </c>
      <c r="DJ556" s="259">
        <v>35</v>
      </c>
      <c r="DK556" s="259">
        <v>122</v>
      </c>
      <c r="DL556" s="179" t="s">
        <v>540</v>
      </c>
      <c r="DM556" s="259">
        <v>105</v>
      </c>
      <c r="DN556" s="180" t="s">
        <v>540</v>
      </c>
      <c r="DO556" s="176">
        <f t="shared" si="1118"/>
        <v>25827</v>
      </c>
    </row>
    <row r="557" spans="1:133" s="28" customFormat="1" ht="16.5" customHeight="1" x14ac:dyDescent="0.15">
      <c r="A557" s="410" t="s">
        <v>186</v>
      </c>
      <c r="B557" s="176">
        <f t="shared" si="1119"/>
        <v>3310</v>
      </c>
      <c r="C557" s="177">
        <v>51</v>
      </c>
      <c r="D557" s="177">
        <v>12</v>
      </c>
      <c r="E557" s="177">
        <v>2</v>
      </c>
      <c r="F557" s="177">
        <v>0</v>
      </c>
      <c r="G557" s="177">
        <v>61</v>
      </c>
      <c r="H557" s="177">
        <v>344</v>
      </c>
      <c r="I557" s="177">
        <v>22</v>
      </c>
      <c r="J557" s="177">
        <v>0</v>
      </c>
      <c r="K557" s="177">
        <v>116</v>
      </c>
      <c r="L557" s="177">
        <v>1718</v>
      </c>
      <c r="M557" s="177">
        <v>61</v>
      </c>
      <c r="N557" s="177">
        <v>923</v>
      </c>
      <c r="O557" s="176">
        <f t="shared" si="1120"/>
        <v>274</v>
      </c>
      <c r="P557" s="177">
        <v>195</v>
      </c>
      <c r="Q557" s="177">
        <v>35</v>
      </c>
      <c r="R557" s="177">
        <v>5</v>
      </c>
      <c r="S557" s="177">
        <v>0</v>
      </c>
      <c r="T557" s="177">
        <v>0</v>
      </c>
      <c r="U557" s="177">
        <v>32</v>
      </c>
      <c r="V557" s="177">
        <v>2</v>
      </c>
      <c r="W557" s="177">
        <v>5</v>
      </c>
      <c r="X557" s="176">
        <f t="shared" si="1121"/>
        <v>117</v>
      </c>
      <c r="Y557" s="177">
        <v>34</v>
      </c>
      <c r="Z557" s="177">
        <v>56</v>
      </c>
      <c r="AA557" s="177">
        <v>1</v>
      </c>
      <c r="AB557" s="177">
        <v>26</v>
      </c>
      <c r="AC557" s="176">
        <f t="shared" si="1122"/>
        <v>276</v>
      </c>
      <c r="AD557" s="177">
        <v>9</v>
      </c>
      <c r="AE557" s="177">
        <v>94</v>
      </c>
      <c r="AF557" s="177">
        <v>0</v>
      </c>
      <c r="AG557" s="177">
        <v>35</v>
      </c>
      <c r="AH557" s="177">
        <v>18</v>
      </c>
      <c r="AI557" s="177">
        <v>120</v>
      </c>
      <c r="AJ557" s="176">
        <f t="shared" si="1123"/>
        <v>217</v>
      </c>
      <c r="AK557" s="177">
        <v>175</v>
      </c>
      <c r="AL557" s="177">
        <v>42</v>
      </c>
      <c r="AM557" s="176">
        <f t="shared" si="1124"/>
        <v>636</v>
      </c>
      <c r="AN557" s="177">
        <v>5</v>
      </c>
      <c r="AO557" s="177">
        <v>33</v>
      </c>
      <c r="AP557" s="177">
        <v>48</v>
      </c>
      <c r="AQ557" s="177">
        <v>1</v>
      </c>
      <c r="AR557" s="177">
        <v>14</v>
      </c>
      <c r="AS557" s="177">
        <v>0</v>
      </c>
      <c r="AT557" s="177">
        <v>150</v>
      </c>
      <c r="AU557" s="177">
        <v>339</v>
      </c>
      <c r="AV557" s="177">
        <v>46</v>
      </c>
      <c r="AW557" s="177">
        <v>0</v>
      </c>
      <c r="AX557" s="176">
        <f t="shared" si="1125"/>
        <v>1556</v>
      </c>
      <c r="AY557" s="177">
        <v>21</v>
      </c>
      <c r="AZ557" s="177">
        <v>915</v>
      </c>
      <c r="BA557" s="177">
        <v>363</v>
      </c>
      <c r="BB557" s="177">
        <v>161</v>
      </c>
      <c r="BC557" s="177">
        <v>96</v>
      </c>
      <c r="BD557" s="176">
        <f t="shared" si="1126"/>
        <v>33205</v>
      </c>
      <c r="BE557" s="177">
        <v>5922</v>
      </c>
      <c r="BF557" s="177">
        <v>2593</v>
      </c>
      <c r="BG557" s="177">
        <v>2579</v>
      </c>
      <c r="BH557" s="177">
        <v>2437</v>
      </c>
      <c r="BI557" s="177">
        <v>3861</v>
      </c>
      <c r="BJ557" s="177">
        <v>7413</v>
      </c>
      <c r="BK557" s="177">
        <v>4567</v>
      </c>
      <c r="BL557" s="177">
        <v>3833</v>
      </c>
      <c r="BM557" s="176">
        <f t="shared" si="1127"/>
        <v>375</v>
      </c>
      <c r="BN557" s="177">
        <v>75</v>
      </c>
      <c r="BO557" s="177">
        <v>133</v>
      </c>
      <c r="BP557" s="177">
        <v>16</v>
      </c>
      <c r="BQ557" s="177">
        <v>5</v>
      </c>
      <c r="BR557" s="177">
        <v>146</v>
      </c>
      <c r="BS557" s="176">
        <f t="shared" si="1128"/>
        <v>1339</v>
      </c>
      <c r="BT557" s="178">
        <v>5</v>
      </c>
      <c r="BU557" s="177">
        <v>53</v>
      </c>
      <c r="BV557" s="177">
        <v>17</v>
      </c>
      <c r="BW557" s="177">
        <v>0</v>
      </c>
      <c r="BX557" s="177">
        <v>1</v>
      </c>
      <c r="BY557" s="177">
        <v>952</v>
      </c>
      <c r="BZ557" s="177">
        <v>21</v>
      </c>
      <c r="CA557" s="177">
        <v>6</v>
      </c>
      <c r="CB557" s="177">
        <v>270</v>
      </c>
      <c r="CC557" s="177">
        <v>1</v>
      </c>
      <c r="CD557" s="177">
        <v>10</v>
      </c>
      <c r="CE557" s="177">
        <v>3</v>
      </c>
      <c r="CF557" s="176">
        <f t="shared" si="1129"/>
        <v>3020</v>
      </c>
      <c r="CG557" s="177">
        <v>1</v>
      </c>
      <c r="CH557" s="177">
        <v>152</v>
      </c>
      <c r="CI557" s="177">
        <v>0</v>
      </c>
      <c r="CJ557" s="177">
        <v>179</v>
      </c>
      <c r="CK557" s="177">
        <v>1338</v>
      </c>
      <c r="CL557" s="177">
        <v>0</v>
      </c>
      <c r="CM557" s="177">
        <v>1267</v>
      </c>
      <c r="CN557" s="177">
        <v>1</v>
      </c>
      <c r="CO557" s="177">
        <v>0</v>
      </c>
      <c r="CP557" s="177">
        <v>6</v>
      </c>
      <c r="CQ557" s="177">
        <v>68</v>
      </c>
      <c r="CR557" s="177">
        <v>2</v>
      </c>
      <c r="CS557" s="177">
        <v>6</v>
      </c>
      <c r="CT557" s="176">
        <f t="shared" si="1130"/>
        <v>775</v>
      </c>
      <c r="CU557" s="177">
        <v>514</v>
      </c>
      <c r="CV557" s="177">
        <v>46</v>
      </c>
      <c r="CW557" s="177">
        <v>7</v>
      </c>
      <c r="CX557" s="177">
        <v>67</v>
      </c>
      <c r="CY557" s="177">
        <v>141</v>
      </c>
      <c r="CZ557" s="176">
        <f t="shared" si="1131"/>
        <v>7782</v>
      </c>
      <c r="DA557" s="177">
        <v>22</v>
      </c>
      <c r="DB557" s="177">
        <v>6</v>
      </c>
      <c r="DC557" s="177">
        <v>2023</v>
      </c>
      <c r="DD557" s="177">
        <v>3285</v>
      </c>
      <c r="DE557" s="177">
        <v>2042</v>
      </c>
      <c r="DF557" s="177">
        <v>404</v>
      </c>
      <c r="DG557" s="176">
        <f t="shared" si="1132"/>
        <v>52882</v>
      </c>
      <c r="DH557" s="179">
        <f t="shared" si="1133"/>
        <v>166</v>
      </c>
      <c r="DI557" s="260">
        <v>5</v>
      </c>
      <c r="DJ557" s="259">
        <v>31</v>
      </c>
      <c r="DK557" s="259">
        <v>130</v>
      </c>
      <c r="DL557" s="179" t="s">
        <v>540</v>
      </c>
      <c r="DM557" s="259">
        <v>288</v>
      </c>
      <c r="DN557" s="180" t="s">
        <v>540</v>
      </c>
      <c r="DO557" s="176">
        <f t="shared" si="1118"/>
        <v>53336</v>
      </c>
    </row>
    <row r="558" spans="1:133" s="28" customFormat="1" ht="16.5" customHeight="1" x14ac:dyDescent="0.15">
      <c r="A558" s="410" t="s">
        <v>174</v>
      </c>
      <c r="B558" s="176">
        <f t="shared" si="1119"/>
        <v>484</v>
      </c>
      <c r="C558" s="177">
        <v>28</v>
      </c>
      <c r="D558" s="177">
        <v>4</v>
      </c>
      <c r="E558" s="177">
        <v>3</v>
      </c>
      <c r="F558" s="177">
        <v>0</v>
      </c>
      <c r="G558" s="177">
        <v>13</v>
      </c>
      <c r="H558" s="177">
        <v>125</v>
      </c>
      <c r="I558" s="177">
        <v>5</v>
      </c>
      <c r="J558" s="177">
        <v>0</v>
      </c>
      <c r="K558" s="177">
        <v>45</v>
      </c>
      <c r="L558" s="177">
        <v>194</v>
      </c>
      <c r="M558" s="177">
        <v>13</v>
      </c>
      <c r="N558" s="177">
        <v>54</v>
      </c>
      <c r="O558" s="176">
        <f t="shared" si="1120"/>
        <v>62</v>
      </c>
      <c r="P558" s="177">
        <v>42</v>
      </c>
      <c r="Q558" s="177">
        <v>9</v>
      </c>
      <c r="R558" s="177">
        <v>2</v>
      </c>
      <c r="S558" s="177">
        <v>1</v>
      </c>
      <c r="T558" s="177">
        <v>0</v>
      </c>
      <c r="U558" s="177">
        <v>3</v>
      </c>
      <c r="V558" s="177">
        <v>4</v>
      </c>
      <c r="W558" s="177">
        <v>1</v>
      </c>
      <c r="X558" s="176">
        <f t="shared" si="1121"/>
        <v>48</v>
      </c>
      <c r="Y558" s="177">
        <v>17</v>
      </c>
      <c r="Z558" s="177">
        <v>16</v>
      </c>
      <c r="AA558" s="177">
        <v>0</v>
      </c>
      <c r="AB558" s="177">
        <v>15</v>
      </c>
      <c r="AC558" s="176">
        <f t="shared" si="1122"/>
        <v>82</v>
      </c>
      <c r="AD558" s="177">
        <v>9</v>
      </c>
      <c r="AE558" s="177">
        <v>29</v>
      </c>
      <c r="AF558" s="177">
        <v>2</v>
      </c>
      <c r="AG558" s="177">
        <v>10</v>
      </c>
      <c r="AH558" s="177">
        <v>16</v>
      </c>
      <c r="AI558" s="177">
        <v>16</v>
      </c>
      <c r="AJ558" s="176">
        <f t="shared" si="1123"/>
        <v>23</v>
      </c>
      <c r="AK558" s="177">
        <v>14</v>
      </c>
      <c r="AL558" s="177">
        <v>9</v>
      </c>
      <c r="AM558" s="176">
        <f t="shared" si="1124"/>
        <v>145</v>
      </c>
      <c r="AN558" s="177">
        <v>1</v>
      </c>
      <c r="AO558" s="177">
        <v>18</v>
      </c>
      <c r="AP558" s="177">
        <v>13</v>
      </c>
      <c r="AQ558" s="177">
        <v>0</v>
      </c>
      <c r="AR558" s="177">
        <v>7</v>
      </c>
      <c r="AS558" s="177">
        <v>0</v>
      </c>
      <c r="AT558" s="177">
        <v>37</v>
      </c>
      <c r="AU558" s="177">
        <v>39</v>
      </c>
      <c r="AV558" s="177">
        <v>30</v>
      </c>
      <c r="AW558" s="177">
        <v>0</v>
      </c>
      <c r="AX558" s="176">
        <f t="shared" si="1125"/>
        <v>328</v>
      </c>
      <c r="AY558" s="177">
        <v>4</v>
      </c>
      <c r="AZ558" s="177">
        <v>94</v>
      </c>
      <c r="BA558" s="177">
        <v>128</v>
      </c>
      <c r="BB558" s="177">
        <v>47</v>
      </c>
      <c r="BC558" s="177">
        <v>55</v>
      </c>
      <c r="BD558" s="176">
        <f t="shared" si="1126"/>
        <v>1841</v>
      </c>
      <c r="BE558" s="177">
        <v>388</v>
      </c>
      <c r="BF558" s="177">
        <v>218</v>
      </c>
      <c r="BG558" s="177">
        <v>105</v>
      </c>
      <c r="BH558" s="177">
        <v>401</v>
      </c>
      <c r="BI558" s="177">
        <v>153</v>
      </c>
      <c r="BJ558" s="177">
        <v>277</v>
      </c>
      <c r="BK558" s="177">
        <v>199</v>
      </c>
      <c r="BL558" s="177">
        <v>100</v>
      </c>
      <c r="BM558" s="176">
        <f t="shared" si="1127"/>
        <v>135</v>
      </c>
      <c r="BN558" s="177">
        <v>30</v>
      </c>
      <c r="BO558" s="177">
        <v>48</v>
      </c>
      <c r="BP558" s="177">
        <v>2</v>
      </c>
      <c r="BQ558" s="177">
        <v>3</v>
      </c>
      <c r="BR558" s="177">
        <v>52</v>
      </c>
      <c r="BS558" s="176">
        <f t="shared" si="1128"/>
        <v>196</v>
      </c>
      <c r="BT558" s="178">
        <v>4</v>
      </c>
      <c r="BU558" s="177">
        <v>12</v>
      </c>
      <c r="BV558" s="177">
        <v>4</v>
      </c>
      <c r="BW558" s="177">
        <v>0</v>
      </c>
      <c r="BX558" s="177">
        <v>3</v>
      </c>
      <c r="BY558" s="177">
        <v>104</v>
      </c>
      <c r="BZ558" s="177">
        <v>9</v>
      </c>
      <c r="CA558" s="177">
        <v>3</v>
      </c>
      <c r="CB558" s="177">
        <v>52</v>
      </c>
      <c r="CC558" s="177">
        <v>0</v>
      </c>
      <c r="CD558" s="177">
        <v>3</v>
      </c>
      <c r="CE558" s="177">
        <v>2</v>
      </c>
      <c r="CF558" s="176">
        <f t="shared" si="1129"/>
        <v>334</v>
      </c>
      <c r="CG558" s="177">
        <v>0</v>
      </c>
      <c r="CH558" s="177">
        <v>34</v>
      </c>
      <c r="CI558" s="177">
        <v>0</v>
      </c>
      <c r="CJ558" s="177">
        <v>58</v>
      </c>
      <c r="CK558" s="177">
        <v>166</v>
      </c>
      <c r="CL558" s="177">
        <v>0</v>
      </c>
      <c r="CM558" s="177">
        <v>47</v>
      </c>
      <c r="CN558" s="177">
        <v>0</v>
      </c>
      <c r="CO558" s="177">
        <v>0</v>
      </c>
      <c r="CP558" s="177">
        <v>2</v>
      </c>
      <c r="CQ558" s="177">
        <v>25</v>
      </c>
      <c r="CR558" s="177">
        <v>1</v>
      </c>
      <c r="CS558" s="177">
        <v>1</v>
      </c>
      <c r="CT558" s="176">
        <f t="shared" si="1130"/>
        <v>213</v>
      </c>
      <c r="CU558" s="177">
        <v>141</v>
      </c>
      <c r="CV558" s="177">
        <v>12</v>
      </c>
      <c r="CW558" s="177">
        <v>3</v>
      </c>
      <c r="CX558" s="177">
        <v>18</v>
      </c>
      <c r="CY558" s="177">
        <v>39</v>
      </c>
      <c r="CZ558" s="176">
        <f t="shared" si="1131"/>
        <v>632</v>
      </c>
      <c r="DA558" s="177">
        <v>4</v>
      </c>
      <c r="DB558" s="177">
        <v>5</v>
      </c>
      <c r="DC558" s="177">
        <v>171</v>
      </c>
      <c r="DD558" s="177">
        <v>188</v>
      </c>
      <c r="DE558" s="177">
        <v>230</v>
      </c>
      <c r="DF558" s="177">
        <v>34</v>
      </c>
      <c r="DG558" s="176">
        <f t="shared" si="1132"/>
        <v>4523</v>
      </c>
      <c r="DH558" s="179">
        <f t="shared" si="1133"/>
        <v>22</v>
      </c>
      <c r="DI558" s="260">
        <v>2</v>
      </c>
      <c r="DJ558" s="259">
        <v>15</v>
      </c>
      <c r="DK558" s="259">
        <v>5</v>
      </c>
      <c r="DL558" s="179" t="s">
        <v>540</v>
      </c>
      <c r="DM558" s="259">
        <v>130</v>
      </c>
      <c r="DN558" s="180" t="s">
        <v>540</v>
      </c>
      <c r="DO558" s="176">
        <f t="shared" si="1118"/>
        <v>4675</v>
      </c>
    </row>
    <row r="559" spans="1:133" s="28" customFormat="1" ht="16.5" customHeight="1" x14ac:dyDescent="0.15">
      <c r="A559" s="410" t="s">
        <v>187</v>
      </c>
      <c r="B559" s="176">
        <f t="shared" si="1119"/>
        <v>191</v>
      </c>
      <c r="C559" s="177">
        <v>12</v>
      </c>
      <c r="D559" s="177">
        <v>5</v>
      </c>
      <c r="E559" s="177">
        <v>3</v>
      </c>
      <c r="F559" s="177">
        <v>0</v>
      </c>
      <c r="G559" s="177">
        <v>1</v>
      </c>
      <c r="H559" s="177">
        <v>17</v>
      </c>
      <c r="I559" s="177">
        <v>3</v>
      </c>
      <c r="J559" s="177">
        <v>0</v>
      </c>
      <c r="K559" s="177">
        <v>15</v>
      </c>
      <c r="L559" s="177">
        <v>15</v>
      </c>
      <c r="M559" s="177">
        <v>23</v>
      </c>
      <c r="N559" s="177">
        <v>97</v>
      </c>
      <c r="O559" s="176">
        <f t="shared" si="1120"/>
        <v>51</v>
      </c>
      <c r="P559" s="177">
        <v>14</v>
      </c>
      <c r="Q559" s="177">
        <v>25</v>
      </c>
      <c r="R559" s="177">
        <v>4</v>
      </c>
      <c r="S559" s="177">
        <v>0</v>
      </c>
      <c r="T559" s="177">
        <v>0</v>
      </c>
      <c r="U559" s="177">
        <v>4</v>
      </c>
      <c r="V559" s="177">
        <v>1</v>
      </c>
      <c r="W559" s="177">
        <v>3</v>
      </c>
      <c r="X559" s="176">
        <f t="shared" si="1121"/>
        <v>30</v>
      </c>
      <c r="Y559" s="177">
        <v>13</v>
      </c>
      <c r="Z559" s="177">
        <v>6</v>
      </c>
      <c r="AA559" s="177">
        <v>0</v>
      </c>
      <c r="AB559" s="177">
        <v>11</v>
      </c>
      <c r="AC559" s="176">
        <f t="shared" si="1122"/>
        <v>66</v>
      </c>
      <c r="AD559" s="177">
        <v>7</v>
      </c>
      <c r="AE559" s="177">
        <v>11</v>
      </c>
      <c r="AF559" s="177">
        <v>1</v>
      </c>
      <c r="AG559" s="177">
        <v>9</v>
      </c>
      <c r="AH559" s="177">
        <v>18</v>
      </c>
      <c r="AI559" s="177">
        <v>20</v>
      </c>
      <c r="AJ559" s="176">
        <f t="shared" si="1123"/>
        <v>15</v>
      </c>
      <c r="AK559" s="177">
        <v>4</v>
      </c>
      <c r="AL559" s="177">
        <v>11</v>
      </c>
      <c r="AM559" s="176">
        <f t="shared" si="1124"/>
        <v>108</v>
      </c>
      <c r="AN559" s="177">
        <v>3</v>
      </c>
      <c r="AO559" s="177">
        <v>3</v>
      </c>
      <c r="AP559" s="177">
        <v>8</v>
      </c>
      <c r="AQ559" s="177">
        <v>0</v>
      </c>
      <c r="AR559" s="177">
        <v>6</v>
      </c>
      <c r="AS559" s="177">
        <v>0</v>
      </c>
      <c r="AT559" s="177">
        <v>59</v>
      </c>
      <c r="AU559" s="177">
        <v>9</v>
      </c>
      <c r="AV559" s="177">
        <v>20</v>
      </c>
      <c r="AW559" s="177">
        <v>0</v>
      </c>
      <c r="AX559" s="176">
        <f t="shared" si="1125"/>
        <v>105</v>
      </c>
      <c r="AY559" s="177">
        <v>3</v>
      </c>
      <c r="AZ559" s="177">
        <v>19</v>
      </c>
      <c r="BA559" s="177">
        <v>35</v>
      </c>
      <c r="BB559" s="177">
        <v>21</v>
      </c>
      <c r="BC559" s="177">
        <v>27</v>
      </c>
      <c r="BD559" s="176">
        <f t="shared" si="1126"/>
        <v>723</v>
      </c>
      <c r="BE559" s="177">
        <v>97</v>
      </c>
      <c r="BF559" s="177">
        <v>76</v>
      </c>
      <c r="BG559" s="177">
        <v>140</v>
      </c>
      <c r="BH559" s="177">
        <v>60</v>
      </c>
      <c r="BI559" s="177">
        <v>236</v>
      </c>
      <c r="BJ559" s="177">
        <v>13</v>
      </c>
      <c r="BK559" s="177">
        <v>12</v>
      </c>
      <c r="BL559" s="177">
        <v>89</v>
      </c>
      <c r="BM559" s="176">
        <f t="shared" si="1127"/>
        <v>121</v>
      </c>
      <c r="BN559" s="177">
        <v>40</v>
      </c>
      <c r="BO559" s="177">
        <v>23</v>
      </c>
      <c r="BP559" s="177">
        <v>8</v>
      </c>
      <c r="BQ559" s="177">
        <v>5</v>
      </c>
      <c r="BR559" s="177">
        <v>45</v>
      </c>
      <c r="BS559" s="176">
        <f t="shared" si="1128"/>
        <v>121</v>
      </c>
      <c r="BT559" s="178">
        <v>1</v>
      </c>
      <c r="BU559" s="177">
        <v>7</v>
      </c>
      <c r="BV559" s="177">
        <v>0</v>
      </c>
      <c r="BW559" s="177">
        <v>0</v>
      </c>
      <c r="BX559" s="177">
        <v>0</v>
      </c>
      <c r="BY559" s="177">
        <v>92</v>
      </c>
      <c r="BZ559" s="177">
        <v>5</v>
      </c>
      <c r="CA559" s="177">
        <v>1</v>
      </c>
      <c r="CB559" s="177">
        <v>6</v>
      </c>
      <c r="CC559" s="177">
        <v>0</v>
      </c>
      <c r="CD559" s="177">
        <v>8</v>
      </c>
      <c r="CE559" s="177">
        <v>1</v>
      </c>
      <c r="CF559" s="176">
        <f t="shared" si="1129"/>
        <v>115</v>
      </c>
      <c r="CG559" s="177">
        <v>1</v>
      </c>
      <c r="CH559" s="177">
        <v>5</v>
      </c>
      <c r="CI559" s="177">
        <v>0</v>
      </c>
      <c r="CJ559" s="177">
        <v>27</v>
      </c>
      <c r="CK559" s="177">
        <v>40</v>
      </c>
      <c r="CL559" s="177">
        <v>0</v>
      </c>
      <c r="CM559" s="177">
        <v>31</v>
      </c>
      <c r="CN559" s="177">
        <v>0</v>
      </c>
      <c r="CO559" s="177">
        <v>1</v>
      </c>
      <c r="CP559" s="177">
        <v>1</v>
      </c>
      <c r="CQ559" s="177">
        <v>9</v>
      </c>
      <c r="CR559" s="177">
        <v>0</v>
      </c>
      <c r="CS559" s="177">
        <v>0</v>
      </c>
      <c r="CT559" s="176">
        <f t="shared" si="1130"/>
        <v>86</v>
      </c>
      <c r="CU559" s="177">
        <v>61</v>
      </c>
      <c r="CV559" s="177">
        <v>5</v>
      </c>
      <c r="CW559" s="177">
        <v>1</v>
      </c>
      <c r="CX559" s="177">
        <v>16</v>
      </c>
      <c r="CY559" s="177">
        <v>3</v>
      </c>
      <c r="CZ559" s="176">
        <f t="shared" si="1131"/>
        <v>167</v>
      </c>
      <c r="DA559" s="177">
        <v>0</v>
      </c>
      <c r="DB559" s="177">
        <v>1</v>
      </c>
      <c r="DC559" s="177">
        <v>66</v>
      </c>
      <c r="DD559" s="177">
        <v>24</v>
      </c>
      <c r="DE559" s="177">
        <v>76</v>
      </c>
      <c r="DF559" s="177">
        <v>0</v>
      </c>
      <c r="DG559" s="176">
        <f t="shared" si="1132"/>
        <v>1899</v>
      </c>
      <c r="DH559" s="179">
        <f t="shared" si="1133"/>
        <v>10</v>
      </c>
      <c r="DI559" s="260">
        <v>0</v>
      </c>
      <c r="DJ559" s="259">
        <v>9</v>
      </c>
      <c r="DK559" s="259">
        <v>1</v>
      </c>
      <c r="DL559" s="179" t="s">
        <v>540</v>
      </c>
      <c r="DM559" s="259">
        <v>0</v>
      </c>
      <c r="DN559" s="180" t="s">
        <v>540</v>
      </c>
      <c r="DO559" s="176">
        <f t="shared" si="1118"/>
        <v>1909</v>
      </c>
    </row>
    <row r="560" spans="1:133" s="6" customFormat="1" ht="16.5" customHeight="1" x14ac:dyDescent="0.15">
      <c r="A560" s="128" t="s">
        <v>188</v>
      </c>
      <c r="B560" s="176">
        <f t="shared" si="1119"/>
        <v>1131</v>
      </c>
      <c r="C560" s="177">
        <v>3</v>
      </c>
      <c r="D560" s="177">
        <v>1</v>
      </c>
      <c r="E560" s="177">
        <v>1</v>
      </c>
      <c r="F560" s="177">
        <v>0</v>
      </c>
      <c r="G560" s="177">
        <v>7</v>
      </c>
      <c r="H560" s="177">
        <v>191</v>
      </c>
      <c r="I560" s="177">
        <v>7</v>
      </c>
      <c r="J560" s="177">
        <v>0</v>
      </c>
      <c r="K560" s="177">
        <v>22</v>
      </c>
      <c r="L560" s="177">
        <v>746</v>
      </c>
      <c r="M560" s="177">
        <v>3</v>
      </c>
      <c r="N560" s="177">
        <v>150</v>
      </c>
      <c r="O560" s="176">
        <f t="shared" si="1120"/>
        <v>31</v>
      </c>
      <c r="P560" s="177">
        <v>1</v>
      </c>
      <c r="Q560" s="177">
        <v>9</v>
      </c>
      <c r="R560" s="177">
        <v>0</v>
      </c>
      <c r="S560" s="177">
        <v>0</v>
      </c>
      <c r="T560" s="177">
        <v>0</v>
      </c>
      <c r="U560" s="177">
        <v>1</v>
      </c>
      <c r="V560" s="177">
        <v>0</v>
      </c>
      <c r="W560" s="177">
        <v>20</v>
      </c>
      <c r="X560" s="176">
        <f t="shared" si="1121"/>
        <v>90</v>
      </c>
      <c r="Y560" s="177">
        <v>77</v>
      </c>
      <c r="Z560" s="177">
        <v>9</v>
      </c>
      <c r="AA560" s="177">
        <v>0</v>
      </c>
      <c r="AB560" s="177">
        <v>4</v>
      </c>
      <c r="AC560" s="176">
        <f t="shared" si="1122"/>
        <v>50</v>
      </c>
      <c r="AD560" s="177">
        <v>0</v>
      </c>
      <c r="AE560" s="177">
        <v>9</v>
      </c>
      <c r="AF560" s="177">
        <v>0</v>
      </c>
      <c r="AG560" s="177">
        <v>2</v>
      </c>
      <c r="AH560" s="177">
        <v>4</v>
      </c>
      <c r="AI560" s="177">
        <v>35</v>
      </c>
      <c r="AJ560" s="176">
        <f t="shared" si="1123"/>
        <v>2</v>
      </c>
      <c r="AK560" s="177">
        <v>1</v>
      </c>
      <c r="AL560" s="177">
        <v>1</v>
      </c>
      <c r="AM560" s="176">
        <f t="shared" si="1124"/>
        <v>80</v>
      </c>
      <c r="AN560" s="177">
        <v>0</v>
      </c>
      <c r="AO560" s="177">
        <v>8</v>
      </c>
      <c r="AP560" s="177">
        <v>5</v>
      </c>
      <c r="AQ560" s="177">
        <v>0</v>
      </c>
      <c r="AR560" s="177">
        <v>1</v>
      </c>
      <c r="AS560" s="177">
        <v>0</v>
      </c>
      <c r="AT560" s="177">
        <v>13</v>
      </c>
      <c r="AU560" s="177">
        <v>48</v>
      </c>
      <c r="AV560" s="177">
        <v>5</v>
      </c>
      <c r="AW560" s="177">
        <v>0</v>
      </c>
      <c r="AX560" s="176">
        <f t="shared" si="1125"/>
        <v>287</v>
      </c>
      <c r="AY560" s="177">
        <v>2</v>
      </c>
      <c r="AZ560" s="177">
        <v>103</v>
      </c>
      <c r="BA560" s="177">
        <v>81</v>
      </c>
      <c r="BB560" s="177">
        <v>4</v>
      </c>
      <c r="BC560" s="177">
        <v>97</v>
      </c>
      <c r="BD560" s="176">
        <f t="shared" si="1126"/>
        <v>7080</v>
      </c>
      <c r="BE560" s="177">
        <v>1695</v>
      </c>
      <c r="BF560" s="177">
        <v>375</v>
      </c>
      <c r="BG560" s="177">
        <v>551</v>
      </c>
      <c r="BH560" s="177">
        <v>506</v>
      </c>
      <c r="BI560" s="177">
        <v>1094</v>
      </c>
      <c r="BJ560" s="177">
        <v>1313</v>
      </c>
      <c r="BK560" s="177">
        <v>290</v>
      </c>
      <c r="BL560" s="177">
        <v>1256</v>
      </c>
      <c r="BM560" s="176">
        <f t="shared" si="1127"/>
        <v>79</v>
      </c>
      <c r="BN560" s="177">
        <v>26</v>
      </c>
      <c r="BO560" s="177">
        <v>26</v>
      </c>
      <c r="BP560" s="177">
        <v>4</v>
      </c>
      <c r="BQ560" s="177">
        <v>0</v>
      </c>
      <c r="BR560" s="177">
        <v>23</v>
      </c>
      <c r="BS560" s="176">
        <f t="shared" si="1128"/>
        <v>155</v>
      </c>
      <c r="BT560" s="178">
        <v>3</v>
      </c>
      <c r="BU560" s="177">
        <v>8</v>
      </c>
      <c r="BV560" s="177">
        <v>0</v>
      </c>
      <c r="BW560" s="177">
        <v>0</v>
      </c>
      <c r="BX560" s="177">
        <v>0</v>
      </c>
      <c r="BY560" s="177">
        <v>100</v>
      </c>
      <c r="BZ560" s="177">
        <v>1</v>
      </c>
      <c r="CA560" s="177">
        <v>0</v>
      </c>
      <c r="CB560" s="177">
        <v>11</v>
      </c>
      <c r="CC560" s="177">
        <v>0</v>
      </c>
      <c r="CD560" s="177">
        <v>5</v>
      </c>
      <c r="CE560" s="177">
        <v>27</v>
      </c>
      <c r="CF560" s="176">
        <f t="shared" si="1129"/>
        <v>744</v>
      </c>
      <c r="CG560" s="177">
        <v>0</v>
      </c>
      <c r="CH560" s="177">
        <v>0</v>
      </c>
      <c r="CI560" s="177">
        <v>0</v>
      </c>
      <c r="CJ560" s="177">
        <v>23</v>
      </c>
      <c r="CK560" s="177">
        <v>531</v>
      </c>
      <c r="CL560" s="177">
        <v>0</v>
      </c>
      <c r="CM560" s="177">
        <v>185</v>
      </c>
      <c r="CN560" s="177">
        <v>3</v>
      </c>
      <c r="CO560" s="177">
        <v>0</v>
      </c>
      <c r="CP560" s="177">
        <v>0</v>
      </c>
      <c r="CQ560" s="177">
        <v>0</v>
      </c>
      <c r="CR560" s="177">
        <v>0</v>
      </c>
      <c r="CS560" s="177">
        <v>2</v>
      </c>
      <c r="CT560" s="176">
        <f t="shared" si="1130"/>
        <v>149</v>
      </c>
      <c r="CU560" s="177">
        <v>117</v>
      </c>
      <c r="CV560" s="177">
        <v>13</v>
      </c>
      <c r="CW560" s="177">
        <v>1</v>
      </c>
      <c r="CX560" s="177">
        <v>9</v>
      </c>
      <c r="CY560" s="177">
        <v>9</v>
      </c>
      <c r="CZ560" s="176">
        <f t="shared" si="1131"/>
        <v>660</v>
      </c>
      <c r="DA560" s="177">
        <v>0</v>
      </c>
      <c r="DB560" s="177">
        <v>0</v>
      </c>
      <c r="DC560" s="177">
        <v>108</v>
      </c>
      <c r="DD560" s="177">
        <v>483</v>
      </c>
      <c r="DE560" s="177">
        <v>68</v>
      </c>
      <c r="DF560" s="177">
        <v>1</v>
      </c>
      <c r="DG560" s="176">
        <f t="shared" si="1132"/>
        <v>10538</v>
      </c>
      <c r="DH560" s="179">
        <f t="shared" si="1133"/>
        <v>1</v>
      </c>
      <c r="DI560" s="260">
        <v>1</v>
      </c>
      <c r="DJ560" s="259">
        <v>0</v>
      </c>
      <c r="DK560" s="259">
        <v>0</v>
      </c>
      <c r="DL560" s="179" t="s">
        <v>540</v>
      </c>
      <c r="DM560" s="259">
        <v>0</v>
      </c>
      <c r="DN560" s="180" t="s">
        <v>540</v>
      </c>
      <c r="DO560" s="176">
        <f t="shared" si="1118"/>
        <v>10539</v>
      </c>
    </row>
    <row r="561" spans="1:119" s="28" customFormat="1" ht="16.5" customHeight="1" x14ac:dyDescent="0.15">
      <c r="A561" s="409" t="s">
        <v>182</v>
      </c>
      <c r="B561" s="176">
        <f t="shared" si="1119"/>
        <v>13</v>
      </c>
      <c r="C561" s="177">
        <v>0</v>
      </c>
      <c r="D561" s="177">
        <v>0</v>
      </c>
      <c r="E561" s="177">
        <v>0</v>
      </c>
      <c r="F561" s="177">
        <v>0</v>
      </c>
      <c r="G561" s="177">
        <v>0</v>
      </c>
      <c r="H561" s="177">
        <v>3</v>
      </c>
      <c r="I561" s="177">
        <v>0</v>
      </c>
      <c r="J561" s="177">
        <v>0</v>
      </c>
      <c r="K561" s="177">
        <v>0</v>
      </c>
      <c r="L561" s="177">
        <v>10</v>
      </c>
      <c r="M561" s="177">
        <v>0</v>
      </c>
      <c r="N561" s="177">
        <v>0</v>
      </c>
      <c r="O561" s="176">
        <f t="shared" si="1120"/>
        <v>1</v>
      </c>
      <c r="P561" s="177">
        <v>0</v>
      </c>
      <c r="Q561" s="177">
        <v>1</v>
      </c>
      <c r="R561" s="177">
        <v>0</v>
      </c>
      <c r="S561" s="177">
        <v>0</v>
      </c>
      <c r="T561" s="177">
        <v>0</v>
      </c>
      <c r="U561" s="177">
        <v>0</v>
      </c>
      <c r="V561" s="177">
        <v>0</v>
      </c>
      <c r="W561" s="177">
        <v>0</v>
      </c>
      <c r="X561" s="176">
        <f t="shared" si="1121"/>
        <v>1</v>
      </c>
      <c r="Y561" s="177">
        <v>0</v>
      </c>
      <c r="Z561" s="177">
        <v>0</v>
      </c>
      <c r="AA561" s="177">
        <v>0</v>
      </c>
      <c r="AB561" s="177">
        <v>1</v>
      </c>
      <c r="AC561" s="176">
        <f t="shared" si="1122"/>
        <v>1</v>
      </c>
      <c r="AD561" s="177">
        <v>0</v>
      </c>
      <c r="AE561" s="177">
        <v>0</v>
      </c>
      <c r="AF561" s="177">
        <v>0</v>
      </c>
      <c r="AG561" s="177">
        <v>0</v>
      </c>
      <c r="AH561" s="177">
        <v>0</v>
      </c>
      <c r="AI561" s="177">
        <v>1</v>
      </c>
      <c r="AJ561" s="176">
        <f t="shared" si="1123"/>
        <v>0</v>
      </c>
      <c r="AK561" s="177">
        <v>0</v>
      </c>
      <c r="AL561" s="177">
        <v>0</v>
      </c>
      <c r="AM561" s="176">
        <f t="shared" si="1124"/>
        <v>1</v>
      </c>
      <c r="AN561" s="177">
        <v>0</v>
      </c>
      <c r="AO561" s="177">
        <v>0</v>
      </c>
      <c r="AP561" s="177">
        <v>1</v>
      </c>
      <c r="AQ561" s="177">
        <v>0</v>
      </c>
      <c r="AR561" s="177">
        <v>0</v>
      </c>
      <c r="AS561" s="177">
        <v>0</v>
      </c>
      <c r="AT561" s="177">
        <v>0</v>
      </c>
      <c r="AU561" s="177">
        <v>0</v>
      </c>
      <c r="AV561" s="177">
        <v>0</v>
      </c>
      <c r="AW561" s="177">
        <v>0</v>
      </c>
      <c r="AX561" s="176">
        <f t="shared" si="1125"/>
        <v>5</v>
      </c>
      <c r="AY561" s="177">
        <v>0</v>
      </c>
      <c r="AZ561" s="177">
        <v>0</v>
      </c>
      <c r="BA561" s="177">
        <v>4</v>
      </c>
      <c r="BB561" s="177">
        <v>0</v>
      </c>
      <c r="BC561" s="177">
        <v>1</v>
      </c>
      <c r="BD561" s="176">
        <f t="shared" si="1126"/>
        <v>18</v>
      </c>
      <c r="BE561" s="177">
        <v>6</v>
      </c>
      <c r="BF561" s="177">
        <v>1</v>
      </c>
      <c r="BG561" s="177">
        <v>3</v>
      </c>
      <c r="BH561" s="177">
        <v>1</v>
      </c>
      <c r="BI561" s="177">
        <v>0</v>
      </c>
      <c r="BJ561" s="177">
        <v>0</v>
      </c>
      <c r="BK561" s="177">
        <v>0</v>
      </c>
      <c r="BL561" s="177">
        <v>7</v>
      </c>
      <c r="BM561" s="176">
        <f t="shared" si="1127"/>
        <v>2</v>
      </c>
      <c r="BN561" s="177">
        <v>1</v>
      </c>
      <c r="BO561" s="177">
        <v>1</v>
      </c>
      <c r="BP561" s="177">
        <v>0</v>
      </c>
      <c r="BQ561" s="177">
        <v>0</v>
      </c>
      <c r="BR561" s="177">
        <v>0</v>
      </c>
      <c r="BS561" s="176">
        <f t="shared" si="1128"/>
        <v>5</v>
      </c>
      <c r="BT561" s="178">
        <v>0</v>
      </c>
      <c r="BU561" s="177">
        <v>0</v>
      </c>
      <c r="BV561" s="177">
        <v>0</v>
      </c>
      <c r="BW561" s="177">
        <v>0</v>
      </c>
      <c r="BX561" s="177">
        <v>0</v>
      </c>
      <c r="BY561" s="177">
        <v>1</v>
      </c>
      <c r="BZ561" s="177">
        <v>1</v>
      </c>
      <c r="CA561" s="177">
        <v>0</v>
      </c>
      <c r="CB561" s="177">
        <v>2</v>
      </c>
      <c r="CC561" s="177">
        <v>0</v>
      </c>
      <c r="CD561" s="177">
        <v>0</v>
      </c>
      <c r="CE561" s="177">
        <v>1</v>
      </c>
      <c r="CF561" s="176">
        <f t="shared" si="1129"/>
        <v>2</v>
      </c>
      <c r="CG561" s="177">
        <v>0</v>
      </c>
      <c r="CH561" s="177">
        <v>0</v>
      </c>
      <c r="CI561" s="177">
        <v>0</v>
      </c>
      <c r="CJ561" s="177">
        <v>0</v>
      </c>
      <c r="CK561" s="177">
        <v>1</v>
      </c>
      <c r="CL561" s="177">
        <v>0</v>
      </c>
      <c r="CM561" s="177">
        <v>0</v>
      </c>
      <c r="CN561" s="177">
        <v>1</v>
      </c>
      <c r="CO561" s="177">
        <v>0</v>
      </c>
      <c r="CP561" s="177">
        <v>0</v>
      </c>
      <c r="CQ561" s="177">
        <v>0</v>
      </c>
      <c r="CR561" s="177">
        <v>0</v>
      </c>
      <c r="CS561" s="177">
        <v>0</v>
      </c>
      <c r="CT561" s="176">
        <f t="shared" si="1130"/>
        <v>8</v>
      </c>
      <c r="CU561" s="177">
        <v>8</v>
      </c>
      <c r="CV561" s="177">
        <v>0</v>
      </c>
      <c r="CW561" s="177">
        <v>0</v>
      </c>
      <c r="CX561" s="177">
        <v>0</v>
      </c>
      <c r="CY561" s="177">
        <v>0</v>
      </c>
      <c r="CZ561" s="176">
        <f t="shared" si="1131"/>
        <v>12</v>
      </c>
      <c r="DA561" s="177">
        <v>0</v>
      </c>
      <c r="DB561" s="177">
        <v>0</v>
      </c>
      <c r="DC561" s="177">
        <v>1</v>
      </c>
      <c r="DD561" s="177">
        <v>11</v>
      </c>
      <c r="DE561" s="177">
        <v>0</v>
      </c>
      <c r="DF561" s="177">
        <v>0</v>
      </c>
      <c r="DG561" s="176">
        <f t="shared" si="1132"/>
        <v>69</v>
      </c>
      <c r="DH561" s="179">
        <f t="shared" si="1133"/>
        <v>0</v>
      </c>
      <c r="DI561" s="260">
        <v>0</v>
      </c>
      <c r="DJ561" s="259">
        <v>0</v>
      </c>
      <c r="DK561" s="259">
        <v>0</v>
      </c>
      <c r="DL561" s="179" t="s">
        <v>540</v>
      </c>
      <c r="DM561" s="259">
        <v>0</v>
      </c>
      <c r="DN561" s="180" t="s">
        <v>540</v>
      </c>
      <c r="DO561" s="176">
        <f t="shared" si="1118"/>
        <v>69</v>
      </c>
    </row>
    <row r="562" spans="1:119" s="28" customFormat="1" ht="16.5" customHeight="1" x14ac:dyDescent="0.15">
      <c r="A562" s="409" t="s">
        <v>189</v>
      </c>
      <c r="B562" s="176">
        <f t="shared" si="1119"/>
        <v>1118</v>
      </c>
      <c r="C562" s="177">
        <v>3</v>
      </c>
      <c r="D562" s="177">
        <v>1</v>
      </c>
      <c r="E562" s="177">
        <v>1</v>
      </c>
      <c r="F562" s="177">
        <v>0</v>
      </c>
      <c r="G562" s="177">
        <v>7</v>
      </c>
      <c r="H562" s="177">
        <v>188</v>
      </c>
      <c r="I562" s="177">
        <v>7</v>
      </c>
      <c r="J562" s="177">
        <v>0</v>
      </c>
      <c r="K562" s="177">
        <v>22</v>
      </c>
      <c r="L562" s="177">
        <v>736</v>
      </c>
      <c r="M562" s="177">
        <v>3</v>
      </c>
      <c r="N562" s="177">
        <v>150</v>
      </c>
      <c r="O562" s="176">
        <f t="shared" si="1120"/>
        <v>30</v>
      </c>
      <c r="P562" s="177">
        <v>1</v>
      </c>
      <c r="Q562" s="177">
        <v>8</v>
      </c>
      <c r="R562" s="177">
        <v>0</v>
      </c>
      <c r="S562" s="177">
        <v>0</v>
      </c>
      <c r="T562" s="177">
        <v>0</v>
      </c>
      <c r="U562" s="177">
        <v>1</v>
      </c>
      <c r="V562" s="177">
        <v>0</v>
      </c>
      <c r="W562" s="177">
        <v>20</v>
      </c>
      <c r="X562" s="176">
        <f t="shared" si="1121"/>
        <v>89</v>
      </c>
      <c r="Y562" s="177">
        <v>77</v>
      </c>
      <c r="Z562" s="177">
        <v>9</v>
      </c>
      <c r="AA562" s="177">
        <v>0</v>
      </c>
      <c r="AB562" s="177">
        <v>3</v>
      </c>
      <c r="AC562" s="176">
        <f t="shared" si="1122"/>
        <v>49</v>
      </c>
      <c r="AD562" s="177">
        <v>0</v>
      </c>
      <c r="AE562" s="177">
        <v>9</v>
      </c>
      <c r="AF562" s="177">
        <v>0</v>
      </c>
      <c r="AG562" s="177">
        <v>2</v>
      </c>
      <c r="AH562" s="177">
        <v>4</v>
      </c>
      <c r="AI562" s="177">
        <v>34</v>
      </c>
      <c r="AJ562" s="176">
        <f t="shared" si="1123"/>
        <v>2</v>
      </c>
      <c r="AK562" s="177">
        <v>1</v>
      </c>
      <c r="AL562" s="177">
        <v>1</v>
      </c>
      <c r="AM562" s="176">
        <f t="shared" si="1124"/>
        <v>79</v>
      </c>
      <c r="AN562" s="177">
        <v>0</v>
      </c>
      <c r="AO562" s="177">
        <v>8</v>
      </c>
      <c r="AP562" s="177">
        <v>4</v>
      </c>
      <c r="AQ562" s="177">
        <v>0</v>
      </c>
      <c r="AR562" s="177">
        <v>1</v>
      </c>
      <c r="AS562" s="177">
        <v>0</v>
      </c>
      <c r="AT562" s="177">
        <v>13</v>
      </c>
      <c r="AU562" s="177">
        <v>48</v>
      </c>
      <c r="AV562" s="177">
        <v>5</v>
      </c>
      <c r="AW562" s="177">
        <v>0</v>
      </c>
      <c r="AX562" s="176">
        <f t="shared" si="1125"/>
        <v>282</v>
      </c>
      <c r="AY562" s="177">
        <v>2</v>
      </c>
      <c r="AZ562" s="177">
        <v>103</v>
      </c>
      <c r="BA562" s="177">
        <v>77</v>
      </c>
      <c r="BB562" s="177">
        <v>4</v>
      </c>
      <c r="BC562" s="177">
        <v>96</v>
      </c>
      <c r="BD562" s="176">
        <f t="shared" si="1126"/>
        <v>7062</v>
      </c>
      <c r="BE562" s="177">
        <v>1689</v>
      </c>
      <c r="BF562" s="177">
        <v>374</v>
      </c>
      <c r="BG562" s="177">
        <v>548</v>
      </c>
      <c r="BH562" s="177">
        <v>505</v>
      </c>
      <c r="BI562" s="177">
        <v>1094</v>
      </c>
      <c r="BJ562" s="177">
        <v>1313</v>
      </c>
      <c r="BK562" s="177">
        <v>290</v>
      </c>
      <c r="BL562" s="177">
        <v>1249</v>
      </c>
      <c r="BM562" s="176">
        <f t="shared" si="1127"/>
        <v>77</v>
      </c>
      <c r="BN562" s="177">
        <v>25</v>
      </c>
      <c r="BO562" s="177">
        <v>25</v>
      </c>
      <c r="BP562" s="177">
        <v>4</v>
      </c>
      <c r="BQ562" s="177">
        <v>0</v>
      </c>
      <c r="BR562" s="177">
        <v>23</v>
      </c>
      <c r="BS562" s="176">
        <f t="shared" si="1128"/>
        <v>150</v>
      </c>
      <c r="BT562" s="178">
        <v>3</v>
      </c>
      <c r="BU562" s="177">
        <v>8</v>
      </c>
      <c r="BV562" s="177">
        <v>0</v>
      </c>
      <c r="BW562" s="177">
        <v>0</v>
      </c>
      <c r="BX562" s="177">
        <v>0</v>
      </c>
      <c r="BY562" s="177">
        <v>99</v>
      </c>
      <c r="BZ562" s="177">
        <v>0</v>
      </c>
      <c r="CA562" s="177">
        <v>0</v>
      </c>
      <c r="CB562" s="177">
        <v>9</v>
      </c>
      <c r="CC562" s="177">
        <v>0</v>
      </c>
      <c r="CD562" s="177">
        <v>5</v>
      </c>
      <c r="CE562" s="177">
        <v>26</v>
      </c>
      <c r="CF562" s="176">
        <f t="shared" si="1129"/>
        <v>742</v>
      </c>
      <c r="CG562" s="177">
        <v>0</v>
      </c>
      <c r="CH562" s="177">
        <v>0</v>
      </c>
      <c r="CI562" s="177">
        <v>0</v>
      </c>
      <c r="CJ562" s="177">
        <v>23</v>
      </c>
      <c r="CK562" s="177">
        <v>530</v>
      </c>
      <c r="CL562" s="177">
        <v>0</v>
      </c>
      <c r="CM562" s="177">
        <v>185</v>
      </c>
      <c r="CN562" s="177">
        <v>2</v>
      </c>
      <c r="CO562" s="177">
        <v>0</v>
      </c>
      <c r="CP562" s="177">
        <v>0</v>
      </c>
      <c r="CQ562" s="177">
        <v>0</v>
      </c>
      <c r="CR562" s="177">
        <v>0</v>
      </c>
      <c r="CS562" s="177">
        <v>2</v>
      </c>
      <c r="CT562" s="176">
        <f t="shared" si="1130"/>
        <v>141</v>
      </c>
      <c r="CU562" s="177">
        <v>109</v>
      </c>
      <c r="CV562" s="177">
        <v>13</v>
      </c>
      <c r="CW562" s="177">
        <v>1</v>
      </c>
      <c r="CX562" s="177">
        <v>9</v>
      </c>
      <c r="CY562" s="177">
        <v>9</v>
      </c>
      <c r="CZ562" s="176">
        <f t="shared" si="1131"/>
        <v>648</v>
      </c>
      <c r="DA562" s="177">
        <v>0</v>
      </c>
      <c r="DB562" s="177">
        <v>0</v>
      </c>
      <c r="DC562" s="177">
        <v>107</v>
      </c>
      <c r="DD562" s="177">
        <v>472</v>
      </c>
      <c r="DE562" s="177">
        <v>68</v>
      </c>
      <c r="DF562" s="177">
        <v>1</v>
      </c>
      <c r="DG562" s="176">
        <f t="shared" si="1132"/>
        <v>10469</v>
      </c>
      <c r="DH562" s="179">
        <f t="shared" si="1133"/>
        <v>1</v>
      </c>
      <c r="DI562" s="260">
        <v>1</v>
      </c>
      <c r="DJ562" s="259">
        <v>0</v>
      </c>
      <c r="DK562" s="259">
        <v>0</v>
      </c>
      <c r="DL562" s="179" t="s">
        <v>540</v>
      </c>
      <c r="DM562" s="259">
        <v>0</v>
      </c>
      <c r="DN562" s="180" t="s">
        <v>540</v>
      </c>
      <c r="DO562" s="176">
        <f t="shared" si="1118"/>
        <v>10470</v>
      </c>
    </row>
    <row r="563" spans="1:119" s="28" customFormat="1" ht="16.5" customHeight="1" x14ac:dyDescent="0.15">
      <c r="A563" s="410" t="s">
        <v>190</v>
      </c>
      <c r="B563" s="176">
        <f t="shared" si="1119"/>
        <v>485</v>
      </c>
      <c r="C563" s="177">
        <v>2</v>
      </c>
      <c r="D563" s="177">
        <v>1</v>
      </c>
      <c r="E563" s="177">
        <v>1</v>
      </c>
      <c r="F563" s="177">
        <v>0</v>
      </c>
      <c r="G563" s="177">
        <v>2</v>
      </c>
      <c r="H563" s="177">
        <v>38</v>
      </c>
      <c r="I563" s="177">
        <v>0</v>
      </c>
      <c r="J563" s="177">
        <v>0</v>
      </c>
      <c r="K563" s="177">
        <v>7</v>
      </c>
      <c r="L563" s="177">
        <v>366</v>
      </c>
      <c r="M563" s="177">
        <v>1</v>
      </c>
      <c r="N563" s="177">
        <v>67</v>
      </c>
      <c r="O563" s="176">
        <f t="shared" si="1120"/>
        <v>11</v>
      </c>
      <c r="P563" s="177">
        <v>0</v>
      </c>
      <c r="Q563" s="177">
        <v>5</v>
      </c>
      <c r="R563" s="177">
        <v>0</v>
      </c>
      <c r="S563" s="177">
        <v>0</v>
      </c>
      <c r="T563" s="177">
        <v>0</v>
      </c>
      <c r="U563" s="177">
        <v>0</v>
      </c>
      <c r="V563" s="177">
        <v>0</v>
      </c>
      <c r="W563" s="177">
        <v>6</v>
      </c>
      <c r="X563" s="176">
        <f t="shared" si="1121"/>
        <v>55</v>
      </c>
      <c r="Y563" s="177">
        <v>53</v>
      </c>
      <c r="Z563" s="177">
        <v>1</v>
      </c>
      <c r="AA563" s="177">
        <v>0</v>
      </c>
      <c r="AB563" s="177">
        <v>1</v>
      </c>
      <c r="AC563" s="176">
        <f t="shared" si="1122"/>
        <v>28</v>
      </c>
      <c r="AD563" s="177">
        <v>0</v>
      </c>
      <c r="AE563" s="177">
        <v>5</v>
      </c>
      <c r="AF563" s="177">
        <v>0</v>
      </c>
      <c r="AG563" s="177">
        <v>1</v>
      </c>
      <c r="AH563" s="177">
        <v>2</v>
      </c>
      <c r="AI563" s="177">
        <v>20</v>
      </c>
      <c r="AJ563" s="176">
        <f t="shared" si="1123"/>
        <v>2</v>
      </c>
      <c r="AK563" s="177">
        <v>1</v>
      </c>
      <c r="AL563" s="177">
        <v>1</v>
      </c>
      <c r="AM563" s="176">
        <f t="shared" si="1124"/>
        <v>26</v>
      </c>
      <c r="AN563" s="177">
        <v>0</v>
      </c>
      <c r="AO563" s="177">
        <v>4</v>
      </c>
      <c r="AP563" s="177">
        <v>2</v>
      </c>
      <c r="AQ563" s="177">
        <v>0</v>
      </c>
      <c r="AR563" s="177">
        <v>0</v>
      </c>
      <c r="AS563" s="177">
        <v>0</v>
      </c>
      <c r="AT563" s="177">
        <v>9</v>
      </c>
      <c r="AU563" s="177">
        <v>10</v>
      </c>
      <c r="AV563" s="177">
        <v>1</v>
      </c>
      <c r="AW563" s="177">
        <v>0</v>
      </c>
      <c r="AX563" s="176">
        <f t="shared" si="1125"/>
        <v>131</v>
      </c>
      <c r="AY563" s="177">
        <v>1</v>
      </c>
      <c r="AZ563" s="177">
        <v>26</v>
      </c>
      <c r="BA563" s="177">
        <v>10</v>
      </c>
      <c r="BB563" s="177">
        <v>3</v>
      </c>
      <c r="BC563" s="177">
        <v>91</v>
      </c>
      <c r="BD563" s="176">
        <f t="shared" si="1126"/>
        <v>3519</v>
      </c>
      <c r="BE563" s="177">
        <v>906</v>
      </c>
      <c r="BF563" s="177">
        <v>218</v>
      </c>
      <c r="BG563" s="177">
        <v>269</v>
      </c>
      <c r="BH563" s="177">
        <v>213</v>
      </c>
      <c r="BI563" s="177">
        <v>500</v>
      </c>
      <c r="BJ563" s="177">
        <v>860</v>
      </c>
      <c r="BK563" s="177">
        <v>91</v>
      </c>
      <c r="BL563" s="177">
        <v>462</v>
      </c>
      <c r="BM563" s="176">
        <f t="shared" si="1127"/>
        <v>32</v>
      </c>
      <c r="BN563" s="177">
        <v>15</v>
      </c>
      <c r="BO563" s="177">
        <v>11</v>
      </c>
      <c r="BP563" s="177">
        <v>1</v>
      </c>
      <c r="BQ563" s="177">
        <v>0</v>
      </c>
      <c r="BR563" s="177">
        <v>5</v>
      </c>
      <c r="BS563" s="176">
        <f t="shared" si="1128"/>
        <v>62</v>
      </c>
      <c r="BT563" s="178">
        <v>3</v>
      </c>
      <c r="BU563" s="177">
        <v>5</v>
      </c>
      <c r="BV563" s="177">
        <v>0</v>
      </c>
      <c r="BW563" s="177">
        <v>0</v>
      </c>
      <c r="BX563" s="177">
        <v>0</v>
      </c>
      <c r="BY563" s="177">
        <v>49</v>
      </c>
      <c r="BZ563" s="177">
        <v>0</v>
      </c>
      <c r="CA563" s="177">
        <v>0</v>
      </c>
      <c r="CB563" s="177">
        <v>2</v>
      </c>
      <c r="CC563" s="177">
        <v>0</v>
      </c>
      <c r="CD563" s="177">
        <v>3</v>
      </c>
      <c r="CE563" s="177">
        <v>0</v>
      </c>
      <c r="CF563" s="176">
        <f t="shared" si="1129"/>
        <v>414</v>
      </c>
      <c r="CG563" s="177">
        <v>0</v>
      </c>
      <c r="CH563" s="177">
        <v>0</v>
      </c>
      <c r="CI563" s="177">
        <v>0</v>
      </c>
      <c r="CJ563" s="177">
        <v>16</v>
      </c>
      <c r="CK563" s="177">
        <v>263</v>
      </c>
      <c r="CL563" s="177">
        <v>0</v>
      </c>
      <c r="CM563" s="177">
        <v>133</v>
      </c>
      <c r="CN563" s="177">
        <v>2</v>
      </c>
      <c r="CO563" s="177">
        <v>0</v>
      </c>
      <c r="CP563" s="177">
        <v>0</v>
      </c>
      <c r="CQ563" s="177">
        <v>0</v>
      </c>
      <c r="CR563" s="177">
        <v>0</v>
      </c>
      <c r="CS563" s="177">
        <v>0</v>
      </c>
      <c r="CT563" s="176">
        <f t="shared" si="1130"/>
        <v>67</v>
      </c>
      <c r="CU563" s="177">
        <v>60</v>
      </c>
      <c r="CV563" s="177">
        <v>2</v>
      </c>
      <c r="CW563" s="177">
        <v>0</v>
      </c>
      <c r="CX563" s="177">
        <v>5</v>
      </c>
      <c r="CY563" s="177">
        <v>0</v>
      </c>
      <c r="CZ563" s="176">
        <f t="shared" si="1131"/>
        <v>404</v>
      </c>
      <c r="DA563" s="177">
        <v>0</v>
      </c>
      <c r="DB563" s="177">
        <v>0</v>
      </c>
      <c r="DC563" s="177">
        <v>82</v>
      </c>
      <c r="DD563" s="177">
        <v>284</v>
      </c>
      <c r="DE563" s="177">
        <v>38</v>
      </c>
      <c r="DF563" s="177">
        <v>0</v>
      </c>
      <c r="DG563" s="176">
        <f t="shared" si="1132"/>
        <v>5236</v>
      </c>
      <c r="DH563" s="179">
        <f t="shared" si="1133"/>
        <v>0</v>
      </c>
      <c r="DI563" s="260">
        <v>0</v>
      </c>
      <c r="DJ563" s="259">
        <v>0</v>
      </c>
      <c r="DK563" s="259">
        <v>0</v>
      </c>
      <c r="DL563" s="179" t="s">
        <v>540</v>
      </c>
      <c r="DM563" s="259">
        <v>0</v>
      </c>
      <c r="DN563" s="180" t="s">
        <v>540</v>
      </c>
      <c r="DO563" s="176">
        <f t="shared" si="1118"/>
        <v>5236</v>
      </c>
    </row>
    <row r="564" spans="1:119" s="28" customFormat="1" ht="16.5" customHeight="1" x14ac:dyDescent="0.15">
      <c r="A564" s="410" t="s">
        <v>186</v>
      </c>
      <c r="B564" s="176">
        <f t="shared" si="1119"/>
        <v>504</v>
      </c>
      <c r="C564" s="177">
        <v>1</v>
      </c>
      <c r="D564" s="177">
        <v>0</v>
      </c>
      <c r="E564" s="177">
        <v>0</v>
      </c>
      <c r="F564" s="177">
        <v>0</v>
      </c>
      <c r="G564" s="177">
        <v>2</v>
      </c>
      <c r="H564" s="177">
        <v>98</v>
      </c>
      <c r="I564" s="177">
        <v>7</v>
      </c>
      <c r="J564" s="177">
        <v>0</v>
      </c>
      <c r="K564" s="177">
        <v>8</v>
      </c>
      <c r="L564" s="177">
        <v>313</v>
      </c>
      <c r="M564" s="177">
        <v>2</v>
      </c>
      <c r="N564" s="177">
        <v>73</v>
      </c>
      <c r="O564" s="176">
        <f t="shared" si="1120"/>
        <v>13</v>
      </c>
      <c r="P564" s="177">
        <v>1</v>
      </c>
      <c r="Q564" s="177">
        <v>3</v>
      </c>
      <c r="R564" s="177">
        <v>0</v>
      </c>
      <c r="S564" s="177">
        <v>0</v>
      </c>
      <c r="T564" s="177">
        <v>0</v>
      </c>
      <c r="U564" s="177">
        <v>1</v>
      </c>
      <c r="V564" s="177">
        <v>0</v>
      </c>
      <c r="W564" s="177">
        <v>8</v>
      </c>
      <c r="X564" s="176">
        <f t="shared" si="1121"/>
        <v>17</v>
      </c>
      <c r="Y564" s="177">
        <v>9</v>
      </c>
      <c r="Z564" s="177">
        <v>7</v>
      </c>
      <c r="AA564" s="177">
        <v>0</v>
      </c>
      <c r="AB564" s="177">
        <v>1</v>
      </c>
      <c r="AC564" s="176">
        <f t="shared" si="1122"/>
        <v>11</v>
      </c>
      <c r="AD564" s="177">
        <v>0</v>
      </c>
      <c r="AE564" s="177">
        <v>0</v>
      </c>
      <c r="AF564" s="177">
        <v>0</v>
      </c>
      <c r="AG564" s="177">
        <v>1</v>
      </c>
      <c r="AH564" s="177">
        <v>1</v>
      </c>
      <c r="AI564" s="177">
        <v>9</v>
      </c>
      <c r="AJ564" s="176">
        <f t="shared" si="1123"/>
        <v>0</v>
      </c>
      <c r="AK564" s="177">
        <v>0</v>
      </c>
      <c r="AL564" s="177">
        <v>0</v>
      </c>
      <c r="AM564" s="176">
        <f t="shared" si="1124"/>
        <v>46</v>
      </c>
      <c r="AN564" s="177">
        <v>0</v>
      </c>
      <c r="AO564" s="177">
        <v>4</v>
      </c>
      <c r="AP564" s="177">
        <v>1</v>
      </c>
      <c r="AQ564" s="177">
        <v>0</v>
      </c>
      <c r="AR564" s="177">
        <v>1</v>
      </c>
      <c r="AS564" s="177">
        <v>0</v>
      </c>
      <c r="AT564" s="177">
        <v>3</v>
      </c>
      <c r="AU564" s="177">
        <v>33</v>
      </c>
      <c r="AV564" s="177">
        <v>4</v>
      </c>
      <c r="AW564" s="177">
        <v>0</v>
      </c>
      <c r="AX564" s="176">
        <f t="shared" si="1125"/>
        <v>99</v>
      </c>
      <c r="AY564" s="177">
        <v>1</v>
      </c>
      <c r="AZ564" s="177">
        <v>58</v>
      </c>
      <c r="BA564" s="177">
        <v>37</v>
      </c>
      <c r="BB564" s="177">
        <v>0</v>
      </c>
      <c r="BC564" s="177">
        <v>3</v>
      </c>
      <c r="BD564" s="176">
        <f t="shared" si="1126"/>
        <v>3254</v>
      </c>
      <c r="BE564" s="177">
        <v>711</v>
      </c>
      <c r="BF564" s="177">
        <v>132</v>
      </c>
      <c r="BG564" s="177">
        <v>264</v>
      </c>
      <c r="BH564" s="177">
        <v>242</v>
      </c>
      <c r="BI564" s="177">
        <v>527</v>
      </c>
      <c r="BJ564" s="177">
        <v>443</v>
      </c>
      <c r="BK564" s="177">
        <v>192</v>
      </c>
      <c r="BL564" s="177">
        <v>743</v>
      </c>
      <c r="BM564" s="176">
        <f t="shared" si="1127"/>
        <v>43</v>
      </c>
      <c r="BN564" s="177">
        <v>9</v>
      </c>
      <c r="BO564" s="177">
        <v>13</v>
      </c>
      <c r="BP564" s="177">
        <v>3</v>
      </c>
      <c r="BQ564" s="177">
        <v>0</v>
      </c>
      <c r="BR564" s="177">
        <v>18</v>
      </c>
      <c r="BS564" s="176">
        <f t="shared" si="1128"/>
        <v>76</v>
      </c>
      <c r="BT564" s="178">
        <v>0</v>
      </c>
      <c r="BU564" s="177">
        <v>1</v>
      </c>
      <c r="BV564" s="177">
        <v>0</v>
      </c>
      <c r="BW564" s="177">
        <v>0</v>
      </c>
      <c r="BX564" s="177">
        <v>0</v>
      </c>
      <c r="BY564" s="177">
        <v>47</v>
      </c>
      <c r="BZ564" s="177">
        <v>0</v>
      </c>
      <c r="CA564" s="177">
        <v>0</v>
      </c>
      <c r="CB564" s="177">
        <v>6</v>
      </c>
      <c r="CC564" s="177">
        <v>0</v>
      </c>
      <c r="CD564" s="177">
        <v>0</v>
      </c>
      <c r="CE564" s="177">
        <v>22</v>
      </c>
      <c r="CF564" s="176">
        <f t="shared" si="1129"/>
        <v>262</v>
      </c>
      <c r="CG564" s="177">
        <v>0</v>
      </c>
      <c r="CH564" s="177">
        <v>0</v>
      </c>
      <c r="CI564" s="177">
        <v>0</v>
      </c>
      <c r="CJ564" s="177">
        <v>3</v>
      </c>
      <c r="CK564" s="177">
        <v>211</v>
      </c>
      <c r="CL564" s="177">
        <v>0</v>
      </c>
      <c r="CM564" s="177">
        <v>48</v>
      </c>
      <c r="CN564" s="177">
        <v>0</v>
      </c>
      <c r="CO564" s="177">
        <v>0</v>
      </c>
      <c r="CP564" s="177">
        <v>0</v>
      </c>
      <c r="CQ564" s="177">
        <v>0</v>
      </c>
      <c r="CR564" s="177">
        <v>0</v>
      </c>
      <c r="CS564" s="177">
        <v>0</v>
      </c>
      <c r="CT564" s="176">
        <f t="shared" si="1130"/>
        <v>67</v>
      </c>
      <c r="CU564" s="177">
        <v>43</v>
      </c>
      <c r="CV564" s="177">
        <v>11</v>
      </c>
      <c r="CW564" s="177">
        <v>1</v>
      </c>
      <c r="CX564" s="177">
        <v>3</v>
      </c>
      <c r="CY564" s="177">
        <v>9</v>
      </c>
      <c r="CZ564" s="176">
        <f t="shared" si="1131"/>
        <v>181</v>
      </c>
      <c r="DA564" s="177">
        <v>0</v>
      </c>
      <c r="DB564" s="177">
        <v>0</v>
      </c>
      <c r="DC564" s="177">
        <v>19</v>
      </c>
      <c r="DD564" s="177">
        <v>141</v>
      </c>
      <c r="DE564" s="177">
        <v>20</v>
      </c>
      <c r="DF564" s="177">
        <v>1</v>
      </c>
      <c r="DG564" s="176">
        <f t="shared" si="1132"/>
        <v>4573</v>
      </c>
      <c r="DH564" s="179">
        <f t="shared" si="1133"/>
        <v>1</v>
      </c>
      <c r="DI564" s="260">
        <v>1</v>
      </c>
      <c r="DJ564" s="259">
        <v>0</v>
      </c>
      <c r="DK564" s="259">
        <v>0</v>
      </c>
      <c r="DL564" s="179" t="s">
        <v>540</v>
      </c>
      <c r="DM564" s="259">
        <v>0</v>
      </c>
      <c r="DN564" s="180" t="s">
        <v>540</v>
      </c>
      <c r="DO564" s="176">
        <f t="shared" si="1118"/>
        <v>4574</v>
      </c>
    </row>
    <row r="565" spans="1:119" s="28" customFormat="1" ht="16.5" customHeight="1" x14ac:dyDescent="0.15">
      <c r="A565" s="410" t="s">
        <v>174</v>
      </c>
      <c r="B565" s="176">
        <f t="shared" si="1119"/>
        <v>122</v>
      </c>
      <c r="C565" s="177">
        <v>0</v>
      </c>
      <c r="D565" s="177">
        <v>0</v>
      </c>
      <c r="E565" s="177">
        <v>0</v>
      </c>
      <c r="F565" s="177">
        <v>0</v>
      </c>
      <c r="G565" s="177">
        <v>3</v>
      </c>
      <c r="H565" s="177">
        <v>52</v>
      </c>
      <c r="I565" s="177">
        <v>0</v>
      </c>
      <c r="J565" s="177">
        <v>0</v>
      </c>
      <c r="K565" s="177">
        <v>7</v>
      </c>
      <c r="L565" s="177">
        <v>54</v>
      </c>
      <c r="M565" s="177">
        <v>0</v>
      </c>
      <c r="N565" s="177">
        <v>6</v>
      </c>
      <c r="O565" s="176">
        <f t="shared" si="1120"/>
        <v>6</v>
      </c>
      <c r="P565" s="177">
        <v>0</v>
      </c>
      <c r="Q565" s="177">
        <v>0</v>
      </c>
      <c r="R565" s="177">
        <v>0</v>
      </c>
      <c r="S565" s="177">
        <v>0</v>
      </c>
      <c r="T565" s="177">
        <v>0</v>
      </c>
      <c r="U565" s="177">
        <v>0</v>
      </c>
      <c r="V565" s="177">
        <v>0</v>
      </c>
      <c r="W565" s="177">
        <v>6</v>
      </c>
      <c r="X565" s="176">
        <f t="shared" si="1121"/>
        <v>9</v>
      </c>
      <c r="Y565" s="177">
        <v>8</v>
      </c>
      <c r="Z565" s="177">
        <v>0</v>
      </c>
      <c r="AA565" s="177">
        <v>0</v>
      </c>
      <c r="AB565" s="177">
        <v>1</v>
      </c>
      <c r="AC565" s="176">
        <f t="shared" si="1122"/>
        <v>6</v>
      </c>
      <c r="AD565" s="177">
        <v>0</v>
      </c>
      <c r="AE565" s="177">
        <v>2</v>
      </c>
      <c r="AF565" s="177">
        <v>0</v>
      </c>
      <c r="AG565" s="177">
        <v>0</v>
      </c>
      <c r="AH565" s="177">
        <v>1</v>
      </c>
      <c r="AI565" s="177">
        <v>3</v>
      </c>
      <c r="AJ565" s="176">
        <f t="shared" si="1123"/>
        <v>0</v>
      </c>
      <c r="AK565" s="177">
        <v>0</v>
      </c>
      <c r="AL565" s="177">
        <v>0</v>
      </c>
      <c r="AM565" s="176">
        <f t="shared" si="1124"/>
        <v>5</v>
      </c>
      <c r="AN565" s="177">
        <v>0</v>
      </c>
      <c r="AO565" s="177">
        <v>0</v>
      </c>
      <c r="AP565" s="177">
        <v>1</v>
      </c>
      <c r="AQ565" s="177">
        <v>0</v>
      </c>
      <c r="AR565" s="177">
        <v>0</v>
      </c>
      <c r="AS565" s="177">
        <v>0</v>
      </c>
      <c r="AT565" s="177">
        <v>0</v>
      </c>
      <c r="AU565" s="177">
        <v>4</v>
      </c>
      <c r="AV565" s="177">
        <v>0</v>
      </c>
      <c r="AW565" s="177">
        <v>0</v>
      </c>
      <c r="AX565" s="176">
        <f t="shared" si="1125"/>
        <v>48</v>
      </c>
      <c r="AY565" s="177">
        <v>0</v>
      </c>
      <c r="AZ565" s="177">
        <v>16</v>
      </c>
      <c r="BA565" s="177">
        <v>30</v>
      </c>
      <c r="BB565" s="177">
        <v>1</v>
      </c>
      <c r="BC565" s="177">
        <v>1</v>
      </c>
      <c r="BD565" s="176">
        <f t="shared" si="1126"/>
        <v>230</v>
      </c>
      <c r="BE565" s="177">
        <v>59</v>
      </c>
      <c r="BF565" s="177">
        <v>22</v>
      </c>
      <c r="BG565" s="177">
        <v>14</v>
      </c>
      <c r="BH565" s="177">
        <v>38</v>
      </c>
      <c r="BI565" s="177">
        <v>44</v>
      </c>
      <c r="BJ565" s="177">
        <v>10</v>
      </c>
      <c r="BK565" s="177">
        <v>6</v>
      </c>
      <c r="BL565" s="177">
        <v>37</v>
      </c>
      <c r="BM565" s="176">
        <f t="shared" si="1127"/>
        <v>2</v>
      </c>
      <c r="BN565" s="177">
        <v>1</v>
      </c>
      <c r="BO565" s="177">
        <v>1</v>
      </c>
      <c r="BP565" s="177">
        <v>0</v>
      </c>
      <c r="BQ565" s="177">
        <v>0</v>
      </c>
      <c r="BR565" s="177">
        <v>0</v>
      </c>
      <c r="BS565" s="176">
        <f t="shared" si="1128"/>
        <v>10</v>
      </c>
      <c r="BT565" s="178">
        <v>0</v>
      </c>
      <c r="BU565" s="177">
        <v>2</v>
      </c>
      <c r="BV565" s="177">
        <v>0</v>
      </c>
      <c r="BW565" s="177">
        <v>0</v>
      </c>
      <c r="BX565" s="177">
        <v>0</v>
      </c>
      <c r="BY565" s="177">
        <v>2</v>
      </c>
      <c r="BZ565" s="177">
        <v>0</v>
      </c>
      <c r="CA565" s="177">
        <v>0</v>
      </c>
      <c r="CB565" s="177">
        <v>1</v>
      </c>
      <c r="CC565" s="177">
        <v>0</v>
      </c>
      <c r="CD565" s="177">
        <v>1</v>
      </c>
      <c r="CE565" s="177">
        <v>4</v>
      </c>
      <c r="CF565" s="176">
        <f t="shared" si="1129"/>
        <v>66</v>
      </c>
      <c r="CG565" s="177">
        <v>0</v>
      </c>
      <c r="CH565" s="177">
        <v>0</v>
      </c>
      <c r="CI565" s="177">
        <v>0</v>
      </c>
      <c r="CJ565" s="177">
        <v>4</v>
      </c>
      <c r="CK565" s="177">
        <v>56</v>
      </c>
      <c r="CL565" s="177">
        <v>0</v>
      </c>
      <c r="CM565" s="177">
        <v>4</v>
      </c>
      <c r="CN565" s="177">
        <v>0</v>
      </c>
      <c r="CO565" s="177">
        <v>0</v>
      </c>
      <c r="CP565" s="177">
        <v>0</v>
      </c>
      <c r="CQ565" s="177">
        <v>0</v>
      </c>
      <c r="CR565" s="177">
        <v>0</v>
      </c>
      <c r="CS565" s="177">
        <v>2</v>
      </c>
      <c r="CT565" s="176">
        <f t="shared" si="1130"/>
        <v>6</v>
      </c>
      <c r="CU565" s="177">
        <v>6</v>
      </c>
      <c r="CV565" s="177">
        <v>0</v>
      </c>
      <c r="CW565" s="177">
        <v>0</v>
      </c>
      <c r="CX565" s="177">
        <v>0</v>
      </c>
      <c r="CY565" s="177">
        <v>0</v>
      </c>
      <c r="CZ565" s="176">
        <f t="shared" si="1131"/>
        <v>58</v>
      </c>
      <c r="DA565" s="177">
        <v>0</v>
      </c>
      <c r="DB565" s="177">
        <v>0</v>
      </c>
      <c r="DC565" s="177">
        <v>6</v>
      </c>
      <c r="DD565" s="177">
        <v>43</v>
      </c>
      <c r="DE565" s="177">
        <v>9</v>
      </c>
      <c r="DF565" s="177">
        <v>0</v>
      </c>
      <c r="DG565" s="176">
        <f t="shared" si="1132"/>
        <v>568</v>
      </c>
      <c r="DH565" s="179">
        <f t="shared" si="1133"/>
        <v>0</v>
      </c>
      <c r="DI565" s="260">
        <v>0</v>
      </c>
      <c r="DJ565" s="259">
        <v>0</v>
      </c>
      <c r="DK565" s="259">
        <v>0</v>
      </c>
      <c r="DL565" s="179" t="s">
        <v>540</v>
      </c>
      <c r="DM565" s="259">
        <v>0</v>
      </c>
      <c r="DN565" s="180" t="s">
        <v>540</v>
      </c>
      <c r="DO565" s="176">
        <f t="shared" si="1118"/>
        <v>568</v>
      </c>
    </row>
    <row r="566" spans="1:119" s="28" customFormat="1" ht="16.5" customHeight="1" x14ac:dyDescent="0.15">
      <c r="A566" s="410" t="s">
        <v>191</v>
      </c>
      <c r="B566" s="176">
        <f t="shared" si="1119"/>
        <v>191</v>
      </c>
      <c r="C566" s="177">
        <v>12</v>
      </c>
      <c r="D566" s="177">
        <v>5</v>
      </c>
      <c r="E566" s="177">
        <v>3</v>
      </c>
      <c r="F566" s="177">
        <v>0</v>
      </c>
      <c r="G566" s="177">
        <v>1</v>
      </c>
      <c r="H566" s="177">
        <v>17</v>
      </c>
      <c r="I566" s="177">
        <v>3</v>
      </c>
      <c r="J566" s="177">
        <v>0</v>
      </c>
      <c r="K566" s="177">
        <v>15</v>
      </c>
      <c r="L566" s="177">
        <v>15</v>
      </c>
      <c r="M566" s="177">
        <v>23</v>
      </c>
      <c r="N566" s="177">
        <v>97</v>
      </c>
      <c r="O566" s="176">
        <f t="shared" si="1120"/>
        <v>51</v>
      </c>
      <c r="P566" s="177">
        <v>14</v>
      </c>
      <c r="Q566" s="177">
        <v>25</v>
      </c>
      <c r="R566" s="177">
        <v>4</v>
      </c>
      <c r="S566" s="177">
        <v>0</v>
      </c>
      <c r="T566" s="177">
        <v>0</v>
      </c>
      <c r="U566" s="177">
        <v>4</v>
      </c>
      <c r="V566" s="177">
        <v>1</v>
      </c>
      <c r="W566" s="177">
        <v>3</v>
      </c>
      <c r="X566" s="176">
        <f t="shared" si="1121"/>
        <v>30</v>
      </c>
      <c r="Y566" s="177">
        <v>13</v>
      </c>
      <c r="Z566" s="177">
        <v>6</v>
      </c>
      <c r="AA566" s="177">
        <v>0</v>
      </c>
      <c r="AB566" s="177">
        <v>11</v>
      </c>
      <c r="AC566" s="176">
        <f t="shared" si="1122"/>
        <v>66</v>
      </c>
      <c r="AD566" s="177">
        <v>7</v>
      </c>
      <c r="AE566" s="177">
        <v>11</v>
      </c>
      <c r="AF566" s="177">
        <v>1</v>
      </c>
      <c r="AG566" s="177">
        <v>9</v>
      </c>
      <c r="AH566" s="177">
        <v>18</v>
      </c>
      <c r="AI566" s="177">
        <v>20</v>
      </c>
      <c r="AJ566" s="176">
        <f t="shared" si="1123"/>
        <v>15</v>
      </c>
      <c r="AK566" s="177">
        <v>4</v>
      </c>
      <c r="AL566" s="177">
        <v>11</v>
      </c>
      <c r="AM566" s="176">
        <f t="shared" si="1124"/>
        <v>108</v>
      </c>
      <c r="AN566" s="177">
        <v>3</v>
      </c>
      <c r="AO566" s="177">
        <v>3</v>
      </c>
      <c r="AP566" s="177">
        <v>8</v>
      </c>
      <c r="AQ566" s="177">
        <v>0</v>
      </c>
      <c r="AR566" s="177">
        <v>6</v>
      </c>
      <c r="AS566" s="177">
        <v>0</v>
      </c>
      <c r="AT566" s="177">
        <v>59</v>
      </c>
      <c r="AU566" s="177">
        <v>9</v>
      </c>
      <c r="AV566" s="177">
        <v>20</v>
      </c>
      <c r="AW566" s="177">
        <v>0</v>
      </c>
      <c r="AX566" s="176">
        <f t="shared" si="1125"/>
        <v>105</v>
      </c>
      <c r="AY566" s="177">
        <v>3</v>
      </c>
      <c r="AZ566" s="177">
        <v>19</v>
      </c>
      <c r="BA566" s="177">
        <v>35</v>
      </c>
      <c r="BB566" s="177">
        <v>21</v>
      </c>
      <c r="BC566" s="177">
        <v>27</v>
      </c>
      <c r="BD566" s="176">
        <f t="shared" si="1126"/>
        <v>723</v>
      </c>
      <c r="BE566" s="177">
        <v>97</v>
      </c>
      <c r="BF566" s="177">
        <v>76</v>
      </c>
      <c r="BG566" s="177">
        <v>140</v>
      </c>
      <c r="BH566" s="177">
        <v>60</v>
      </c>
      <c r="BI566" s="177">
        <v>236</v>
      </c>
      <c r="BJ566" s="177">
        <v>13</v>
      </c>
      <c r="BK566" s="177">
        <v>12</v>
      </c>
      <c r="BL566" s="177">
        <v>89</v>
      </c>
      <c r="BM566" s="176">
        <f t="shared" si="1127"/>
        <v>121</v>
      </c>
      <c r="BN566" s="177">
        <v>40</v>
      </c>
      <c r="BO566" s="177">
        <v>23</v>
      </c>
      <c r="BP566" s="177">
        <v>8</v>
      </c>
      <c r="BQ566" s="177">
        <v>5</v>
      </c>
      <c r="BR566" s="177">
        <v>45</v>
      </c>
      <c r="BS566" s="176">
        <f t="shared" si="1128"/>
        <v>121</v>
      </c>
      <c r="BT566" s="178">
        <v>1</v>
      </c>
      <c r="BU566" s="177">
        <v>7</v>
      </c>
      <c r="BV566" s="177">
        <v>0</v>
      </c>
      <c r="BW566" s="177">
        <v>0</v>
      </c>
      <c r="BX566" s="177">
        <v>0</v>
      </c>
      <c r="BY566" s="177">
        <v>92</v>
      </c>
      <c r="BZ566" s="177">
        <v>5</v>
      </c>
      <c r="CA566" s="177">
        <v>1</v>
      </c>
      <c r="CB566" s="177">
        <v>6</v>
      </c>
      <c r="CC566" s="177">
        <v>0</v>
      </c>
      <c r="CD566" s="177">
        <v>8</v>
      </c>
      <c r="CE566" s="177">
        <v>1</v>
      </c>
      <c r="CF566" s="176">
        <f t="shared" si="1129"/>
        <v>115</v>
      </c>
      <c r="CG566" s="177">
        <v>1</v>
      </c>
      <c r="CH566" s="177">
        <v>5</v>
      </c>
      <c r="CI566" s="177">
        <v>0</v>
      </c>
      <c r="CJ566" s="177">
        <v>27</v>
      </c>
      <c r="CK566" s="177">
        <v>40</v>
      </c>
      <c r="CL566" s="177">
        <v>0</v>
      </c>
      <c r="CM566" s="177">
        <v>31</v>
      </c>
      <c r="CN566" s="177">
        <v>0</v>
      </c>
      <c r="CO566" s="177">
        <v>1</v>
      </c>
      <c r="CP566" s="177">
        <v>1</v>
      </c>
      <c r="CQ566" s="177">
        <v>9</v>
      </c>
      <c r="CR566" s="177">
        <v>0</v>
      </c>
      <c r="CS566" s="177">
        <v>0</v>
      </c>
      <c r="CT566" s="176">
        <f t="shared" si="1130"/>
        <v>86</v>
      </c>
      <c r="CU566" s="177">
        <v>61</v>
      </c>
      <c r="CV566" s="177">
        <v>5</v>
      </c>
      <c r="CW566" s="177">
        <v>1</v>
      </c>
      <c r="CX566" s="177">
        <v>16</v>
      </c>
      <c r="CY566" s="177">
        <v>3</v>
      </c>
      <c r="CZ566" s="176">
        <f t="shared" si="1131"/>
        <v>167</v>
      </c>
      <c r="DA566" s="177">
        <v>0</v>
      </c>
      <c r="DB566" s="177">
        <v>1</v>
      </c>
      <c r="DC566" s="177">
        <v>66</v>
      </c>
      <c r="DD566" s="177">
        <v>24</v>
      </c>
      <c r="DE566" s="177">
        <v>76</v>
      </c>
      <c r="DF566" s="177">
        <v>0</v>
      </c>
      <c r="DG566" s="176">
        <f t="shared" si="1132"/>
        <v>1899</v>
      </c>
      <c r="DH566" s="179">
        <f t="shared" si="1133"/>
        <v>10</v>
      </c>
      <c r="DI566" s="260">
        <v>0</v>
      </c>
      <c r="DJ566" s="259">
        <v>9</v>
      </c>
      <c r="DK566" s="259">
        <v>1</v>
      </c>
      <c r="DL566" s="179" t="s">
        <v>540</v>
      </c>
      <c r="DM566" s="259">
        <v>0</v>
      </c>
      <c r="DN566" s="180" t="s">
        <v>540</v>
      </c>
      <c r="DO566" s="176">
        <f t="shared" si="1118"/>
        <v>1909</v>
      </c>
    </row>
    <row r="567" spans="1:119" s="6" customFormat="1" ht="16.5" customHeight="1" x14ac:dyDescent="0.15">
      <c r="A567" s="128" t="s">
        <v>192</v>
      </c>
      <c r="B567" s="176">
        <f>B553+B560</f>
        <v>7114</v>
      </c>
      <c r="C567" s="177">
        <f t="shared" ref="C567:BN568" si="1134">C553+C560</f>
        <v>117</v>
      </c>
      <c r="D567" s="177">
        <f t="shared" si="1134"/>
        <v>41</v>
      </c>
      <c r="E567" s="177">
        <f t="shared" si="1134"/>
        <v>20</v>
      </c>
      <c r="F567" s="177">
        <f t="shared" si="1134"/>
        <v>0</v>
      </c>
      <c r="G567" s="177">
        <f t="shared" si="1134"/>
        <v>95</v>
      </c>
      <c r="H567" s="177">
        <f t="shared" si="1134"/>
        <v>881</v>
      </c>
      <c r="I567" s="177">
        <f t="shared" si="1134"/>
        <v>55</v>
      </c>
      <c r="J567" s="177">
        <f t="shared" si="1134"/>
        <v>2</v>
      </c>
      <c r="K567" s="177">
        <f t="shared" si="1134"/>
        <v>255</v>
      </c>
      <c r="L567" s="177">
        <f t="shared" si="1134"/>
        <v>3773</v>
      </c>
      <c r="M567" s="177">
        <f t="shared" si="1134"/>
        <v>150</v>
      </c>
      <c r="N567" s="177">
        <f t="shared" si="1134"/>
        <v>1725</v>
      </c>
      <c r="O567" s="176">
        <f t="shared" si="1134"/>
        <v>752</v>
      </c>
      <c r="P567" s="177">
        <f t="shared" si="1134"/>
        <v>456</v>
      </c>
      <c r="Q567" s="177">
        <f t="shared" si="1134"/>
        <v>144</v>
      </c>
      <c r="R567" s="177">
        <f t="shared" si="1134"/>
        <v>32</v>
      </c>
      <c r="S567" s="177">
        <f t="shared" si="1134"/>
        <v>2</v>
      </c>
      <c r="T567" s="177">
        <f t="shared" si="1134"/>
        <v>0</v>
      </c>
      <c r="U567" s="177">
        <f t="shared" si="1134"/>
        <v>63</v>
      </c>
      <c r="V567" s="177">
        <f t="shared" si="1134"/>
        <v>21</v>
      </c>
      <c r="W567" s="177">
        <f t="shared" si="1134"/>
        <v>34</v>
      </c>
      <c r="X567" s="176">
        <f t="shared" si="1134"/>
        <v>490</v>
      </c>
      <c r="Y567" s="177">
        <f t="shared" si="1134"/>
        <v>234</v>
      </c>
      <c r="Z567" s="177">
        <f t="shared" si="1134"/>
        <v>157</v>
      </c>
      <c r="AA567" s="177">
        <f t="shared" si="1134"/>
        <v>4</v>
      </c>
      <c r="AB567" s="177">
        <f t="shared" si="1134"/>
        <v>95</v>
      </c>
      <c r="AC567" s="176">
        <f t="shared" si="1134"/>
        <v>693</v>
      </c>
      <c r="AD567" s="177">
        <f t="shared" si="1134"/>
        <v>50</v>
      </c>
      <c r="AE567" s="177">
        <f t="shared" si="1134"/>
        <v>238</v>
      </c>
      <c r="AF567" s="177">
        <f t="shared" si="1134"/>
        <v>6</v>
      </c>
      <c r="AG567" s="177">
        <f t="shared" si="1134"/>
        <v>80</v>
      </c>
      <c r="AH567" s="177">
        <f t="shared" si="1134"/>
        <v>83</v>
      </c>
      <c r="AI567" s="177">
        <f t="shared" si="1134"/>
        <v>236</v>
      </c>
      <c r="AJ567" s="176">
        <f t="shared" si="1134"/>
        <v>423</v>
      </c>
      <c r="AK567" s="177">
        <f t="shared" si="1134"/>
        <v>315</v>
      </c>
      <c r="AL567" s="177">
        <f t="shared" si="1134"/>
        <v>108</v>
      </c>
      <c r="AM567" s="176">
        <f t="shared" si="1134"/>
        <v>1407</v>
      </c>
      <c r="AN567" s="177">
        <f t="shared" si="1134"/>
        <v>19</v>
      </c>
      <c r="AO567" s="177">
        <f t="shared" si="1134"/>
        <v>84</v>
      </c>
      <c r="AP567" s="177">
        <f t="shared" si="1134"/>
        <v>133</v>
      </c>
      <c r="AQ567" s="177">
        <f t="shared" si="1134"/>
        <v>2</v>
      </c>
      <c r="AR567" s="177">
        <f t="shared" si="1134"/>
        <v>40</v>
      </c>
      <c r="AS567" s="177">
        <f t="shared" si="1134"/>
        <v>0</v>
      </c>
      <c r="AT567" s="177">
        <f t="shared" si="1134"/>
        <v>473</v>
      </c>
      <c r="AU567" s="177">
        <f t="shared" si="1134"/>
        <v>508</v>
      </c>
      <c r="AV567" s="177">
        <f t="shared" si="1134"/>
        <v>147</v>
      </c>
      <c r="AW567" s="177">
        <f t="shared" si="1134"/>
        <v>1</v>
      </c>
      <c r="AX567" s="176">
        <f t="shared" si="1134"/>
        <v>3296</v>
      </c>
      <c r="AY567" s="177">
        <f t="shared" si="1134"/>
        <v>49</v>
      </c>
      <c r="AZ567" s="177">
        <f t="shared" si="1134"/>
        <v>1361</v>
      </c>
      <c r="BA567" s="177">
        <f t="shared" si="1134"/>
        <v>978</v>
      </c>
      <c r="BB567" s="177">
        <f t="shared" si="1134"/>
        <v>373</v>
      </c>
      <c r="BC567" s="177">
        <f t="shared" si="1134"/>
        <v>535</v>
      </c>
      <c r="BD567" s="176">
        <f t="shared" si="1134"/>
        <v>58319</v>
      </c>
      <c r="BE567" s="177">
        <f t="shared" si="1134"/>
        <v>12420</v>
      </c>
      <c r="BF567" s="177">
        <f t="shared" si="1134"/>
        <v>4494</v>
      </c>
      <c r="BG567" s="177">
        <f t="shared" si="1134"/>
        <v>4556</v>
      </c>
      <c r="BH567" s="177">
        <f t="shared" si="1134"/>
        <v>4678</v>
      </c>
      <c r="BI567" s="177">
        <f t="shared" si="1134"/>
        <v>7117</v>
      </c>
      <c r="BJ567" s="177">
        <f t="shared" si="1134"/>
        <v>12369</v>
      </c>
      <c r="BK567" s="177">
        <f t="shared" si="1134"/>
        <v>6490</v>
      </c>
      <c r="BL567" s="177">
        <f t="shared" si="1134"/>
        <v>6195</v>
      </c>
      <c r="BM567" s="176">
        <f t="shared" si="1134"/>
        <v>948</v>
      </c>
      <c r="BN567" s="177">
        <f t="shared" si="1134"/>
        <v>251</v>
      </c>
      <c r="BO567" s="177">
        <f t="shared" ref="BO567:DK571" si="1135">BO553+BO560</f>
        <v>284</v>
      </c>
      <c r="BP567" s="177">
        <f t="shared" si="1135"/>
        <v>38</v>
      </c>
      <c r="BQ567" s="177">
        <f t="shared" si="1135"/>
        <v>26</v>
      </c>
      <c r="BR567" s="177">
        <f t="shared" si="1135"/>
        <v>349</v>
      </c>
      <c r="BS567" s="176">
        <f t="shared" si="1135"/>
        <v>2487</v>
      </c>
      <c r="BT567" s="178">
        <f t="shared" si="1135"/>
        <v>28</v>
      </c>
      <c r="BU567" s="177">
        <f t="shared" si="1135"/>
        <v>94</v>
      </c>
      <c r="BV567" s="177">
        <f t="shared" si="1135"/>
        <v>30</v>
      </c>
      <c r="BW567" s="177">
        <f t="shared" si="1135"/>
        <v>1</v>
      </c>
      <c r="BX567" s="177">
        <f t="shared" si="1135"/>
        <v>13</v>
      </c>
      <c r="BY567" s="177">
        <f t="shared" si="1135"/>
        <v>1614</v>
      </c>
      <c r="BZ567" s="177">
        <f t="shared" si="1135"/>
        <v>100</v>
      </c>
      <c r="CA567" s="177">
        <f t="shared" si="1135"/>
        <v>11</v>
      </c>
      <c r="CB567" s="177">
        <f t="shared" si="1135"/>
        <v>476</v>
      </c>
      <c r="CC567" s="177">
        <f t="shared" si="1135"/>
        <v>5</v>
      </c>
      <c r="CD567" s="177">
        <f t="shared" si="1135"/>
        <v>75</v>
      </c>
      <c r="CE567" s="177">
        <f t="shared" si="1135"/>
        <v>40</v>
      </c>
      <c r="CF567" s="176">
        <f t="shared" si="1135"/>
        <v>5337</v>
      </c>
      <c r="CG567" s="177">
        <f t="shared" si="1135"/>
        <v>4</v>
      </c>
      <c r="CH567" s="177">
        <f t="shared" si="1135"/>
        <v>336</v>
      </c>
      <c r="CI567" s="177">
        <f t="shared" si="1135"/>
        <v>0</v>
      </c>
      <c r="CJ567" s="177">
        <f t="shared" si="1135"/>
        <v>406</v>
      </c>
      <c r="CK567" s="177">
        <f t="shared" si="1135"/>
        <v>2410</v>
      </c>
      <c r="CL567" s="177">
        <f t="shared" si="1135"/>
        <v>0</v>
      </c>
      <c r="CM567" s="177">
        <f t="shared" si="1135"/>
        <v>1899</v>
      </c>
      <c r="CN567" s="177">
        <f t="shared" si="1135"/>
        <v>4</v>
      </c>
      <c r="CO567" s="177">
        <f t="shared" si="1135"/>
        <v>2</v>
      </c>
      <c r="CP567" s="177">
        <f t="shared" si="1135"/>
        <v>17</v>
      </c>
      <c r="CQ567" s="177">
        <f t="shared" si="1135"/>
        <v>239</v>
      </c>
      <c r="CR567" s="177">
        <f t="shared" si="1135"/>
        <v>10</v>
      </c>
      <c r="CS567" s="177">
        <f t="shared" si="1135"/>
        <v>10</v>
      </c>
      <c r="CT567" s="176">
        <f t="shared" si="1135"/>
        <v>1658</v>
      </c>
      <c r="CU567" s="177">
        <f t="shared" si="1135"/>
        <v>1121</v>
      </c>
      <c r="CV567" s="177">
        <f t="shared" si="1135"/>
        <v>99</v>
      </c>
      <c r="CW567" s="177">
        <f t="shared" si="1135"/>
        <v>13</v>
      </c>
      <c r="CX567" s="177">
        <f t="shared" si="1135"/>
        <v>154</v>
      </c>
      <c r="CY567" s="177">
        <f t="shared" si="1135"/>
        <v>271</v>
      </c>
      <c r="CZ567" s="176">
        <f t="shared" si="1135"/>
        <v>12918</v>
      </c>
      <c r="DA567" s="177">
        <f t="shared" si="1135"/>
        <v>33</v>
      </c>
      <c r="DB567" s="177">
        <f t="shared" si="1135"/>
        <v>18</v>
      </c>
      <c r="DC567" s="177">
        <f t="shared" si="1135"/>
        <v>2789</v>
      </c>
      <c r="DD567" s="177">
        <f t="shared" si="1135"/>
        <v>6396</v>
      </c>
      <c r="DE567" s="177">
        <f t="shared" si="1135"/>
        <v>3139</v>
      </c>
      <c r="DF567" s="177">
        <f t="shared" si="1135"/>
        <v>543</v>
      </c>
      <c r="DG567" s="176">
        <f t="shared" si="1135"/>
        <v>95842</v>
      </c>
      <c r="DH567" s="179">
        <f t="shared" si="1135"/>
        <v>394</v>
      </c>
      <c r="DI567" s="260">
        <f t="shared" si="1135"/>
        <v>16</v>
      </c>
      <c r="DJ567" s="259">
        <f t="shared" si="1135"/>
        <v>98</v>
      </c>
      <c r="DK567" s="259">
        <f t="shared" si="1135"/>
        <v>280</v>
      </c>
      <c r="DL567" s="179" t="s">
        <v>540</v>
      </c>
      <c r="DM567" s="260">
        <f t="shared" ref="DM567" si="1136">DM553+DM560</f>
        <v>551</v>
      </c>
      <c r="DN567" s="180" t="s">
        <v>540</v>
      </c>
      <c r="DO567" s="176">
        <f t="shared" ref="DO567" si="1137">DO553+DO560</f>
        <v>96787</v>
      </c>
    </row>
    <row r="568" spans="1:119" s="28" customFormat="1" ht="16.5" customHeight="1" x14ac:dyDescent="0.15">
      <c r="A568" s="409" t="s">
        <v>182</v>
      </c>
      <c r="B568" s="176">
        <f t="shared" ref="B568:Q572" si="1138">B554+B561</f>
        <v>64</v>
      </c>
      <c r="C568" s="177">
        <f t="shared" si="1138"/>
        <v>2</v>
      </c>
      <c r="D568" s="177">
        <f t="shared" si="1138"/>
        <v>1</v>
      </c>
      <c r="E568" s="177">
        <f t="shared" si="1138"/>
        <v>1</v>
      </c>
      <c r="F568" s="177">
        <f t="shared" si="1138"/>
        <v>0</v>
      </c>
      <c r="G568" s="177">
        <f t="shared" si="1138"/>
        <v>0</v>
      </c>
      <c r="H568" s="177">
        <f t="shared" si="1138"/>
        <v>30</v>
      </c>
      <c r="I568" s="177">
        <f t="shared" si="1138"/>
        <v>1</v>
      </c>
      <c r="J568" s="177">
        <f t="shared" si="1138"/>
        <v>1</v>
      </c>
      <c r="K568" s="177">
        <f t="shared" si="1138"/>
        <v>1</v>
      </c>
      <c r="L568" s="177">
        <f t="shared" si="1138"/>
        <v>24</v>
      </c>
      <c r="M568" s="177">
        <f t="shared" si="1138"/>
        <v>0</v>
      </c>
      <c r="N568" s="177">
        <f t="shared" si="1138"/>
        <v>3</v>
      </c>
      <c r="O568" s="176">
        <f t="shared" si="1138"/>
        <v>30</v>
      </c>
      <c r="P568" s="177">
        <f t="shared" si="1138"/>
        <v>15</v>
      </c>
      <c r="Q568" s="177">
        <f t="shared" si="1138"/>
        <v>2</v>
      </c>
      <c r="R568" s="177">
        <f t="shared" si="1134"/>
        <v>0</v>
      </c>
      <c r="S568" s="177">
        <f t="shared" si="1134"/>
        <v>1</v>
      </c>
      <c r="T568" s="177">
        <f t="shared" si="1134"/>
        <v>0</v>
      </c>
      <c r="U568" s="177">
        <f t="shared" si="1134"/>
        <v>7</v>
      </c>
      <c r="V568" s="177">
        <f t="shared" si="1134"/>
        <v>4</v>
      </c>
      <c r="W568" s="177">
        <f t="shared" si="1134"/>
        <v>1</v>
      </c>
      <c r="X568" s="176">
        <f t="shared" si="1134"/>
        <v>1</v>
      </c>
      <c r="Y568" s="177">
        <f t="shared" si="1134"/>
        <v>0</v>
      </c>
      <c r="Z568" s="177">
        <f t="shared" si="1134"/>
        <v>0</v>
      </c>
      <c r="AA568" s="177">
        <f t="shared" si="1134"/>
        <v>0</v>
      </c>
      <c r="AB568" s="177">
        <f t="shared" si="1134"/>
        <v>1</v>
      </c>
      <c r="AC568" s="176">
        <f t="shared" si="1134"/>
        <v>3</v>
      </c>
      <c r="AD568" s="177">
        <f t="shared" si="1134"/>
        <v>0</v>
      </c>
      <c r="AE568" s="177">
        <f t="shared" si="1134"/>
        <v>0</v>
      </c>
      <c r="AF568" s="177">
        <f t="shared" si="1134"/>
        <v>1</v>
      </c>
      <c r="AG568" s="177">
        <f t="shared" si="1134"/>
        <v>0</v>
      </c>
      <c r="AH568" s="177">
        <f t="shared" si="1134"/>
        <v>1</v>
      </c>
      <c r="AI568" s="177">
        <f t="shared" si="1134"/>
        <v>1</v>
      </c>
      <c r="AJ568" s="176">
        <f t="shared" si="1134"/>
        <v>0</v>
      </c>
      <c r="AK568" s="177">
        <f t="shared" si="1134"/>
        <v>0</v>
      </c>
      <c r="AL568" s="177">
        <f t="shared" si="1134"/>
        <v>0</v>
      </c>
      <c r="AM568" s="176">
        <f t="shared" si="1134"/>
        <v>5</v>
      </c>
      <c r="AN568" s="177">
        <f t="shared" si="1134"/>
        <v>0</v>
      </c>
      <c r="AO568" s="177">
        <f t="shared" si="1134"/>
        <v>0</v>
      </c>
      <c r="AP568" s="177">
        <f t="shared" si="1134"/>
        <v>1</v>
      </c>
      <c r="AQ568" s="177">
        <f t="shared" si="1134"/>
        <v>0</v>
      </c>
      <c r="AR568" s="177">
        <f t="shared" si="1134"/>
        <v>0</v>
      </c>
      <c r="AS568" s="177">
        <f t="shared" si="1134"/>
        <v>0</v>
      </c>
      <c r="AT568" s="177">
        <f t="shared" si="1134"/>
        <v>1</v>
      </c>
      <c r="AU568" s="177">
        <f t="shared" si="1134"/>
        <v>0</v>
      </c>
      <c r="AV568" s="177">
        <f t="shared" si="1134"/>
        <v>2</v>
      </c>
      <c r="AW568" s="177">
        <f t="shared" si="1134"/>
        <v>1</v>
      </c>
      <c r="AX568" s="176">
        <f t="shared" si="1134"/>
        <v>76</v>
      </c>
      <c r="AY568" s="177">
        <f t="shared" si="1134"/>
        <v>0</v>
      </c>
      <c r="AZ568" s="177">
        <f t="shared" si="1134"/>
        <v>0</v>
      </c>
      <c r="BA568" s="177">
        <f t="shared" si="1134"/>
        <v>74</v>
      </c>
      <c r="BB568" s="177">
        <f t="shared" si="1134"/>
        <v>0</v>
      </c>
      <c r="BC568" s="177">
        <f t="shared" si="1134"/>
        <v>2</v>
      </c>
      <c r="BD568" s="176">
        <f t="shared" si="1134"/>
        <v>137</v>
      </c>
      <c r="BE568" s="177">
        <f t="shared" si="1134"/>
        <v>18</v>
      </c>
      <c r="BF568" s="177">
        <f t="shared" si="1134"/>
        <v>18</v>
      </c>
      <c r="BG568" s="177">
        <f t="shared" si="1134"/>
        <v>43</v>
      </c>
      <c r="BH568" s="177">
        <f t="shared" si="1134"/>
        <v>24</v>
      </c>
      <c r="BI568" s="177">
        <f t="shared" si="1134"/>
        <v>0</v>
      </c>
      <c r="BJ568" s="177">
        <f t="shared" si="1134"/>
        <v>4</v>
      </c>
      <c r="BK568" s="177">
        <f t="shared" si="1134"/>
        <v>10</v>
      </c>
      <c r="BL568" s="177">
        <f t="shared" si="1134"/>
        <v>20</v>
      </c>
      <c r="BM568" s="176">
        <f t="shared" si="1134"/>
        <v>23</v>
      </c>
      <c r="BN568" s="177">
        <f t="shared" si="1134"/>
        <v>5</v>
      </c>
      <c r="BO568" s="177">
        <f t="shared" si="1135"/>
        <v>14</v>
      </c>
      <c r="BP568" s="177">
        <f t="shared" si="1135"/>
        <v>1</v>
      </c>
      <c r="BQ568" s="177">
        <f t="shared" si="1135"/>
        <v>3</v>
      </c>
      <c r="BR568" s="177">
        <f t="shared" si="1135"/>
        <v>0</v>
      </c>
      <c r="BS568" s="176">
        <f t="shared" si="1135"/>
        <v>41</v>
      </c>
      <c r="BT568" s="178">
        <f t="shared" si="1135"/>
        <v>0</v>
      </c>
      <c r="BU568" s="177">
        <f t="shared" si="1135"/>
        <v>0</v>
      </c>
      <c r="BV568" s="177">
        <f t="shared" si="1135"/>
        <v>0</v>
      </c>
      <c r="BW568" s="177">
        <f t="shared" si="1135"/>
        <v>1</v>
      </c>
      <c r="BX568" s="177">
        <f t="shared" si="1135"/>
        <v>0</v>
      </c>
      <c r="BY568" s="177">
        <f t="shared" si="1135"/>
        <v>2</v>
      </c>
      <c r="BZ568" s="177">
        <f t="shared" si="1135"/>
        <v>23</v>
      </c>
      <c r="CA568" s="177">
        <f t="shared" si="1135"/>
        <v>0</v>
      </c>
      <c r="CB568" s="177">
        <f t="shared" si="1135"/>
        <v>11</v>
      </c>
      <c r="CC568" s="177">
        <f t="shared" si="1135"/>
        <v>3</v>
      </c>
      <c r="CD568" s="177">
        <f t="shared" si="1135"/>
        <v>0</v>
      </c>
      <c r="CE568" s="177">
        <f t="shared" si="1135"/>
        <v>1</v>
      </c>
      <c r="CF568" s="176">
        <f t="shared" si="1135"/>
        <v>13</v>
      </c>
      <c r="CG568" s="177">
        <f t="shared" si="1135"/>
        <v>1</v>
      </c>
      <c r="CH568" s="177">
        <f t="shared" si="1135"/>
        <v>0</v>
      </c>
      <c r="CI568" s="177">
        <f t="shared" si="1135"/>
        <v>0</v>
      </c>
      <c r="CJ568" s="177">
        <f t="shared" si="1135"/>
        <v>0</v>
      </c>
      <c r="CK568" s="177">
        <f t="shared" si="1135"/>
        <v>2</v>
      </c>
      <c r="CL568" s="177">
        <f t="shared" si="1135"/>
        <v>0</v>
      </c>
      <c r="CM568" s="177">
        <f t="shared" si="1135"/>
        <v>1</v>
      </c>
      <c r="CN568" s="177">
        <f t="shared" si="1135"/>
        <v>1</v>
      </c>
      <c r="CO568" s="177">
        <f t="shared" si="1135"/>
        <v>1</v>
      </c>
      <c r="CP568" s="177">
        <f t="shared" si="1135"/>
        <v>0</v>
      </c>
      <c r="CQ568" s="177">
        <f t="shared" si="1135"/>
        <v>2</v>
      </c>
      <c r="CR568" s="177">
        <f t="shared" si="1135"/>
        <v>5</v>
      </c>
      <c r="CS568" s="177">
        <f t="shared" si="1135"/>
        <v>0</v>
      </c>
      <c r="CT568" s="176">
        <f t="shared" si="1135"/>
        <v>24</v>
      </c>
      <c r="CU568" s="177">
        <f t="shared" si="1135"/>
        <v>21</v>
      </c>
      <c r="CV568" s="177">
        <f t="shared" si="1135"/>
        <v>0</v>
      </c>
      <c r="CW568" s="177">
        <f t="shared" si="1135"/>
        <v>0</v>
      </c>
      <c r="CX568" s="177">
        <f t="shared" si="1135"/>
        <v>1</v>
      </c>
      <c r="CY568" s="177">
        <f t="shared" si="1135"/>
        <v>2</v>
      </c>
      <c r="CZ568" s="176">
        <f t="shared" si="1135"/>
        <v>90</v>
      </c>
      <c r="DA568" s="177">
        <f t="shared" si="1135"/>
        <v>3</v>
      </c>
      <c r="DB568" s="177">
        <f t="shared" si="1135"/>
        <v>0</v>
      </c>
      <c r="DC568" s="177">
        <f t="shared" si="1135"/>
        <v>4</v>
      </c>
      <c r="DD568" s="177">
        <f t="shared" si="1135"/>
        <v>73</v>
      </c>
      <c r="DE568" s="177">
        <f t="shared" si="1135"/>
        <v>10</v>
      </c>
      <c r="DF568" s="177">
        <f t="shared" si="1135"/>
        <v>0</v>
      </c>
      <c r="DG568" s="176">
        <f t="shared" si="1135"/>
        <v>507</v>
      </c>
      <c r="DH568" s="179">
        <f t="shared" si="1135"/>
        <v>35</v>
      </c>
      <c r="DI568" s="260">
        <f t="shared" si="1135"/>
        <v>5</v>
      </c>
      <c r="DJ568" s="259">
        <f t="shared" si="1135"/>
        <v>8</v>
      </c>
      <c r="DK568" s="259">
        <f t="shared" si="1135"/>
        <v>22</v>
      </c>
      <c r="DL568" s="179" t="s">
        <v>540</v>
      </c>
      <c r="DM568" s="260">
        <f t="shared" ref="DM568" si="1139">DM554+DM561</f>
        <v>28</v>
      </c>
      <c r="DN568" s="180" t="s">
        <v>540</v>
      </c>
      <c r="DO568" s="176">
        <f t="shared" ref="DO568" si="1140">DO554+DO561</f>
        <v>570</v>
      </c>
    </row>
    <row r="569" spans="1:119" s="28" customFormat="1" ht="16.5" customHeight="1" x14ac:dyDescent="0.15">
      <c r="A569" s="409" t="s">
        <v>193</v>
      </c>
      <c r="B569" s="176">
        <f t="shared" si="1138"/>
        <v>7050</v>
      </c>
      <c r="C569" s="177">
        <f t="shared" ref="C569:BN572" si="1141">C555+C562</f>
        <v>115</v>
      </c>
      <c r="D569" s="177">
        <f t="shared" si="1141"/>
        <v>40</v>
      </c>
      <c r="E569" s="177">
        <f t="shared" si="1141"/>
        <v>19</v>
      </c>
      <c r="F569" s="177">
        <f t="shared" si="1141"/>
        <v>0</v>
      </c>
      <c r="G569" s="177">
        <f t="shared" si="1141"/>
        <v>95</v>
      </c>
      <c r="H569" s="177">
        <f t="shared" si="1141"/>
        <v>851</v>
      </c>
      <c r="I569" s="177">
        <f t="shared" si="1141"/>
        <v>54</v>
      </c>
      <c r="J569" s="177">
        <f t="shared" si="1141"/>
        <v>1</v>
      </c>
      <c r="K569" s="177">
        <f t="shared" si="1141"/>
        <v>254</v>
      </c>
      <c r="L569" s="177">
        <f t="shared" si="1141"/>
        <v>3749</v>
      </c>
      <c r="M569" s="177">
        <f t="shared" si="1141"/>
        <v>150</v>
      </c>
      <c r="N569" s="177">
        <f t="shared" si="1141"/>
        <v>1722</v>
      </c>
      <c r="O569" s="176">
        <f t="shared" si="1141"/>
        <v>722</v>
      </c>
      <c r="P569" s="177">
        <f t="shared" si="1141"/>
        <v>441</v>
      </c>
      <c r="Q569" s="177">
        <f t="shared" si="1141"/>
        <v>142</v>
      </c>
      <c r="R569" s="177">
        <f t="shared" si="1141"/>
        <v>32</v>
      </c>
      <c r="S569" s="177">
        <f t="shared" si="1141"/>
        <v>1</v>
      </c>
      <c r="T569" s="177">
        <f t="shared" si="1141"/>
        <v>0</v>
      </c>
      <c r="U569" s="177">
        <f t="shared" si="1141"/>
        <v>56</v>
      </c>
      <c r="V569" s="177">
        <f t="shared" si="1141"/>
        <v>17</v>
      </c>
      <c r="W569" s="177">
        <f t="shared" si="1141"/>
        <v>33</v>
      </c>
      <c r="X569" s="176">
        <f t="shared" si="1141"/>
        <v>489</v>
      </c>
      <c r="Y569" s="177">
        <f t="shared" si="1141"/>
        <v>234</v>
      </c>
      <c r="Z569" s="177">
        <f t="shared" si="1141"/>
        <v>157</v>
      </c>
      <c r="AA569" s="177">
        <f t="shared" si="1141"/>
        <v>4</v>
      </c>
      <c r="AB569" s="177">
        <f t="shared" si="1141"/>
        <v>94</v>
      </c>
      <c r="AC569" s="176">
        <f t="shared" si="1141"/>
        <v>690</v>
      </c>
      <c r="AD569" s="177">
        <f t="shared" si="1141"/>
        <v>50</v>
      </c>
      <c r="AE569" s="177">
        <f t="shared" si="1141"/>
        <v>238</v>
      </c>
      <c r="AF569" s="177">
        <f t="shared" si="1141"/>
        <v>5</v>
      </c>
      <c r="AG569" s="177">
        <f t="shared" si="1141"/>
        <v>80</v>
      </c>
      <c r="AH569" s="177">
        <f t="shared" si="1141"/>
        <v>82</v>
      </c>
      <c r="AI569" s="177">
        <f t="shared" si="1141"/>
        <v>235</v>
      </c>
      <c r="AJ569" s="176">
        <f t="shared" si="1141"/>
        <v>423</v>
      </c>
      <c r="AK569" s="177">
        <f t="shared" si="1141"/>
        <v>315</v>
      </c>
      <c r="AL569" s="177">
        <f t="shared" si="1141"/>
        <v>108</v>
      </c>
      <c r="AM569" s="176">
        <f t="shared" si="1141"/>
        <v>1402</v>
      </c>
      <c r="AN569" s="177">
        <f t="shared" si="1141"/>
        <v>19</v>
      </c>
      <c r="AO569" s="177">
        <f t="shared" si="1141"/>
        <v>84</v>
      </c>
      <c r="AP569" s="177">
        <f t="shared" si="1141"/>
        <v>132</v>
      </c>
      <c r="AQ569" s="177">
        <f t="shared" si="1141"/>
        <v>2</v>
      </c>
      <c r="AR569" s="177">
        <f t="shared" si="1141"/>
        <v>40</v>
      </c>
      <c r="AS569" s="177">
        <f t="shared" si="1141"/>
        <v>0</v>
      </c>
      <c r="AT569" s="177">
        <f t="shared" si="1141"/>
        <v>472</v>
      </c>
      <c r="AU569" s="177">
        <f t="shared" si="1141"/>
        <v>508</v>
      </c>
      <c r="AV569" s="177">
        <f t="shared" si="1141"/>
        <v>145</v>
      </c>
      <c r="AW569" s="177">
        <f t="shared" si="1141"/>
        <v>0</v>
      </c>
      <c r="AX569" s="176">
        <f t="shared" si="1141"/>
        <v>3220</v>
      </c>
      <c r="AY569" s="177">
        <f t="shared" si="1141"/>
        <v>49</v>
      </c>
      <c r="AZ569" s="177">
        <f t="shared" si="1141"/>
        <v>1361</v>
      </c>
      <c r="BA569" s="177">
        <f t="shared" si="1141"/>
        <v>904</v>
      </c>
      <c r="BB569" s="177">
        <f t="shared" si="1141"/>
        <v>373</v>
      </c>
      <c r="BC569" s="177">
        <f t="shared" si="1141"/>
        <v>533</v>
      </c>
      <c r="BD569" s="176">
        <f t="shared" si="1141"/>
        <v>58182</v>
      </c>
      <c r="BE569" s="177">
        <f t="shared" si="1141"/>
        <v>12402</v>
      </c>
      <c r="BF569" s="177">
        <f t="shared" si="1141"/>
        <v>4476</v>
      </c>
      <c r="BG569" s="177">
        <f t="shared" si="1141"/>
        <v>4513</v>
      </c>
      <c r="BH569" s="177">
        <f t="shared" si="1141"/>
        <v>4654</v>
      </c>
      <c r="BI569" s="177">
        <f t="shared" si="1141"/>
        <v>7117</v>
      </c>
      <c r="BJ569" s="177">
        <f t="shared" si="1141"/>
        <v>12365</v>
      </c>
      <c r="BK569" s="177">
        <f t="shared" si="1141"/>
        <v>6480</v>
      </c>
      <c r="BL569" s="177">
        <f t="shared" si="1141"/>
        <v>6175</v>
      </c>
      <c r="BM569" s="176">
        <f t="shared" si="1141"/>
        <v>925</v>
      </c>
      <c r="BN569" s="177">
        <f t="shared" si="1141"/>
        <v>246</v>
      </c>
      <c r="BO569" s="177">
        <f t="shared" si="1135"/>
        <v>270</v>
      </c>
      <c r="BP569" s="177">
        <f t="shared" si="1135"/>
        <v>37</v>
      </c>
      <c r="BQ569" s="177">
        <f t="shared" si="1135"/>
        <v>23</v>
      </c>
      <c r="BR569" s="177">
        <f t="shared" si="1135"/>
        <v>349</v>
      </c>
      <c r="BS569" s="176">
        <f t="shared" si="1135"/>
        <v>2446</v>
      </c>
      <c r="BT569" s="178">
        <f t="shared" si="1135"/>
        <v>28</v>
      </c>
      <c r="BU569" s="177">
        <f t="shared" si="1135"/>
        <v>94</v>
      </c>
      <c r="BV569" s="177">
        <f t="shared" si="1135"/>
        <v>30</v>
      </c>
      <c r="BW569" s="177">
        <f t="shared" si="1135"/>
        <v>0</v>
      </c>
      <c r="BX569" s="177">
        <f t="shared" si="1135"/>
        <v>13</v>
      </c>
      <c r="BY569" s="177">
        <f t="shared" si="1135"/>
        <v>1612</v>
      </c>
      <c r="BZ569" s="177">
        <f t="shared" si="1135"/>
        <v>77</v>
      </c>
      <c r="CA569" s="177">
        <f t="shared" si="1135"/>
        <v>11</v>
      </c>
      <c r="CB569" s="177">
        <f t="shared" si="1135"/>
        <v>465</v>
      </c>
      <c r="CC569" s="177">
        <f t="shared" si="1135"/>
        <v>2</v>
      </c>
      <c r="CD569" s="177">
        <f t="shared" si="1135"/>
        <v>75</v>
      </c>
      <c r="CE569" s="177">
        <f t="shared" si="1135"/>
        <v>39</v>
      </c>
      <c r="CF569" s="176">
        <f t="shared" si="1135"/>
        <v>5324</v>
      </c>
      <c r="CG569" s="177">
        <f t="shared" si="1135"/>
        <v>3</v>
      </c>
      <c r="CH569" s="177">
        <f t="shared" si="1135"/>
        <v>336</v>
      </c>
      <c r="CI569" s="177">
        <f t="shared" si="1135"/>
        <v>0</v>
      </c>
      <c r="CJ569" s="177">
        <f t="shared" si="1135"/>
        <v>406</v>
      </c>
      <c r="CK569" s="177">
        <f t="shared" si="1135"/>
        <v>2408</v>
      </c>
      <c r="CL569" s="177">
        <f t="shared" si="1135"/>
        <v>0</v>
      </c>
      <c r="CM569" s="177">
        <f t="shared" si="1135"/>
        <v>1898</v>
      </c>
      <c r="CN569" s="177">
        <f t="shared" si="1135"/>
        <v>3</v>
      </c>
      <c r="CO569" s="177">
        <f t="shared" si="1135"/>
        <v>1</v>
      </c>
      <c r="CP569" s="177">
        <f t="shared" si="1135"/>
        <v>17</v>
      </c>
      <c r="CQ569" s="177">
        <f t="shared" si="1135"/>
        <v>237</v>
      </c>
      <c r="CR569" s="177">
        <f t="shared" si="1135"/>
        <v>5</v>
      </c>
      <c r="CS569" s="177">
        <f t="shared" si="1135"/>
        <v>10</v>
      </c>
      <c r="CT569" s="176">
        <f t="shared" si="1135"/>
        <v>1634</v>
      </c>
      <c r="CU569" s="177">
        <f t="shared" si="1135"/>
        <v>1100</v>
      </c>
      <c r="CV569" s="177">
        <f t="shared" si="1135"/>
        <v>99</v>
      </c>
      <c r="CW569" s="177">
        <f t="shared" si="1135"/>
        <v>13</v>
      </c>
      <c r="CX569" s="177">
        <f t="shared" si="1135"/>
        <v>153</v>
      </c>
      <c r="CY569" s="177">
        <f t="shared" si="1135"/>
        <v>269</v>
      </c>
      <c r="CZ569" s="176">
        <f t="shared" si="1135"/>
        <v>12828</v>
      </c>
      <c r="DA569" s="177">
        <f t="shared" si="1135"/>
        <v>30</v>
      </c>
      <c r="DB569" s="177">
        <f t="shared" si="1135"/>
        <v>18</v>
      </c>
      <c r="DC569" s="177">
        <f t="shared" si="1135"/>
        <v>2785</v>
      </c>
      <c r="DD569" s="177">
        <f t="shared" si="1135"/>
        <v>6323</v>
      </c>
      <c r="DE569" s="177">
        <f t="shared" si="1135"/>
        <v>3129</v>
      </c>
      <c r="DF569" s="177">
        <f t="shared" si="1135"/>
        <v>543</v>
      </c>
      <c r="DG569" s="176">
        <f t="shared" si="1135"/>
        <v>95335</v>
      </c>
      <c r="DH569" s="179">
        <f t="shared" si="1135"/>
        <v>359</v>
      </c>
      <c r="DI569" s="260">
        <f t="shared" si="1135"/>
        <v>11</v>
      </c>
      <c r="DJ569" s="259">
        <f t="shared" si="1135"/>
        <v>90</v>
      </c>
      <c r="DK569" s="259">
        <f t="shared" si="1135"/>
        <v>258</v>
      </c>
      <c r="DL569" s="179" t="s">
        <v>540</v>
      </c>
      <c r="DM569" s="260">
        <f t="shared" ref="DM569" si="1142">DM555+DM562</f>
        <v>523</v>
      </c>
      <c r="DN569" s="180" t="s">
        <v>540</v>
      </c>
      <c r="DO569" s="176">
        <f t="shared" ref="DO569" si="1143">DO555+DO562</f>
        <v>96217</v>
      </c>
    </row>
    <row r="570" spans="1:119" s="28" customFormat="1" ht="16.5" customHeight="1" x14ac:dyDescent="0.15">
      <c r="A570" s="410" t="s">
        <v>194</v>
      </c>
      <c r="B570" s="176">
        <f t="shared" si="1138"/>
        <v>2432</v>
      </c>
      <c r="C570" s="177">
        <f t="shared" si="1141"/>
        <v>23</v>
      </c>
      <c r="D570" s="177">
        <f t="shared" si="1141"/>
        <v>19</v>
      </c>
      <c r="E570" s="177">
        <f t="shared" si="1141"/>
        <v>11</v>
      </c>
      <c r="F570" s="177">
        <f t="shared" si="1141"/>
        <v>0</v>
      </c>
      <c r="G570" s="177">
        <f t="shared" si="1141"/>
        <v>15</v>
      </c>
      <c r="H570" s="177">
        <f t="shared" si="1141"/>
        <v>215</v>
      </c>
      <c r="I570" s="177">
        <f t="shared" si="1141"/>
        <v>17</v>
      </c>
      <c r="J570" s="177">
        <f t="shared" si="1141"/>
        <v>1</v>
      </c>
      <c r="K570" s="177">
        <f t="shared" si="1141"/>
        <v>63</v>
      </c>
      <c r="L570" s="177">
        <f t="shared" si="1141"/>
        <v>1452</v>
      </c>
      <c r="M570" s="177">
        <f t="shared" si="1141"/>
        <v>51</v>
      </c>
      <c r="N570" s="177">
        <f t="shared" si="1141"/>
        <v>565</v>
      </c>
      <c r="O570" s="176">
        <f t="shared" si="1141"/>
        <v>316</v>
      </c>
      <c r="P570" s="177">
        <f t="shared" si="1141"/>
        <v>189</v>
      </c>
      <c r="Q570" s="177">
        <f t="shared" si="1141"/>
        <v>70</v>
      </c>
      <c r="R570" s="177">
        <f t="shared" si="1141"/>
        <v>21</v>
      </c>
      <c r="S570" s="177">
        <f t="shared" si="1141"/>
        <v>0</v>
      </c>
      <c r="T570" s="177">
        <f t="shared" si="1141"/>
        <v>0</v>
      </c>
      <c r="U570" s="177">
        <f t="shared" si="1141"/>
        <v>16</v>
      </c>
      <c r="V570" s="177">
        <f t="shared" si="1141"/>
        <v>10</v>
      </c>
      <c r="W570" s="177">
        <f t="shared" si="1141"/>
        <v>10</v>
      </c>
      <c r="X570" s="176">
        <f t="shared" si="1141"/>
        <v>260</v>
      </c>
      <c r="Y570" s="177">
        <f t="shared" si="1141"/>
        <v>146</v>
      </c>
      <c r="Z570" s="177">
        <f t="shared" si="1141"/>
        <v>71</v>
      </c>
      <c r="AA570" s="177">
        <f t="shared" si="1141"/>
        <v>3</v>
      </c>
      <c r="AB570" s="177">
        <f t="shared" si="1141"/>
        <v>40</v>
      </c>
      <c r="AC570" s="176">
        <f t="shared" si="1141"/>
        <v>245</v>
      </c>
      <c r="AD570" s="177">
        <f t="shared" si="1141"/>
        <v>25</v>
      </c>
      <c r="AE570" s="177">
        <f t="shared" si="1141"/>
        <v>100</v>
      </c>
      <c r="AF570" s="177">
        <f t="shared" si="1141"/>
        <v>2</v>
      </c>
      <c r="AG570" s="177">
        <f t="shared" si="1141"/>
        <v>25</v>
      </c>
      <c r="AH570" s="177">
        <f t="shared" si="1141"/>
        <v>28</v>
      </c>
      <c r="AI570" s="177">
        <f t="shared" si="1141"/>
        <v>65</v>
      </c>
      <c r="AJ570" s="176">
        <f t="shared" si="1141"/>
        <v>168</v>
      </c>
      <c r="AK570" s="177">
        <f t="shared" si="1141"/>
        <v>122</v>
      </c>
      <c r="AL570" s="177">
        <f t="shared" si="1141"/>
        <v>46</v>
      </c>
      <c r="AM570" s="176">
        <f t="shared" si="1141"/>
        <v>460</v>
      </c>
      <c r="AN570" s="177">
        <f t="shared" si="1141"/>
        <v>10</v>
      </c>
      <c r="AO570" s="177">
        <f t="shared" si="1141"/>
        <v>26</v>
      </c>
      <c r="AP570" s="177">
        <f t="shared" si="1141"/>
        <v>61</v>
      </c>
      <c r="AQ570" s="177">
        <f t="shared" si="1141"/>
        <v>1</v>
      </c>
      <c r="AR570" s="177">
        <f t="shared" si="1141"/>
        <v>12</v>
      </c>
      <c r="AS570" s="177">
        <f t="shared" si="1141"/>
        <v>0</v>
      </c>
      <c r="AT570" s="177">
        <f t="shared" si="1141"/>
        <v>222</v>
      </c>
      <c r="AU570" s="177">
        <f t="shared" si="1141"/>
        <v>83</v>
      </c>
      <c r="AV570" s="177">
        <f t="shared" si="1141"/>
        <v>45</v>
      </c>
      <c r="AW570" s="177">
        <f t="shared" si="1141"/>
        <v>0</v>
      </c>
      <c r="AX570" s="176">
        <f t="shared" si="1141"/>
        <v>1080</v>
      </c>
      <c r="AY570" s="177">
        <f t="shared" si="1141"/>
        <v>20</v>
      </c>
      <c r="AZ570" s="177">
        <f t="shared" si="1141"/>
        <v>256</v>
      </c>
      <c r="BA570" s="177">
        <f t="shared" si="1141"/>
        <v>311</v>
      </c>
      <c r="BB570" s="177">
        <f t="shared" si="1141"/>
        <v>143</v>
      </c>
      <c r="BC570" s="177">
        <f t="shared" si="1141"/>
        <v>350</v>
      </c>
      <c r="BD570" s="176">
        <f t="shared" si="1141"/>
        <v>18870</v>
      </c>
      <c r="BE570" s="177">
        <f t="shared" si="1141"/>
        <v>5212</v>
      </c>
      <c r="BF570" s="177">
        <f t="shared" si="1141"/>
        <v>1433</v>
      </c>
      <c r="BG570" s="177">
        <f t="shared" si="1141"/>
        <v>1410</v>
      </c>
      <c r="BH570" s="177">
        <f t="shared" si="1141"/>
        <v>1464</v>
      </c>
      <c r="BI570" s="177">
        <f t="shared" si="1141"/>
        <v>2273</v>
      </c>
      <c r="BJ570" s="177">
        <f t="shared" si="1141"/>
        <v>4209</v>
      </c>
      <c r="BK570" s="177">
        <f t="shared" si="1141"/>
        <v>1503</v>
      </c>
      <c r="BL570" s="177">
        <f t="shared" si="1141"/>
        <v>1366</v>
      </c>
      <c r="BM570" s="176">
        <f t="shared" si="1141"/>
        <v>249</v>
      </c>
      <c r="BN570" s="177">
        <f t="shared" si="1141"/>
        <v>91</v>
      </c>
      <c r="BO570" s="177">
        <f t="shared" si="1135"/>
        <v>52</v>
      </c>
      <c r="BP570" s="177">
        <f t="shared" si="1135"/>
        <v>8</v>
      </c>
      <c r="BQ570" s="177">
        <f t="shared" si="1135"/>
        <v>10</v>
      </c>
      <c r="BR570" s="177">
        <f t="shared" si="1135"/>
        <v>88</v>
      </c>
      <c r="BS570" s="176">
        <f t="shared" si="1135"/>
        <v>702</v>
      </c>
      <c r="BT570" s="178">
        <f t="shared" si="1135"/>
        <v>18</v>
      </c>
      <c r="BU570" s="177">
        <f t="shared" si="1135"/>
        <v>19</v>
      </c>
      <c r="BV570" s="177">
        <f t="shared" si="1135"/>
        <v>9</v>
      </c>
      <c r="BW570" s="177">
        <f t="shared" si="1135"/>
        <v>0</v>
      </c>
      <c r="BX570" s="177">
        <f t="shared" si="1135"/>
        <v>9</v>
      </c>
      <c r="BY570" s="177">
        <f t="shared" si="1135"/>
        <v>414</v>
      </c>
      <c r="BZ570" s="177">
        <f t="shared" si="1135"/>
        <v>42</v>
      </c>
      <c r="CA570" s="177">
        <f t="shared" si="1135"/>
        <v>1</v>
      </c>
      <c r="CB570" s="177">
        <f t="shared" si="1135"/>
        <v>130</v>
      </c>
      <c r="CC570" s="177">
        <f t="shared" si="1135"/>
        <v>1</v>
      </c>
      <c r="CD570" s="177">
        <f t="shared" si="1135"/>
        <v>52</v>
      </c>
      <c r="CE570" s="177">
        <f t="shared" si="1135"/>
        <v>7</v>
      </c>
      <c r="CF570" s="176">
        <f t="shared" si="1135"/>
        <v>1527</v>
      </c>
      <c r="CG570" s="177">
        <f t="shared" si="1135"/>
        <v>1</v>
      </c>
      <c r="CH570" s="177">
        <f t="shared" si="1135"/>
        <v>145</v>
      </c>
      <c r="CI570" s="177">
        <f t="shared" si="1135"/>
        <v>0</v>
      </c>
      <c r="CJ570" s="177">
        <f t="shared" si="1135"/>
        <v>135</v>
      </c>
      <c r="CK570" s="177">
        <f t="shared" si="1135"/>
        <v>597</v>
      </c>
      <c r="CL570" s="177">
        <f t="shared" si="1135"/>
        <v>0</v>
      </c>
      <c r="CM570" s="177">
        <f t="shared" si="1135"/>
        <v>501</v>
      </c>
      <c r="CN570" s="177">
        <f t="shared" si="1135"/>
        <v>2</v>
      </c>
      <c r="CO570" s="177">
        <f t="shared" si="1135"/>
        <v>0</v>
      </c>
      <c r="CP570" s="177">
        <f t="shared" si="1135"/>
        <v>8</v>
      </c>
      <c r="CQ570" s="177">
        <f t="shared" si="1135"/>
        <v>135</v>
      </c>
      <c r="CR570" s="177">
        <f t="shared" si="1135"/>
        <v>2</v>
      </c>
      <c r="CS570" s="177">
        <f t="shared" si="1135"/>
        <v>1</v>
      </c>
      <c r="CT570" s="176">
        <f t="shared" si="1135"/>
        <v>486</v>
      </c>
      <c r="CU570" s="177">
        <f t="shared" si="1135"/>
        <v>335</v>
      </c>
      <c r="CV570" s="177">
        <f t="shared" si="1135"/>
        <v>25</v>
      </c>
      <c r="CW570" s="177">
        <f t="shared" si="1135"/>
        <v>1</v>
      </c>
      <c r="CX570" s="177">
        <f t="shared" si="1135"/>
        <v>48</v>
      </c>
      <c r="CY570" s="177">
        <f t="shared" si="1135"/>
        <v>77</v>
      </c>
      <c r="CZ570" s="176">
        <f t="shared" si="1135"/>
        <v>4003</v>
      </c>
      <c r="DA570" s="177">
        <f t="shared" si="1135"/>
        <v>4</v>
      </c>
      <c r="DB570" s="177">
        <f t="shared" si="1135"/>
        <v>6</v>
      </c>
      <c r="DC570" s="177">
        <f t="shared" si="1135"/>
        <v>500</v>
      </c>
      <c r="DD570" s="177">
        <f t="shared" si="1135"/>
        <v>2638</v>
      </c>
      <c r="DE570" s="177">
        <f t="shared" si="1135"/>
        <v>751</v>
      </c>
      <c r="DF570" s="177">
        <f t="shared" si="1135"/>
        <v>104</v>
      </c>
      <c r="DG570" s="176">
        <f t="shared" si="1135"/>
        <v>30798</v>
      </c>
      <c r="DH570" s="179">
        <f t="shared" si="1135"/>
        <v>160</v>
      </c>
      <c r="DI570" s="260">
        <f t="shared" si="1135"/>
        <v>3</v>
      </c>
      <c r="DJ570" s="259">
        <f t="shared" si="1135"/>
        <v>35</v>
      </c>
      <c r="DK570" s="259">
        <f t="shared" si="1135"/>
        <v>122</v>
      </c>
      <c r="DL570" s="179" t="s">
        <v>540</v>
      </c>
      <c r="DM570" s="260">
        <f t="shared" ref="DM570" si="1144">DM556+DM563</f>
        <v>105</v>
      </c>
      <c r="DN570" s="180" t="s">
        <v>540</v>
      </c>
      <c r="DO570" s="176">
        <f t="shared" ref="DO570" si="1145">DO556+DO563</f>
        <v>31063</v>
      </c>
    </row>
    <row r="571" spans="1:119" s="28" customFormat="1" ht="16.5" customHeight="1" x14ac:dyDescent="0.15">
      <c r="A571" s="410" t="s">
        <v>186</v>
      </c>
      <c r="B571" s="176">
        <f t="shared" si="1138"/>
        <v>3814</v>
      </c>
      <c r="C571" s="177">
        <f t="shared" si="1141"/>
        <v>52</v>
      </c>
      <c r="D571" s="177">
        <f t="shared" si="1141"/>
        <v>12</v>
      </c>
      <c r="E571" s="177">
        <f t="shared" si="1141"/>
        <v>2</v>
      </c>
      <c r="F571" s="177">
        <f t="shared" si="1141"/>
        <v>0</v>
      </c>
      <c r="G571" s="177">
        <f t="shared" si="1141"/>
        <v>63</v>
      </c>
      <c r="H571" s="177">
        <f t="shared" si="1141"/>
        <v>442</v>
      </c>
      <c r="I571" s="177">
        <f t="shared" si="1141"/>
        <v>29</v>
      </c>
      <c r="J571" s="177">
        <f t="shared" si="1141"/>
        <v>0</v>
      </c>
      <c r="K571" s="177">
        <f t="shared" si="1141"/>
        <v>124</v>
      </c>
      <c r="L571" s="177">
        <f t="shared" si="1141"/>
        <v>2031</v>
      </c>
      <c r="M571" s="177">
        <f t="shared" si="1141"/>
        <v>63</v>
      </c>
      <c r="N571" s="177">
        <f t="shared" si="1141"/>
        <v>996</v>
      </c>
      <c r="O571" s="176">
        <f t="shared" si="1141"/>
        <v>287</v>
      </c>
      <c r="P571" s="177">
        <f t="shared" si="1141"/>
        <v>196</v>
      </c>
      <c r="Q571" s="177">
        <f t="shared" si="1141"/>
        <v>38</v>
      </c>
      <c r="R571" s="177">
        <f t="shared" si="1141"/>
        <v>5</v>
      </c>
      <c r="S571" s="177">
        <f t="shared" si="1141"/>
        <v>0</v>
      </c>
      <c r="T571" s="177">
        <f t="shared" si="1141"/>
        <v>0</v>
      </c>
      <c r="U571" s="177">
        <f t="shared" si="1141"/>
        <v>33</v>
      </c>
      <c r="V571" s="177">
        <f t="shared" si="1141"/>
        <v>2</v>
      </c>
      <c r="W571" s="177">
        <f t="shared" si="1141"/>
        <v>13</v>
      </c>
      <c r="X571" s="176">
        <f t="shared" si="1141"/>
        <v>134</v>
      </c>
      <c r="Y571" s="177">
        <f t="shared" si="1141"/>
        <v>43</v>
      </c>
      <c r="Z571" s="177">
        <f t="shared" si="1141"/>
        <v>63</v>
      </c>
      <c r="AA571" s="177">
        <f t="shared" si="1141"/>
        <v>1</v>
      </c>
      <c r="AB571" s="177">
        <f t="shared" si="1141"/>
        <v>27</v>
      </c>
      <c r="AC571" s="176">
        <f t="shared" si="1141"/>
        <v>287</v>
      </c>
      <c r="AD571" s="177">
        <f t="shared" si="1141"/>
        <v>9</v>
      </c>
      <c r="AE571" s="177">
        <f t="shared" si="1141"/>
        <v>94</v>
      </c>
      <c r="AF571" s="177">
        <f t="shared" si="1141"/>
        <v>0</v>
      </c>
      <c r="AG571" s="177">
        <f t="shared" si="1141"/>
        <v>36</v>
      </c>
      <c r="AH571" s="177">
        <f t="shared" si="1141"/>
        <v>19</v>
      </c>
      <c r="AI571" s="177">
        <f t="shared" si="1141"/>
        <v>129</v>
      </c>
      <c r="AJ571" s="176">
        <f t="shared" si="1141"/>
        <v>217</v>
      </c>
      <c r="AK571" s="177">
        <f t="shared" si="1141"/>
        <v>175</v>
      </c>
      <c r="AL571" s="177">
        <f t="shared" si="1141"/>
        <v>42</v>
      </c>
      <c r="AM571" s="176">
        <f t="shared" si="1141"/>
        <v>682</v>
      </c>
      <c r="AN571" s="177">
        <f t="shared" si="1141"/>
        <v>5</v>
      </c>
      <c r="AO571" s="177">
        <f t="shared" si="1141"/>
        <v>37</v>
      </c>
      <c r="AP571" s="177">
        <f t="shared" si="1141"/>
        <v>49</v>
      </c>
      <c r="AQ571" s="177">
        <f t="shared" si="1141"/>
        <v>1</v>
      </c>
      <c r="AR571" s="177">
        <f t="shared" si="1141"/>
        <v>15</v>
      </c>
      <c r="AS571" s="177">
        <f t="shared" si="1141"/>
        <v>0</v>
      </c>
      <c r="AT571" s="177">
        <f t="shared" si="1141"/>
        <v>153</v>
      </c>
      <c r="AU571" s="177">
        <f t="shared" si="1141"/>
        <v>372</v>
      </c>
      <c r="AV571" s="177">
        <f t="shared" si="1141"/>
        <v>50</v>
      </c>
      <c r="AW571" s="177">
        <f t="shared" si="1141"/>
        <v>0</v>
      </c>
      <c r="AX571" s="176">
        <f t="shared" si="1141"/>
        <v>1655</v>
      </c>
      <c r="AY571" s="177">
        <f t="shared" si="1141"/>
        <v>22</v>
      </c>
      <c r="AZ571" s="177">
        <f t="shared" si="1141"/>
        <v>973</v>
      </c>
      <c r="BA571" s="177">
        <f t="shared" si="1141"/>
        <v>400</v>
      </c>
      <c r="BB571" s="177">
        <f t="shared" si="1141"/>
        <v>161</v>
      </c>
      <c r="BC571" s="177">
        <f t="shared" si="1141"/>
        <v>99</v>
      </c>
      <c r="BD571" s="176">
        <f t="shared" si="1141"/>
        <v>36459</v>
      </c>
      <c r="BE571" s="177">
        <f t="shared" si="1141"/>
        <v>6633</v>
      </c>
      <c r="BF571" s="177">
        <f t="shared" si="1141"/>
        <v>2725</v>
      </c>
      <c r="BG571" s="177">
        <f t="shared" si="1141"/>
        <v>2843</v>
      </c>
      <c r="BH571" s="177">
        <f t="shared" si="1141"/>
        <v>2679</v>
      </c>
      <c r="BI571" s="177">
        <f t="shared" si="1141"/>
        <v>4388</v>
      </c>
      <c r="BJ571" s="177">
        <f t="shared" si="1141"/>
        <v>7856</v>
      </c>
      <c r="BK571" s="177">
        <f t="shared" si="1141"/>
        <v>4759</v>
      </c>
      <c r="BL571" s="177">
        <f t="shared" si="1141"/>
        <v>4576</v>
      </c>
      <c r="BM571" s="176">
        <f t="shared" si="1141"/>
        <v>418</v>
      </c>
      <c r="BN571" s="177">
        <f t="shared" si="1141"/>
        <v>84</v>
      </c>
      <c r="BO571" s="177">
        <f t="shared" si="1135"/>
        <v>146</v>
      </c>
      <c r="BP571" s="177">
        <f t="shared" si="1135"/>
        <v>19</v>
      </c>
      <c r="BQ571" s="177">
        <f t="shared" si="1135"/>
        <v>5</v>
      </c>
      <c r="BR571" s="177">
        <f t="shared" si="1135"/>
        <v>164</v>
      </c>
      <c r="BS571" s="176">
        <f t="shared" si="1135"/>
        <v>1415</v>
      </c>
      <c r="BT571" s="178">
        <f t="shared" si="1135"/>
        <v>5</v>
      </c>
      <c r="BU571" s="177">
        <f t="shared" si="1135"/>
        <v>54</v>
      </c>
      <c r="BV571" s="177">
        <f t="shared" si="1135"/>
        <v>17</v>
      </c>
      <c r="BW571" s="177">
        <f t="shared" si="1135"/>
        <v>0</v>
      </c>
      <c r="BX571" s="177">
        <f t="shared" si="1135"/>
        <v>1</v>
      </c>
      <c r="BY571" s="177">
        <f t="shared" si="1135"/>
        <v>999</v>
      </c>
      <c r="BZ571" s="177">
        <f t="shared" si="1135"/>
        <v>21</v>
      </c>
      <c r="CA571" s="177">
        <f t="shared" si="1135"/>
        <v>6</v>
      </c>
      <c r="CB571" s="177">
        <f t="shared" si="1135"/>
        <v>276</v>
      </c>
      <c r="CC571" s="177">
        <f t="shared" si="1135"/>
        <v>1</v>
      </c>
      <c r="CD571" s="177">
        <f t="shared" si="1135"/>
        <v>10</v>
      </c>
      <c r="CE571" s="177">
        <f t="shared" si="1135"/>
        <v>25</v>
      </c>
      <c r="CF571" s="176">
        <f t="shared" si="1135"/>
        <v>3282</v>
      </c>
      <c r="CG571" s="177">
        <f t="shared" si="1135"/>
        <v>1</v>
      </c>
      <c r="CH571" s="177">
        <f t="shared" si="1135"/>
        <v>152</v>
      </c>
      <c r="CI571" s="177">
        <f t="shared" si="1135"/>
        <v>0</v>
      </c>
      <c r="CJ571" s="177">
        <f t="shared" si="1135"/>
        <v>182</v>
      </c>
      <c r="CK571" s="177">
        <f t="shared" si="1135"/>
        <v>1549</v>
      </c>
      <c r="CL571" s="177">
        <f t="shared" si="1135"/>
        <v>0</v>
      </c>
      <c r="CM571" s="177">
        <f t="shared" si="1135"/>
        <v>1315</v>
      </c>
      <c r="CN571" s="177">
        <f t="shared" si="1135"/>
        <v>1</v>
      </c>
      <c r="CO571" s="177">
        <f t="shared" si="1135"/>
        <v>0</v>
      </c>
      <c r="CP571" s="177">
        <f t="shared" si="1135"/>
        <v>6</v>
      </c>
      <c r="CQ571" s="177">
        <f t="shared" si="1135"/>
        <v>68</v>
      </c>
      <c r="CR571" s="177">
        <f t="shared" si="1135"/>
        <v>2</v>
      </c>
      <c r="CS571" s="177">
        <f t="shared" si="1135"/>
        <v>6</v>
      </c>
      <c r="CT571" s="176">
        <f t="shared" si="1135"/>
        <v>842</v>
      </c>
      <c r="CU571" s="177">
        <f t="shared" si="1135"/>
        <v>557</v>
      </c>
      <c r="CV571" s="177">
        <f t="shared" si="1135"/>
        <v>57</v>
      </c>
      <c r="CW571" s="177">
        <f t="shared" si="1135"/>
        <v>8</v>
      </c>
      <c r="CX571" s="177">
        <f t="shared" si="1135"/>
        <v>70</v>
      </c>
      <c r="CY571" s="177">
        <f t="shared" si="1135"/>
        <v>150</v>
      </c>
      <c r="CZ571" s="176">
        <f t="shared" si="1135"/>
        <v>7963</v>
      </c>
      <c r="DA571" s="177">
        <f t="shared" si="1135"/>
        <v>22</v>
      </c>
      <c r="DB571" s="177">
        <f t="shared" si="1135"/>
        <v>6</v>
      </c>
      <c r="DC571" s="177">
        <f t="shared" si="1135"/>
        <v>2042</v>
      </c>
      <c r="DD571" s="177">
        <f t="shared" si="1135"/>
        <v>3426</v>
      </c>
      <c r="DE571" s="177">
        <f t="shared" si="1135"/>
        <v>2062</v>
      </c>
      <c r="DF571" s="177">
        <f t="shared" si="1135"/>
        <v>405</v>
      </c>
      <c r="DG571" s="176">
        <f t="shared" si="1135"/>
        <v>57455</v>
      </c>
      <c r="DH571" s="179">
        <f t="shared" si="1135"/>
        <v>167</v>
      </c>
      <c r="DI571" s="260">
        <f t="shared" si="1135"/>
        <v>6</v>
      </c>
      <c r="DJ571" s="259">
        <f t="shared" si="1135"/>
        <v>31</v>
      </c>
      <c r="DK571" s="259">
        <f t="shared" si="1135"/>
        <v>130</v>
      </c>
      <c r="DL571" s="179" t="s">
        <v>540</v>
      </c>
      <c r="DM571" s="260">
        <f t="shared" ref="DM571" si="1146">DM557+DM564</f>
        <v>288</v>
      </c>
      <c r="DN571" s="180" t="s">
        <v>540</v>
      </c>
      <c r="DO571" s="176">
        <f t="shared" ref="DO571" si="1147">DO557+DO564</f>
        <v>57910</v>
      </c>
    </row>
    <row r="572" spans="1:119" s="28" customFormat="1" ht="16.5" customHeight="1" x14ac:dyDescent="0.15">
      <c r="A572" s="411" t="s">
        <v>174</v>
      </c>
      <c r="B572" s="252">
        <f t="shared" si="1138"/>
        <v>606</v>
      </c>
      <c r="C572" s="253">
        <f t="shared" si="1141"/>
        <v>28</v>
      </c>
      <c r="D572" s="253">
        <f t="shared" si="1141"/>
        <v>4</v>
      </c>
      <c r="E572" s="253">
        <f t="shared" si="1141"/>
        <v>3</v>
      </c>
      <c r="F572" s="253">
        <f t="shared" si="1141"/>
        <v>0</v>
      </c>
      <c r="G572" s="253">
        <f t="shared" si="1141"/>
        <v>16</v>
      </c>
      <c r="H572" s="253">
        <f t="shared" si="1141"/>
        <v>177</v>
      </c>
      <c r="I572" s="253">
        <f t="shared" si="1141"/>
        <v>5</v>
      </c>
      <c r="J572" s="253">
        <f t="shared" si="1141"/>
        <v>0</v>
      </c>
      <c r="K572" s="253">
        <f t="shared" si="1141"/>
        <v>52</v>
      </c>
      <c r="L572" s="253">
        <f t="shared" si="1141"/>
        <v>248</v>
      </c>
      <c r="M572" s="253">
        <f t="shared" si="1141"/>
        <v>13</v>
      </c>
      <c r="N572" s="253">
        <f t="shared" si="1141"/>
        <v>60</v>
      </c>
      <c r="O572" s="252">
        <f t="shared" si="1141"/>
        <v>68</v>
      </c>
      <c r="P572" s="253">
        <f t="shared" si="1141"/>
        <v>42</v>
      </c>
      <c r="Q572" s="253">
        <f t="shared" si="1141"/>
        <v>9</v>
      </c>
      <c r="R572" s="253">
        <f t="shared" si="1141"/>
        <v>2</v>
      </c>
      <c r="S572" s="253">
        <f t="shared" si="1141"/>
        <v>1</v>
      </c>
      <c r="T572" s="253">
        <f t="shared" si="1141"/>
        <v>0</v>
      </c>
      <c r="U572" s="253">
        <f t="shared" si="1141"/>
        <v>3</v>
      </c>
      <c r="V572" s="253">
        <f t="shared" si="1141"/>
        <v>4</v>
      </c>
      <c r="W572" s="253">
        <f t="shared" si="1141"/>
        <v>7</v>
      </c>
      <c r="X572" s="252">
        <f t="shared" si="1141"/>
        <v>57</v>
      </c>
      <c r="Y572" s="253">
        <f t="shared" si="1141"/>
        <v>25</v>
      </c>
      <c r="Z572" s="253">
        <f t="shared" si="1141"/>
        <v>16</v>
      </c>
      <c r="AA572" s="253">
        <f t="shared" si="1141"/>
        <v>0</v>
      </c>
      <c r="AB572" s="253">
        <f t="shared" si="1141"/>
        <v>16</v>
      </c>
      <c r="AC572" s="252">
        <f t="shared" si="1141"/>
        <v>88</v>
      </c>
      <c r="AD572" s="253">
        <f t="shared" si="1141"/>
        <v>9</v>
      </c>
      <c r="AE572" s="253">
        <f t="shared" si="1141"/>
        <v>31</v>
      </c>
      <c r="AF572" s="253">
        <f t="shared" si="1141"/>
        <v>2</v>
      </c>
      <c r="AG572" s="253">
        <f t="shared" si="1141"/>
        <v>10</v>
      </c>
      <c r="AH572" s="253">
        <f t="shared" si="1141"/>
        <v>17</v>
      </c>
      <c r="AI572" s="253">
        <f t="shared" si="1141"/>
        <v>19</v>
      </c>
      <c r="AJ572" s="252">
        <f t="shared" si="1141"/>
        <v>23</v>
      </c>
      <c r="AK572" s="253">
        <f t="shared" si="1141"/>
        <v>14</v>
      </c>
      <c r="AL572" s="253">
        <f t="shared" si="1141"/>
        <v>9</v>
      </c>
      <c r="AM572" s="252">
        <f t="shared" si="1141"/>
        <v>150</v>
      </c>
      <c r="AN572" s="253">
        <f t="shared" si="1141"/>
        <v>1</v>
      </c>
      <c r="AO572" s="253">
        <f t="shared" si="1141"/>
        <v>18</v>
      </c>
      <c r="AP572" s="253">
        <f t="shared" si="1141"/>
        <v>14</v>
      </c>
      <c r="AQ572" s="253">
        <f t="shared" si="1141"/>
        <v>0</v>
      </c>
      <c r="AR572" s="253">
        <f t="shared" si="1141"/>
        <v>7</v>
      </c>
      <c r="AS572" s="253">
        <f t="shared" si="1141"/>
        <v>0</v>
      </c>
      <c r="AT572" s="253">
        <f t="shared" si="1141"/>
        <v>37</v>
      </c>
      <c r="AU572" s="253">
        <f t="shared" si="1141"/>
        <v>43</v>
      </c>
      <c r="AV572" s="253">
        <f t="shared" si="1141"/>
        <v>30</v>
      </c>
      <c r="AW572" s="253">
        <f t="shared" si="1141"/>
        <v>0</v>
      </c>
      <c r="AX572" s="252">
        <f t="shared" si="1141"/>
        <v>376</v>
      </c>
      <c r="AY572" s="253">
        <f t="shared" si="1141"/>
        <v>4</v>
      </c>
      <c r="AZ572" s="253">
        <f t="shared" si="1141"/>
        <v>110</v>
      </c>
      <c r="BA572" s="253">
        <f t="shared" si="1141"/>
        <v>158</v>
      </c>
      <c r="BB572" s="253">
        <f t="shared" si="1141"/>
        <v>48</v>
      </c>
      <c r="BC572" s="253">
        <f t="shared" si="1141"/>
        <v>56</v>
      </c>
      <c r="BD572" s="252">
        <f t="shared" si="1141"/>
        <v>2071</v>
      </c>
      <c r="BE572" s="253">
        <f t="shared" si="1141"/>
        <v>447</v>
      </c>
      <c r="BF572" s="253">
        <f t="shared" si="1141"/>
        <v>240</v>
      </c>
      <c r="BG572" s="253">
        <f t="shared" si="1141"/>
        <v>119</v>
      </c>
      <c r="BH572" s="253">
        <f t="shared" si="1141"/>
        <v>439</v>
      </c>
      <c r="BI572" s="253">
        <f t="shared" si="1141"/>
        <v>197</v>
      </c>
      <c r="BJ572" s="253">
        <f t="shared" si="1141"/>
        <v>287</v>
      </c>
      <c r="BK572" s="253">
        <f t="shared" si="1141"/>
        <v>205</v>
      </c>
      <c r="BL572" s="253">
        <f t="shared" si="1141"/>
        <v>137</v>
      </c>
      <c r="BM572" s="252">
        <f t="shared" si="1141"/>
        <v>137</v>
      </c>
      <c r="BN572" s="253">
        <f t="shared" ref="BN572:DK572" si="1148">BN558+BN565</f>
        <v>31</v>
      </c>
      <c r="BO572" s="253">
        <f t="shared" si="1148"/>
        <v>49</v>
      </c>
      <c r="BP572" s="253">
        <f t="shared" si="1148"/>
        <v>2</v>
      </c>
      <c r="BQ572" s="253">
        <f t="shared" si="1148"/>
        <v>3</v>
      </c>
      <c r="BR572" s="253">
        <f t="shared" si="1148"/>
        <v>52</v>
      </c>
      <c r="BS572" s="252">
        <f t="shared" si="1148"/>
        <v>206</v>
      </c>
      <c r="BT572" s="254">
        <f t="shared" si="1148"/>
        <v>4</v>
      </c>
      <c r="BU572" s="253">
        <f t="shared" si="1148"/>
        <v>14</v>
      </c>
      <c r="BV572" s="253">
        <f t="shared" si="1148"/>
        <v>4</v>
      </c>
      <c r="BW572" s="253">
        <f t="shared" si="1148"/>
        <v>0</v>
      </c>
      <c r="BX572" s="253">
        <f t="shared" si="1148"/>
        <v>3</v>
      </c>
      <c r="BY572" s="253">
        <f t="shared" si="1148"/>
        <v>106</v>
      </c>
      <c r="BZ572" s="253">
        <f t="shared" si="1148"/>
        <v>9</v>
      </c>
      <c r="CA572" s="253">
        <f t="shared" si="1148"/>
        <v>3</v>
      </c>
      <c r="CB572" s="253">
        <f t="shared" si="1148"/>
        <v>53</v>
      </c>
      <c r="CC572" s="253">
        <f t="shared" si="1148"/>
        <v>0</v>
      </c>
      <c r="CD572" s="253">
        <f t="shared" si="1148"/>
        <v>4</v>
      </c>
      <c r="CE572" s="253">
        <f t="shared" si="1148"/>
        <v>6</v>
      </c>
      <c r="CF572" s="252">
        <f t="shared" si="1148"/>
        <v>400</v>
      </c>
      <c r="CG572" s="253">
        <f t="shared" si="1148"/>
        <v>0</v>
      </c>
      <c r="CH572" s="253">
        <f t="shared" si="1148"/>
        <v>34</v>
      </c>
      <c r="CI572" s="253">
        <f t="shared" si="1148"/>
        <v>0</v>
      </c>
      <c r="CJ572" s="253">
        <f t="shared" si="1148"/>
        <v>62</v>
      </c>
      <c r="CK572" s="253">
        <f t="shared" si="1148"/>
        <v>222</v>
      </c>
      <c r="CL572" s="253">
        <f t="shared" si="1148"/>
        <v>0</v>
      </c>
      <c r="CM572" s="253">
        <f t="shared" si="1148"/>
        <v>51</v>
      </c>
      <c r="CN572" s="253">
        <f t="shared" si="1148"/>
        <v>0</v>
      </c>
      <c r="CO572" s="253">
        <f t="shared" si="1148"/>
        <v>0</v>
      </c>
      <c r="CP572" s="253">
        <f t="shared" si="1148"/>
        <v>2</v>
      </c>
      <c r="CQ572" s="253">
        <f t="shared" si="1148"/>
        <v>25</v>
      </c>
      <c r="CR572" s="253">
        <f t="shared" si="1148"/>
        <v>1</v>
      </c>
      <c r="CS572" s="253">
        <f t="shared" si="1148"/>
        <v>3</v>
      </c>
      <c r="CT572" s="252">
        <f t="shared" si="1148"/>
        <v>219</v>
      </c>
      <c r="CU572" s="253">
        <f t="shared" si="1148"/>
        <v>147</v>
      </c>
      <c r="CV572" s="253">
        <f t="shared" si="1148"/>
        <v>12</v>
      </c>
      <c r="CW572" s="253">
        <f t="shared" si="1148"/>
        <v>3</v>
      </c>
      <c r="CX572" s="253">
        <f t="shared" si="1148"/>
        <v>18</v>
      </c>
      <c r="CY572" s="253">
        <f t="shared" si="1148"/>
        <v>39</v>
      </c>
      <c r="CZ572" s="252">
        <f t="shared" si="1148"/>
        <v>690</v>
      </c>
      <c r="DA572" s="253">
        <f t="shared" si="1148"/>
        <v>4</v>
      </c>
      <c r="DB572" s="253">
        <f t="shared" si="1148"/>
        <v>5</v>
      </c>
      <c r="DC572" s="253">
        <f t="shared" si="1148"/>
        <v>177</v>
      </c>
      <c r="DD572" s="253">
        <f t="shared" si="1148"/>
        <v>231</v>
      </c>
      <c r="DE572" s="253">
        <f t="shared" si="1148"/>
        <v>239</v>
      </c>
      <c r="DF572" s="253">
        <f t="shared" si="1148"/>
        <v>34</v>
      </c>
      <c r="DG572" s="252">
        <f t="shared" si="1148"/>
        <v>5091</v>
      </c>
      <c r="DH572" s="255">
        <f t="shared" si="1148"/>
        <v>22</v>
      </c>
      <c r="DI572" s="311">
        <f t="shared" si="1148"/>
        <v>2</v>
      </c>
      <c r="DJ572" s="310">
        <f t="shared" si="1148"/>
        <v>15</v>
      </c>
      <c r="DK572" s="310">
        <f t="shared" si="1148"/>
        <v>5</v>
      </c>
      <c r="DL572" s="255" t="s">
        <v>540</v>
      </c>
      <c r="DM572" s="311">
        <f t="shared" ref="DM572" si="1149">DM558+DM565</f>
        <v>130</v>
      </c>
      <c r="DN572" s="256" t="s">
        <v>540</v>
      </c>
      <c r="DO572" s="252">
        <f t="shared" ref="DO572" si="1150">DO558+DO565</f>
        <v>5243</v>
      </c>
    </row>
    <row r="573" spans="1:119" s="45" customFormat="1" ht="16.5" customHeight="1" x14ac:dyDescent="0.2">
      <c r="A573" s="67"/>
    </row>
    <row r="574" spans="1:119" s="13" customFormat="1" ht="16.5" customHeight="1" x14ac:dyDescent="0.2">
      <c r="A574" s="42" t="s">
        <v>686</v>
      </c>
      <c r="B574" s="168"/>
      <c r="C574" s="168"/>
      <c r="D574" s="168"/>
      <c r="E574" s="168"/>
      <c r="F574" s="168"/>
      <c r="G574" s="168"/>
    </row>
    <row r="575" spans="1:119" ht="16.5" customHeight="1" x14ac:dyDescent="0.2">
      <c r="A575" s="9" t="s">
        <v>299</v>
      </c>
      <c r="C575" s="63"/>
      <c r="D575" s="168"/>
      <c r="E575" s="168"/>
      <c r="F575" s="168"/>
      <c r="G575" s="168"/>
    </row>
    <row r="576" spans="1:119" ht="15.75" customHeight="1" x14ac:dyDescent="0.2">
      <c r="A576" s="54" t="s">
        <v>399</v>
      </c>
    </row>
    <row r="577" spans="1:136" s="7" customFormat="1" ht="25.15" customHeight="1" x14ac:dyDescent="0.2">
      <c r="A577" s="109"/>
      <c r="B577" s="172" t="s">
        <v>423</v>
      </c>
      <c r="C577" s="173" t="s">
        <v>424</v>
      </c>
      <c r="D577" s="173" t="s">
        <v>425</v>
      </c>
      <c r="E577" s="173" t="s">
        <v>426</v>
      </c>
      <c r="F577" s="173" t="s">
        <v>427</v>
      </c>
      <c r="G577" s="173" t="s">
        <v>428</v>
      </c>
      <c r="H577" s="173" t="s">
        <v>429</v>
      </c>
      <c r="I577" s="173" t="s">
        <v>430</v>
      </c>
      <c r="J577" s="173" t="s">
        <v>431</v>
      </c>
      <c r="K577" s="173" t="s">
        <v>432</v>
      </c>
      <c r="L577" s="173" t="s">
        <v>433</v>
      </c>
      <c r="M577" s="173" t="s">
        <v>434</v>
      </c>
      <c r="N577" s="173" t="s">
        <v>435</v>
      </c>
      <c r="O577" s="172" t="s">
        <v>436</v>
      </c>
      <c r="P577" s="173" t="s">
        <v>437</v>
      </c>
      <c r="Q577" s="173" t="s">
        <v>438</v>
      </c>
      <c r="R577" s="173" t="s">
        <v>439</v>
      </c>
      <c r="S577" s="173" t="s">
        <v>440</v>
      </c>
      <c r="T577" s="173" t="s">
        <v>441</v>
      </c>
      <c r="U577" s="173" t="s">
        <v>442</v>
      </c>
      <c r="V577" s="173" t="s">
        <v>443</v>
      </c>
      <c r="W577" s="173" t="s">
        <v>444</v>
      </c>
      <c r="X577" s="172" t="s">
        <v>445</v>
      </c>
      <c r="Y577" s="173" t="s">
        <v>446</v>
      </c>
      <c r="Z577" s="173" t="s">
        <v>447</v>
      </c>
      <c r="AA577" s="173" t="s">
        <v>448</v>
      </c>
      <c r="AB577" s="173" t="s">
        <v>449</v>
      </c>
      <c r="AC577" s="172" t="s">
        <v>450</v>
      </c>
      <c r="AD577" s="173" t="s">
        <v>451</v>
      </c>
      <c r="AE577" s="173" t="s">
        <v>452</v>
      </c>
      <c r="AF577" s="173" t="s">
        <v>453</v>
      </c>
      <c r="AG577" s="173" t="s">
        <v>454</v>
      </c>
      <c r="AH577" s="173" t="s">
        <v>455</v>
      </c>
      <c r="AI577" s="173" t="s">
        <v>456</v>
      </c>
      <c r="AJ577" s="172" t="s">
        <v>457</v>
      </c>
      <c r="AK577" s="173" t="s">
        <v>458</v>
      </c>
      <c r="AL577" s="173" t="s">
        <v>459</v>
      </c>
      <c r="AM577" s="172" t="s">
        <v>460</v>
      </c>
      <c r="AN577" s="173" t="s">
        <v>461</v>
      </c>
      <c r="AO577" s="173" t="s">
        <v>462</v>
      </c>
      <c r="AP577" s="173" t="s">
        <v>463</v>
      </c>
      <c r="AQ577" s="173" t="s">
        <v>464</v>
      </c>
      <c r="AR577" s="173" t="s">
        <v>465</v>
      </c>
      <c r="AS577" s="173" t="s">
        <v>466</v>
      </c>
      <c r="AT577" s="173" t="s">
        <v>467</v>
      </c>
      <c r="AU577" s="173" t="s">
        <v>468</v>
      </c>
      <c r="AV577" s="173" t="s">
        <v>469</v>
      </c>
      <c r="AW577" s="173" t="s">
        <v>470</v>
      </c>
      <c r="AX577" s="172" t="s">
        <v>471</v>
      </c>
      <c r="AY577" s="173" t="s">
        <v>472</v>
      </c>
      <c r="AZ577" s="173" t="s">
        <v>473</v>
      </c>
      <c r="BA577" s="173" t="s">
        <v>474</v>
      </c>
      <c r="BB577" s="173" t="s">
        <v>475</v>
      </c>
      <c r="BC577" s="173" t="s">
        <v>476</v>
      </c>
      <c r="BD577" s="174" t="s">
        <v>477</v>
      </c>
      <c r="BE577" s="173" t="s">
        <v>478</v>
      </c>
      <c r="BF577" s="173" t="s">
        <v>479</v>
      </c>
      <c r="BG577" s="173" t="s">
        <v>480</v>
      </c>
      <c r="BH577" s="173" t="s">
        <v>481</v>
      </c>
      <c r="BI577" s="173" t="s">
        <v>482</v>
      </c>
      <c r="BJ577" s="173" t="s">
        <v>483</v>
      </c>
      <c r="BK577" s="173" t="s">
        <v>484</v>
      </c>
      <c r="BL577" s="173" t="s">
        <v>485</v>
      </c>
      <c r="BM577" s="172" t="s">
        <v>486</v>
      </c>
      <c r="BN577" s="173" t="s">
        <v>487</v>
      </c>
      <c r="BO577" s="173" t="s">
        <v>488</v>
      </c>
      <c r="BP577" s="173" t="s">
        <v>489</v>
      </c>
      <c r="BQ577" s="173" t="s">
        <v>490</v>
      </c>
      <c r="BR577" s="173" t="s">
        <v>491</v>
      </c>
      <c r="BS577" s="172" t="s">
        <v>492</v>
      </c>
      <c r="BT577" s="173" t="s">
        <v>493</v>
      </c>
      <c r="BU577" s="173" t="s">
        <v>494</v>
      </c>
      <c r="BV577" s="173" t="s">
        <v>495</v>
      </c>
      <c r="BW577" s="173" t="s">
        <v>496</v>
      </c>
      <c r="BX577" s="173" t="s">
        <v>497</v>
      </c>
      <c r="BY577" s="173" t="s">
        <v>498</v>
      </c>
      <c r="BZ577" s="173" t="s">
        <v>499</v>
      </c>
      <c r="CA577" s="173" t="s">
        <v>500</v>
      </c>
      <c r="CB577" s="173" t="s">
        <v>501</v>
      </c>
      <c r="CC577" s="173" t="s">
        <v>502</v>
      </c>
      <c r="CD577" s="173" t="s">
        <v>503</v>
      </c>
      <c r="CE577" s="173" t="s">
        <v>504</v>
      </c>
      <c r="CF577" s="172" t="s">
        <v>505</v>
      </c>
      <c r="CG577" s="173" t="s">
        <v>506</v>
      </c>
      <c r="CH577" s="173" t="s">
        <v>507</v>
      </c>
      <c r="CI577" s="173" t="s">
        <v>508</v>
      </c>
      <c r="CJ577" s="173" t="s">
        <v>509</v>
      </c>
      <c r="CK577" s="173" t="s">
        <v>510</v>
      </c>
      <c r="CL577" s="173" t="s">
        <v>511</v>
      </c>
      <c r="CM577" s="173" t="s">
        <v>512</v>
      </c>
      <c r="CN577" s="173" t="s">
        <v>513</v>
      </c>
      <c r="CO577" s="173" t="s">
        <v>514</v>
      </c>
      <c r="CP577" s="173" t="s">
        <v>515</v>
      </c>
      <c r="CQ577" s="173" t="s">
        <v>516</v>
      </c>
      <c r="CR577" s="173" t="s">
        <v>517</v>
      </c>
      <c r="CS577" s="173" t="s">
        <v>518</v>
      </c>
      <c r="CT577" s="172" t="s">
        <v>519</v>
      </c>
      <c r="CU577" s="173" t="s">
        <v>520</v>
      </c>
      <c r="CV577" s="173" t="s">
        <v>521</v>
      </c>
      <c r="CW577" s="173" t="s">
        <v>522</v>
      </c>
      <c r="CX577" s="173" t="s">
        <v>523</v>
      </c>
      <c r="CY577" s="173" t="s">
        <v>524</v>
      </c>
      <c r="CZ577" s="172" t="s">
        <v>525</v>
      </c>
      <c r="DA577" s="173" t="s">
        <v>526</v>
      </c>
      <c r="DB577" s="173" t="s">
        <v>527</v>
      </c>
      <c r="DC577" s="173" t="s">
        <v>528</v>
      </c>
      <c r="DD577" s="173" t="s">
        <v>529</v>
      </c>
      <c r="DE577" s="173" t="s">
        <v>530</v>
      </c>
      <c r="DF577" s="173" t="s">
        <v>531</v>
      </c>
      <c r="DG577" s="172" t="s">
        <v>532</v>
      </c>
      <c r="DH577" s="172" t="s">
        <v>533</v>
      </c>
      <c r="DI577" s="173" t="s">
        <v>534</v>
      </c>
      <c r="DJ577" s="173" t="s">
        <v>535</v>
      </c>
      <c r="DK577" s="173" t="s">
        <v>536</v>
      </c>
      <c r="DL577" s="172" t="s">
        <v>537</v>
      </c>
      <c r="DM577" s="173" t="s">
        <v>538</v>
      </c>
      <c r="DN577" s="175" t="s">
        <v>539</v>
      </c>
      <c r="DO577" s="172" t="s">
        <v>541</v>
      </c>
    </row>
    <row r="578" spans="1:136" ht="16.5" customHeight="1" x14ac:dyDescent="0.2">
      <c r="A578" s="125" t="s">
        <v>649</v>
      </c>
      <c r="B578" s="176"/>
      <c r="C578" s="177"/>
      <c r="D578" s="177"/>
      <c r="E578" s="177"/>
      <c r="F578" s="177"/>
      <c r="G578" s="177"/>
      <c r="H578" s="177"/>
      <c r="I578" s="177"/>
      <c r="J578" s="177"/>
      <c r="K578" s="177"/>
      <c r="L578" s="177"/>
      <c r="M578" s="177"/>
      <c r="N578" s="177"/>
      <c r="O578" s="176"/>
      <c r="P578" s="177"/>
      <c r="Q578" s="177"/>
      <c r="R578" s="177"/>
      <c r="S578" s="177"/>
      <c r="T578" s="177"/>
      <c r="U578" s="177"/>
      <c r="V578" s="177"/>
      <c r="W578" s="177"/>
      <c r="X578" s="176"/>
      <c r="Y578" s="177"/>
      <c r="Z578" s="177"/>
      <c r="AA578" s="177"/>
      <c r="AB578" s="177"/>
      <c r="AC578" s="176"/>
      <c r="AD578" s="177"/>
      <c r="AE578" s="177"/>
      <c r="AF578" s="177"/>
      <c r="AG578" s="177"/>
      <c r="AH578" s="177"/>
      <c r="AI578" s="177"/>
      <c r="AJ578" s="176"/>
      <c r="AK578" s="177"/>
      <c r="AL578" s="177"/>
      <c r="AM578" s="176"/>
      <c r="AN578" s="177"/>
      <c r="AO578" s="177"/>
      <c r="AP578" s="177"/>
      <c r="AQ578" s="177"/>
      <c r="AR578" s="177"/>
      <c r="AS578" s="177"/>
      <c r="AT578" s="177"/>
      <c r="AU578" s="177"/>
      <c r="AV578" s="177"/>
      <c r="AW578" s="177"/>
      <c r="AX578" s="176"/>
      <c r="AY578" s="177"/>
      <c r="AZ578" s="177"/>
      <c r="BA578" s="177"/>
      <c r="BB578" s="177"/>
      <c r="BC578" s="177"/>
      <c r="BD578" s="176"/>
      <c r="BE578" s="177"/>
      <c r="BF578" s="177"/>
      <c r="BG578" s="177"/>
      <c r="BH578" s="177"/>
      <c r="BI578" s="177"/>
      <c r="BJ578" s="177"/>
      <c r="BK578" s="177"/>
      <c r="BL578" s="177"/>
      <c r="BM578" s="176"/>
      <c r="BN578" s="177"/>
      <c r="BO578" s="177"/>
      <c r="BP578" s="177"/>
      <c r="BQ578" s="177"/>
      <c r="BR578" s="177"/>
      <c r="BS578" s="176"/>
      <c r="BT578" s="178"/>
      <c r="BU578" s="177"/>
      <c r="BV578" s="177"/>
      <c r="BW578" s="177"/>
      <c r="BX578" s="177"/>
      <c r="BY578" s="177"/>
      <c r="BZ578" s="177"/>
      <c r="CA578" s="177"/>
      <c r="CB578" s="177"/>
      <c r="CC578" s="177"/>
      <c r="CD578" s="177"/>
      <c r="CE578" s="177"/>
      <c r="CF578" s="176"/>
      <c r="CG578" s="177"/>
      <c r="CH578" s="177"/>
      <c r="CI578" s="177"/>
      <c r="CJ578" s="177"/>
      <c r="CK578" s="177"/>
      <c r="CL578" s="177"/>
      <c r="CM578" s="177"/>
      <c r="CN578" s="177"/>
      <c r="CO578" s="177"/>
      <c r="CP578" s="177"/>
      <c r="CQ578" s="177"/>
      <c r="CR578" s="177"/>
      <c r="CS578" s="177"/>
      <c r="CT578" s="176"/>
      <c r="CU578" s="177"/>
      <c r="CV578" s="177"/>
      <c r="CW578" s="177"/>
      <c r="CX578" s="177"/>
      <c r="CY578" s="177"/>
      <c r="CZ578" s="176"/>
      <c r="DA578" s="177"/>
      <c r="DB578" s="177"/>
      <c r="DC578" s="177"/>
      <c r="DD578" s="177"/>
      <c r="DE578" s="177"/>
      <c r="DF578" s="177"/>
      <c r="DG578" s="176"/>
      <c r="DH578" s="176"/>
      <c r="DI578" s="177"/>
      <c r="DJ578" s="177"/>
      <c r="DK578" s="177"/>
      <c r="DL578" s="179"/>
      <c r="DM578" s="177"/>
      <c r="DN578" s="180"/>
      <c r="DO578" s="176"/>
    </row>
    <row r="579" spans="1:136" s="28" customFormat="1" ht="16.5" customHeight="1" x14ac:dyDescent="0.15">
      <c r="A579" s="127" t="s">
        <v>263</v>
      </c>
      <c r="B579" s="176">
        <f t="shared" ref="B579:B581" si="1151">SUM(C579:N579)</f>
        <v>14315</v>
      </c>
      <c r="C579" s="177">
        <v>1019</v>
      </c>
      <c r="D579" s="177">
        <v>540</v>
      </c>
      <c r="E579" s="177">
        <v>378</v>
      </c>
      <c r="F579" s="177">
        <v>120</v>
      </c>
      <c r="G579" s="177">
        <v>952</v>
      </c>
      <c r="H579" s="177">
        <v>2183</v>
      </c>
      <c r="I579" s="177">
        <v>1149</v>
      </c>
      <c r="J579" s="177">
        <v>147</v>
      </c>
      <c r="K579" s="177">
        <v>832</v>
      </c>
      <c r="L579" s="177">
        <v>4860</v>
      </c>
      <c r="M579" s="177">
        <v>667</v>
      </c>
      <c r="N579" s="177">
        <v>1468</v>
      </c>
      <c r="O579" s="176">
        <f t="shared" ref="O579:O581" si="1152">SUM(P579:W579)</f>
        <v>4776</v>
      </c>
      <c r="P579" s="177">
        <v>944</v>
      </c>
      <c r="Q579" s="177">
        <v>762</v>
      </c>
      <c r="R579" s="177">
        <v>371</v>
      </c>
      <c r="S579" s="177">
        <v>325</v>
      </c>
      <c r="T579" s="177">
        <v>233</v>
      </c>
      <c r="U579" s="177">
        <v>1183</v>
      </c>
      <c r="V579" s="177">
        <v>701</v>
      </c>
      <c r="W579" s="177">
        <v>257</v>
      </c>
      <c r="X579" s="176">
        <v>3439</v>
      </c>
      <c r="Y579" s="259" t="s">
        <v>540</v>
      </c>
      <c r="Z579" s="259">
        <v>1057</v>
      </c>
      <c r="AA579" s="259" t="s">
        <v>540</v>
      </c>
      <c r="AB579" s="259">
        <v>644</v>
      </c>
      <c r="AC579" s="176">
        <f t="shared" ref="AC579:AC581" si="1153">SUM(AD579:AI579)</f>
        <v>4550</v>
      </c>
      <c r="AD579" s="177">
        <v>531</v>
      </c>
      <c r="AE579" s="177">
        <v>807</v>
      </c>
      <c r="AF579" s="177">
        <v>298</v>
      </c>
      <c r="AG579" s="177">
        <v>850</v>
      </c>
      <c r="AH579" s="177">
        <v>529</v>
      </c>
      <c r="AI579" s="177">
        <v>1535</v>
      </c>
      <c r="AJ579" s="176">
        <f t="shared" ref="AJ579:AJ581" si="1154">SUM(AK579:AL579)</f>
        <v>209</v>
      </c>
      <c r="AK579" s="177">
        <v>39</v>
      </c>
      <c r="AL579" s="177">
        <v>170</v>
      </c>
      <c r="AM579" s="176">
        <v>10076</v>
      </c>
      <c r="AN579" s="177">
        <v>453</v>
      </c>
      <c r="AO579" s="177">
        <v>856</v>
      </c>
      <c r="AP579" s="177">
        <v>1436</v>
      </c>
      <c r="AQ579" s="177">
        <v>272</v>
      </c>
      <c r="AR579" s="259">
        <v>1119</v>
      </c>
      <c r="AS579" s="259">
        <v>215</v>
      </c>
      <c r="AT579" s="259">
        <v>1722</v>
      </c>
      <c r="AU579" s="259" t="s">
        <v>540</v>
      </c>
      <c r="AV579" s="259" t="s">
        <v>540</v>
      </c>
      <c r="AW579" s="259">
        <v>373</v>
      </c>
      <c r="AX579" s="176">
        <f t="shared" ref="AX579:AX581" si="1155">SUM(AY579:BC579)</f>
        <v>11119</v>
      </c>
      <c r="AY579" s="177">
        <v>906</v>
      </c>
      <c r="AZ579" s="177">
        <v>4910</v>
      </c>
      <c r="BA579" s="177">
        <v>1392</v>
      </c>
      <c r="BB579" s="177">
        <v>3071</v>
      </c>
      <c r="BC579" s="177">
        <v>840</v>
      </c>
      <c r="BD579" s="176">
        <f t="shared" ref="BD579:BD581" si="1156">SUM(BE579:BL579)</f>
        <v>36184</v>
      </c>
      <c r="BE579" s="177">
        <v>6703</v>
      </c>
      <c r="BF579" s="177">
        <v>3877</v>
      </c>
      <c r="BG579" s="177">
        <v>2964</v>
      </c>
      <c r="BH579" s="177">
        <v>3917</v>
      </c>
      <c r="BI579" s="177">
        <v>4000</v>
      </c>
      <c r="BJ579" s="177">
        <v>7021</v>
      </c>
      <c r="BK579" s="177">
        <v>4407</v>
      </c>
      <c r="BL579" s="177">
        <v>3295</v>
      </c>
      <c r="BM579" s="176">
        <f t="shared" ref="BM579:BM581" si="1157">SUM(BN579:BR579)</f>
        <v>6511</v>
      </c>
      <c r="BN579" s="177">
        <v>1339</v>
      </c>
      <c r="BO579" s="177">
        <v>1521</v>
      </c>
      <c r="BP579" s="177">
        <v>578</v>
      </c>
      <c r="BQ579" s="177">
        <v>554</v>
      </c>
      <c r="BR579" s="177">
        <v>2519</v>
      </c>
      <c r="BS579" s="176">
        <f t="shared" ref="BS579:BS581" si="1158">SUM(BT579:CE579)</f>
        <v>8861</v>
      </c>
      <c r="BT579" s="178">
        <v>574</v>
      </c>
      <c r="BU579" s="177">
        <v>945</v>
      </c>
      <c r="BV579" s="177">
        <v>332</v>
      </c>
      <c r="BW579" s="177">
        <v>85</v>
      </c>
      <c r="BX579" s="177">
        <v>498</v>
      </c>
      <c r="BY579" s="177">
        <v>3076</v>
      </c>
      <c r="BZ579" s="177">
        <v>558</v>
      </c>
      <c r="CA579" s="177">
        <v>441</v>
      </c>
      <c r="CB579" s="177">
        <v>841</v>
      </c>
      <c r="CC579" s="177">
        <v>415</v>
      </c>
      <c r="CD579" s="177">
        <v>605</v>
      </c>
      <c r="CE579" s="177">
        <v>491</v>
      </c>
      <c r="CF579" s="176">
        <f t="shared" ref="CF579:CF581" si="1159">SUM(CG579:CS579)</f>
        <v>10893</v>
      </c>
      <c r="CG579" s="177">
        <v>172</v>
      </c>
      <c r="CH579" s="177">
        <v>710</v>
      </c>
      <c r="CI579" s="177">
        <v>217</v>
      </c>
      <c r="CJ579" s="177">
        <v>1349</v>
      </c>
      <c r="CK579" s="177">
        <v>3232</v>
      </c>
      <c r="CL579" s="177">
        <v>244</v>
      </c>
      <c r="CM579" s="177">
        <v>2780</v>
      </c>
      <c r="CN579" s="177">
        <v>132</v>
      </c>
      <c r="CO579" s="177">
        <v>36</v>
      </c>
      <c r="CP579" s="177">
        <v>290</v>
      </c>
      <c r="CQ579" s="177">
        <v>793</v>
      </c>
      <c r="CR579" s="177">
        <v>422</v>
      </c>
      <c r="CS579" s="177">
        <v>516</v>
      </c>
      <c r="CT579" s="176">
        <f t="shared" ref="CT579:CT581" si="1160">SUM(CU579:CY579)</f>
        <v>4641</v>
      </c>
      <c r="CU579" s="177">
        <v>1733</v>
      </c>
      <c r="CV579" s="177">
        <v>1273</v>
      </c>
      <c r="CW579" s="177">
        <v>318</v>
      </c>
      <c r="CX579" s="177">
        <v>760</v>
      </c>
      <c r="CY579" s="177">
        <v>557</v>
      </c>
      <c r="CZ579" s="176">
        <f t="shared" ref="CZ579:CZ581" si="1161">SUM(DA579:DF579)</f>
        <v>13457</v>
      </c>
      <c r="DA579" s="177">
        <v>243</v>
      </c>
      <c r="DB579" s="177">
        <v>164</v>
      </c>
      <c r="DC579" s="177">
        <v>3397</v>
      </c>
      <c r="DD579" s="177">
        <v>6137</v>
      </c>
      <c r="DE579" s="177">
        <v>2251</v>
      </c>
      <c r="DF579" s="177">
        <v>1265</v>
      </c>
      <c r="DG579" s="176">
        <f>AM579+BS579+B579+O579+X579+AC579+AJ579+BD579+CF579+AX579+BM579+CT579+CZ579</f>
        <v>129031</v>
      </c>
      <c r="DH579" s="179">
        <f t="shared" ref="DH579:DH581" si="1162">SUM(DI579:DK579)</f>
        <v>1704</v>
      </c>
      <c r="DI579" s="260">
        <v>905</v>
      </c>
      <c r="DJ579" s="259">
        <v>519</v>
      </c>
      <c r="DK579" s="259">
        <v>280</v>
      </c>
      <c r="DL579" s="179">
        <f>SUM(DM579:DN579)</f>
        <v>1458</v>
      </c>
      <c r="DM579" s="259">
        <v>1458</v>
      </c>
      <c r="DN579" s="180" t="s">
        <v>540</v>
      </c>
      <c r="DO579" s="176">
        <f>DG579+DH579+DL579</f>
        <v>132193</v>
      </c>
    </row>
    <row r="580" spans="1:136" s="28" customFormat="1" ht="16.5" customHeight="1" x14ac:dyDescent="0.15">
      <c r="A580" s="127" t="s">
        <v>264</v>
      </c>
      <c r="B580" s="176">
        <f t="shared" si="1151"/>
        <v>8973</v>
      </c>
      <c r="C580" s="177">
        <v>631</v>
      </c>
      <c r="D580" s="177">
        <v>386</v>
      </c>
      <c r="E580" s="177">
        <v>232</v>
      </c>
      <c r="F580" s="177">
        <v>78</v>
      </c>
      <c r="G580" s="177">
        <v>544</v>
      </c>
      <c r="H580" s="177">
        <v>1383</v>
      </c>
      <c r="I580" s="177">
        <v>694</v>
      </c>
      <c r="J580" s="177">
        <v>98</v>
      </c>
      <c r="K580" s="177">
        <v>541</v>
      </c>
      <c r="L580" s="177">
        <v>2896</v>
      </c>
      <c r="M580" s="177">
        <v>482</v>
      </c>
      <c r="N580" s="177">
        <v>1008</v>
      </c>
      <c r="O580" s="176">
        <f t="shared" si="1152"/>
        <v>3270</v>
      </c>
      <c r="P580" s="177">
        <v>547</v>
      </c>
      <c r="Q580" s="177">
        <v>536</v>
      </c>
      <c r="R580" s="177">
        <v>240</v>
      </c>
      <c r="S580" s="177">
        <v>228</v>
      </c>
      <c r="T580" s="177">
        <v>167</v>
      </c>
      <c r="U580" s="177">
        <v>856</v>
      </c>
      <c r="V580" s="177">
        <v>470</v>
      </c>
      <c r="W580" s="177">
        <v>226</v>
      </c>
      <c r="X580" s="176">
        <v>2091</v>
      </c>
      <c r="Y580" s="259" t="s">
        <v>540</v>
      </c>
      <c r="Z580" s="259">
        <v>647</v>
      </c>
      <c r="AA580" s="259" t="s">
        <v>540</v>
      </c>
      <c r="AB580" s="259">
        <v>385</v>
      </c>
      <c r="AC580" s="176">
        <f t="shared" si="1153"/>
        <v>2801</v>
      </c>
      <c r="AD580" s="177">
        <v>179</v>
      </c>
      <c r="AE580" s="177">
        <v>539</v>
      </c>
      <c r="AF580" s="177">
        <v>235</v>
      </c>
      <c r="AG580" s="177">
        <v>474</v>
      </c>
      <c r="AH580" s="177">
        <v>337</v>
      </c>
      <c r="AI580" s="177">
        <v>1037</v>
      </c>
      <c r="AJ580" s="176">
        <f t="shared" si="1154"/>
        <v>151</v>
      </c>
      <c r="AK580" s="177">
        <v>30</v>
      </c>
      <c r="AL580" s="177">
        <v>121</v>
      </c>
      <c r="AM580" s="176">
        <v>6973</v>
      </c>
      <c r="AN580" s="177">
        <v>308</v>
      </c>
      <c r="AO580" s="177">
        <v>508</v>
      </c>
      <c r="AP580" s="177">
        <v>881</v>
      </c>
      <c r="AQ580" s="177">
        <v>169</v>
      </c>
      <c r="AR580" s="259">
        <v>761</v>
      </c>
      <c r="AS580" s="259">
        <v>132</v>
      </c>
      <c r="AT580" s="259">
        <v>1376</v>
      </c>
      <c r="AU580" s="259" t="s">
        <v>540</v>
      </c>
      <c r="AV580" s="259" t="s">
        <v>540</v>
      </c>
      <c r="AW580" s="259">
        <v>248</v>
      </c>
      <c r="AX580" s="176">
        <f t="shared" si="1155"/>
        <v>6045</v>
      </c>
      <c r="AY580" s="177">
        <v>559</v>
      </c>
      <c r="AZ580" s="177">
        <v>2468</v>
      </c>
      <c r="BA580" s="177">
        <v>953</v>
      </c>
      <c r="BB580" s="177">
        <v>1538</v>
      </c>
      <c r="BC580" s="177">
        <v>527</v>
      </c>
      <c r="BD580" s="176">
        <f t="shared" si="1156"/>
        <v>17825</v>
      </c>
      <c r="BE580" s="177">
        <v>3729</v>
      </c>
      <c r="BF580" s="177">
        <v>1576</v>
      </c>
      <c r="BG580" s="177">
        <v>1602</v>
      </c>
      <c r="BH580" s="177">
        <v>1918</v>
      </c>
      <c r="BI580" s="177">
        <v>2240</v>
      </c>
      <c r="BJ580" s="177">
        <v>3090</v>
      </c>
      <c r="BK580" s="177">
        <v>2366</v>
      </c>
      <c r="BL580" s="177">
        <v>1304</v>
      </c>
      <c r="BM580" s="176">
        <f t="shared" si="1157"/>
        <v>4363</v>
      </c>
      <c r="BN580" s="177">
        <v>797</v>
      </c>
      <c r="BO580" s="177">
        <v>1078</v>
      </c>
      <c r="BP580" s="177">
        <v>364</v>
      </c>
      <c r="BQ580" s="177">
        <v>324</v>
      </c>
      <c r="BR580" s="177">
        <v>1800</v>
      </c>
      <c r="BS580" s="176">
        <f t="shared" si="1158"/>
        <v>6174</v>
      </c>
      <c r="BT580" s="178">
        <v>330</v>
      </c>
      <c r="BU580" s="177">
        <v>638</v>
      </c>
      <c r="BV580" s="177">
        <v>237</v>
      </c>
      <c r="BW580" s="177">
        <v>85</v>
      </c>
      <c r="BX580" s="177">
        <v>337</v>
      </c>
      <c r="BY580" s="177">
        <v>2107</v>
      </c>
      <c r="BZ580" s="177">
        <v>417</v>
      </c>
      <c r="CA580" s="177">
        <v>371</v>
      </c>
      <c r="CB580" s="177">
        <v>672</v>
      </c>
      <c r="CC580" s="177">
        <v>336</v>
      </c>
      <c r="CD580" s="177">
        <v>391</v>
      </c>
      <c r="CE580" s="177">
        <v>253</v>
      </c>
      <c r="CF580" s="176">
        <f t="shared" si="1159"/>
        <v>7665</v>
      </c>
      <c r="CG580" s="177">
        <v>142</v>
      </c>
      <c r="CH580" s="177">
        <v>561</v>
      </c>
      <c r="CI580" s="177">
        <v>200</v>
      </c>
      <c r="CJ580" s="177">
        <v>846</v>
      </c>
      <c r="CK580" s="177">
        <v>2274</v>
      </c>
      <c r="CL580" s="177">
        <v>164</v>
      </c>
      <c r="CM580" s="177">
        <v>1793</v>
      </c>
      <c r="CN580" s="177">
        <v>95</v>
      </c>
      <c r="CO580" s="177">
        <v>24</v>
      </c>
      <c r="CP580" s="177">
        <v>274</v>
      </c>
      <c r="CQ580" s="177">
        <v>624</v>
      </c>
      <c r="CR580" s="177">
        <v>277</v>
      </c>
      <c r="CS580" s="177">
        <v>391</v>
      </c>
      <c r="CT580" s="176">
        <f t="shared" si="1160"/>
        <v>3143</v>
      </c>
      <c r="CU580" s="177">
        <v>1089</v>
      </c>
      <c r="CV580" s="177">
        <v>822</v>
      </c>
      <c r="CW580" s="177">
        <v>253</v>
      </c>
      <c r="CX580" s="177">
        <v>605</v>
      </c>
      <c r="CY580" s="177">
        <v>374</v>
      </c>
      <c r="CZ580" s="176">
        <f t="shared" si="1161"/>
        <v>8505</v>
      </c>
      <c r="DA580" s="177">
        <v>128</v>
      </c>
      <c r="DB580" s="177">
        <v>97</v>
      </c>
      <c r="DC580" s="177">
        <v>2510</v>
      </c>
      <c r="DD580" s="177">
        <v>3065</v>
      </c>
      <c r="DE580" s="177">
        <v>1808</v>
      </c>
      <c r="DF580" s="177">
        <v>897</v>
      </c>
      <c r="DG580" s="176">
        <f>AM580+BS580+B580+O580+X580+AC580+AJ580+BD580+CF580+AX580+BM580+CT580+CZ580</f>
        <v>77979</v>
      </c>
      <c r="DH580" s="179">
        <f t="shared" si="1162"/>
        <v>966</v>
      </c>
      <c r="DI580" s="260">
        <v>498</v>
      </c>
      <c r="DJ580" s="259">
        <v>318</v>
      </c>
      <c r="DK580" s="259">
        <v>150</v>
      </c>
      <c r="DL580" s="179">
        <f>SUM(DM580:DN580)</f>
        <v>783</v>
      </c>
      <c r="DM580" s="259">
        <v>783</v>
      </c>
      <c r="DN580" s="180" t="s">
        <v>540</v>
      </c>
      <c r="DO580" s="176">
        <f>DG580+DH580+DL580</f>
        <v>79728</v>
      </c>
    </row>
    <row r="581" spans="1:136" s="28" customFormat="1" ht="16.5" customHeight="1" x14ac:dyDescent="0.15">
      <c r="A581" s="127" t="s">
        <v>265</v>
      </c>
      <c r="B581" s="176">
        <f t="shared" si="1151"/>
        <v>5342</v>
      </c>
      <c r="C581" s="177">
        <v>388</v>
      </c>
      <c r="D581" s="177">
        <v>154</v>
      </c>
      <c r="E581" s="177">
        <v>146</v>
      </c>
      <c r="F581" s="177">
        <v>42</v>
      </c>
      <c r="G581" s="177">
        <v>408</v>
      </c>
      <c r="H581" s="177">
        <v>800</v>
      </c>
      <c r="I581" s="177">
        <v>455</v>
      </c>
      <c r="J581" s="177">
        <v>49</v>
      </c>
      <c r="K581" s="177">
        <v>291</v>
      </c>
      <c r="L581" s="177">
        <v>1964</v>
      </c>
      <c r="M581" s="177">
        <v>185</v>
      </c>
      <c r="N581" s="177">
        <v>460</v>
      </c>
      <c r="O581" s="176">
        <f t="shared" si="1152"/>
        <v>1506</v>
      </c>
      <c r="P581" s="177">
        <v>397</v>
      </c>
      <c r="Q581" s="177">
        <v>226</v>
      </c>
      <c r="R581" s="177">
        <v>131</v>
      </c>
      <c r="S581" s="177">
        <v>97</v>
      </c>
      <c r="T581" s="177">
        <v>66</v>
      </c>
      <c r="U581" s="177">
        <v>327</v>
      </c>
      <c r="V581" s="177">
        <v>231</v>
      </c>
      <c r="W581" s="177">
        <v>31</v>
      </c>
      <c r="X581" s="176">
        <v>1348</v>
      </c>
      <c r="Y581" s="259" t="s">
        <v>540</v>
      </c>
      <c r="Z581" s="259">
        <v>410</v>
      </c>
      <c r="AA581" s="259" t="s">
        <v>540</v>
      </c>
      <c r="AB581" s="259">
        <v>259</v>
      </c>
      <c r="AC581" s="176">
        <f t="shared" si="1153"/>
        <v>1749</v>
      </c>
      <c r="AD581" s="177">
        <v>352</v>
      </c>
      <c r="AE581" s="177">
        <v>268</v>
      </c>
      <c r="AF581" s="177">
        <v>63</v>
      </c>
      <c r="AG581" s="177">
        <v>376</v>
      </c>
      <c r="AH581" s="177">
        <v>192</v>
      </c>
      <c r="AI581" s="177">
        <v>498</v>
      </c>
      <c r="AJ581" s="176">
        <f t="shared" si="1154"/>
        <v>58</v>
      </c>
      <c r="AK581" s="177">
        <v>9</v>
      </c>
      <c r="AL581" s="177">
        <v>49</v>
      </c>
      <c r="AM581" s="176">
        <v>3103</v>
      </c>
      <c r="AN581" s="177">
        <v>145</v>
      </c>
      <c r="AO581" s="177">
        <v>348</v>
      </c>
      <c r="AP581" s="177">
        <v>555</v>
      </c>
      <c r="AQ581" s="177">
        <v>103</v>
      </c>
      <c r="AR581" s="259">
        <v>358</v>
      </c>
      <c r="AS581" s="259">
        <v>83</v>
      </c>
      <c r="AT581" s="259">
        <v>346</v>
      </c>
      <c r="AU581" s="259" t="s">
        <v>540</v>
      </c>
      <c r="AV581" s="259" t="s">
        <v>540</v>
      </c>
      <c r="AW581" s="259">
        <v>125</v>
      </c>
      <c r="AX581" s="176">
        <f t="shared" si="1155"/>
        <v>5074</v>
      </c>
      <c r="AY581" s="177">
        <v>347</v>
      </c>
      <c r="AZ581" s="177">
        <v>2442</v>
      </c>
      <c r="BA581" s="177">
        <v>439</v>
      </c>
      <c r="BB581" s="177">
        <v>1533</v>
      </c>
      <c r="BC581" s="177">
        <v>313</v>
      </c>
      <c r="BD581" s="176">
        <f t="shared" si="1156"/>
        <v>18359</v>
      </c>
      <c r="BE581" s="177">
        <v>2974</v>
      </c>
      <c r="BF581" s="177">
        <v>2301</v>
      </c>
      <c r="BG581" s="177">
        <v>1362</v>
      </c>
      <c r="BH581" s="177">
        <v>1999</v>
      </c>
      <c r="BI581" s="177">
        <v>1760</v>
      </c>
      <c r="BJ581" s="177">
        <v>3931</v>
      </c>
      <c r="BK581" s="177">
        <v>2041</v>
      </c>
      <c r="BL581" s="177">
        <v>1991</v>
      </c>
      <c r="BM581" s="176">
        <f t="shared" si="1157"/>
        <v>2148</v>
      </c>
      <c r="BN581" s="177">
        <v>542</v>
      </c>
      <c r="BO581" s="177">
        <v>443</v>
      </c>
      <c r="BP581" s="177">
        <v>214</v>
      </c>
      <c r="BQ581" s="177">
        <v>230</v>
      </c>
      <c r="BR581" s="177">
        <v>719</v>
      </c>
      <c r="BS581" s="176">
        <f t="shared" si="1158"/>
        <v>2687</v>
      </c>
      <c r="BT581" s="178">
        <v>244</v>
      </c>
      <c r="BU581" s="177">
        <v>307</v>
      </c>
      <c r="BV581" s="177">
        <v>95</v>
      </c>
      <c r="BW581" s="177">
        <v>0</v>
      </c>
      <c r="BX581" s="177">
        <v>161</v>
      </c>
      <c r="BY581" s="177">
        <v>969</v>
      </c>
      <c r="BZ581" s="177">
        <v>141</v>
      </c>
      <c r="CA581" s="177">
        <v>70</v>
      </c>
      <c r="CB581" s="177">
        <v>169</v>
      </c>
      <c r="CC581" s="177">
        <v>79</v>
      </c>
      <c r="CD581" s="177">
        <v>214</v>
      </c>
      <c r="CE581" s="177">
        <v>238</v>
      </c>
      <c r="CF581" s="176">
        <f t="shared" si="1159"/>
        <v>3228</v>
      </c>
      <c r="CG581" s="177">
        <v>30</v>
      </c>
      <c r="CH581" s="177">
        <v>149</v>
      </c>
      <c r="CI581" s="177">
        <v>17</v>
      </c>
      <c r="CJ581" s="177">
        <v>503</v>
      </c>
      <c r="CK581" s="177">
        <v>958</v>
      </c>
      <c r="CL581" s="177">
        <v>80</v>
      </c>
      <c r="CM581" s="177">
        <v>987</v>
      </c>
      <c r="CN581" s="177">
        <v>37</v>
      </c>
      <c r="CO581" s="177">
        <v>12</v>
      </c>
      <c r="CP581" s="177">
        <v>16</v>
      </c>
      <c r="CQ581" s="177">
        <v>169</v>
      </c>
      <c r="CR581" s="177">
        <v>145</v>
      </c>
      <c r="CS581" s="177">
        <v>125</v>
      </c>
      <c r="CT581" s="176">
        <f t="shared" si="1160"/>
        <v>1498</v>
      </c>
      <c r="CU581" s="177">
        <v>644</v>
      </c>
      <c r="CV581" s="177">
        <v>451</v>
      </c>
      <c r="CW581" s="177">
        <v>65</v>
      </c>
      <c r="CX581" s="177">
        <v>155</v>
      </c>
      <c r="CY581" s="177">
        <v>183</v>
      </c>
      <c r="CZ581" s="176">
        <f t="shared" si="1161"/>
        <v>4952</v>
      </c>
      <c r="DA581" s="177">
        <v>115</v>
      </c>
      <c r="DB581" s="177">
        <v>67</v>
      </c>
      <c r="DC581" s="177">
        <v>887</v>
      </c>
      <c r="DD581" s="177">
        <v>3072</v>
      </c>
      <c r="DE581" s="177">
        <v>443</v>
      </c>
      <c r="DF581" s="177">
        <v>368</v>
      </c>
      <c r="DG581" s="176">
        <f>AM581+BS581+B581+O581+X581+AC581+AJ581+BD581+CF581+AX581+BM581+CT581+CZ581</f>
        <v>51052</v>
      </c>
      <c r="DH581" s="179">
        <f t="shared" si="1162"/>
        <v>738</v>
      </c>
      <c r="DI581" s="260">
        <v>407</v>
      </c>
      <c r="DJ581" s="259">
        <v>201</v>
      </c>
      <c r="DK581" s="259">
        <v>130</v>
      </c>
      <c r="DL581" s="179">
        <f>SUM(DM581:DN581)</f>
        <v>675</v>
      </c>
      <c r="DM581" s="259">
        <v>675</v>
      </c>
      <c r="DN581" s="180" t="s">
        <v>540</v>
      </c>
      <c r="DO581" s="176">
        <f>DG581+DH581+DL581</f>
        <v>52465</v>
      </c>
    </row>
    <row r="582" spans="1:136" s="63" customFormat="1" ht="16.5" customHeight="1" x14ac:dyDescent="0.2">
      <c r="A582" s="112" t="s">
        <v>266</v>
      </c>
      <c r="B582" s="264">
        <v>10.8</v>
      </c>
      <c r="C582" s="266">
        <v>11.2</v>
      </c>
      <c r="D582" s="266">
        <v>9.6999999999999993</v>
      </c>
      <c r="E582" s="266">
        <v>8.8000000000000007</v>
      </c>
      <c r="F582" s="266">
        <v>6.4</v>
      </c>
      <c r="G582" s="266">
        <v>12.3</v>
      </c>
      <c r="H582" s="266">
        <v>11.3</v>
      </c>
      <c r="I582" s="266">
        <v>8.6999999999999993</v>
      </c>
      <c r="J582" s="266">
        <v>5.3</v>
      </c>
      <c r="K582" s="266">
        <v>7.8</v>
      </c>
      <c r="L582" s="266">
        <v>12.7</v>
      </c>
      <c r="M582" s="266">
        <v>9.6</v>
      </c>
      <c r="N582" s="266">
        <v>12</v>
      </c>
      <c r="O582" s="264">
        <v>10.8</v>
      </c>
      <c r="P582" s="266">
        <v>10.6</v>
      </c>
      <c r="Q582" s="266">
        <v>8.1999999999999993</v>
      </c>
      <c r="R582" s="266">
        <v>9.6999999999999993</v>
      </c>
      <c r="S582" s="266">
        <v>10.4</v>
      </c>
      <c r="T582" s="266">
        <v>7.6</v>
      </c>
      <c r="U582" s="266">
        <v>13.5</v>
      </c>
      <c r="V582" s="266">
        <v>15.5</v>
      </c>
      <c r="W582" s="266">
        <v>9</v>
      </c>
      <c r="X582" s="264">
        <v>7.3</v>
      </c>
      <c r="Y582" s="266" t="s">
        <v>540</v>
      </c>
      <c r="Z582" s="266">
        <v>8.8000000000000007</v>
      </c>
      <c r="AA582" s="266" t="s">
        <v>540</v>
      </c>
      <c r="AB582" s="266">
        <v>6.2</v>
      </c>
      <c r="AC582" s="264">
        <v>11.7</v>
      </c>
      <c r="AD582" s="266">
        <v>11.8</v>
      </c>
      <c r="AE582" s="266">
        <v>13.9</v>
      </c>
      <c r="AF582" s="266">
        <v>9.3000000000000007</v>
      </c>
      <c r="AG582" s="266">
        <v>8</v>
      </c>
      <c r="AH582" s="266">
        <v>12</v>
      </c>
      <c r="AI582" s="266">
        <v>15</v>
      </c>
      <c r="AJ582" s="264">
        <v>3.8</v>
      </c>
      <c r="AK582" s="266">
        <v>1.6</v>
      </c>
      <c r="AL582" s="266">
        <v>5.5</v>
      </c>
      <c r="AM582" s="264">
        <v>10.7</v>
      </c>
      <c r="AN582" s="266">
        <v>9.6</v>
      </c>
      <c r="AO582" s="266">
        <v>16</v>
      </c>
      <c r="AP582" s="266">
        <v>12</v>
      </c>
      <c r="AQ582" s="266">
        <v>9.9</v>
      </c>
      <c r="AR582" s="266">
        <v>8.5</v>
      </c>
      <c r="AS582" s="266">
        <v>8.4</v>
      </c>
      <c r="AT582" s="266">
        <v>10.4</v>
      </c>
      <c r="AU582" s="266" t="s">
        <v>540</v>
      </c>
      <c r="AV582" s="266" t="s">
        <v>540</v>
      </c>
      <c r="AW582" s="266">
        <v>6.5</v>
      </c>
      <c r="AX582" s="264">
        <v>11.2</v>
      </c>
      <c r="AY582" s="266">
        <v>11</v>
      </c>
      <c r="AZ582" s="266">
        <v>10.6</v>
      </c>
      <c r="BA582" s="266">
        <v>11.8</v>
      </c>
      <c r="BB582" s="266">
        <v>12.7</v>
      </c>
      <c r="BC582" s="266">
        <v>9.4</v>
      </c>
      <c r="BD582" s="264">
        <v>14.5</v>
      </c>
      <c r="BE582" s="266">
        <v>9.5</v>
      </c>
      <c r="BF582" s="266">
        <v>20.7</v>
      </c>
      <c r="BG582" s="266">
        <v>13.8</v>
      </c>
      <c r="BH582" s="266">
        <v>21.2</v>
      </c>
      <c r="BI582" s="266">
        <v>10.5</v>
      </c>
      <c r="BJ582" s="266">
        <v>20.5</v>
      </c>
      <c r="BK582" s="266">
        <v>15</v>
      </c>
      <c r="BL582" s="266">
        <v>17.899999999999999</v>
      </c>
      <c r="BM582" s="264">
        <v>11.1</v>
      </c>
      <c r="BN582" s="266">
        <v>10.7</v>
      </c>
      <c r="BO582" s="266">
        <v>18.399999999999999</v>
      </c>
      <c r="BP582" s="266">
        <v>7.2</v>
      </c>
      <c r="BQ582" s="266">
        <v>12.4</v>
      </c>
      <c r="BR582" s="266">
        <v>10</v>
      </c>
      <c r="BS582" s="264">
        <v>9.4</v>
      </c>
      <c r="BT582" s="265">
        <v>11.5</v>
      </c>
      <c r="BU582" s="266">
        <v>9.8000000000000007</v>
      </c>
      <c r="BV582" s="266">
        <v>10.1</v>
      </c>
      <c r="BW582" s="266">
        <v>5.9</v>
      </c>
      <c r="BX582" s="266">
        <v>9</v>
      </c>
      <c r="BY582" s="266">
        <v>10.7</v>
      </c>
      <c r="BZ582" s="266">
        <v>9.8000000000000007</v>
      </c>
      <c r="CA582" s="266">
        <v>8.9</v>
      </c>
      <c r="CB582" s="266">
        <v>7.7</v>
      </c>
      <c r="CC582" s="266">
        <v>8.5</v>
      </c>
      <c r="CD582" s="266">
        <v>8.3000000000000007</v>
      </c>
      <c r="CE582" s="266">
        <v>7.6</v>
      </c>
      <c r="CF582" s="264">
        <v>11.3</v>
      </c>
      <c r="CG582" s="266">
        <v>8.1999999999999993</v>
      </c>
      <c r="CH582" s="266">
        <v>12.8</v>
      </c>
      <c r="CI582" s="266">
        <v>6.2</v>
      </c>
      <c r="CJ582" s="266">
        <v>11</v>
      </c>
      <c r="CK582" s="266">
        <v>12.2</v>
      </c>
      <c r="CL582" s="266">
        <v>10.199999999999999</v>
      </c>
      <c r="CM582" s="266">
        <v>13</v>
      </c>
      <c r="CN582" s="266">
        <v>5.9</v>
      </c>
      <c r="CO582" s="266">
        <v>3.4</v>
      </c>
      <c r="CP582" s="266">
        <v>8.6</v>
      </c>
      <c r="CQ582" s="266">
        <v>10.199999999999999</v>
      </c>
      <c r="CR582" s="266">
        <v>8.1</v>
      </c>
      <c r="CS582" s="266">
        <v>15.6</v>
      </c>
      <c r="CT582" s="264">
        <v>8.5</v>
      </c>
      <c r="CU582" s="266">
        <v>8.1999999999999993</v>
      </c>
      <c r="CV582" s="266">
        <v>9.6</v>
      </c>
      <c r="CW582" s="266">
        <v>7.3</v>
      </c>
      <c r="CX582" s="266">
        <v>8.9</v>
      </c>
      <c r="CY582" s="266">
        <v>7.4</v>
      </c>
      <c r="CZ582" s="264">
        <v>14.4</v>
      </c>
      <c r="DA582" s="266">
        <v>8.8000000000000007</v>
      </c>
      <c r="DB582" s="266">
        <v>7.1</v>
      </c>
      <c r="DC582" s="266">
        <v>16.399999999999999</v>
      </c>
      <c r="DD582" s="266">
        <v>15.3</v>
      </c>
      <c r="DE582" s="266">
        <v>13</v>
      </c>
      <c r="DF582" s="266">
        <v>12.7</v>
      </c>
      <c r="DG582" s="264">
        <v>11.6</v>
      </c>
      <c r="DH582" s="264" t="s">
        <v>540</v>
      </c>
      <c r="DI582" s="265">
        <v>15</v>
      </c>
      <c r="DJ582" s="266">
        <v>8.3000000000000007</v>
      </c>
      <c r="DK582" s="266">
        <v>8.3000000000000007</v>
      </c>
      <c r="DL582" s="264" t="s">
        <v>540</v>
      </c>
      <c r="DM582" s="266">
        <v>10.7</v>
      </c>
      <c r="DN582" s="267" t="s">
        <v>540</v>
      </c>
      <c r="DO582" s="390">
        <v>11.6</v>
      </c>
      <c r="DP582" s="11"/>
      <c r="DQ582" s="11"/>
      <c r="DR582" s="11"/>
      <c r="DS582" s="11"/>
      <c r="DT582" s="11"/>
      <c r="DU582" s="11"/>
      <c r="DV582" s="11"/>
      <c r="DW582" s="11"/>
      <c r="DX582" s="11"/>
      <c r="DY582" s="11"/>
      <c r="DZ582" s="11"/>
      <c r="EA582" s="11"/>
      <c r="EB582" s="11"/>
      <c r="EC582" s="11"/>
    </row>
    <row r="583" spans="1:136" s="28" customFormat="1" ht="16.5" customHeight="1" x14ac:dyDescent="0.2">
      <c r="A583" s="361" t="s">
        <v>651</v>
      </c>
      <c r="B583" s="176"/>
      <c r="C583" s="177"/>
      <c r="D583" s="177"/>
      <c r="E583" s="177"/>
      <c r="F583" s="177"/>
      <c r="G583" s="177"/>
      <c r="H583" s="177"/>
      <c r="I583" s="177"/>
      <c r="J583" s="177"/>
      <c r="K583" s="177"/>
      <c r="L583" s="177"/>
      <c r="M583" s="177"/>
      <c r="N583" s="177"/>
      <c r="O583" s="176"/>
      <c r="P583" s="177"/>
      <c r="Q583" s="177"/>
      <c r="R583" s="177"/>
      <c r="S583" s="177"/>
      <c r="T583" s="177"/>
      <c r="U583" s="177"/>
      <c r="V583" s="177"/>
      <c r="W583" s="177"/>
      <c r="X583" s="176"/>
      <c r="Y583" s="259"/>
      <c r="Z583" s="259"/>
      <c r="AA583" s="259"/>
      <c r="AB583" s="259"/>
      <c r="AC583" s="176"/>
      <c r="AD583" s="177"/>
      <c r="AE583" s="177"/>
      <c r="AF583" s="177"/>
      <c r="AG583" s="177"/>
      <c r="AH583" s="177"/>
      <c r="AI583" s="177"/>
      <c r="AJ583" s="176"/>
      <c r="AK583" s="177"/>
      <c r="AL583" s="177"/>
      <c r="AM583" s="176"/>
      <c r="AN583" s="177"/>
      <c r="AO583" s="177"/>
      <c r="AP583" s="177"/>
      <c r="AQ583" s="177"/>
      <c r="AR583" s="259"/>
      <c r="AS583" s="259"/>
      <c r="AT583" s="259"/>
      <c r="AU583" s="259"/>
      <c r="AV583" s="259"/>
      <c r="AW583" s="259"/>
      <c r="AX583" s="176"/>
      <c r="AY583" s="177"/>
      <c r="AZ583" s="177"/>
      <c r="BA583" s="177"/>
      <c r="BB583" s="177"/>
      <c r="BC583" s="177"/>
      <c r="BD583" s="176"/>
      <c r="BE583" s="177"/>
      <c r="BF583" s="177"/>
      <c r="BG583" s="177"/>
      <c r="BH583" s="177"/>
      <c r="BI583" s="177"/>
      <c r="BJ583" s="177"/>
      <c r="BK583" s="177"/>
      <c r="BL583" s="177"/>
      <c r="BM583" s="176"/>
      <c r="BN583" s="177"/>
      <c r="BO583" s="177"/>
      <c r="BP583" s="177"/>
      <c r="BQ583" s="177"/>
      <c r="BR583" s="177"/>
      <c r="BS583" s="176"/>
      <c r="BT583" s="178"/>
      <c r="BU583" s="177"/>
      <c r="BV583" s="177"/>
      <c r="BW583" s="177"/>
      <c r="BX583" s="177"/>
      <c r="BY583" s="177"/>
      <c r="BZ583" s="177"/>
      <c r="CA583" s="177"/>
      <c r="CB583" s="177"/>
      <c r="CC583" s="177"/>
      <c r="CD583" s="177"/>
      <c r="CE583" s="177"/>
      <c r="CF583" s="176"/>
      <c r="CG583" s="177"/>
      <c r="CH583" s="177"/>
      <c r="CI583" s="177"/>
      <c r="CJ583" s="177"/>
      <c r="CK583" s="177"/>
      <c r="CL583" s="177"/>
      <c r="CM583" s="177"/>
      <c r="CN583" s="177"/>
      <c r="CO583" s="177"/>
      <c r="CP583" s="177"/>
      <c r="CQ583" s="177"/>
      <c r="CR583" s="177"/>
      <c r="CS583" s="177"/>
      <c r="CT583" s="176"/>
      <c r="CU583" s="177"/>
      <c r="CV583" s="177"/>
      <c r="CW583" s="177"/>
      <c r="CX583" s="177"/>
      <c r="CY583" s="177"/>
      <c r="CZ583" s="176"/>
      <c r="DA583" s="177"/>
      <c r="DB583" s="177"/>
      <c r="DC583" s="177"/>
      <c r="DD583" s="177"/>
      <c r="DE583" s="177"/>
      <c r="DF583" s="177"/>
      <c r="DG583" s="176"/>
      <c r="DH583" s="176"/>
      <c r="DI583" s="177"/>
      <c r="DJ583" s="177"/>
      <c r="DK583" s="177"/>
      <c r="DL583" s="179"/>
      <c r="DM583" s="177"/>
      <c r="DN583" s="180"/>
      <c r="DO583" s="176"/>
      <c r="DP583" s="1"/>
      <c r="DQ583" s="1"/>
      <c r="DR583" s="1"/>
      <c r="DS583" s="1"/>
      <c r="DT583" s="1"/>
      <c r="DU583" s="1"/>
      <c r="DV583" s="1"/>
      <c r="DW583" s="1"/>
      <c r="DX583" s="1"/>
      <c r="DY583" s="1"/>
      <c r="DZ583" s="1"/>
      <c r="EA583" s="1"/>
      <c r="EB583" s="1"/>
      <c r="EC583" s="1"/>
      <c r="ED583" s="1"/>
      <c r="EE583" s="1"/>
      <c r="EF583" s="1"/>
    </row>
    <row r="584" spans="1:136" s="28" customFormat="1" ht="16.5" customHeight="1" x14ac:dyDescent="0.15">
      <c r="A584" s="127" t="s">
        <v>267</v>
      </c>
      <c r="B584" s="176">
        <f t="shared" ref="B584" si="1163">SUM(C584:N584)</f>
        <v>7902</v>
      </c>
      <c r="C584" s="177">
        <v>641</v>
      </c>
      <c r="D584" s="177">
        <v>652</v>
      </c>
      <c r="E584" s="177">
        <v>229</v>
      </c>
      <c r="F584" s="177">
        <v>157</v>
      </c>
      <c r="G584" s="177">
        <v>437</v>
      </c>
      <c r="H584" s="177">
        <v>1331</v>
      </c>
      <c r="I584" s="177">
        <v>1028</v>
      </c>
      <c r="J584" s="177">
        <v>313</v>
      </c>
      <c r="K584" s="177">
        <v>631</v>
      </c>
      <c r="L584" s="177">
        <v>1760</v>
      </c>
      <c r="M584" s="177">
        <v>354</v>
      </c>
      <c r="N584" s="177">
        <v>369</v>
      </c>
      <c r="O584" s="176">
        <f t="shared" ref="O584" si="1164">SUM(P584:W584)</f>
        <v>3789</v>
      </c>
      <c r="P584" s="177">
        <v>618</v>
      </c>
      <c r="Q584" s="177">
        <v>503</v>
      </c>
      <c r="R584" s="177">
        <v>295</v>
      </c>
      <c r="S584" s="177">
        <v>440</v>
      </c>
      <c r="T584" s="177">
        <v>210</v>
      </c>
      <c r="U584" s="177">
        <v>897</v>
      </c>
      <c r="V584" s="177">
        <v>602</v>
      </c>
      <c r="W584" s="177">
        <v>224</v>
      </c>
      <c r="X584" s="176">
        <f t="shared" ref="X584" si="1165">SUM(Y584:AB584)</f>
        <v>3704</v>
      </c>
      <c r="Y584" s="259">
        <v>645</v>
      </c>
      <c r="Z584" s="259">
        <v>954</v>
      </c>
      <c r="AA584" s="259">
        <v>1326</v>
      </c>
      <c r="AB584" s="259">
        <v>779</v>
      </c>
      <c r="AC584" s="176">
        <f t="shared" ref="AC584" si="1166">SUM(AD584:AI584)</f>
        <v>3712</v>
      </c>
      <c r="AD584" s="177">
        <v>582</v>
      </c>
      <c r="AE584" s="177">
        <v>646</v>
      </c>
      <c r="AF584" s="177">
        <v>343</v>
      </c>
      <c r="AG584" s="177">
        <v>767</v>
      </c>
      <c r="AH584" s="177">
        <v>408</v>
      </c>
      <c r="AI584" s="177">
        <v>966</v>
      </c>
      <c r="AJ584" s="176">
        <f t="shared" ref="AJ584" si="1167">SUM(AK584:AL584)</f>
        <v>166</v>
      </c>
      <c r="AK584" s="177">
        <v>83</v>
      </c>
      <c r="AL584" s="177">
        <v>83</v>
      </c>
      <c r="AM584" s="176">
        <f t="shared" ref="AM584" si="1168">SUM(AN584:AW584)</f>
        <v>6923</v>
      </c>
      <c r="AN584" s="177">
        <v>336</v>
      </c>
      <c r="AO584" s="177">
        <v>479</v>
      </c>
      <c r="AP584" s="177">
        <v>966</v>
      </c>
      <c r="AQ584" s="177">
        <v>296</v>
      </c>
      <c r="AR584" s="259">
        <v>1161</v>
      </c>
      <c r="AS584" s="259">
        <v>287</v>
      </c>
      <c r="AT584" s="259">
        <v>996</v>
      </c>
      <c r="AU584" s="259">
        <v>1019</v>
      </c>
      <c r="AV584" s="259">
        <v>751</v>
      </c>
      <c r="AW584" s="259">
        <v>632</v>
      </c>
      <c r="AX584" s="176">
        <f t="shared" ref="AX584" si="1169">SUM(AY584:BC584)</f>
        <v>10736</v>
      </c>
      <c r="AY584" s="177">
        <v>1076</v>
      </c>
      <c r="AZ584" s="177">
        <v>4849</v>
      </c>
      <c r="BA584" s="177">
        <v>1043</v>
      </c>
      <c r="BB584" s="177">
        <v>2872</v>
      </c>
      <c r="BC584" s="177">
        <v>896</v>
      </c>
      <c r="BD584" s="176">
        <f t="shared" ref="BD584" si="1170">SUM(BE584:BL584)</f>
        <v>6938</v>
      </c>
      <c r="BE584" s="177">
        <v>748</v>
      </c>
      <c r="BF584" s="177">
        <v>1060</v>
      </c>
      <c r="BG584" s="177">
        <v>788</v>
      </c>
      <c r="BH584" s="177">
        <v>822</v>
      </c>
      <c r="BI584" s="177">
        <v>760</v>
      </c>
      <c r="BJ584" s="177">
        <v>1217</v>
      </c>
      <c r="BK584" s="177">
        <v>764</v>
      </c>
      <c r="BL584" s="177">
        <v>779</v>
      </c>
      <c r="BM584" s="176">
        <f t="shared" ref="BM584" si="1171">SUM(BN584:BR584)</f>
        <v>5346</v>
      </c>
      <c r="BN584" s="177">
        <v>922</v>
      </c>
      <c r="BO584" s="177">
        <v>940</v>
      </c>
      <c r="BP584" s="177">
        <v>700</v>
      </c>
      <c r="BQ584" s="177">
        <v>384</v>
      </c>
      <c r="BR584" s="177">
        <v>2400</v>
      </c>
      <c r="BS584" s="176">
        <f t="shared" ref="BS584" si="1172">SUM(BT584:CE584)</f>
        <v>7263</v>
      </c>
      <c r="BT584" s="178">
        <v>386</v>
      </c>
      <c r="BU584" s="177">
        <v>773</v>
      </c>
      <c r="BV584" s="177">
        <v>279</v>
      </c>
      <c r="BW584" s="177">
        <v>239</v>
      </c>
      <c r="BX584" s="177">
        <v>568</v>
      </c>
      <c r="BY584" s="177">
        <v>1604</v>
      </c>
      <c r="BZ584" s="177">
        <v>467</v>
      </c>
      <c r="CA584" s="177">
        <v>716</v>
      </c>
      <c r="CB584" s="177">
        <v>647</v>
      </c>
      <c r="CC584" s="177">
        <v>507</v>
      </c>
      <c r="CD584" s="177">
        <v>610</v>
      </c>
      <c r="CE584" s="177">
        <v>467</v>
      </c>
      <c r="CF584" s="176">
        <f t="shared" ref="CF584" si="1173">SUM(CG584:CS584)</f>
        <v>5716</v>
      </c>
      <c r="CG584" s="177">
        <v>178</v>
      </c>
      <c r="CH584" s="177">
        <v>503</v>
      </c>
      <c r="CI584" s="177">
        <v>192</v>
      </c>
      <c r="CJ584" s="177">
        <v>575</v>
      </c>
      <c r="CK584" s="177">
        <v>1318</v>
      </c>
      <c r="CL584" s="177">
        <v>261</v>
      </c>
      <c r="CM584" s="177">
        <v>878</v>
      </c>
      <c r="CN584" s="177">
        <v>223</v>
      </c>
      <c r="CO584" s="177">
        <v>51</v>
      </c>
      <c r="CP584" s="177">
        <v>229</v>
      </c>
      <c r="CQ584" s="177">
        <v>503</v>
      </c>
      <c r="CR584" s="177">
        <v>480</v>
      </c>
      <c r="CS584" s="177">
        <v>325</v>
      </c>
      <c r="CT584" s="176">
        <f t="shared" ref="CT584" si="1174">SUM(CU584:CY584)</f>
        <v>4149</v>
      </c>
      <c r="CU584" s="177">
        <v>1138</v>
      </c>
      <c r="CV584" s="177">
        <v>907</v>
      </c>
      <c r="CW584" s="177">
        <v>393</v>
      </c>
      <c r="CX584" s="177">
        <v>1025</v>
      </c>
      <c r="CY584" s="177">
        <v>686</v>
      </c>
      <c r="CZ584" s="176">
        <f t="shared" ref="CZ584" si="1175">SUM(DA584:DF584)</f>
        <v>4330</v>
      </c>
      <c r="DA584" s="177">
        <v>139</v>
      </c>
      <c r="DB584" s="177">
        <v>99</v>
      </c>
      <c r="DC584" s="177">
        <v>748</v>
      </c>
      <c r="DD584" s="177">
        <v>1848</v>
      </c>
      <c r="DE584" s="177">
        <v>939</v>
      </c>
      <c r="DF584" s="177">
        <v>557</v>
      </c>
      <c r="DG584" s="176">
        <f>AM584+BS584+B584+O584+X584+AC584+AJ584+BD584+CF584+AX584+BM584+CT584+CZ584</f>
        <v>70674</v>
      </c>
      <c r="DH584" s="179">
        <f t="shared" ref="DH584" si="1176">SUM(DI584:DK584)</f>
        <v>0</v>
      </c>
      <c r="DI584" s="260" t="s">
        <v>540</v>
      </c>
      <c r="DJ584" s="259" t="s">
        <v>540</v>
      </c>
      <c r="DK584" s="259" t="s">
        <v>540</v>
      </c>
      <c r="DL584" s="179" t="s">
        <v>540</v>
      </c>
      <c r="DM584" s="259" t="s">
        <v>540</v>
      </c>
      <c r="DN584" s="180" t="s">
        <v>540</v>
      </c>
      <c r="DO584" s="176" t="s">
        <v>540</v>
      </c>
    </row>
    <row r="585" spans="1:136" s="63" customFormat="1" ht="16.5" customHeight="1" x14ac:dyDescent="0.2">
      <c r="A585" s="112" t="s">
        <v>268</v>
      </c>
      <c r="B585" s="264">
        <v>40.299999999999997</v>
      </c>
      <c r="C585" s="266">
        <v>41.3</v>
      </c>
      <c r="D585" s="266">
        <v>48.2</v>
      </c>
      <c r="E585" s="266">
        <v>39.700000000000003</v>
      </c>
      <c r="F585" s="266">
        <v>45.1</v>
      </c>
      <c r="G585" s="266">
        <v>40.5</v>
      </c>
      <c r="H585" s="266">
        <v>40</v>
      </c>
      <c r="I585" s="266">
        <v>47.4</v>
      </c>
      <c r="J585" s="266">
        <v>50.6</v>
      </c>
      <c r="K585" s="266">
        <v>40.5</v>
      </c>
      <c r="L585" s="266">
        <v>37.299999999999997</v>
      </c>
      <c r="M585" s="266">
        <v>34.4</v>
      </c>
      <c r="N585" s="266">
        <v>29.2</v>
      </c>
      <c r="O585" s="264">
        <v>44</v>
      </c>
      <c r="P585" s="266">
        <v>41.5</v>
      </c>
      <c r="Q585" s="266">
        <v>37.5</v>
      </c>
      <c r="R585" s="266">
        <v>44</v>
      </c>
      <c r="S585" s="266">
        <v>48.4</v>
      </c>
      <c r="T585" s="266">
        <v>38.1</v>
      </c>
      <c r="U585" s="266">
        <v>47.8</v>
      </c>
      <c r="V585" s="266">
        <v>47.2</v>
      </c>
      <c r="W585" s="266">
        <v>45.6</v>
      </c>
      <c r="X585" s="264">
        <v>46</v>
      </c>
      <c r="Y585" s="266">
        <v>45.3</v>
      </c>
      <c r="Z585" s="266">
        <v>42.8</v>
      </c>
      <c r="AA585" s="266">
        <v>48.9</v>
      </c>
      <c r="AB585" s="266">
        <v>45.9</v>
      </c>
      <c r="AC585" s="264">
        <v>45.5</v>
      </c>
      <c r="AD585" s="266">
        <v>53.2</v>
      </c>
      <c r="AE585" s="266">
        <v>44.6</v>
      </c>
      <c r="AF585" s="266">
        <v>44.7</v>
      </c>
      <c r="AG585" s="266">
        <v>43.2</v>
      </c>
      <c r="AH585" s="266">
        <v>44.8</v>
      </c>
      <c r="AI585" s="266">
        <v>44.6</v>
      </c>
      <c r="AJ585" s="264">
        <v>30.5</v>
      </c>
      <c r="AK585" s="266">
        <v>31</v>
      </c>
      <c r="AL585" s="266">
        <v>30.1</v>
      </c>
      <c r="AM585" s="264">
        <v>45.3</v>
      </c>
      <c r="AN585" s="266">
        <v>45.8</v>
      </c>
      <c r="AO585" s="266">
        <v>45.4</v>
      </c>
      <c r="AP585" s="266">
        <v>46</v>
      </c>
      <c r="AQ585" s="266">
        <v>49.2</v>
      </c>
      <c r="AR585" s="266">
        <v>45.7</v>
      </c>
      <c r="AS585" s="266">
        <v>52.3</v>
      </c>
      <c r="AT585" s="266">
        <v>45.8</v>
      </c>
      <c r="AU585" s="266">
        <v>43.9</v>
      </c>
      <c r="AV585" s="266">
        <v>41.6</v>
      </c>
      <c r="AW585" s="266">
        <v>45.6</v>
      </c>
      <c r="AX585" s="264">
        <v>45.2</v>
      </c>
      <c r="AY585" s="266">
        <v>45.2</v>
      </c>
      <c r="AZ585" s="266">
        <v>45.1</v>
      </c>
      <c r="BA585" s="266">
        <v>41.6</v>
      </c>
      <c r="BB585" s="266">
        <v>47.3</v>
      </c>
      <c r="BC585" s="266">
        <v>43.9</v>
      </c>
      <c r="BD585" s="264">
        <v>30</v>
      </c>
      <c r="BE585" s="266">
        <v>24.1</v>
      </c>
      <c r="BF585" s="266">
        <v>32.6</v>
      </c>
      <c r="BG585" s="266">
        <v>29.8</v>
      </c>
      <c r="BH585" s="266">
        <v>32.299999999999997</v>
      </c>
      <c r="BI585" s="266">
        <v>29</v>
      </c>
      <c r="BJ585" s="266">
        <v>31.3</v>
      </c>
      <c r="BK585" s="266">
        <v>28.9</v>
      </c>
      <c r="BL585" s="266">
        <v>31.7</v>
      </c>
      <c r="BM585" s="264">
        <v>43.4</v>
      </c>
      <c r="BN585" s="266">
        <v>40.6</v>
      </c>
      <c r="BO585" s="266">
        <v>41.5</v>
      </c>
      <c r="BP585" s="266">
        <v>46.4</v>
      </c>
      <c r="BQ585" s="266">
        <v>43.2</v>
      </c>
      <c r="BR585" s="266">
        <v>44.6</v>
      </c>
      <c r="BS585" s="264">
        <v>41.8</v>
      </c>
      <c r="BT585" s="265">
        <v>37.4</v>
      </c>
      <c r="BU585" s="266">
        <v>41.1</v>
      </c>
      <c r="BV585" s="266">
        <v>43.7</v>
      </c>
      <c r="BW585" s="266">
        <v>48.7</v>
      </c>
      <c r="BX585" s="266">
        <v>46.6</v>
      </c>
      <c r="BY585" s="266">
        <v>36.4</v>
      </c>
      <c r="BZ585" s="266">
        <v>39.799999999999997</v>
      </c>
      <c r="CA585" s="266">
        <v>49.4</v>
      </c>
      <c r="CB585" s="266">
        <v>39.9</v>
      </c>
      <c r="CC585" s="266">
        <v>49.5</v>
      </c>
      <c r="CD585" s="266">
        <v>48.8</v>
      </c>
      <c r="CE585" s="266">
        <v>39.4</v>
      </c>
      <c r="CF585" s="264">
        <v>38.9</v>
      </c>
      <c r="CG585" s="266">
        <v>43.6</v>
      </c>
      <c r="CH585" s="266">
        <v>38.700000000000003</v>
      </c>
      <c r="CI585" s="266">
        <v>43.1</v>
      </c>
      <c r="CJ585" s="266">
        <v>35.200000000000003</v>
      </c>
      <c r="CK585" s="266">
        <v>40.700000000000003</v>
      </c>
      <c r="CL585" s="266">
        <v>48.9</v>
      </c>
      <c r="CM585" s="266">
        <v>31.8</v>
      </c>
      <c r="CN585" s="266">
        <v>45.1</v>
      </c>
      <c r="CO585" s="266">
        <v>43.2</v>
      </c>
      <c r="CP585" s="266">
        <v>40.299999999999997</v>
      </c>
      <c r="CQ585" s="266">
        <v>36.9</v>
      </c>
      <c r="CR585" s="266">
        <v>44.2</v>
      </c>
      <c r="CS585" s="266">
        <v>44</v>
      </c>
      <c r="CT585" s="264">
        <v>44</v>
      </c>
      <c r="CU585" s="266">
        <v>40.1</v>
      </c>
      <c r="CV585" s="266">
        <v>42.7</v>
      </c>
      <c r="CW585" s="266">
        <v>48.3</v>
      </c>
      <c r="CX585" s="266">
        <v>49.7</v>
      </c>
      <c r="CY585" s="266">
        <v>42.8</v>
      </c>
      <c r="CZ585" s="264">
        <v>31</v>
      </c>
      <c r="DA585" s="266">
        <v>35.200000000000003</v>
      </c>
      <c r="DB585" s="266">
        <v>31.9</v>
      </c>
      <c r="DC585" s="266">
        <v>26</v>
      </c>
      <c r="DD585" s="266">
        <v>32.4</v>
      </c>
      <c r="DE585" s="266">
        <v>29.6</v>
      </c>
      <c r="DF585" s="266">
        <v>37.1</v>
      </c>
      <c r="DG585" s="264">
        <v>40.4</v>
      </c>
      <c r="DH585" s="264" t="s">
        <v>540</v>
      </c>
      <c r="DI585" s="265" t="s">
        <v>540</v>
      </c>
      <c r="DJ585" s="266" t="s">
        <v>540</v>
      </c>
      <c r="DK585" s="266" t="s">
        <v>540</v>
      </c>
      <c r="DL585" s="264" t="s">
        <v>540</v>
      </c>
      <c r="DM585" s="266" t="s">
        <v>540</v>
      </c>
      <c r="DN585" s="267" t="s">
        <v>540</v>
      </c>
      <c r="DO585" s="390" t="s">
        <v>540</v>
      </c>
      <c r="DP585" s="11"/>
      <c r="DQ585" s="11"/>
      <c r="DR585" s="11"/>
      <c r="DS585" s="11"/>
      <c r="DT585" s="11"/>
      <c r="DU585" s="11"/>
      <c r="DV585" s="11"/>
      <c r="DW585" s="11"/>
      <c r="DX585" s="11"/>
      <c r="DY585" s="11"/>
      <c r="DZ585" s="11"/>
      <c r="EA585" s="11"/>
      <c r="EB585" s="11"/>
      <c r="EC585" s="28"/>
    </row>
    <row r="586" spans="1:136" s="63" customFormat="1" ht="16.5" customHeight="1" x14ac:dyDescent="0.2">
      <c r="A586" s="113" t="s">
        <v>269</v>
      </c>
      <c r="B586" s="281">
        <v>1.1000000000000001</v>
      </c>
      <c r="C586" s="283">
        <v>0.9</v>
      </c>
      <c r="D586" s="283">
        <v>1.8</v>
      </c>
      <c r="E586" s="283">
        <v>0.9</v>
      </c>
      <c r="F586" s="283">
        <v>1.5</v>
      </c>
      <c r="G586" s="283">
        <v>1</v>
      </c>
      <c r="H586" s="283">
        <v>0.9</v>
      </c>
      <c r="I586" s="283">
        <v>1.3</v>
      </c>
      <c r="J586" s="283">
        <v>2</v>
      </c>
      <c r="K586" s="283">
        <v>1.4</v>
      </c>
      <c r="L586" s="283">
        <v>1</v>
      </c>
      <c r="M586" s="283">
        <v>0.8</v>
      </c>
      <c r="N586" s="283">
        <v>0.6</v>
      </c>
      <c r="O586" s="281">
        <v>1.2</v>
      </c>
      <c r="P586" s="283">
        <v>1.1000000000000001</v>
      </c>
      <c r="Q586" s="283">
        <v>0.9</v>
      </c>
      <c r="R586" s="283">
        <v>1</v>
      </c>
      <c r="S586" s="283">
        <v>1.5</v>
      </c>
      <c r="T586" s="283">
        <v>0.8</v>
      </c>
      <c r="U586" s="283">
        <v>1.7</v>
      </c>
      <c r="V586" s="283">
        <v>1.4</v>
      </c>
      <c r="W586" s="283">
        <v>1.3</v>
      </c>
      <c r="X586" s="281">
        <v>1.3</v>
      </c>
      <c r="Y586" s="283">
        <v>1.4</v>
      </c>
      <c r="Z586" s="283">
        <v>1.1000000000000001</v>
      </c>
      <c r="AA586" s="283">
        <v>1.7</v>
      </c>
      <c r="AB586" s="283">
        <v>1.2</v>
      </c>
      <c r="AC586" s="281">
        <v>1.4</v>
      </c>
      <c r="AD586" s="283">
        <v>2.2000000000000002</v>
      </c>
      <c r="AE586" s="283">
        <v>1.2</v>
      </c>
      <c r="AF586" s="283">
        <v>1.8</v>
      </c>
      <c r="AG586" s="283">
        <v>1.4</v>
      </c>
      <c r="AH586" s="283">
        <v>1.3</v>
      </c>
      <c r="AI586" s="283">
        <v>1.2</v>
      </c>
      <c r="AJ586" s="281">
        <v>0.9</v>
      </c>
      <c r="AK586" s="283">
        <v>0.9</v>
      </c>
      <c r="AL586" s="283">
        <v>0.8</v>
      </c>
      <c r="AM586" s="281">
        <v>1.4</v>
      </c>
      <c r="AN586" s="283">
        <v>1.4</v>
      </c>
      <c r="AO586" s="283">
        <v>1.4</v>
      </c>
      <c r="AP586" s="283">
        <v>1.5</v>
      </c>
      <c r="AQ586" s="283">
        <v>1.5</v>
      </c>
      <c r="AR586" s="283">
        <v>1.4</v>
      </c>
      <c r="AS586" s="283">
        <v>1.5</v>
      </c>
      <c r="AT586" s="283">
        <v>1.5</v>
      </c>
      <c r="AU586" s="283">
        <v>1.4</v>
      </c>
      <c r="AV586" s="283">
        <v>1.3</v>
      </c>
      <c r="AW586" s="283">
        <v>1.4</v>
      </c>
      <c r="AX586" s="281">
        <v>1.6</v>
      </c>
      <c r="AY586" s="283">
        <v>1.3</v>
      </c>
      <c r="AZ586" s="283">
        <v>1.8</v>
      </c>
      <c r="BA586" s="283">
        <v>0.9</v>
      </c>
      <c r="BB586" s="283">
        <v>1.9</v>
      </c>
      <c r="BC586" s="283">
        <v>1.4</v>
      </c>
      <c r="BD586" s="281">
        <v>0.6</v>
      </c>
      <c r="BE586" s="283">
        <v>0.5</v>
      </c>
      <c r="BF586" s="283">
        <v>0.6</v>
      </c>
      <c r="BG586" s="283">
        <v>0.6</v>
      </c>
      <c r="BH586" s="283">
        <v>0.6</v>
      </c>
      <c r="BI586" s="283">
        <v>0.7</v>
      </c>
      <c r="BJ586" s="283">
        <v>0.7</v>
      </c>
      <c r="BK586" s="283">
        <v>0.6</v>
      </c>
      <c r="BL586" s="283">
        <v>0.8</v>
      </c>
      <c r="BM586" s="281">
        <v>1.3</v>
      </c>
      <c r="BN586" s="283">
        <v>1.1000000000000001</v>
      </c>
      <c r="BO586" s="283">
        <v>1</v>
      </c>
      <c r="BP586" s="283">
        <v>1.5</v>
      </c>
      <c r="BQ586" s="283">
        <v>1.2</v>
      </c>
      <c r="BR586" s="283">
        <v>1.5</v>
      </c>
      <c r="BS586" s="281">
        <v>1.3</v>
      </c>
      <c r="BT586" s="282">
        <v>0.9</v>
      </c>
      <c r="BU586" s="283">
        <v>1</v>
      </c>
      <c r="BV586" s="283">
        <v>1.4</v>
      </c>
      <c r="BW586" s="283">
        <v>2</v>
      </c>
      <c r="BX586" s="283">
        <v>1.3</v>
      </c>
      <c r="BY586" s="283">
        <v>0.9</v>
      </c>
      <c r="BZ586" s="283">
        <v>1</v>
      </c>
      <c r="CA586" s="283">
        <v>1.7</v>
      </c>
      <c r="CB586" s="283">
        <v>1.1000000000000001</v>
      </c>
      <c r="CC586" s="283">
        <v>1.7</v>
      </c>
      <c r="CD586" s="283">
        <v>2.8</v>
      </c>
      <c r="CE586" s="283">
        <v>1.2</v>
      </c>
      <c r="CF586" s="281">
        <v>1</v>
      </c>
      <c r="CG586" s="283">
        <v>1.4</v>
      </c>
      <c r="CH586" s="283">
        <v>1</v>
      </c>
      <c r="CI586" s="283">
        <v>1.4</v>
      </c>
      <c r="CJ586" s="283">
        <v>0.8</v>
      </c>
      <c r="CK586" s="283">
        <v>1.1000000000000001</v>
      </c>
      <c r="CL586" s="283">
        <v>1.5</v>
      </c>
      <c r="CM586" s="283">
        <v>0.6</v>
      </c>
      <c r="CN586" s="283">
        <v>1.5</v>
      </c>
      <c r="CO586" s="283">
        <v>1.7</v>
      </c>
      <c r="CP586" s="283">
        <v>1.2</v>
      </c>
      <c r="CQ586" s="283">
        <v>0.7</v>
      </c>
      <c r="CR586" s="283">
        <v>1.2</v>
      </c>
      <c r="CS586" s="283">
        <v>1.3</v>
      </c>
      <c r="CT586" s="281">
        <v>1.1000000000000001</v>
      </c>
      <c r="CU586" s="283">
        <v>1</v>
      </c>
      <c r="CV586" s="283">
        <v>1.1000000000000001</v>
      </c>
      <c r="CW586" s="283">
        <v>1.6</v>
      </c>
      <c r="CX586" s="283">
        <v>1.5</v>
      </c>
      <c r="CY586" s="283">
        <v>0.9</v>
      </c>
      <c r="CZ586" s="281">
        <v>0.7</v>
      </c>
      <c r="DA586" s="283">
        <v>1</v>
      </c>
      <c r="DB586" s="283">
        <v>0.7</v>
      </c>
      <c r="DC586" s="283">
        <v>0.4</v>
      </c>
      <c r="DD586" s="283">
        <v>0.8</v>
      </c>
      <c r="DE586" s="283">
        <v>0.5</v>
      </c>
      <c r="DF586" s="283">
        <v>1.1000000000000001</v>
      </c>
      <c r="DG586" s="281">
        <v>1.1000000000000001</v>
      </c>
      <c r="DH586" s="281" t="s">
        <v>540</v>
      </c>
      <c r="DI586" s="282" t="s">
        <v>540</v>
      </c>
      <c r="DJ586" s="283" t="s">
        <v>540</v>
      </c>
      <c r="DK586" s="283" t="s">
        <v>540</v>
      </c>
      <c r="DL586" s="281" t="s">
        <v>540</v>
      </c>
      <c r="DM586" s="283" t="s">
        <v>540</v>
      </c>
      <c r="DN586" s="284" t="s">
        <v>540</v>
      </c>
      <c r="DO586" s="281" t="s">
        <v>540</v>
      </c>
      <c r="DP586" s="11"/>
      <c r="DQ586" s="11"/>
      <c r="DR586" s="11"/>
      <c r="DS586" s="11"/>
      <c r="DT586" s="11"/>
      <c r="DU586" s="11"/>
      <c r="DV586" s="11"/>
      <c r="DW586" s="11"/>
      <c r="DX586" s="11"/>
      <c r="DY586" s="11"/>
      <c r="DZ586" s="11"/>
      <c r="EA586" s="11"/>
      <c r="EB586" s="11"/>
    </row>
    <row r="587" spans="1:136" s="45" customFormat="1" ht="16.5" customHeight="1" x14ac:dyDescent="0.2">
      <c r="A587" s="69" t="s">
        <v>276</v>
      </c>
    </row>
    <row r="588" spans="1:136" s="45" customFormat="1" ht="45" customHeight="1" x14ac:dyDescent="0.2">
      <c r="A588" s="77" t="s">
        <v>314</v>
      </c>
    </row>
    <row r="589" spans="1:136" s="45" customFormat="1" ht="24" customHeight="1" x14ac:dyDescent="0.2">
      <c r="A589" s="77" t="s">
        <v>315</v>
      </c>
    </row>
    <row r="590" spans="1:136" s="45" customFormat="1" ht="16.5" customHeight="1" x14ac:dyDescent="0.2">
      <c r="A590" s="44"/>
    </row>
    <row r="591" spans="1:136" s="13" customFormat="1" ht="16.5" customHeight="1" x14ac:dyDescent="0.2">
      <c r="A591" s="42" t="s">
        <v>687</v>
      </c>
    </row>
    <row r="592" spans="1:136" s="13" customFormat="1" ht="16.5" customHeight="1" x14ac:dyDescent="0.2">
      <c r="A592" s="49" t="s">
        <v>400</v>
      </c>
    </row>
    <row r="593" spans="1:119" s="13" customFormat="1" ht="16.5" customHeight="1" x14ac:dyDescent="0.2">
      <c r="A593" s="5" t="s">
        <v>420</v>
      </c>
    </row>
    <row r="594" spans="1:119" s="7" customFormat="1" ht="25.15" customHeight="1" x14ac:dyDescent="0.2">
      <c r="A594" s="109"/>
      <c r="B594" s="172" t="s">
        <v>423</v>
      </c>
      <c r="C594" s="173" t="s">
        <v>424</v>
      </c>
      <c r="D594" s="173" t="s">
        <v>425</v>
      </c>
      <c r="E594" s="173" t="s">
        <v>426</v>
      </c>
      <c r="F594" s="173" t="s">
        <v>427</v>
      </c>
      <c r="G594" s="173" t="s">
        <v>428</v>
      </c>
      <c r="H594" s="173" t="s">
        <v>429</v>
      </c>
      <c r="I594" s="173" t="s">
        <v>430</v>
      </c>
      <c r="J594" s="173" t="s">
        <v>431</v>
      </c>
      <c r="K594" s="173" t="s">
        <v>432</v>
      </c>
      <c r="L594" s="173" t="s">
        <v>433</v>
      </c>
      <c r="M594" s="173" t="s">
        <v>434</v>
      </c>
      <c r="N594" s="173" t="s">
        <v>435</v>
      </c>
      <c r="O594" s="172" t="s">
        <v>436</v>
      </c>
      <c r="P594" s="173" t="s">
        <v>437</v>
      </c>
      <c r="Q594" s="173" t="s">
        <v>438</v>
      </c>
      <c r="R594" s="173" t="s">
        <v>439</v>
      </c>
      <c r="S594" s="173" t="s">
        <v>440</v>
      </c>
      <c r="T594" s="173" t="s">
        <v>441</v>
      </c>
      <c r="U594" s="173" t="s">
        <v>442</v>
      </c>
      <c r="V594" s="173" t="s">
        <v>443</v>
      </c>
      <c r="W594" s="173" t="s">
        <v>444</v>
      </c>
      <c r="X594" s="172" t="s">
        <v>445</v>
      </c>
      <c r="Y594" s="173" t="s">
        <v>446</v>
      </c>
      <c r="Z594" s="173" t="s">
        <v>447</v>
      </c>
      <c r="AA594" s="173" t="s">
        <v>448</v>
      </c>
      <c r="AB594" s="173" t="s">
        <v>449</v>
      </c>
      <c r="AC594" s="172" t="s">
        <v>450</v>
      </c>
      <c r="AD594" s="173" t="s">
        <v>451</v>
      </c>
      <c r="AE594" s="173" t="s">
        <v>452</v>
      </c>
      <c r="AF594" s="173" t="s">
        <v>453</v>
      </c>
      <c r="AG594" s="173" t="s">
        <v>454</v>
      </c>
      <c r="AH594" s="173" t="s">
        <v>455</v>
      </c>
      <c r="AI594" s="173" t="s">
        <v>456</v>
      </c>
      <c r="AJ594" s="172" t="s">
        <v>457</v>
      </c>
      <c r="AK594" s="173" t="s">
        <v>458</v>
      </c>
      <c r="AL594" s="173" t="s">
        <v>459</v>
      </c>
      <c r="AM594" s="172" t="s">
        <v>460</v>
      </c>
      <c r="AN594" s="173" t="s">
        <v>461</v>
      </c>
      <c r="AO594" s="173" t="s">
        <v>462</v>
      </c>
      <c r="AP594" s="173" t="s">
        <v>463</v>
      </c>
      <c r="AQ594" s="173" t="s">
        <v>464</v>
      </c>
      <c r="AR594" s="173" t="s">
        <v>465</v>
      </c>
      <c r="AS594" s="173" t="s">
        <v>466</v>
      </c>
      <c r="AT594" s="173" t="s">
        <v>467</v>
      </c>
      <c r="AU594" s="173" t="s">
        <v>468</v>
      </c>
      <c r="AV594" s="173" t="s">
        <v>469</v>
      </c>
      <c r="AW594" s="173" t="s">
        <v>470</v>
      </c>
      <c r="AX594" s="172" t="s">
        <v>471</v>
      </c>
      <c r="AY594" s="173" t="s">
        <v>472</v>
      </c>
      <c r="AZ594" s="173" t="s">
        <v>473</v>
      </c>
      <c r="BA594" s="173" t="s">
        <v>474</v>
      </c>
      <c r="BB594" s="173" t="s">
        <v>475</v>
      </c>
      <c r="BC594" s="173" t="s">
        <v>476</v>
      </c>
      <c r="BD594" s="174" t="s">
        <v>477</v>
      </c>
      <c r="BE594" s="173" t="s">
        <v>478</v>
      </c>
      <c r="BF594" s="173" t="s">
        <v>479</v>
      </c>
      <c r="BG594" s="173" t="s">
        <v>480</v>
      </c>
      <c r="BH594" s="173" t="s">
        <v>481</v>
      </c>
      <c r="BI594" s="173" t="s">
        <v>482</v>
      </c>
      <c r="BJ594" s="173" t="s">
        <v>483</v>
      </c>
      <c r="BK594" s="173" t="s">
        <v>484</v>
      </c>
      <c r="BL594" s="173" t="s">
        <v>485</v>
      </c>
      <c r="BM594" s="172" t="s">
        <v>486</v>
      </c>
      <c r="BN594" s="173" t="s">
        <v>487</v>
      </c>
      <c r="BO594" s="173" t="s">
        <v>488</v>
      </c>
      <c r="BP594" s="173" t="s">
        <v>489</v>
      </c>
      <c r="BQ594" s="173" t="s">
        <v>490</v>
      </c>
      <c r="BR594" s="173" t="s">
        <v>491</v>
      </c>
      <c r="BS594" s="172" t="s">
        <v>492</v>
      </c>
      <c r="BT594" s="173" t="s">
        <v>493</v>
      </c>
      <c r="BU594" s="173" t="s">
        <v>494</v>
      </c>
      <c r="BV594" s="173" t="s">
        <v>495</v>
      </c>
      <c r="BW594" s="173" t="s">
        <v>496</v>
      </c>
      <c r="BX594" s="173" t="s">
        <v>497</v>
      </c>
      <c r="BY594" s="173" t="s">
        <v>498</v>
      </c>
      <c r="BZ594" s="173" t="s">
        <v>499</v>
      </c>
      <c r="CA594" s="173" t="s">
        <v>500</v>
      </c>
      <c r="CB594" s="173" t="s">
        <v>501</v>
      </c>
      <c r="CC594" s="173" t="s">
        <v>502</v>
      </c>
      <c r="CD594" s="173" t="s">
        <v>503</v>
      </c>
      <c r="CE594" s="173" t="s">
        <v>504</v>
      </c>
      <c r="CF594" s="172" t="s">
        <v>505</v>
      </c>
      <c r="CG594" s="173" t="s">
        <v>506</v>
      </c>
      <c r="CH594" s="173" t="s">
        <v>507</v>
      </c>
      <c r="CI594" s="173" t="s">
        <v>508</v>
      </c>
      <c r="CJ594" s="173" t="s">
        <v>509</v>
      </c>
      <c r="CK594" s="173" t="s">
        <v>510</v>
      </c>
      <c r="CL594" s="173" t="s">
        <v>511</v>
      </c>
      <c r="CM594" s="173" t="s">
        <v>512</v>
      </c>
      <c r="CN594" s="173" t="s">
        <v>513</v>
      </c>
      <c r="CO594" s="173" t="s">
        <v>514</v>
      </c>
      <c r="CP594" s="173" t="s">
        <v>515</v>
      </c>
      <c r="CQ594" s="173" t="s">
        <v>516</v>
      </c>
      <c r="CR594" s="173" t="s">
        <v>517</v>
      </c>
      <c r="CS594" s="173" t="s">
        <v>518</v>
      </c>
      <c r="CT594" s="172" t="s">
        <v>519</v>
      </c>
      <c r="CU594" s="173" t="s">
        <v>520</v>
      </c>
      <c r="CV594" s="173" t="s">
        <v>521</v>
      </c>
      <c r="CW594" s="173" t="s">
        <v>522</v>
      </c>
      <c r="CX594" s="173" t="s">
        <v>523</v>
      </c>
      <c r="CY594" s="173" t="s">
        <v>524</v>
      </c>
      <c r="CZ594" s="172" t="s">
        <v>525</v>
      </c>
      <c r="DA594" s="173" t="s">
        <v>526</v>
      </c>
      <c r="DB594" s="173" t="s">
        <v>527</v>
      </c>
      <c r="DC594" s="173" t="s">
        <v>528</v>
      </c>
      <c r="DD594" s="173" t="s">
        <v>529</v>
      </c>
      <c r="DE594" s="173" t="s">
        <v>530</v>
      </c>
      <c r="DF594" s="173" t="s">
        <v>531</v>
      </c>
      <c r="DG594" s="172" t="s">
        <v>532</v>
      </c>
      <c r="DH594" s="172" t="s">
        <v>533</v>
      </c>
      <c r="DI594" s="173" t="s">
        <v>534</v>
      </c>
      <c r="DJ594" s="173" t="s">
        <v>535</v>
      </c>
      <c r="DK594" s="173" t="s">
        <v>536</v>
      </c>
      <c r="DL594" s="172" t="s">
        <v>537</v>
      </c>
      <c r="DM594" s="173" t="s">
        <v>538</v>
      </c>
      <c r="DN594" s="175" t="s">
        <v>539</v>
      </c>
      <c r="DO594" s="172" t="s">
        <v>541</v>
      </c>
    </row>
    <row r="595" spans="1:119" ht="16.5" customHeight="1" x14ac:dyDescent="0.2">
      <c r="A595" s="129" t="s">
        <v>227</v>
      </c>
      <c r="B595" s="176"/>
      <c r="C595" s="177"/>
      <c r="D595" s="177"/>
      <c r="E595" s="177"/>
      <c r="F595" s="177"/>
      <c r="G595" s="177"/>
      <c r="H595" s="177"/>
      <c r="I595" s="177"/>
      <c r="J595" s="177"/>
      <c r="K595" s="177"/>
      <c r="L595" s="177"/>
      <c r="M595" s="177"/>
      <c r="N595" s="177"/>
      <c r="O595" s="176"/>
      <c r="P595" s="177"/>
      <c r="Q595" s="177"/>
      <c r="R595" s="177"/>
      <c r="S595" s="177"/>
      <c r="T595" s="177"/>
      <c r="U595" s="177"/>
      <c r="V595" s="177"/>
      <c r="W595" s="177"/>
      <c r="X595" s="176"/>
      <c r="Y595" s="177"/>
      <c r="Z595" s="177"/>
      <c r="AA595" s="177"/>
      <c r="AB595" s="177"/>
      <c r="AC595" s="176"/>
      <c r="AD595" s="177"/>
      <c r="AE595" s="177"/>
      <c r="AF595" s="177"/>
      <c r="AG595" s="177"/>
      <c r="AH595" s="177"/>
      <c r="AI595" s="177"/>
      <c r="AJ595" s="176"/>
      <c r="AK595" s="177"/>
      <c r="AL595" s="177"/>
      <c r="AM595" s="176"/>
      <c r="AN595" s="177"/>
      <c r="AO595" s="177"/>
      <c r="AP595" s="177"/>
      <c r="AQ595" s="177"/>
      <c r="AR595" s="177"/>
      <c r="AS595" s="177"/>
      <c r="AT595" s="177"/>
      <c r="AU595" s="177"/>
      <c r="AV595" s="177"/>
      <c r="AW595" s="177"/>
      <c r="AX595" s="176"/>
      <c r="AY595" s="177"/>
      <c r="AZ595" s="177"/>
      <c r="BA595" s="177"/>
      <c r="BB595" s="177"/>
      <c r="BC595" s="177"/>
      <c r="BD595" s="176"/>
      <c r="BE595" s="177"/>
      <c r="BF595" s="177"/>
      <c r="BG595" s="177"/>
      <c r="BH595" s="177"/>
      <c r="BI595" s="177"/>
      <c r="BJ595" s="177"/>
      <c r="BK595" s="177"/>
      <c r="BL595" s="177"/>
      <c r="BM595" s="176"/>
      <c r="BN595" s="177"/>
      <c r="BO595" s="177"/>
      <c r="BP595" s="177"/>
      <c r="BQ595" s="177"/>
      <c r="BR595" s="177"/>
      <c r="BS595" s="176"/>
      <c r="BT595" s="178"/>
      <c r="BU595" s="177"/>
      <c r="BV595" s="177"/>
      <c r="BW595" s="177"/>
      <c r="BX595" s="177"/>
      <c r="BY595" s="177"/>
      <c r="BZ595" s="177"/>
      <c r="CA595" s="177"/>
      <c r="CB595" s="177"/>
      <c r="CC595" s="177"/>
      <c r="CD595" s="177"/>
      <c r="CE595" s="177"/>
      <c r="CF595" s="176"/>
      <c r="CG595" s="177"/>
      <c r="CH595" s="177"/>
      <c r="CI595" s="177"/>
      <c r="CJ595" s="177"/>
      <c r="CK595" s="177"/>
      <c r="CL595" s="177"/>
      <c r="CM595" s="177"/>
      <c r="CN595" s="177"/>
      <c r="CO595" s="177"/>
      <c r="CP595" s="177"/>
      <c r="CQ595" s="177"/>
      <c r="CR595" s="177"/>
      <c r="CS595" s="177"/>
      <c r="CT595" s="176"/>
      <c r="CU595" s="177"/>
      <c r="CV595" s="177"/>
      <c r="CW595" s="177"/>
      <c r="CX595" s="177"/>
      <c r="CY595" s="177"/>
      <c r="CZ595" s="176"/>
      <c r="DA595" s="177"/>
      <c r="DB595" s="177"/>
      <c r="DC595" s="177"/>
      <c r="DD595" s="177"/>
      <c r="DE595" s="177"/>
      <c r="DF595" s="177"/>
      <c r="DG595" s="176"/>
      <c r="DH595" s="176"/>
      <c r="DI595" s="177"/>
      <c r="DJ595" s="177"/>
      <c r="DK595" s="177"/>
      <c r="DL595" s="179"/>
      <c r="DM595" s="177"/>
      <c r="DN595" s="180"/>
      <c r="DO595" s="176"/>
    </row>
    <row r="596" spans="1:119" ht="16.5" customHeight="1" x14ac:dyDescent="0.2">
      <c r="A596" s="130" t="s">
        <v>165</v>
      </c>
      <c r="B596" s="176"/>
      <c r="C596" s="177"/>
      <c r="D596" s="177"/>
      <c r="E596" s="177"/>
      <c r="F596" s="177"/>
      <c r="G596" s="177"/>
      <c r="H596" s="177"/>
      <c r="I596" s="177"/>
      <c r="J596" s="177"/>
      <c r="K596" s="177"/>
      <c r="L596" s="177"/>
      <c r="M596" s="177"/>
      <c r="N596" s="177"/>
      <c r="O596" s="176"/>
      <c r="P596" s="177"/>
      <c r="Q596" s="177"/>
      <c r="R596" s="177"/>
      <c r="S596" s="177"/>
      <c r="T596" s="177"/>
      <c r="U596" s="177"/>
      <c r="V596" s="177"/>
      <c r="W596" s="177"/>
      <c r="X596" s="176"/>
      <c r="Y596" s="177"/>
      <c r="Z596" s="177"/>
      <c r="AA596" s="177"/>
      <c r="AB596" s="177"/>
      <c r="AC596" s="176"/>
      <c r="AD596" s="177"/>
      <c r="AE596" s="177"/>
      <c r="AF596" s="177"/>
      <c r="AG596" s="177"/>
      <c r="AH596" s="177"/>
      <c r="AI596" s="177"/>
      <c r="AJ596" s="176"/>
      <c r="AK596" s="177"/>
      <c r="AL596" s="177"/>
      <c r="AM596" s="176"/>
      <c r="AN596" s="177"/>
      <c r="AO596" s="177"/>
      <c r="AP596" s="177"/>
      <c r="AQ596" s="177"/>
      <c r="AR596" s="177"/>
      <c r="AS596" s="177"/>
      <c r="AT596" s="177"/>
      <c r="AU596" s="177"/>
      <c r="AV596" s="177"/>
      <c r="AW596" s="177"/>
      <c r="AX596" s="176"/>
      <c r="AY596" s="177"/>
      <c r="AZ596" s="177"/>
      <c r="BA596" s="177"/>
      <c r="BB596" s="177"/>
      <c r="BC596" s="177"/>
      <c r="BD596" s="176"/>
      <c r="BE596" s="177"/>
      <c r="BF596" s="177"/>
      <c r="BG596" s="177"/>
      <c r="BH596" s="177"/>
      <c r="BI596" s="177"/>
      <c r="BJ596" s="177"/>
      <c r="BK596" s="177"/>
      <c r="BL596" s="177"/>
      <c r="BM596" s="176"/>
      <c r="BN596" s="177"/>
      <c r="BO596" s="177"/>
      <c r="BP596" s="177"/>
      <c r="BQ596" s="177"/>
      <c r="BR596" s="177"/>
      <c r="BS596" s="176"/>
      <c r="BT596" s="178"/>
      <c r="BU596" s="177"/>
      <c r="BV596" s="177"/>
      <c r="BW596" s="177"/>
      <c r="BX596" s="177"/>
      <c r="BY596" s="177"/>
      <c r="BZ596" s="177"/>
      <c r="CA596" s="177"/>
      <c r="CB596" s="177"/>
      <c r="CC596" s="177"/>
      <c r="CD596" s="177"/>
      <c r="CE596" s="177"/>
      <c r="CF596" s="176"/>
      <c r="CG596" s="177"/>
      <c r="CH596" s="177"/>
      <c r="CI596" s="177"/>
      <c r="CJ596" s="177"/>
      <c r="CK596" s="177"/>
      <c r="CL596" s="177"/>
      <c r="CM596" s="177"/>
      <c r="CN596" s="177"/>
      <c r="CO596" s="177"/>
      <c r="CP596" s="177"/>
      <c r="CQ596" s="177"/>
      <c r="CR596" s="177"/>
      <c r="CS596" s="177"/>
      <c r="CT596" s="176"/>
      <c r="CU596" s="177"/>
      <c r="CV596" s="177"/>
      <c r="CW596" s="177"/>
      <c r="CX596" s="177"/>
      <c r="CY596" s="177"/>
      <c r="CZ596" s="176"/>
      <c r="DA596" s="177"/>
      <c r="DB596" s="177"/>
      <c r="DC596" s="177"/>
      <c r="DD596" s="177"/>
      <c r="DE596" s="177"/>
      <c r="DF596" s="177"/>
      <c r="DG596" s="176"/>
      <c r="DH596" s="176"/>
      <c r="DI596" s="177"/>
      <c r="DJ596" s="177"/>
      <c r="DK596" s="177"/>
      <c r="DL596" s="179"/>
      <c r="DM596" s="177"/>
      <c r="DN596" s="180"/>
      <c r="DO596" s="176"/>
    </row>
    <row r="597" spans="1:119" ht="16.5" customHeight="1" x14ac:dyDescent="0.2">
      <c r="A597" s="131" t="s">
        <v>78</v>
      </c>
      <c r="B597" s="176">
        <f t="shared" ref="B597:B600" si="1177">SUM(C597:N597)</f>
        <v>5353</v>
      </c>
      <c r="C597" s="177">
        <v>258</v>
      </c>
      <c r="D597" s="177">
        <v>129</v>
      </c>
      <c r="E597" s="177">
        <v>199</v>
      </c>
      <c r="F597" s="177">
        <v>62</v>
      </c>
      <c r="G597" s="177">
        <v>290</v>
      </c>
      <c r="H597" s="177">
        <v>975</v>
      </c>
      <c r="I597" s="177">
        <v>459</v>
      </c>
      <c r="J597" s="177">
        <v>106</v>
      </c>
      <c r="K597" s="177">
        <v>181</v>
      </c>
      <c r="L597" s="177">
        <v>1777</v>
      </c>
      <c r="M597" s="177">
        <v>460</v>
      </c>
      <c r="N597" s="177">
        <v>457</v>
      </c>
      <c r="O597" s="176">
        <f t="shared" ref="O597:O600" si="1178">SUM(P597:W597)</f>
        <v>1751</v>
      </c>
      <c r="P597" s="177">
        <v>575</v>
      </c>
      <c r="Q597" s="177">
        <v>282</v>
      </c>
      <c r="R597" s="177">
        <v>112</v>
      </c>
      <c r="S597" s="177">
        <v>131</v>
      </c>
      <c r="T597" s="177">
        <v>90</v>
      </c>
      <c r="U597" s="177">
        <v>263</v>
      </c>
      <c r="V597" s="177">
        <v>158</v>
      </c>
      <c r="W597" s="177">
        <v>140</v>
      </c>
      <c r="X597" s="176">
        <f t="shared" ref="X597:X600" si="1179">SUM(Y597:AB597)</f>
        <v>1199</v>
      </c>
      <c r="Y597" s="177">
        <v>186</v>
      </c>
      <c r="Z597" s="177">
        <v>291</v>
      </c>
      <c r="AA597" s="177">
        <v>464</v>
      </c>
      <c r="AB597" s="177">
        <v>258</v>
      </c>
      <c r="AC597" s="186">
        <f t="shared" ref="AC597:AC600" si="1180">SUM(AD597:AI597)</f>
        <v>1039</v>
      </c>
      <c r="AD597" s="386">
        <v>122</v>
      </c>
      <c r="AE597" s="386">
        <v>141</v>
      </c>
      <c r="AF597" s="386">
        <v>68</v>
      </c>
      <c r="AG597" s="386">
        <v>234</v>
      </c>
      <c r="AH597" s="386">
        <v>152</v>
      </c>
      <c r="AI597" s="386">
        <v>322</v>
      </c>
      <c r="AJ597" s="186">
        <f t="shared" ref="AJ597:AJ600" si="1181">SUM(AK597:AL597)</f>
        <v>186</v>
      </c>
      <c r="AK597" s="386">
        <v>97</v>
      </c>
      <c r="AL597" s="386">
        <v>89</v>
      </c>
      <c r="AM597" s="176">
        <f t="shared" ref="AM597:AM600" si="1182">SUM(AN597:AW597)</f>
        <v>4956</v>
      </c>
      <c r="AN597" s="177">
        <v>203</v>
      </c>
      <c r="AO597" s="177">
        <v>362</v>
      </c>
      <c r="AP597" s="177">
        <v>426</v>
      </c>
      <c r="AQ597" s="177">
        <v>148</v>
      </c>
      <c r="AR597" s="177">
        <v>1550</v>
      </c>
      <c r="AS597" s="177">
        <v>213</v>
      </c>
      <c r="AT597" s="177">
        <v>795</v>
      </c>
      <c r="AU597" s="177">
        <v>594</v>
      </c>
      <c r="AV597" s="177">
        <v>516</v>
      </c>
      <c r="AW597" s="177">
        <v>149</v>
      </c>
      <c r="AX597" s="176">
        <f t="shared" ref="AX597:AX600" si="1183">SUM(AY597:BC597)</f>
        <v>5149</v>
      </c>
      <c r="AY597" s="177">
        <v>365</v>
      </c>
      <c r="AZ597" s="177">
        <v>2815</v>
      </c>
      <c r="BA597" s="177">
        <v>492</v>
      </c>
      <c r="BB597" s="177">
        <v>1030</v>
      </c>
      <c r="BC597" s="177">
        <v>447</v>
      </c>
      <c r="BD597" s="176">
        <f t="shared" ref="BD597:BD600" si="1184">SUM(BE597:BL597)</f>
        <v>9944</v>
      </c>
      <c r="BE597" s="359">
        <v>4099</v>
      </c>
      <c r="BF597" s="359">
        <v>846</v>
      </c>
      <c r="BG597" s="386">
        <v>813</v>
      </c>
      <c r="BH597" s="386">
        <v>769</v>
      </c>
      <c r="BI597" s="386">
        <v>948</v>
      </c>
      <c r="BJ597" s="386">
        <v>1065</v>
      </c>
      <c r="BK597" s="386">
        <v>768</v>
      </c>
      <c r="BL597" s="386">
        <v>636</v>
      </c>
      <c r="BM597" s="176">
        <f t="shared" ref="BM597:BM600" si="1185">SUM(BN597:BR597)</f>
        <v>2327</v>
      </c>
      <c r="BN597" s="177">
        <v>278</v>
      </c>
      <c r="BO597" s="177">
        <v>424</v>
      </c>
      <c r="BP597" s="177">
        <v>144</v>
      </c>
      <c r="BQ597" s="177">
        <v>120</v>
      </c>
      <c r="BR597" s="177">
        <v>1361</v>
      </c>
      <c r="BS597" s="176">
        <f t="shared" ref="BS597:BS600" si="1186">SUM(BT597:CE597)</f>
        <v>2754</v>
      </c>
      <c r="BT597" s="178">
        <v>265</v>
      </c>
      <c r="BU597" s="177">
        <v>384</v>
      </c>
      <c r="BV597" s="177">
        <v>79</v>
      </c>
      <c r="BW597" s="177">
        <v>28</v>
      </c>
      <c r="BX597" s="177">
        <v>193</v>
      </c>
      <c r="BY597" s="177">
        <v>558</v>
      </c>
      <c r="BZ597" s="177">
        <v>77</v>
      </c>
      <c r="CA597" s="177">
        <v>176</v>
      </c>
      <c r="CB597" s="177">
        <v>340</v>
      </c>
      <c r="CC597" s="177">
        <v>151</v>
      </c>
      <c r="CD597" s="177">
        <v>333</v>
      </c>
      <c r="CE597" s="177">
        <v>170</v>
      </c>
      <c r="CF597" s="176">
        <f t="shared" ref="CF597:CF600" si="1187">SUM(CG597:CS597)</f>
        <v>2562</v>
      </c>
      <c r="CG597" s="177">
        <v>79</v>
      </c>
      <c r="CH597" s="177">
        <v>123</v>
      </c>
      <c r="CI597" s="177">
        <v>72</v>
      </c>
      <c r="CJ597" s="177">
        <v>256</v>
      </c>
      <c r="CK597" s="177">
        <v>863</v>
      </c>
      <c r="CL597" s="177">
        <v>36</v>
      </c>
      <c r="CM597" s="177">
        <v>519</v>
      </c>
      <c r="CN597" s="177">
        <v>65</v>
      </c>
      <c r="CO597" s="177">
        <v>33</v>
      </c>
      <c r="CP597" s="177">
        <v>95</v>
      </c>
      <c r="CQ597" s="177">
        <v>249</v>
      </c>
      <c r="CR597" s="177">
        <v>87</v>
      </c>
      <c r="CS597" s="177">
        <v>85</v>
      </c>
      <c r="CT597" s="186">
        <f t="shared" ref="CT597:CT600" si="1188">SUM(CU597:CY597)</f>
        <v>1815</v>
      </c>
      <c r="CU597" s="386">
        <v>812</v>
      </c>
      <c r="CV597" s="386">
        <v>365</v>
      </c>
      <c r="CW597" s="386">
        <v>112</v>
      </c>
      <c r="CX597" s="386">
        <v>299</v>
      </c>
      <c r="CY597" s="386">
        <v>227</v>
      </c>
      <c r="CZ597" s="176">
        <f t="shared" ref="CZ597:CZ600" si="1189">SUM(DA597:DF597)</f>
        <v>3096</v>
      </c>
      <c r="DA597" s="177">
        <v>68</v>
      </c>
      <c r="DB597" s="177">
        <v>55</v>
      </c>
      <c r="DC597" s="177">
        <v>554</v>
      </c>
      <c r="DD597" s="177">
        <v>1863</v>
      </c>
      <c r="DE597" s="177">
        <v>309</v>
      </c>
      <c r="DF597" s="177">
        <v>247</v>
      </c>
      <c r="DG597" s="186">
        <f>AM597+BS597+B597+O597+X597+AC597+AJ597+BD597+CF597+AX597+BM597+CT597+CZ597</f>
        <v>42131</v>
      </c>
      <c r="DH597" s="186">
        <f t="shared" ref="DH597:DH600" si="1190">SUM(DI597:DK597)</f>
        <v>393</v>
      </c>
      <c r="DI597" s="201">
        <v>175</v>
      </c>
      <c r="DJ597" s="386">
        <v>98</v>
      </c>
      <c r="DK597" s="386">
        <v>120</v>
      </c>
      <c r="DL597" s="187">
        <f>SUM(DM597:DN597)</f>
        <v>322</v>
      </c>
      <c r="DM597" s="386">
        <v>322</v>
      </c>
      <c r="DN597" s="355">
        <v>0</v>
      </c>
      <c r="DO597" s="186">
        <f>DG597+DH597+DL597</f>
        <v>42846</v>
      </c>
    </row>
    <row r="598" spans="1:119" ht="16.5" customHeight="1" x14ac:dyDescent="0.2">
      <c r="A598" s="131" t="s">
        <v>79</v>
      </c>
      <c r="B598" s="176">
        <f t="shared" si="1177"/>
        <v>4789</v>
      </c>
      <c r="C598" s="177">
        <v>237</v>
      </c>
      <c r="D598" s="177">
        <v>370</v>
      </c>
      <c r="E598" s="177">
        <v>196</v>
      </c>
      <c r="F598" s="177">
        <v>127</v>
      </c>
      <c r="G598" s="177">
        <v>295</v>
      </c>
      <c r="H598" s="177">
        <v>529</v>
      </c>
      <c r="I598" s="177">
        <v>620</v>
      </c>
      <c r="J598" s="177">
        <v>182</v>
      </c>
      <c r="K598" s="177">
        <v>477</v>
      </c>
      <c r="L598" s="177">
        <v>1074</v>
      </c>
      <c r="M598" s="177">
        <v>250</v>
      </c>
      <c r="N598" s="177">
        <v>432</v>
      </c>
      <c r="O598" s="176">
        <f t="shared" si="1178"/>
        <v>2937</v>
      </c>
      <c r="P598" s="177">
        <v>571</v>
      </c>
      <c r="Q598" s="177">
        <v>407</v>
      </c>
      <c r="R598" s="177">
        <v>350</v>
      </c>
      <c r="S598" s="177">
        <v>313</v>
      </c>
      <c r="T598" s="177">
        <v>236</v>
      </c>
      <c r="U598" s="177">
        <v>426</v>
      </c>
      <c r="V598" s="177">
        <v>390</v>
      </c>
      <c r="W598" s="177">
        <v>244</v>
      </c>
      <c r="X598" s="176">
        <f t="shared" si="1179"/>
        <v>1269</v>
      </c>
      <c r="Y598" s="177">
        <v>195</v>
      </c>
      <c r="Z598" s="177">
        <v>261</v>
      </c>
      <c r="AA598" s="177">
        <v>399</v>
      </c>
      <c r="AB598" s="177">
        <v>414</v>
      </c>
      <c r="AC598" s="186">
        <f t="shared" si="1180"/>
        <v>1762</v>
      </c>
      <c r="AD598" s="386">
        <v>247</v>
      </c>
      <c r="AE598" s="386">
        <v>242</v>
      </c>
      <c r="AF598" s="386">
        <v>138</v>
      </c>
      <c r="AG598" s="386">
        <v>260</v>
      </c>
      <c r="AH598" s="386">
        <v>357</v>
      </c>
      <c r="AI598" s="386">
        <v>518</v>
      </c>
      <c r="AJ598" s="186">
        <f t="shared" si="1181"/>
        <v>0</v>
      </c>
      <c r="AK598" s="386">
        <v>0</v>
      </c>
      <c r="AL598" s="386">
        <v>0</v>
      </c>
      <c r="AM598" s="176">
        <f t="shared" si="1182"/>
        <v>4013</v>
      </c>
      <c r="AN598" s="177">
        <v>250</v>
      </c>
      <c r="AO598" s="177">
        <v>290</v>
      </c>
      <c r="AP598" s="177">
        <v>164</v>
      </c>
      <c r="AQ598" s="177">
        <v>220</v>
      </c>
      <c r="AR598" s="177">
        <v>608</v>
      </c>
      <c r="AS598" s="177">
        <v>165</v>
      </c>
      <c r="AT598" s="177">
        <v>720</v>
      </c>
      <c r="AU598" s="177">
        <v>710</v>
      </c>
      <c r="AV598" s="177">
        <v>646</v>
      </c>
      <c r="AW598" s="177">
        <v>240</v>
      </c>
      <c r="AX598" s="176">
        <f t="shared" si="1183"/>
        <v>1640</v>
      </c>
      <c r="AY598" s="177">
        <v>82</v>
      </c>
      <c r="AZ598" s="177">
        <v>389</v>
      </c>
      <c r="BA598" s="177">
        <v>559</v>
      </c>
      <c r="BB598" s="177">
        <v>282</v>
      </c>
      <c r="BC598" s="177">
        <v>328</v>
      </c>
      <c r="BD598" s="186">
        <f t="shared" si="1184"/>
        <v>4858</v>
      </c>
      <c r="BE598" s="386">
        <v>645</v>
      </c>
      <c r="BF598" s="359">
        <v>751</v>
      </c>
      <c r="BG598" s="386">
        <v>515</v>
      </c>
      <c r="BH598" s="386">
        <v>772</v>
      </c>
      <c r="BI598" s="386">
        <v>452</v>
      </c>
      <c r="BJ598" s="386">
        <v>669</v>
      </c>
      <c r="BK598" s="386">
        <v>491</v>
      </c>
      <c r="BL598" s="386">
        <v>563</v>
      </c>
      <c r="BM598" s="176">
        <f t="shared" si="1185"/>
        <v>2133</v>
      </c>
      <c r="BN598" s="177">
        <v>512</v>
      </c>
      <c r="BO598" s="177">
        <v>291</v>
      </c>
      <c r="BP598" s="177">
        <v>242</v>
      </c>
      <c r="BQ598" s="177">
        <v>202</v>
      </c>
      <c r="BR598" s="177">
        <v>886</v>
      </c>
      <c r="BS598" s="176">
        <f t="shared" si="1186"/>
        <v>2721</v>
      </c>
      <c r="BT598" s="178">
        <v>280</v>
      </c>
      <c r="BU598" s="177">
        <v>425</v>
      </c>
      <c r="BV598" s="177">
        <v>110</v>
      </c>
      <c r="BW598" s="177">
        <v>50</v>
      </c>
      <c r="BX598" s="177">
        <v>255</v>
      </c>
      <c r="BY598" s="177">
        <v>397</v>
      </c>
      <c r="BZ598" s="177">
        <v>69</v>
      </c>
      <c r="CA598" s="177">
        <v>80</v>
      </c>
      <c r="CB598" s="177">
        <v>346</v>
      </c>
      <c r="CC598" s="177">
        <v>197</v>
      </c>
      <c r="CD598" s="177">
        <v>238</v>
      </c>
      <c r="CE598" s="177">
        <v>274</v>
      </c>
      <c r="CF598" s="176">
        <f t="shared" si="1187"/>
        <v>3273</v>
      </c>
      <c r="CG598" s="177">
        <v>100</v>
      </c>
      <c r="CH598" s="177">
        <v>250</v>
      </c>
      <c r="CI598" s="177">
        <v>114</v>
      </c>
      <c r="CJ598" s="177">
        <v>590</v>
      </c>
      <c r="CK598" s="177">
        <v>555</v>
      </c>
      <c r="CL598" s="177">
        <v>110</v>
      </c>
      <c r="CM598" s="177">
        <v>507</v>
      </c>
      <c r="CN598" s="177">
        <v>102</v>
      </c>
      <c r="CO598" s="177">
        <v>100</v>
      </c>
      <c r="CP598" s="177">
        <v>306</v>
      </c>
      <c r="CQ598" s="177">
        <v>220</v>
      </c>
      <c r="CR598" s="177">
        <v>125</v>
      </c>
      <c r="CS598" s="177">
        <v>194</v>
      </c>
      <c r="CT598" s="186">
        <f t="shared" si="1188"/>
        <v>2319</v>
      </c>
      <c r="CU598" s="386">
        <v>780</v>
      </c>
      <c r="CV598" s="386">
        <v>649</v>
      </c>
      <c r="CW598" s="386">
        <v>160</v>
      </c>
      <c r="CX598" s="386">
        <v>439</v>
      </c>
      <c r="CY598" s="386">
        <v>291</v>
      </c>
      <c r="CZ598" s="176">
        <f t="shared" si="1189"/>
        <v>1663</v>
      </c>
      <c r="DA598" s="177">
        <v>120</v>
      </c>
      <c r="DB598" s="177">
        <v>175</v>
      </c>
      <c r="DC598" s="177">
        <v>346</v>
      </c>
      <c r="DD598" s="177">
        <v>704</v>
      </c>
      <c r="DE598" s="177">
        <v>178</v>
      </c>
      <c r="DF598" s="177">
        <v>140</v>
      </c>
      <c r="DG598" s="186">
        <f>AM598+BS598+B598+O598+X598+AC598+AJ598+BD598+CF598+AX598+BM598+CT598+CZ598</f>
        <v>33377</v>
      </c>
      <c r="DH598" s="186">
        <f t="shared" si="1190"/>
        <v>0</v>
      </c>
      <c r="DI598" s="201">
        <v>0</v>
      </c>
      <c r="DJ598" s="386">
        <v>0</v>
      </c>
      <c r="DK598" s="386">
        <v>0</v>
      </c>
      <c r="DL598" s="187">
        <f>SUM(DM598:DN598)</f>
        <v>0</v>
      </c>
      <c r="DM598" s="386">
        <v>0</v>
      </c>
      <c r="DN598" s="355">
        <v>0</v>
      </c>
      <c r="DO598" s="186">
        <f t="shared" ref="DO598:DO609" si="1191">DG598+DH598+DL598</f>
        <v>33377</v>
      </c>
    </row>
    <row r="599" spans="1:119" ht="16.5" customHeight="1" x14ac:dyDescent="0.2">
      <c r="A599" s="131" t="s">
        <v>151</v>
      </c>
      <c r="B599" s="176">
        <f t="shared" si="1177"/>
        <v>4117</v>
      </c>
      <c r="C599" s="177">
        <v>213</v>
      </c>
      <c r="D599" s="177">
        <v>0</v>
      </c>
      <c r="E599" s="177">
        <v>19</v>
      </c>
      <c r="F599" s="177">
        <v>0</v>
      </c>
      <c r="G599" s="177">
        <v>110</v>
      </c>
      <c r="H599" s="177">
        <v>395</v>
      </c>
      <c r="I599" s="177">
        <v>991</v>
      </c>
      <c r="J599" s="177">
        <v>0</v>
      </c>
      <c r="K599" s="177">
        <v>192</v>
      </c>
      <c r="L599" s="177">
        <v>2131</v>
      </c>
      <c r="M599" s="177">
        <v>66</v>
      </c>
      <c r="N599" s="177">
        <v>0</v>
      </c>
      <c r="O599" s="176">
        <f t="shared" si="1178"/>
        <v>2841</v>
      </c>
      <c r="P599" s="177">
        <v>833</v>
      </c>
      <c r="Q599" s="177">
        <v>662</v>
      </c>
      <c r="R599" s="177">
        <v>238</v>
      </c>
      <c r="S599" s="177">
        <v>146</v>
      </c>
      <c r="T599" s="177">
        <v>88</v>
      </c>
      <c r="U599" s="177">
        <v>814</v>
      </c>
      <c r="V599" s="177">
        <v>0</v>
      </c>
      <c r="W599" s="177">
        <v>60</v>
      </c>
      <c r="X599" s="176">
        <f t="shared" si="1179"/>
        <v>586</v>
      </c>
      <c r="Y599" s="177">
        <v>119</v>
      </c>
      <c r="Z599" s="177">
        <v>214</v>
      </c>
      <c r="AA599" s="177">
        <v>222</v>
      </c>
      <c r="AB599" s="177">
        <v>31</v>
      </c>
      <c r="AC599" s="186">
        <f t="shared" si="1180"/>
        <v>1194</v>
      </c>
      <c r="AD599" s="386">
        <v>55</v>
      </c>
      <c r="AE599" s="386">
        <v>50</v>
      </c>
      <c r="AF599" s="386">
        <v>61</v>
      </c>
      <c r="AG599" s="386">
        <v>243</v>
      </c>
      <c r="AH599" s="386">
        <v>164</v>
      </c>
      <c r="AI599" s="386">
        <v>621</v>
      </c>
      <c r="AJ599" s="477">
        <f t="shared" si="1181"/>
        <v>49</v>
      </c>
      <c r="AK599" s="478">
        <v>36</v>
      </c>
      <c r="AL599" s="478">
        <v>13</v>
      </c>
      <c r="AM599" s="176">
        <f t="shared" si="1182"/>
        <v>2873</v>
      </c>
      <c r="AN599" s="177">
        <v>163</v>
      </c>
      <c r="AO599" s="177">
        <v>109</v>
      </c>
      <c r="AP599" s="177">
        <v>400</v>
      </c>
      <c r="AQ599" s="177">
        <v>0</v>
      </c>
      <c r="AR599" s="177">
        <v>775</v>
      </c>
      <c r="AS599" s="177">
        <v>0</v>
      </c>
      <c r="AT599" s="177">
        <v>376</v>
      </c>
      <c r="AU599" s="177">
        <v>340</v>
      </c>
      <c r="AV599" s="177">
        <v>685</v>
      </c>
      <c r="AW599" s="177">
        <v>25</v>
      </c>
      <c r="AX599" s="176">
        <f t="shared" si="1183"/>
        <v>4528</v>
      </c>
      <c r="AY599" s="177">
        <v>125</v>
      </c>
      <c r="AZ599" s="177">
        <v>3420</v>
      </c>
      <c r="BA599" s="177">
        <v>472</v>
      </c>
      <c r="BB599" s="177">
        <v>221</v>
      </c>
      <c r="BC599" s="177">
        <v>290</v>
      </c>
      <c r="BD599" s="186">
        <f t="shared" si="1184"/>
        <v>11730</v>
      </c>
      <c r="BE599" s="386">
        <v>4819</v>
      </c>
      <c r="BF599" s="359">
        <v>804</v>
      </c>
      <c r="BG599" s="386">
        <v>649</v>
      </c>
      <c r="BH599" s="386">
        <v>1219</v>
      </c>
      <c r="BI599" s="386">
        <v>1060</v>
      </c>
      <c r="BJ599" s="386">
        <v>1259</v>
      </c>
      <c r="BK599" s="386">
        <v>1148</v>
      </c>
      <c r="BL599" s="386">
        <v>772</v>
      </c>
      <c r="BM599" s="176">
        <f t="shared" si="1185"/>
        <v>999</v>
      </c>
      <c r="BN599" s="177">
        <v>435</v>
      </c>
      <c r="BO599" s="177">
        <v>221</v>
      </c>
      <c r="BP599" s="177">
        <v>128</v>
      </c>
      <c r="BQ599" s="177">
        <v>0</v>
      </c>
      <c r="BR599" s="177">
        <v>215</v>
      </c>
      <c r="BS599" s="176">
        <f t="shared" si="1186"/>
        <v>672</v>
      </c>
      <c r="BT599" s="178">
        <v>5</v>
      </c>
      <c r="BU599" s="177">
        <v>23</v>
      </c>
      <c r="BV599" s="177">
        <v>0</v>
      </c>
      <c r="BW599" s="177">
        <v>48</v>
      </c>
      <c r="BX599" s="177">
        <v>41</v>
      </c>
      <c r="BY599" s="177">
        <v>316</v>
      </c>
      <c r="BZ599" s="177">
        <v>45</v>
      </c>
      <c r="CA599" s="177">
        <v>0</v>
      </c>
      <c r="CB599" s="177">
        <v>62</v>
      </c>
      <c r="CC599" s="177">
        <v>16</v>
      </c>
      <c r="CD599" s="177">
        <v>116</v>
      </c>
      <c r="CE599" s="177">
        <v>0</v>
      </c>
      <c r="CF599" s="176">
        <f t="shared" si="1187"/>
        <v>1688</v>
      </c>
      <c r="CG599" s="177">
        <v>26</v>
      </c>
      <c r="CH599" s="177">
        <v>61</v>
      </c>
      <c r="CI599" s="177">
        <v>34</v>
      </c>
      <c r="CJ599" s="177">
        <v>192</v>
      </c>
      <c r="CK599" s="177">
        <v>707</v>
      </c>
      <c r="CL599" s="177">
        <v>38</v>
      </c>
      <c r="CM599" s="177">
        <v>212</v>
      </c>
      <c r="CN599" s="177">
        <v>37</v>
      </c>
      <c r="CO599" s="177">
        <v>23</v>
      </c>
      <c r="CP599" s="177">
        <v>98</v>
      </c>
      <c r="CQ599" s="177">
        <v>170</v>
      </c>
      <c r="CR599" s="177">
        <v>7</v>
      </c>
      <c r="CS599" s="177">
        <v>83</v>
      </c>
      <c r="CT599" s="186">
        <f t="shared" si="1188"/>
        <v>970</v>
      </c>
      <c r="CU599" s="386">
        <v>505</v>
      </c>
      <c r="CV599" s="386">
        <v>232</v>
      </c>
      <c r="CW599" s="386">
        <v>93</v>
      </c>
      <c r="CX599" s="386">
        <v>130</v>
      </c>
      <c r="CY599" s="386">
        <v>10</v>
      </c>
      <c r="CZ599" s="176">
        <f t="shared" si="1189"/>
        <v>1093</v>
      </c>
      <c r="DA599" s="177">
        <v>84</v>
      </c>
      <c r="DB599" s="177">
        <v>15</v>
      </c>
      <c r="DC599" s="177">
        <v>315</v>
      </c>
      <c r="DD599" s="177">
        <v>519</v>
      </c>
      <c r="DE599" s="177">
        <v>110</v>
      </c>
      <c r="DF599" s="177">
        <v>50</v>
      </c>
      <c r="DG599" s="186">
        <f>AM599+BS599+B599+O599+X599+AC599+AJ599+BD599+CF599+AX599+BM599+CT599+CZ599</f>
        <v>33340</v>
      </c>
      <c r="DH599" s="186">
        <f t="shared" si="1190"/>
        <v>32</v>
      </c>
      <c r="DI599" s="201">
        <v>20</v>
      </c>
      <c r="DJ599" s="386">
        <v>0</v>
      </c>
      <c r="DK599" s="386">
        <v>12</v>
      </c>
      <c r="DL599" s="187">
        <f t="shared" ref="DL599:DL605" si="1192">SUM(DM599:DN599)</f>
        <v>412</v>
      </c>
      <c r="DM599" s="386">
        <v>412</v>
      </c>
      <c r="DN599" s="355">
        <v>0</v>
      </c>
      <c r="DO599" s="186">
        <f t="shared" si="1191"/>
        <v>33784</v>
      </c>
    </row>
    <row r="600" spans="1:119" ht="16.5" customHeight="1" x14ac:dyDescent="0.2">
      <c r="A600" s="131" t="s">
        <v>80</v>
      </c>
      <c r="B600" s="176">
        <f t="shared" si="1177"/>
        <v>146</v>
      </c>
      <c r="C600" s="177">
        <v>50</v>
      </c>
      <c r="D600" s="177">
        <v>0</v>
      </c>
      <c r="E600" s="177">
        <v>0</v>
      </c>
      <c r="F600" s="177">
        <v>0</v>
      </c>
      <c r="G600" s="177">
        <v>0</v>
      </c>
      <c r="H600" s="177">
        <v>0</v>
      </c>
      <c r="I600" s="177">
        <v>0</v>
      </c>
      <c r="J600" s="177">
        <v>0</v>
      </c>
      <c r="K600" s="177">
        <v>0</v>
      </c>
      <c r="L600" s="177">
        <v>96</v>
      </c>
      <c r="M600" s="177">
        <v>0</v>
      </c>
      <c r="N600" s="177">
        <v>0</v>
      </c>
      <c r="O600" s="176">
        <f t="shared" si="1178"/>
        <v>128</v>
      </c>
      <c r="P600" s="177">
        <v>35</v>
      </c>
      <c r="Q600" s="177">
        <v>36</v>
      </c>
      <c r="R600" s="177">
        <v>0</v>
      </c>
      <c r="S600" s="177">
        <v>18</v>
      </c>
      <c r="T600" s="177">
        <v>39</v>
      </c>
      <c r="U600" s="177">
        <v>0</v>
      </c>
      <c r="V600" s="177">
        <v>0</v>
      </c>
      <c r="W600" s="177">
        <v>0</v>
      </c>
      <c r="X600" s="176">
        <f t="shared" si="1179"/>
        <v>99</v>
      </c>
      <c r="Y600" s="177">
        <v>0</v>
      </c>
      <c r="Z600" s="177">
        <v>0</v>
      </c>
      <c r="AA600" s="177">
        <v>59</v>
      </c>
      <c r="AB600" s="177">
        <v>40</v>
      </c>
      <c r="AC600" s="176">
        <f t="shared" si="1180"/>
        <v>90</v>
      </c>
      <c r="AD600" s="177">
        <v>0</v>
      </c>
      <c r="AE600" s="177">
        <v>0</v>
      </c>
      <c r="AF600" s="177">
        <v>0</v>
      </c>
      <c r="AG600" s="177">
        <v>50</v>
      </c>
      <c r="AH600" s="177">
        <v>0</v>
      </c>
      <c r="AI600" s="177">
        <v>40</v>
      </c>
      <c r="AJ600" s="176">
        <f t="shared" si="1181"/>
        <v>0</v>
      </c>
      <c r="AK600" s="177">
        <v>0</v>
      </c>
      <c r="AL600" s="177">
        <v>0</v>
      </c>
      <c r="AM600" s="176">
        <f t="shared" si="1182"/>
        <v>120</v>
      </c>
      <c r="AN600" s="177">
        <v>0</v>
      </c>
      <c r="AO600" s="177">
        <v>0</v>
      </c>
      <c r="AP600" s="177">
        <v>0</v>
      </c>
      <c r="AQ600" s="177">
        <v>0</v>
      </c>
      <c r="AR600" s="177">
        <v>0</v>
      </c>
      <c r="AS600" s="177">
        <v>0</v>
      </c>
      <c r="AT600" s="177">
        <v>0</v>
      </c>
      <c r="AU600" s="177">
        <v>100</v>
      </c>
      <c r="AV600" s="177">
        <v>20</v>
      </c>
      <c r="AW600" s="177">
        <v>0</v>
      </c>
      <c r="AX600" s="176">
        <f t="shared" si="1183"/>
        <v>150</v>
      </c>
      <c r="AY600" s="177">
        <v>0</v>
      </c>
      <c r="AZ600" s="177">
        <v>90</v>
      </c>
      <c r="BA600" s="177">
        <v>30</v>
      </c>
      <c r="BB600" s="177">
        <v>0</v>
      </c>
      <c r="BC600" s="177">
        <v>30</v>
      </c>
      <c r="BD600" s="186">
        <f t="shared" si="1184"/>
        <v>702</v>
      </c>
      <c r="BE600" s="386">
        <v>480</v>
      </c>
      <c r="BF600" s="359">
        <v>33</v>
      </c>
      <c r="BG600" s="386">
        <v>0</v>
      </c>
      <c r="BH600" s="386">
        <v>60</v>
      </c>
      <c r="BI600" s="386">
        <v>0</v>
      </c>
      <c r="BJ600" s="386">
        <v>0</v>
      </c>
      <c r="BK600" s="386">
        <v>129</v>
      </c>
      <c r="BL600" s="386">
        <v>0</v>
      </c>
      <c r="BM600" s="176">
        <f t="shared" si="1185"/>
        <v>0</v>
      </c>
      <c r="BN600" s="177">
        <v>0</v>
      </c>
      <c r="BO600" s="177">
        <v>0</v>
      </c>
      <c r="BP600" s="177">
        <v>0</v>
      </c>
      <c r="BQ600" s="177">
        <v>0</v>
      </c>
      <c r="BR600" s="177">
        <v>0</v>
      </c>
      <c r="BS600" s="176">
        <f t="shared" si="1186"/>
        <v>60</v>
      </c>
      <c r="BT600" s="178">
        <v>0</v>
      </c>
      <c r="BU600" s="177">
        <v>0</v>
      </c>
      <c r="BV600" s="177">
        <v>0</v>
      </c>
      <c r="BW600" s="177">
        <v>0</v>
      </c>
      <c r="BX600" s="177">
        <v>0</v>
      </c>
      <c r="BY600" s="177">
        <v>0</v>
      </c>
      <c r="BZ600" s="177">
        <v>0</v>
      </c>
      <c r="CA600" s="177">
        <v>0</v>
      </c>
      <c r="CB600" s="177">
        <v>60</v>
      </c>
      <c r="CC600" s="177">
        <v>0</v>
      </c>
      <c r="CD600" s="177">
        <v>0</v>
      </c>
      <c r="CE600" s="177">
        <v>0</v>
      </c>
      <c r="CF600" s="176">
        <f t="shared" si="1187"/>
        <v>191</v>
      </c>
      <c r="CG600" s="177">
        <v>0</v>
      </c>
      <c r="CH600" s="177">
        <v>30</v>
      </c>
      <c r="CI600" s="177">
        <v>20</v>
      </c>
      <c r="CJ600" s="177">
        <v>0</v>
      </c>
      <c r="CK600" s="177">
        <v>78</v>
      </c>
      <c r="CL600" s="177">
        <v>0</v>
      </c>
      <c r="CM600" s="177">
        <v>0</v>
      </c>
      <c r="CN600" s="177">
        <v>0</v>
      </c>
      <c r="CO600" s="177">
        <v>0</v>
      </c>
      <c r="CP600" s="177">
        <v>0</v>
      </c>
      <c r="CQ600" s="177">
        <v>0</v>
      </c>
      <c r="CR600" s="177">
        <v>30</v>
      </c>
      <c r="CS600" s="177">
        <v>33</v>
      </c>
      <c r="CT600" s="186">
        <f t="shared" si="1188"/>
        <v>75</v>
      </c>
      <c r="CU600" s="386">
        <v>75</v>
      </c>
      <c r="CV600" s="386">
        <v>0</v>
      </c>
      <c r="CW600" s="386">
        <v>0</v>
      </c>
      <c r="CX600" s="386">
        <v>0</v>
      </c>
      <c r="CY600" s="386">
        <v>0</v>
      </c>
      <c r="CZ600" s="176">
        <f t="shared" si="1189"/>
        <v>56</v>
      </c>
      <c r="DA600" s="177">
        <v>0</v>
      </c>
      <c r="DB600" s="177">
        <v>0</v>
      </c>
      <c r="DC600" s="177">
        <v>16</v>
      </c>
      <c r="DD600" s="177">
        <v>40</v>
      </c>
      <c r="DE600" s="177">
        <v>0</v>
      </c>
      <c r="DF600" s="177">
        <v>0</v>
      </c>
      <c r="DG600" s="186">
        <f>AM600+BS600+B600+O600+X600+AC600+AJ600+BD600+CF600+AX600+BM600+CT600+CZ600</f>
        <v>1817</v>
      </c>
      <c r="DH600" s="186">
        <f t="shared" si="1190"/>
        <v>0</v>
      </c>
      <c r="DI600" s="201">
        <v>0</v>
      </c>
      <c r="DJ600" s="386">
        <v>0</v>
      </c>
      <c r="DK600" s="386">
        <v>0</v>
      </c>
      <c r="DL600" s="187">
        <f t="shared" si="1192"/>
        <v>0</v>
      </c>
      <c r="DM600" s="386">
        <v>0</v>
      </c>
      <c r="DN600" s="355">
        <v>0</v>
      </c>
      <c r="DO600" s="186">
        <f t="shared" si="1191"/>
        <v>1817</v>
      </c>
    </row>
    <row r="601" spans="1:119" ht="16.5" customHeight="1" x14ac:dyDescent="0.2">
      <c r="A601" s="130" t="s">
        <v>152</v>
      </c>
      <c r="B601" s="176"/>
      <c r="C601" s="177"/>
      <c r="D601" s="177"/>
      <c r="E601" s="177"/>
      <c r="F601" s="177"/>
      <c r="G601" s="177"/>
      <c r="H601" s="177"/>
      <c r="I601" s="177"/>
      <c r="J601" s="177"/>
      <c r="K601" s="177"/>
      <c r="L601" s="177"/>
      <c r="M601" s="177"/>
      <c r="N601" s="177"/>
      <c r="O601" s="176"/>
      <c r="P601" s="177"/>
      <c r="Q601" s="177"/>
      <c r="R601" s="177"/>
      <c r="S601" s="177"/>
      <c r="T601" s="177"/>
      <c r="U601" s="177"/>
      <c r="V601" s="177"/>
      <c r="W601" s="177"/>
      <c r="X601" s="176"/>
      <c r="Y601" s="177"/>
      <c r="Z601" s="177"/>
      <c r="AA601" s="177"/>
      <c r="AB601" s="177"/>
      <c r="AC601" s="176"/>
      <c r="AD601" s="177"/>
      <c r="AE601" s="177"/>
      <c r="AF601" s="177"/>
      <c r="AG601" s="177"/>
      <c r="AH601" s="177"/>
      <c r="AI601" s="177"/>
      <c r="AJ601" s="176"/>
      <c r="AK601" s="177"/>
      <c r="AL601" s="177"/>
      <c r="AM601" s="176"/>
      <c r="AN601" s="177"/>
      <c r="AO601" s="177"/>
      <c r="AP601" s="177"/>
      <c r="AQ601" s="177"/>
      <c r="AR601" s="177"/>
      <c r="AS601" s="177"/>
      <c r="AT601" s="177"/>
      <c r="AU601" s="177"/>
      <c r="AV601" s="177"/>
      <c r="AW601" s="177"/>
      <c r="AX601" s="176"/>
      <c r="AY601" s="177"/>
      <c r="AZ601" s="177"/>
      <c r="BA601" s="177"/>
      <c r="BB601" s="177"/>
      <c r="BC601" s="177"/>
      <c r="BD601" s="186"/>
      <c r="BE601" s="386"/>
      <c r="BF601" s="359"/>
      <c r="BG601" s="386"/>
      <c r="BH601" s="386"/>
      <c r="BI601" s="386"/>
      <c r="BJ601" s="386"/>
      <c r="BK601" s="386"/>
      <c r="BL601" s="386"/>
      <c r="BM601" s="176"/>
      <c r="BN601" s="177"/>
      <c r="BO601" s="177"/>
      <c r="BP601" s="177"/>
      <c r="BQ601" s="177"/>
      <c r="BR601" s="177"/>
      <c r="BS601" s="176"/>
      <c r="BT601" s="178"/>
      <c r="BU601" s="177"/>
      <c r="BV601" s="177"/>
      <c r="BW601" s="177"/>
      <c r="BX601" s="177"/>
      <c r="BY601" s="177"/>
      <c r="BZ601" s="177"/>
      <c r="CA601" s="177"/>
      <c r="CB601" s="177"/>
      <c r="CC601" s="177"/>
      <c r="CD601" s="177"/>
      <c r="CE601" s="177"/>
      <c r="CF601" s="176"/>
      <c r="CG601" s="177"/>
      <c r="CH601" s="177"/>
      <c r="CI601" s="177"/>
      <c r="CJ601" s="177"/>
      <c r="CK601" s="177"/>
      <c r="CL601" s="177"/>
      <c r="CM601" s="177"/>
      <c r="CN601" s="177"/>
      <c r="CO601" s="177"/>
      <c r="CP601" s="177"/>
      <c r="CQ601" s="177"/>
      <c r="CR601" s="177"/>
      <c r="CS601" s="177"/>
      <c r="CT601" s="186"/>
      <c r="CU601" s="386"/>
      <c r="CV601" s="386"/>
      <c r="CW601" s="386"/>
      <c r="CX601" s="386"/>
      <c r="CY601" s="386"/>
      <c r="CZ601" s="176"/>
      <c r="DA601" s="177"/>
      <c r="DB601" s="177"/>
      <c r="DC601" s="177"/>
      <c r="DD601" s="177"/>
      <c r="DE601" s="177"/>
      <c r="DF601" s="177"/>
      <c r="DG601" s="186"/>
      <c r="DH601" s="186"/>
      <c r="DI601" s="201"/>
      <c r="DJ601" s="386"/>
      <c r="DK601" s="386"/>
      <c r="DL601" s="187"/>
      <c r="DM601" s="386"/>
      <c r="DN601" s="355"/>
      <c r="DO601" s="186"/>
    </row>
    <row r="602" spans="1:119" ht="16.5" customHeight="1" x14ac:dyDescent="0.2">
      <c r="A602" s="131" t="s">
        <v>81</v>
      </c>
      <c r="B602" s="176">
        <f t="shared" ref="B602" si="1193">SUM(C602:N602)</f>
        <v>1538</v>
      </c>
      <c r="C602" s="177">
        <v>81</v>
      </c>
      <c r="D602" s="177">
        <v>73</v>
      </c>
      <c r="E602" s="177">
        <v>78</v>
      </c>
      <c r="F602" s="177">
        <v>20</v>
      </c>
      <c r="G602" s="177">
        <v>115</v>
      </c>
      <c r="H602" s="177">
        <v>200</v>
      </c>
      <c r="I602" s="177">
        <v>163</v>
      </c>
      <c r="J602" s="177">
        <v>73</v>
      </c>
      <c r="K602" s="177">
        <v>91</v>
      </c>
      <c r="L602" s="177">
        <v>417</v>
      </c>
      <c r="M602" s="177">
        <v>91</v>
      </c>
      <c r="N602" s="177">
        <v>136</v>
      </c>
      <c r="O602" s="176">
        <f t="shared" ref="O602:O605" si="1194">SUM(P602:W602)</f>
        <v>670</v>
      </c>
      <c r="P602" s="177">
        <v>189</v>
      </c>
      <c r="Q602" s="177">
        <v>109</v>
      </c>
      <c r="R602" s="177">
        <v>69</v>
      </c>
      <c r="S602" s="177">
        <v>57</v>
      </c>
      <c r="T602" s="177">
        <v>29</v>
      </c>
      <c r="U602" s="177">
        <v>81</v>
      </c>
      <c r="V602" s="177">
        <v>98</v>
      </c>
      <c r="W602" s="177">
        <v>38</v>
      </c>
      <c r="X602" s="176">
        <f t="shared" ref="X602:X605" si="1195">SUM(Y602:AB602)</f>
        <v>672</v>
      </c>
      <c r="Y602" s="177">
        <v>134</v>
      </c>
      <c r="Z602" s="177">
        <v>226</v>
      </c>
      <c r="AA602" s="177">
        <v>148</v>
      </c>
      <c r="AB602" s="177">
        <v>164</v>
      </c>
      <c r="AC602" s="176">
        <f t="shared" ref="AC602:AC605" si="1196">SUM(AD602:AI602)</f>
        <v>622</v>
      </c>
      <c r="AD602" s="177">
        <v>80</v>
      </c>
      <c r="AE602" s="177">
        <v>91</v>
      </c>
      <c r="AF602" s="177">
        <v>67</v>
      </c>
      <c r="AG602" s="177">
        <v>129</v>
      </c>
      <c r="AH602" s="177">
        <v>92</v>
      </c>
      <c r="AI602" s="177">
        <v>163</v>
      </c>
      <c r="AJ602" s="176">
        <f t="shared" ref="AJ602:AJ605" si="1197">SUM(AK602:AL602)</f>
        <v>30</v>
      </c>
      <c r="AK602" s="177">
        <v>0</v>
      </c>
      <c r="AL602" s="177">
        <v>30</v>
      </c>
      <c r="AM602" s="176">
        <f t="shared" ref="AM602:AM605" si="1198">SUM(AN602:AW602)</f>
        <v>1249</v>
      </c>
      <c r="AN602" s="177">
        <v>90</v>
      </c>
      <c r="AO602" s="177">
        <v>47</v>
      </c>
      <c r="AP602" s="177">
        <v>87</v>
      </c>
      <c r="AQ602" s="177">
        <v>94</v>
      </c>
      <c r="AR602" s="177">
        <v>140</v>
      </c>
      <c r="AS602" s="177">
        <v>53</v>
      </c>
      <c r="AT602" s="177">
        <v>290</v>
      </c>
      <c r="AU602" s="177">
        <v>119</v>
      </c>
      <c r="AV602" s="177">
        <v>227</v>
      </c>
      <c r="AW602" s="177">
        <v>102</v>
      </c>
      <c r="AX602" s="176">
        <f t="shared" ref="AX602:AX605" si="1199">SUM(AY602:BC602)</f>
        <v>1387</v>
      </c>
      <c r="AY602" s="177">
        <v>170</v>
      </c>
      <c r="AZ602" s="177">
        <v>704</v>
      </c>
      <c r="BA602" s="177">
        <v>138</v>
      </c>
      <c r="BB602" s="177">
        <v>202</v>
      </c>
      <c r="BC602" s="177">
        <v>173</v>
      </c>
      <c r="BD602" s="186">
        <f t="shared" ref="BD602:BD605" si="1200">SUM(BE602:BL602)</f>
        <v>2771</v>
      </c>
      <c r="BE602" s="386">
        <v>1336</v>
      </c>
      <c r="BF602" s="359">
        <v>200</v>
      </c>
      <c r="BG602" s="386">
        <v>163</v>
      </c>
      <c r="BH602" s="386">
        <v>170</v>
      </c>
      <c r="BI602" s="386">
        <v>312</v>
      </c>
      <c r="BJ602" s="386">
        <v>253</v>
      </c>
      <c r="BK602" s="386">
        <v>212</v>
      </c>
      <c r="BL602" s="386">
        <v>125</v>
      </c>
      <c r="BM602" s="176">
        <f t="shared" ref="BM602:BM605" si="1201">SUM(BN602:BR602)</f>
        <v>727</v>
      </c>
      <c r="BN602" s="177">
        <v>141</v>
      </c>
      <c r="BO602" s="177">
        <v>142</v>
      </c>
      <c r="BP602" s="177">
        <v>63</v>
      </c>
      <c r="BQ602" s="177">
        <v>65</v>
      </c>
      <c r="BR602" s="177">
        <v>316</v>
      </c>
      <c r="BS602" s="176">
        <f t="shared" ref="BS602:BS605" si="1202">SUM(BT602:CE602)</f>
        <v>1411</v>
      </c>
      <c r="BT602" s="178">
        <v>60</v>
      </c>
      <c r="BU602" s="177">
        <v>125</v>
      </c>
      <c r="BV602" s="177">
        <v>10</v>
      </c>
      <c r="BW602" s="177">
        <v>32</v>
      </c>
      <c r="BX602" s="177">
        <v>154</v>
      </c>
      <c r="BY602" s="177">
        <v>202</v>
      </c>
      <c r="BZ602" s="177">
        <v>110</v>
      </c>
      <c r="CA602" s="177">
        <v>222</v>
      </c>
      <c r="CB602" s="177">
        <v>178</v>
      </c>
      <c r="CC602" s="177">
        <v>55</v>
      </c>
      <c r="CD602" s="177">
        <v>192</v>
      </c>
      <c r="CE602" s="177">
        <v>71</v>
      </c>
      <c r="CF602" s="176">
        <f t="shared" ref="CF602:CF605" si="1203">SUM(CG602:CS602)</f>
        <v>1284</v>
      </c>
      <c r="CG602" s="177">
        <v>25</v>
      </c>
      <c r="CH602" s="177">
        <v>100</v>
      </c>
      <c r="CI602" s="177">
        <v>40</v>
      </c>
      <c r="CJ602" s="177">
        <v>152</v>
      </c>
      <c r="CK602" s="177">
        <v>221</v>
      </c>
      <c r="CL602" s="177">
        <v>36</v>
      </c>
      <c r="CM602" s="177">
        <v>276</v>
      </c>
      <c r="CN602" s="177">
        <v>26</v>
      </c>
      <c r="CO602" s="177">
        <v>37</v>
      </c>
      <c r="CP602" s="177">
        <v>82</v>
      </c>
      <c r="CQ602" s="177">
        <v>115</v>
      </c>
      <c r="CR602" s="177">
        <v>112</v>
      </c>
      <c r="CS602" s="177">
        <v>62</v>
      </c>
      <c r="CT602" s="186">
        <f t="shared" ref="CT602:CT605" si="1204">SUM(CU602:CY602)</f>
        <v>686</v>
      </c>
      <c r="CU602" s="386">
        <v>243</v>
      </c>
      <c r="CV602" s="386">
        <v>177</v>
      </c>
      <c r="CW602" s="386">
        <v>58</v>
      </c>
      <c r="CX602" s="386">
        <v>106</v>
      </c>
      <c r="CY602" s="386">
        <v>102</v>
      </c>
      <c r="CZ602" s="176">
        <f t="shared" ref="CZ602:CZ605" si="1205">SUM(DA602:DF602)</f>
        <v>987</v>
      </c>
      <c r="DA602" s="177">
        <v>41</v>
      </c>
      <c r="DB602" s="177">
        <v>48</v>
      </c>
      <c r="DC602" s="177">
        <v>185</v>
      </c>
      <c r="DD602" s="177">
        <v>347</v>
      </c>
      <c r="DE602" s="177">
        <v>204</v>
      </c>
      <c r="DF602" s="177">
        <v>162</v>
      </c>
      <c r="DG602" s="186">
        <f>AM602+BS602+B602+O602+X602+AC602+AJ602+BD602+CF602+AX602+BM602+CT602+CZ602</f>
        <v>14034</v>
      </c>
      <c r="DH602" s="186">
        <f t="shared" ref="DH602" si="1206">SUM(DI602:DK602)</f>
        <v>151</v>
      </c>
      <c r="DI602" s="201">
        <v>70</v>
      </c>
      <c r="DJ602" s="386">
        <v>38</v>
      </c>
      <c r="DK602" s="386">
        <v>43</v>
      </c>
      <c r="DL602" s="187">
        <f t="shared" si="1192"/>
        <v>83</v>
      </c>
      <c r="DM602" s="386">
        <v>83</v>
      </c>
      <c r="DN602" s="355">
        <v>0</v>
      </c>
      <c r="DO602" s="186">
        <f t="shared" si="1191"/>
        <v>14268</v>
      </c>
    </row>
    <row r="603" spans="1:119" ht="16.5" customHeight="1" x14ac:dyDescent="0.2">
      <c r="A603" s="131" t="s">
        <v>421</v>
      </c>
      <c r="B603" s="176">
        <f t="shared" ref="B603:B605" si="1207">SUM(C603:N603)</f>
        <v>16256</v>
      </c>
      <c r="C603" s="177">
        <v>863</v>
      </c>
      <c r="D603" s="177">
        <v>317</v>
      </c>
      <c r="E603" s="177">
        <v>5</v>
      </c>
      <c r="F603" s="177">
        <v>102</v>
      </c>
      <c r="G603" s="177">
        <v>570</v>
      </c>
      <c r="H603" s="177">
        <v>2273</v>
      </c>
      <c r="I603" s="177">
        <v>514</v>
      </c>
      <c r="J603" s="177">
        <v>42</v>
      </c>
      <c r="K603" s="177">
        <v>741</v>
      </c>
      <c r="L603" s="177">
        <v>7210</v>
      </c>
      <c r="M603" s="177">
        <v>1443</v>
      </c>
      <c r="N603" s="177">
        <v>2176</v>
      </c>
      <c r="O603" s="176">
        <f t="shared" si="1194"/>
        <v>3302</v>
      </c>
      <c r="P603" s="177">
        <v>987</v>
      </c>
      <c r="Q603" s="177">
        <v>811</v>
      </c>
      <c r="R603" s="177">
        <v>17</v>
      </c>
      <c r="S603" s="177">
        <v>351</v>
      </c>
      <c r="T603" s="177">
        <v>142</v>
      </c>
      <c r="U603" s="177">
        <v>495</v>
      </c>
      <c r="V603" s="177">
        <v>192</v>
      </c>
      <c r="W603" s="177">
        <v>307</v>
      </c>
      <c r="X603" s="176">
        <f t="shared" si="1195"/>
        <v>607</v>
      </c>
      <c r="Y603" s="177">
        <v>0</v>
      </c>
      <c r="Z603" s="177">
        <v>162</v>
      </c>
      <c r="AA603" s="177">
        <v>407</v>
      </c>
      <c r="AB603" s="177">
        <v>38</v>
      </c>
      <c r="AC603" s="176">
        <f t="shared" si="1196"/>
        <v>2876</v>
      </c>
      <c r="AD603" s="177">
        <v>329</v>
      </c>
      <c r="AE603" s="177">
        <v>728</v>
      </c>
      <c r="AF603" s="177">
        <v>274</v>
      </c>
      <c r="AG603" s="177">
        <v>436</v>
      </c>
      <c r="AH603" s="177">
        <v>515</v>
      </c>
      <c r="AI603" s="177">
        <v>594</v>
      </c>
      <c r="AJ603" s="477">
        <f t="shared" si="1197"/>
        <v>62</v>
      </c>
      <c r="AK603" s="478">
        <v>62</v>
      </c>
      <c r="AL603" s="386">
        <v>0</v>
      </c>
      <c r="AM603" s="176">
        <f t="shared" si="1198"/>
        <v>6298</v>
      </c>
      <c r="AN603" s="177">
        <v>439</v>
      </c>
      <c r="AO603" s="177">
        <v>230</v>
      </c>
      <c r="AP603" s="177">
        <v>944</v>
      </c>
      <c r="AQ603" s="177">
        <v>156</v>
      </c>
      <c r="AR603" s="177">
        <v>1283</v>
      </c>
      <c r="AS603" s="177">
        <v>113</v>
      </c>
      <c r="AT603" s="177">
        <v>1560</v>
      </c>
      <c r="AU603" s="177">
        <v>758</v>
      </c>
      <c r="AV603" s="177">
        <v>673</v>
      </c>
      <c r="AW603" s="177">
        <v>142</v>
      </c>
      <c r="AX603" s="176">
        <f t="shared" si="1199"/>
        <v>3943</v>
      </c>
      <c r="AY603" s="177">
        <v>115</v>
      </c>
      <c r="AZ603" s="177">
        <v>2949</v>
      </c>
      <c r="BA603" s="177">
        <v>413</v>
      </c>
      <c r="BB603" s="177">
        <v>372</v>
      </c>
      <c r="BC603" s="177">
        <v>94</v>
      </c>
      <c r="BD603" s="186">
        <f t="shared" si="1200"/>
        <v>39109</v>
      </c>
      <c r="BE603" s="386">
        <v>10933</v>
      </c>
      <c r="BF603" s="359">
        <v>2716</v>
      </c>
      <c r="BG603" s="386">
        <v>3518</v>
      </c>
      <c r="BH603" s="386">
        <v>2446</v>
      </c>
      <c r="BI603" s="386">
        <v>2687</v>
      </c>
      <c r="BJ603" s="386">
        <v>8041</v>
      </c>
      <c r="BK603" s="386">
        <v>6200</v>
      </c>
      <c r="BL603" s="386">
        <v>2568</v>
      </c>
      <c r="BM603" s="176">
        <f t="shared" si="1201"/>
        <v>1980</v>
      </c>
      <c r="BN603" s="177">
        <v>311</v>
      </c>
      <c r="BO603" s="177">
        <v>200</v>
      </c>
      <c r="BP603" s="177">
        <v>0</v>
      </c>
      <c r="BQ603" s="177">
        <v>25</v>
      </c>
      <c r="BR603" s="177">
        <v>1444</v>
      </c>
      <c r="BS603" s="176">
        <f t="shared" si="1202"/>
        <v>1087</v>
      </c>
      <c r="BT603" s="178">
        <v>26</v>
      </c>
      <c r="BU603" s="177">
        <v>0</v>
      </c>
      <c r="BV603" s="177">
        <v>0</v>
      </c>
      <c r="BW603" s="177">
        <v>0</v>
      </c>
      <c r="BX603" s="177">
        <v>56</v>
      </c>
      <c r="BY603" s="177">
        <v>239</v>
      </c>
      <c r="BZ603" s="177">
        <v>247</v>
      </c>
      <c r="CA603" s="177">
        <v>11</v>
      </c>
      <c r="CB603" s="177">
        <v>22</v>
      </c>
      <c r="CC603" s="177">
        <v>230</v>
      </c>
      <c r="CD603" s="177">
        <v>9</v>
      </c>
      <c r="CE603" s="177">
        <v>247</v>
      </c>
      <c r="CF603" s="176">
        <f t="shared" si="1203"/>
        <v>2478</v>
      </c>
      <c r="CG603" s="177">
        <v>6</v>
      </c>
      <c r="CH603" s="177">
        <v>22</v>
      </c>
      <c r="CI603" s="177">
        <v>0</v>
      </c>
      <c r="CJ603" s="177">
        <v>327</v>
      </c>
      <c r="CK603" s="177">
        <v>547</v>
      </c>
      <c r="CL603" s="177">
        <v>25</v>
      </c>
      <c r="CM603" s="177">
        <v>734</v>
      </c>
      <c r="CN603" s="177">
        <v>93</v>
      </c>
      <c r="CO603" s="177">
        <v>0</v>
      </c>
      <c r="CP603" s="177">
        <v>0</v>
      </c>
      <c r="CQ603" s="177">
        <v>310</v>
      </c>
      <c r="CR603" s="177">
        <v>344</v>
      </c>
      <c r="CS603" s="177">
        <v>70</v>
      </c>
      <c r="CT603" s="186">
        <f t="shared" si="1204"/>
        <v>3797</v>
      </c>
      <c r="CU603" s="386">
        <v>2327</v>
      </c>
      <c r="CV603" s="386">
        <v>225</v>
      </c>
      <c r="CW603" s="386">
        <v>92</v>
      </c>
      <c r="CX603" s="386">
        <v>310</v>
      </c>
      <c r="CY603" s="386">
        <v>843</v>
      </c>
      <c r="CZ603" s="176">
        <f t="shared" si="1205"/>
        <v>11660</v>
      </c>
      <c r="DA603" s="177">
        <v>133</v>
      </c>
      <c r="DB603" s="177">
        <v>179</v>
      </c>
      <c r="DC603" s="177">
        <v>3419</v>
      </c>
      <c r="DD603" s="177">
        <v>6164</v>
      </c>
      <c r="DE603" s="177">
        <v>1532</v>
      </c>
      <c r="DF603" s="177">
        <v>233</v>
      </c>
      <c r="DG603" s="186">
        <f>AM603+BS603+B603+O603+X603+AC603+AJ603+BD603+CF603+AX603+BM603+CT603+CZ603</f>
        <v>93455</v>
      </c>
      <c r="DH603" s="186">
        <f t="shared" ref="DH603:DH605" si="1208">SUM(DI603:DK603)</f>
        <v>75</v>
      </c>
      <c r="DI603" s="201">
        <v>0</v>
      </c>
      <c r="DJ603" s="386">
        <v>0</v>
      </c>
      <c r="DK603" s="386">
        <v>75</v>
      </c>
      <c r="DL603" s="187">
        <f t="shared" si="1192"/>
        <v>0</v>
      </c>
      <c r="DM603" s="386">
        <v>0</v>
      </c>
      <c r="DN603" s="355">
        <v>0</v>
      </c>
      <c r="DO603" s="186">
        <f t="shared" si="1191"/>
        <v>93530</v>
      </c>
    </row>
    <row r="604" spans="1:119" ht="16.5" customHeight="1" x14ac:dyDescent="0.2">
      <c r="A604" s="131" t="s">
        <v>172</v>
      </c>
      <c r="B604" s="176">
        <f t="shared" si="1207"/>
        <v>3606</v>
      </c>
      <c r="C604" s="177">
        <v>180</v>
      </c>
      <c r="D604" s="177">
        <v>313</v>
      </c>
      <c r="E604" s="177">
        <v>130</v>
      </c>
      <c r="F604" s="177">
        <v>0</v>
      </c>
      <c r="G604" s="177">
        <v>347</v>
      </c>
      <c r="H604" s="177">
        <v>770</v>
      </c>
      <c r="I604" s="177">
        <v>509</v>
      </c>
      <c r="J604" s="177">
        <v>187</v>
      </c>
      <c r="K604" s="177">
        <v>60</v>
      </c>
      <c r="L604" s="177">
        <v>545</v>
      </c>
      <c r="M604" s="177">
        <v>283</v>
      </c>
      <c r="N604" s="177">
        <v>282</v>
      </c>
      <c r="O604" s="176">
        <f t="shared" si="1194"/>
        <v>1616</v>
      </c>
      <c r="P604" s="177">
        <v>445</v>
      </c>
      <c r="Q604" s="177">
        <v>358</v>
      </c>
      <c r="R604" s="177">
        <v>150</v>
      </c>
      <c r="S604" s="177">
        <v>0</v>
      </c>
      <c r="T604" s="177">
        <v>193</v>
      </c>
      <c r="U604" s="177">
        <v>306</v>
      </c>
      <c r="V604" s="177">
        <v>164</v>
      </c>
      <c r="W604" s="177">
        <v>0</v>
      </c>
      <c r="X604" s="176">
        <f t="shared" si="1195"/>
        <v>3200</v>
      </c>
      <c r="Y604" s="177">
        <v>609</v>
      </c>
      <c r="Z604" s="177">
        <v>803</v>
      </c>
      <c r="AA604" s="177">
        <v>1137</v>
      </c>
      <c r="AB604" s="177">
        <v>651</v>
      </c>
      <c r="AC604" s="176">
        <f t="shared" si="1196"/>
        <v>615</v>
      </c>
      <c r="AD604" s="177">
        <v>0</v>
      </c>
      <c r="AE604" s="177">
        <v>88</v>
      </c>
      <c r="AF604" s="177">
        <v>60</v>
      </c>
      <c r="AG604" s="177">
        <v>269</v>
      </c>
      <c r="AH604" s="177">
        <v>0</v>
      </c>
      <c r="AI604" s="177">
        <v>198</v>
      </c>
      <c r="AJ604" s="186">
        <f t="shared" si="1197"/>
        <v>0</v>
      </c>
      <c r="AK604" s="386">
        <v>0</v>
      </c>
      <c r="AL604" s="386">
        <v>0</v>
      </c>
      <c r="AM604" s="176">
        <f t="shared" si="1198"/>
        <v>2635</v>
      </c>
      <c r="AN604" s="177">
        <v>128</v>
      </c>
      <c r="AO604" s="177">
        <v>315</v>
      </c>
      <c r="AP604" s="177">
        <v>174</v>
      </c>
      <c r="AQ604" s="177">
        <v>0</v>
      </c>
      <c r="AR604" s="177">
        <v>0</v>
      </c>
      <c r="AS604" s="177">
        <v>0</v>
      </c>
      <c r="AT604" s="177">
        <v>698</v>
      </c>
      <c r="AU604" s="177">
        <v>980</v>
      </c>
      <c r="AV604" s="177">
        <v>340</v>
      </c>
      <c r="AW604" s="177">
        <v>0</v>
      </c>
      <c r="AX604" s="176">
        <f t="shared" si="1199"/>
        <v>1496</v>
      </c>
      <c r="AY604" s="177">
        <v>457</v>
      </c>
      <c r="AZ604" s="177">
        <v>162</v>
      </c>
      <c r="BA604" s="177">
        <v>598</v>
      </c>
      <c r="BB604" s="177">
        <v>83</v>
      </c>
      <c r="BC604" s="177">
        <v>196</v>
      </c>
      <c r="BD604" s="186">
        <f t="shared" si="1200"/>
        <v>13125</v>
      </c>
      <c r="BE604" s="386">
        <v>4252</v>
      </c>
      <c r="BF604" s="359">
        <v>1123</v>
      </c>
      <c r="BG604" s="386">
        <v>1017</v>
      </c>
      <c r="BH604" s="386">
        <v>1075</v>
      </c>
      <c r="BI604" s="386">
        <v>1793</v>
      </c>
      <c r="BJ604" s="386">
        <v>1156</v>
      </c>
      <c r="BK604" s="386">
        <v>807</v>
      </c>
      <c r="BL604" s="386">
        <v>1902</v>
      </c>
      <c r="BM604" s="176">
        <f t="shared" si="1201"/>
        <v>2552</v>
      </c>
      <c r="BN604" s="177">
        <v>798</v>
      </c>
      <c r="BO604" s="177">
        <v>351</v>
      </c>
      <c r="BP604" s="177">
        <v>830</v>
      </c>
      <c r="BQ604" s="177">
        <v>291</v>
      </c>
      <c r="BR604" s="177">
        <v>282</v>
      </c>
      <c r="BS604" s="176">
        <f t="shared" si="1202"/>
        <v>3624</v>
      </c>
      <c r="BT604" s="178">
        <v>235</v>
      </c>
      <c r="BU604" s="177">
        <v>272</v>
      </c>
      <c r="BV604" s="177">
        <v>213</v>
      </c>
      <c r="BW604" s="177">
        <v>306</v>
      </c>
      <c r="BX604" s="177">
        <v>80</v>
      </c>
      <c r="BY604" s="177">
        <v>689</v>
      </c>
      <c r="BZ604" s="177">
        <v>305</v>
      </c>
      <c r="CA604" s="177">
        <v>243</v>
      </c>
      <c r="CB604" s="177">
        <v>554</v>
      </c>
      <c r="CC604" s="177">
        <v>153</v>
      </c>
      <c r="CD604" s="177">
        <v>531</v>
      </c>
      <c r="CE604" s="177">
        <v>43</v>
      </c>
      <c r="CF604" s="176">
        <f t="shared" si="1203"/>
        <v>2244</v>
      </c>
      <c r="CG604" s="177">
        <v>40</v>
      </c>
      <c r="CH604" s="177">
        <v>178</v>
      </c>
      <c r="CI604" s="177">
        <v>223</v>
      </c>
      <c r="CJ604" s="177">
        <v>100</v>
      </c>
      <c r="CK604" s="177">
        <v>1090</v>
      </c>
      <c r="CL604" s="177">
        <v>122</v>
      </c>
      <c r="CM604" s="177">
        <v>362</v>
      </c>
      <c r="CN604" s="177">
        <v>0</v>
      </c>
      <c r="CO604" s="177">
        <v>0</v>
      </c>
      <c r="CP604" s="177">
        <v>129</v>
      </c>
      <c r="CQ604" s="177">
        <v>0</v>
      </c>
      <c r="CR604" s="177">
        <v>0</v>
      </c>
      <c r="CS604" s="177">
        <v>0</v>
      </c>
      <c r="CT604" s="186">
        <f t="shared" si="1204"/>
        <v>3237</v>
      </c>
      <c r="CU604" s="386">
        <v>1328</v>
      </c>
      <c r="CV604" s="386">
        <v>904</v>
      </c>
      <c r="CW604" s="386">
        <v>657</v>
      </c>
      <c r="CX604" s="386">
        <v>348</v>
      </c>
      <c r="CY604" s="386">
        <v>0</v>
      </c>
      <c r="CZ604" s="176">
        <f t="shared" si="1205"/>
        <v>660</v>
      </c>
      <c r="DA604" s="177">
        <v>0</v>
      </c>
      <c r="DB604" s="177">
        <v>0</v>
      </c>
      <c r="DC604" s="177">
        <v>0</v>
      </c>
      <c r="DD604" s="177">
        <v>423</v>
      </c>
      <c r="DE604" s="177">
        <v>107</v>
      </c>
      <c r="DF604" s="177">
        <v>130</v>
      </c>
      <c r="DG604" s="186">
        <f>AM604+BS604+B604+O604+X604+AC604+AJ604+BD604+CF604+AX604+BM604+CT604+CZ604</f>
        <v>38610</v>
      </c>
      <c r="DH604" s="186">
        <f t="shared" si="1208"/>
        <v>160</v>
      </c>
      <c r="DI604" s="201">
        <v>0</v>
      </c>
      <c r="DJ604" s="386">
        <v>160</v>
      </c>
      <c r="DK604" s="386">
        <v>0</v>
      </c>
      <c r="DL604" s="187">
        <f t="shared" si="1192"/>
        <v>107</v>
      </c>
      <c r="DM604" s="386">
        <v>107</v>
      </c>
      <c r="DN604" s="355">
        <v>0</v>
      </c>
      <c r="DO604" s="186">
        <f t="shared" si="1191"/>
        <v>38877</v>
      </c>
    </row>
    <row r="605" spans="1:119" ht="16.5" customHeight="1" x14ac:dyDescent="0.2">
      <c r="A605" s="131" t="s">
        <v>173</v>
      </c>
      <c r="B605" s="176">
        <f t="shared" si="1207"/>
        <v>4697</v>
      </c>
      <c r="C605" s="177">
        <v>817</v>
      </c>
      <c r="D605" s="177">
        <v>78</v>
      </c>
      <c r="E605" s="177">
        <v>0</v>
      </c>
      <c r="F605" s="177">
        <v>0</v>
      </c>
      <c r="G605" s="177">
        <v>0</v>
      </c>
      <c r="H605" s="177">
        <v>0</v>
      </c>
      <c r="I605" s="177">
        <v>0</v>
      </c>
      <c r="J605" s="177">
        <v>0</v>
      </c>
      <c r="K605" s="177">
        <v>397</v>
      </c>
      <c r="L605" s="177">
        <v>3405</v>
      </c>
      <c r="M605" s="177">
        <v>0</v>
      </c>
      <c r="N605" s="177">
        <v>0</v>
      </c>
      <c r="O605" s="176">
        <f t="shared" si="1194"/>
        <v>567</v>
      </c>
      <c r="P605" s="177">
        <v>144</v>
      </c>
      <c r="Q605" s="177">
        <v>130</v>
      </c>
      <c r="R605" s="177">
        <v>0</v>
      </c>
      <c r="S605" s="177">
        <v>0</v>
      </c>
      <c r="T605" s="177">
        <v>100</v>
      </c>
      <c r="U605" s="177">
        <v>6</v>
      </c>
      <c r="V605" s="177">
        <v>57</v>
      </c>
      <c r="W605" s="177">
        <v>130</v>
      </c>
      <c r="X605" s="176">
        <f t="shared" si="1195"/>
        <v>44</v>
      </c>
      <c r="Y605" s="177">
        <v>0</v>
      </c>
      <c r="Z605" s="177">
        <v>0</v>
      </c>
      <c r="AA605" s="177">
        <v>44</v>
      </c>
      <c r="AB605" s="177">
        <v>0</v>
      </c>
      <c r="AC605" s="176">
        <f t="shared" si="1196"/>
        <v>1127</v>
      </c>
      <c r="AD605" s="177">
        <v>164</v>
      </c>
      <c r="AE605" s="177">
        <v>51</v>
      </c>
      <c r="AF605" s="177">
        <v>0</v>
      </c>
      <c r="AG605" s="177">
        <v>321</v>
      </c>
      <c r="AH605" s="177">
        <v>0</v>
      </c>
      <c r="AI605" s="177">
        <v>591</v>
      </c>
      <c r="AJ605" s="477">
        <f t="shared" si="1197"/>
        <v>259</v>
      </c>
      <c r="AK605" s="478">
        <v>259</v>
      </c>
      <c r="AL605" s="386">
        <v>0</v>
      </c>
      <c r="AM605" s="176">
        <f t="shared" si="1198"/>
        <v>5838</v>
      </c>
      <c r="AN605" s="177">
        <v>0</v>
      </c>
      <c r="AO605" s="177">
        <v>0</v>
      </c>
      <c r="AP605" s="177">
        <v>421</v>
      </c>
      <c r="AQ605" s="177">
        <v>0</v>
      </c>
      <c r="AR605" s="177">
        <v>1233</v>
      </c>
      <c r="AS605" s="177">
        <v>0</v>
      </c>
      <c r="AT605" s="177">
        <v>1497</v>
      </c>
      <c r="AU605" s="177">
        <v>856</v>
      </c>
      <c r="AV605" s="177">
        <v>1831</v>
      </c>
      <c r="AW605" s="177">
        <v>0</v>
      </c>
      <c r="AX605" s="176">
        <f t="shared" si="1199"/>
        <v>3441</v>
      </c>
      <c r="AY605" s="177">
        <v>0</v>
      </c>
      <c r="AZ605" s="177">
        <v>1091</v>
      </c>
      <c r="BA605" s="177">
        <v>2286</v>
      </c>
      <c r="BB605" s="177">
        <v>0</v>
      </c>
      <c r="BC605" s="177">
        <v>64</v>
      </c>
      <c r="BD605" s="186">
        <f t="shared" si="1200"/>
        <v>27057</v>
      </c>
      <c r="BE605" s="386">
        <v>3264</v>
      </c>
      <c r="BF605" s="359">
        <v>154</v>
      </c>
      <c r="BG605" s="386">
        <v>2541</v>
      </c>
      <c r="BH605" s="386">
        <v>3084</v>
      </c>
      <c r="BI605" s="386">
        <v>3666</v>
      </c>
      <c r="BJ605" s="386">
        <v>7385</v>
      </c>
      <c r="BK605" s="386">
        <v>3935</v>
      </c>
      <c r="BL605" s="386">
        <v>3028</v>
      </c>
      <c r="BM605" s="176">
        <f t="shared" si="1201"/>
        <v>510</v>
      </c>
      <c r="BN605" s="177">
        <v>0</v>
      </c>
      <c r="BO605" s="177">
        <v>257</v>
      </c>
      <c r="BP605" s="177">
        <v>0</v>
      </c>
      <c r="BQ605" s="177">
        <v>0</v>
      </c>
      <c r="BR605" s="177">
        <v>253</v>
      </c>
      <c r="BS605" s="176">
        <f t="shared" si="1202"/>
        <v>653</v>
      </c>
      <c r="BT605" s="178">
        <v>0</v>
      </c>
      <c r="BU605" s="177">
        <v>0</v>
      </c>
      <c r="BV605" s="177">
        <v>0</v>
      </c>
      <c r="BW605" s="177">
        <v>0</v>
      </c>
      <c r="BX605" s="177">
        <v>0</v>
      </c>
      <c r="BY605" s="177">
        <v>653</v>
      </c>
      <c r="BZ605" s="177">
        <v>0</v>
      </c>
      <c r="CA605" s="177">
        <v>0</v>
      </c>
      <c r="CB605" s="177">
        <v>0</v>
      </c>
      <c r="CC605" s="177">
        <v>0</v>
      </c>
      <c r="CD605" s="177">
        <v>0</v>
      </c>
      <c r="CE605" s="177">
        <v>0</v>
      </c>
      <c r="CF605" s="176">
        <f t="shared" si="1203"/>
        <v>0</v>
      </c>
      <c r="CG605" s="177">
        <v>0</v>
      </c>
      <c r="CH605" s="177">
        <v>0</v>
      </c>
      <c r="CI605" s="177">
        <v>0</v>
      </c>
      <c r="CJ605" s="177">
        <v>0</v>
      </c>
      <c r="CK605" s="177">
        <v>0</v>
      </c>
      <c r="CL605" s="177">
        <v>0</v>
      </c>
      <c r="CM605" s="177">
        <v>0</v>
      </c>
      <c r="CN605" s="177">
        <v>0</v>
      </c>
      <c r="CO605" s="177">
        <v>0</v>
      </c>
      <c r="CP605" s="177">
        <v>0</v>
      </c>
      <c r="CQ605" s="177">
        <v>0</v>
      </c>
      <c r="CR605" s="177">
        <v>0</v>
      </c>
      <c r="CS605" s="177">
        <v>0</v>
      </c>
      <c r="CT605" s="186">
        <f t="shared" si="1204"/>
        <v>216</v>
      </c>
      <c r="CU605" s="386">
        <v>0</v>
      </c>
      <c r="CV605" s="386">
        <v>216</v>
      </c>
      <c r="CW605" s="386">
        <v>0</v>
      </c>
      <c r="CX605" s="386">
        <v>0</v>
      </c>
      <c r="CY605" s="386">
        <v>0</v>
      </c>
      <c r="CZ605" s="176">
        <f t="shared" si="1205"/>
        <v>1343</v>
      </c>
      <c r="DA605" s="177">
        <v>0</v>
      </c>
      <c r="DB605" s="177">
        <v>0</v>
      </c>
      <c r="DC605" s="177">
        <v>1298</v>
      </c>
      <c r="DD605" s="177">
        <v>45</v>
      </c>
      <c r="DE605" s="177">
        <v>0</v>
      </c>
      <c r="DF605" s="177">
        <v>0</v>
      </c>
      <c r="DG605" s="186">
        <f>AM605+BS605+B605+O605+X605+AC605+AJ605+BD605+CF605+AX605+BM605+CT605+CZ605</f>
        <v>45752</v>
      </c>
      <c r="DH605" s="186">
        <f t="shared" si="1208"/>
        <v>0</v>
      </c>
      <c r="DI605" s="201">
        <v>0</v>
      </c>
      <c r="DJ605" s="386">
        <v>0</v>
      </c>
      <c r="DK605" s="386">
        <v>0</v>
      </c>
      <c r="DL605" s="187">
        <f t="shared" si="1192"/>
        <v>0</v>
      </c>
      <c r="DM605" s="386">
        <v>0</v>
      </c>
      <c r="DN605" s="355">
        <v>0</v>
      </c>
      <c r="DO605" s="186">
        <f t="shared" si="1191"/>
        <v>45752</v>
      </c>
    </row>
    <row r="606" spans="1:119" ht="16.5" customHeight="1" x14ac:dyDescent="0.2">
      <c r="A606" s="130" t="s">
        <v>358</v>
      </c>
      <c r="B606" s="176"/>
      <c r="C606" s="177"/>
      <c r="D606" s="177"/>
      <c r="E606" s="177"/>
      <c r="F606" s="177"/>
      <c r="G606" s="177"/>
      <c r="H606" s="177"/>
      <c r="I606" s="177"/>
      <c r="J606" s="177"/>
      <c r="K606" s="177"/>
      <c r="L606" s="177"/>
      <c r="M606" s="177"/>
      <c r="N606" s="177"/>
      <c r="O606" s="176"/>
      <c r="P606" s="177"/>
      <c r="Q606" s="177"/>
      <c r="R606" s="177"/>
      <c r="S606" s="177"/>
      <c r="T606" s="177"/>
      <c r="U606" s="177"/>
      <c r="V606" s="177"/>
      <c r="W606" s="177"/>
      <c r="X606" s="176"/>
      <c r="Y606" s="177"/>
      <c r="Z606" s="177"/>
      <c r="AA606" s="177"/>
      <c r="AB606" s="177"/>
      <c r="AC606" s="176"/>
      <c r="AD606" s="177"/>
      <c r="AE606" s="177"/>
      <c r="AF606" s="177"/>
      <c r="AG606" s="177"/>
      <c r="AH606" s="177"/>
      <c r="AI606" s="177"/>
      <c r="AJ606" s="186"/>
      <c r="AK606" s="386"/>
      <c r="AL606" s="386"/>
      <c r="AM606" s="176"/>
      <c r="AN606" s="177"/>
      <c r="AO606" s="177"/>
      <c r="AP606" s="177"/>
      <c r="AQ606" s="177"/>
      <c r="AR606" s="177"/>
      <c r="AS606" s="177"/>
      <c r="AT606" s="177"/>
      <c r="AU606" s="177"/>
      <c r="AV606" s="177"/>
      <c r="AW606" s="177"/>
      <c r="AX606" s="176"/>
      <c r="AY606" s="177"/>
      <c r="AZ606" s="177"/>
      <c r="BA606" s="177"/>
      <c r="BB606" s="177"/>
      <c r="BC606" s="177"/>
      <c r="BD606" s="176"/>
      <c r="BE606" s="359"/>
      <c r="BF606" s="359"/>
      <c r="BG606" s="386"/>
      <c r="BH606" s="386"/>
      <c r="BI606" s="386"/>
      <c r="BJ606" s="386"/>
      <c r="BK606" s="386"/>
      <c r="BL606" s="386"/>
      <c r="BM606" s="176"/>
      <c r="BN606" s="177"/>
      <c r="BO606" s="177"/>
      <c r="BP606" s="177"/>
      <c r="BQ606" s="177"/>
      <c r="BR606" s="177"/>
      <c r="BS606" s="176"/>
      <c r="BT606" s="178"/>
      <c r="BU606" s="177"/>
      <c r="BV606" s="177"/>
      <c r="BW606" s="177"/>
      <c r="BX606" s="177"/>
      <c r="BY606" s="177"/>
      <c r="BZ606" s="177"/>
      <c r="CA606" s="177"/>
      <c r="CB606" s="177"/>
      <c r="CC606" s="177"/>
      <c r="CD606" s="177"/>
      <c r="CE606" s="177"/>
      <c r="CF606" s="176"/>
      <c r="CG606" s="177"/>
      <c r="CH606" s="177"/>
      <c r="CI606" s="177"/>
      <c r="CJ606" s="177"/>
      <c r="CK606" s="177"/>
      <c r="CL606" s="177"/>
      <c r="CM606" s="177"/>
      <c r="CN606" s="177"/>
      <c r="CO606" s="177"/>
      <c r="CP606" s="177"/>
      <c r="CQ606" s="177"/>
      <c r="CR606" s="177"/>
      <c r="CS606" s="177"/>
      <c r="CT606" s="186"/>
      <c r="CU606" s="386"/>
      <c r="CV606" s="386"/>
      <c r="CW606" s="386"/>
      <c r="CX606" s="386"/>
      <c r="CY606" s="386"/>
      <c r="CZ606" s="176"/>
      <c r="DA606" s="177"/>
      <c r="DB606" s="177"/>
      <c r="DC606" s="177"/>
      <c r="DD606" s="177"/>
      <c r="DE606" s="177"/>
      <c r="DF606" s="177"/>
      <c r="DG606" s="186"/>
      <c r="DH606" s="186"/>
      <c r="DI606" s="201"/>
      <c r="DJ606" s="386"/>
      <c r="DK606" s="386"/>
      <c r="DL606" s="187"/>
      <c r="DM606" s="386"/>
      <c r="DN606" s="355"/>
      <c r="DO606" s="186"/>
    </row>
    <row r="607" spans="1:119" ht="16.5" customHeight="1" x14ac:dyDescent="0.2">
      <c r="A607" s="131" t="s">
        <v>82</v>
      </c>
      <c r="B607" s="176">
        <f t="shared" ref="B607:B609" si="1209">SUM(C607:N607)</f>
        <v>5414</v>
      </c>
      <c r="C607" s="177">
        <v>306</v>
      </c>
      <c r="D607" s="177">
        <v>15</v>
      </c>
      <c r="E607" s="177">
        <v>82</v>
      </c>
      <c r="F607" s="177">
        <v>19</v>
      </c>
      <c r="G607" s="177">
        <v>234</v>
      </c>
      <c r="H607" s="177">
        <v>601</v>
      </c>
      <c r="I607" s="177">
        <v>1030</v>
      </c>
      <c r="J607" s="177">
        <v>29</v>
      </c>
      <c r="K607" s="177">
        <v>197</v>
      </c>
      <c r="L607" s="177">
        <v>2636</v>
      </c>
      <c r="M607" s="177">
        <v>122</v>
      </c>
      <c r="N607" s="177">
        <v>143</v>
      </c>
      <c r="O607" s="176">
        <f t="shared" ref="O607:O609" si="1210">SUM(P607:W607)</f>
        <v>2721</v>
      </c>
      <c r="P607" s="177">
        <v>865</v>
      </c>
      <c r="Q607" s="177">
        <v>452</v>
      </c>
      <c r="R607" s="177">
        <v>206</v>
      </c>
      <c r="S607" s="177">
        <v>141</v>
      </c>
      <c r="T607" s="177">
        <v>98</v>
      </c>
      <c r="U607" s="177">
        <v>869</v>
      </c>
      <c r="V607" s="177">
        <v>41</v>
      </c>
      <c r="W607" s="177">
        <v>49</v>
      </c>
      <c r="X607" s="176">
        <f t="shared" ref="X607:X609" si="1211">SUM(Y607:AB607)</f>
        <v>680</v>
      </c>
      <c r="Y607" s="177">
        <v>132</v>
      </c>
      <c r="Z607" s="177">
        <v>186</v>
      </c>
      <c r="AA607" s="177">
        <v>273</v>
      </c>
      <c r="AB607" s="177">
        <v>89</v>
      </c>
      <c r="AC607" s="176">
        <f t="shared" ref="AC607:AC609" si="1212">SUM(AD607:AI607)</f>
        <v>1189</v>
      </c>
      <c r="AD607" s="177">
        <v>55</v>
      </c>
      <c r="AE607" s="177">
        <v>73</v>
      </c>
      <c r="AF607" s="177">
        <v>71</v>
      </c>
      <c r="AG607" s="177">
        <v>229</v>
      </c>
      <c r="AH607" s="177">
        <v>144</v>
      </c>
      <c r="AI607" s="177">
        <v>617</v>
      </c>
      <c r="AJ607" s="477">
        <f t="shared" ref="AJ607:AJ609" si="1213">SUM(AK607:AL607)</f>
        <v>67</v>
      </c>
      <c r="AK607" s="478">
        <v>36</v>
      </c>
      <c r="AL607" s="478">
        <v>31</v>
      </c>
      <c r="AM607" s="176">
        <f t="shared" ref="AM607:AM609" si="1214">SUM(AN607:AW607)</f>
        <v>3424</v>
      </c>
      <c r="AN607" s="177">
        <v>201</v>
      </c>
      <c r="AO607" s="177">
        <v>181</v>
      </c>
      <c r="AP607" s="177">
        <v>172</v>
      </c>
      <c r="AQ607" s="177">
        <v>31</v>
      </c>
      <c r="AR607" s="177">
        <v>1638</v>
      </c>
      <c r="AS607" s="177">
        <v>30</v>
      </c>
      <c r="AT607" s="177">
        <v>549</v>
      </c>
      <c r="AU607" s="177">
        <v>137</v>
      </c>
      <c r="AV607" s="177">
        <v>454</v>
      </c>
      <c r="AW607" s="177">
        <v>31</v>
      </c>
      <c r="AX607" s="176">
        <f t="shared" ref="AX607:AX609" si="1215">SUM(AY607:BC607)</f>
        <v>5023</v>
      </c>
      <c r="AY607" s="177">
        <v>234</v>
      </c>
      <c r="AZ607" s="177">
        <v>3558</v>
      </c>
      <c r="BA607" s="177">
        <v>535</v>
      </c>
      <c r="BB607" s="177">
        <v>314</v>
      </c>
      <c r="BC607" s="177">
        <v>382</v>
      </c>
      <c r="BD607" s="176">
        <f t="shared" ref="BD607:BD609" si="1216">SUM(BE607:BL607)</f>
        <v>9714</v>
      </c>
      <c r="BE607" s="359">
        <v>3273</v>
      </c>
      <c r="BF607" s="359">
        <v>906</v>
      </c>
      <c r="BG607" s="386">
        <v>870</v>
      </c>
      <c r="BH607" s="386">
        <v>928</v>
      </c>
      <c r="BI607" s="386">
        <v>833</v>
      </c>
      <c r="BJ607" s="386">
        <v>982</v>
      </c>
      <c r="BK607" s="386">
        <v>991</v>
      </c>
      <c r="BL607" s="386">
        <v>931</v>
      </c>
      <c r="BM607" s="176">
        <f t="shared" ref="BM607:BM609" si="1217">SUM(BN607:BR607)</f>
        <v>1488</v>
      </c>
      <c r="BN607" s="177">
        <v>480</v>
      </c>
      <c r="BO607" s="177">
        <v>257</v>
      </c>
      <c r="BP607" s="177">
        <v>35</v>
      </c>
      <c r="BQ607" s="177">
        <v>46</v>
      </c>
      <c r="BR607" s="177">
        <v>670</v>
      </c>
      <c r="BS607" s="176">
        <f t="shared" ref="BS607:BS609" si="1218">SUM(BT607:CE607)</f>
        <v>908</v>
      </c>
      <c r="BT607" s="178">
        <v>56</v>
      </c>
      <c r="BU607" s="177">
        <v>85</v>
      </c>
      <c r="BV607" s="177">
        <v>9</v>
      </c>
      <c r="BW607" s="177">
        <v>46</v>
      </c>
      <c r="BX607" s="177">
        <v>75</v>
      </c>
      <c r="BY607" s="177">
        <v>416</v>
      </c>
      <c r="BZ607" s="177">
        <v>45</v>
      </c>
      <c r="CA607" s="177">
        <v>7</v>
      </c>
      <c r="CB607" s="177">
        <v>71</v>
      </c>
      <c r="CC607" s="177">
        <v>34</v>
      </c>
      <c r="CD607" s="177">
        <v>54</v>
      </c>
      <c r="CE607" s="177">
        <v>10</v>
      </c>
      <c r="CF607" s="176">
        <f t="shared" ref="CF607:CF609" si="1219">SUM(CG607:CS607)</f>
        <v>1976</v>
      </c>
      <c r="CG607" s="177">
        <v>61</v>
      </c>
      <c r="CH607" s="177">
        <v>58</v>
      </c>
      <c r="CI607" s="177">
        <v>51</v>
      </c>
      <c r="CJ607" s="177">
        <v>177</v>
      </c>
      <c r="CK607" s="177">
        <v>878</v>
      </c>
      <c r="CL607" s="177">
        <v>42</v>
      </c>
      <c r="CM607" s="177">
        <v>231</v>
      </c>
      <c r="CN607" s="177">
        <v>47</v>
      </c>
      <c r="CO607" s="177">
        <v>33</v>
      </c>
      <c r="CP607" s="177">
        <v>93</v>
      </c>
      <c r="CQ607" s="177">
        <v>211</v>
      </c>
      <c r="CR607" s="177">
        <v>16</v>
      </c>
      <c r="CS607" s="177">
        <v>78</v>
      </c>
      <c r="CT607" s="186">
        <f t="shared" ref="CT607:CT609" si="1220">SUM(CU607:CY607)</f>
        <v>755</v>
      </c>
      <c r="CU607" s="386">
        <v>221</v>
      </c>
      <c r="CV607" s="386">
        <v>277</v>
      </c>
      <c r="CW607" s="386">
        <v>107</v>
      </c>
      <c r="CX607" s="386">
        <v>106</v>
      </c>
      <c r="CY607" s="386">
        <v>44</v>
      </c>
      <c r="CZ607" s="176">
        <f t="shared" ref="CZ607:CZ609" si="1221">SUM(DA607:DF607)</f>
        <v>1467</v>
      </c>
      <c r="DA607" s="177">
        <v>96</v>
      </c>
      <c r="DB607" s="177">
        <v>27</v>
      </c>
      <c r="DC607" s="177">
        <v>424</v>
      </c>
      <c r="DD607" s="177">
        <v>777</v>
      </c>
      <c r="DE607" s="177">
        <v>114</v>
      </c>
      <c r="DF607" s="177">
        <v>29</v>
      </c>
      <c r="DG607" s="186">
        <f>AM607+BS607+B607+O607+X607+AC607+AJ607+BD607+CF607+AX607+BM607+CT607+CZ607</f>
        <v>34826</v>
      </c>
      <c r="DH607" s="186">
        <f t="shared" ref="DH607:DH609" si="1222">SUM(DI607:DK607)</f>
        <v>100</v>
      </c>
      <c r="DI607" s="201">
        <v>81</v>
      </c>
      <c r="DJ607" s="386">
        <v>7</v>
      </c>
      <c r="DK607" s="386">
        <v>12</v>
      </c>
      <c r="DL607" s="187">
        <f t="shared" ref="DL607:DL609" si="1223">SUM(DM607:DN607)</f>
        <v>210</v>
      </c>
      <c r="DM607" s="386">
        <v>210</v>
      </c>
      <c r="DN607" s="355">
        <v>0</v>
      </c>
      <c r="DO607" s="186">
        <f t="shared" si="1191"/>
        <v>35136</v>
      </c>
    </row>
    <row r="608" spans="1:119" ht="16.5" customHeight="1" x14ac:dyDescent="0.2">
      <c r="A608" s="131" t="s">
        <v>83</v>
      </c>
      <c r="B608" s="176">
        <f t="shared" si="1209"/>
        <v>164</v>
      </c>
      <c r="C608" s="177">
        <v>0</v>
      </c>
      <c r="D608" s="177">
        <v>0</v>
      </c>
      <c r="E608" s="177">
        <v>15</v>
      </c>
      <c r="F608" s="177">
        <v>0</v>
      </c>
      <c r="G608" s="177">
        <v>0</v>
      </c>
      <c r="H608" s="177">
        <v>0</v>
      </c>
      <c r="I608" s="177">
        <v>10</v>
      </c>
      <c r="J608" s="177">
        <v>9</v>
      </c>
      <c r="K608" s="177">
        <v>19</v>
      </c>
      <c r="L608" s="177">
        <v>0</v>
      </c>
      <c r="M608" s="177">
        <v>76</v>
      </c>
      <c r="N608" s="177">
        <v>35</v>
      </c>
      <c r="O608" s="176">
        <f t="shared" si="1210"/>
        <v>98</v>
      </c>
      <c r="P608" s="177">
        <v>10</v>
      </c>
      <c r="Q608" s="177">
        <v>0</v>
      </c>
      <c r="R608" s="177">
        <v>49</v>
      </c>
      <c r="S608" s="177">
        <v>7</v>
      </c>
      <c r="T608" s="177">
        <v>0</v>
      </c>
      <c r="U608" s="177">
        <v>22</v>
      </c>
      <c r="V608" s="177">
        <v>0</v>
      </c>
      <c r="W608" s="177">
        <v>10</v>
      </c>
      <c r="X608" s="176">
        <f t="shared" si="1211"/>
        <v>61</v>
      </c>
      <c r="Y608" s="177">
        <v>10</v>
      </c>
      <c r="Z608" s="177">
        <v>10</v>
      </c>
      <c r="AA608" s="177">
        <v>23</v>
      </c>
      <c r="AB608" s="177">
        <v>18</v>
      </c>
      <c r="AC608" s="176">
        <f t="shared" si="1212"/>
        <v>124</v>
      </c>
      <c r="AD608" s="177">
        <v>4</v>
      </c>
      <c r="AE608" s="177">
        <v>10</v>
      </c>
      <c r="AF608" s="177">
        <v>0</v>
      </c>
      <c r="AG608" s="177">
        <v>14</v>
      </c>
      <c r="AH608" s="177">
        <v>20</v>
      </c>
      <c r="AI608" s="177">
        <v>76</v>
      </c>
      <c r="AJ608" s="176">
        <f t="shared" si="1213"/>
        <v>0</v>
      </c>
      <c r="AK608" s="177">
        <v>0</v>
      </c>
      <c r="AL608" s="177">
        <v>0</v>
      </c>
      <c r="AM608" s="176">
        <f t="shared" si="1214"/>
        <v>704</v>
      </c>
      <c r="AN608" s="177">
        <v>0</v>
      </c>
      <c r="AO608" s="177">
        <v>0</v>
      </c>
      <c r="AP608" s="177">
        <v>30</v>
      </c>
      <c r="AQ608" s="177">
        <v>8</v>
      </c>
      <c r="AR608" s="177">
        <v>72</v>
      </c>
      <c r="AS608" s="177">
        <v>3</v>
      </c>
      <c r="AT608" s="177">
        <v>51</v>
      </c>
      <c r="AU608" s="177">
        <v>203</v>
      </c>
      <c r="AV608" s="177">
        <v>337</v>
      </c>
      <c r="AW608" s="177">
        <v>0</v>
      </c>
      <c r="AX608" s="176">
        <f t="shared" si="1215"/>
        <v>583</v>
      </c>
      <c r="AY608" s="177">
        <v>19</v>
      </c>
      <c r="AZ608" s="177">
        <v>400</v>
      </c>
      <c r="BA608" s="177">
        <v>16</v>
      </c>
      <c r="BB608" s="177">
        <v>128</v>
      </c>
      <c r="BC608" s="177">
        <v>20</v>
      </c>
      <c r="BD608" s="176">
        <f t="shared" si="1216"/>
        <v>4651</v>
      </c>
      <c r="BE608" s="359">
        <v>2312</v>
      </c>
      <c r="BF608" s="359">
        <v>217</v>
      </c>
      <c r="BG608" s="386">
        <v>169</v>
      </c>
      <c r="BH608" s="386">
        <v>513</v>
      </c>
      <c r="BI608" s="386">
        <v>545</v>
      </c>
      <c r="BJ608" s="386">
        <v>402</v>
      </c>
      <c r="BK608" s="386">
        <v>360</v>
      </c>
      <c r="BL608" s="386">
        <v>133</v>
      </c>
      <c r="BM608" s="176">
        <f t="shared" si="1217"/>
        <v>192</v>
      </c>
      <c r="BN608" s="177">
        <v>28</v>
      </c>
      <c r="BO608" s="177">
        <v>13</v>
      </c>
      <c r="BP608" s="177">
        <v>53</v>
      </c>
      <c r="BQ608" s="177">
        <v>16</v>
      </c>
      <c r="BR608" s="177">
        <v>82</v>
      </c>
      <c r="BS608" s="176">
        <f t="shared" si="1218"/>
        <v>382</v>
      </c>
      <c r="BT608" s="178">
        <v>26</v>
      </c>
      <c r="BU608" s="177">
        <v>32</v>
      </c>
      <c r="BV608" s="177">
        <v>5</v>
      </c>
      <c r="BW608" s="177">
        <v>0</v>
      </c>
      <c r="BX608" s="177">
        <v>15</v>
      </c>
      <c r="BY608" s="177">
        <v>98</v>
      </c>
      <c r="BZ608" s="177">
        <v>8</v>
      </c>
      <c r="CA608" s="177">
        <v>29</v>
      </c>
      <c r="CB608" s="177">
        <v>0</v>
      </c>
      <c r="CC608" s="177">
        <v>26</v>
      </c>
      <c r="CD608" s="177">
        <v>135</v>
      </c>
      <c r="CE608" s="177">
        <v>8</v>
      </c>
      <c r="CF608" s="176">
        <f t="shared" si="1219"/>
        <v>366</v>
      </c>
      <c r="CG608" s="177">
        <v>0</v>
      </c>
      <c r="CH608" s="177">
        <v>3</v>
      </c>
      <c r="CI608" s="177">
        <v>8</v>
      </c>
      <c r="CJ608" s="177">
        <v>57</v>
      </c>
      <c r="CK608" s="177">
        <v>118</v>
      </c>
      <c r="CL608" s="177">
        <v>4</v>
      </c>
      <c r="CM608" s="177">
        <v>63</v>
      </c>
      <c r="CN608" s="177">
        <v>0</v>
      </c>
      <c r="CO608" s="177">
        <v>7</v>
      </c>
      <c r="CP608" s="177">
        <v>61</v>
      </c>
      <c r="CQ608" s="177">
        <v>21</v>
      </c>
      <c r="CR608" s="177">
        <v>0</v>
      </c>
      <c r="CS608" s="177">
        <v>24</v>
      </c>
      <c r="CT608" s="186">
        <f t="shared" si="1220"/>
        <v>226</v>
      </c>
      <c r="CU608" s="386">
        <v>67</v>
      </c>
      <c r="CV608" s="386">
        <v>62</v>
      </c>
      <c r="CW608" s="386">
        <v>18</v>
      </c>
      <c r="CX608" s="386">
        <v>24</v>
      </c>
      <c r="CY608" s="386">
        <v>55</v>
      </c>
      <c r="CZ608" s="176">
        <f t="shared" si="1221"/>
        <v>284</v>
      </c>
      <c r="DA608" s="177">
        <v>0</v>
      </c>
      <c r="DB608" s="177">
        <v>1</v>
      </c>
      <c r="DC608" s="177">
        <v>48</v>
      </c>
      <c r="DD608" s="177">
        <v>132</v>
      </c>
      <c r="DE608" s="177">
        <v>53</v>
      </c>
      <c r="DF608" s="177">
        <v>50</v>
      </c>
      <c r="DG608" s="186">
        <f>AM608+BS608+B608+O608+X608+AC608+AJ608+BD608+CF608+AX608+BM608+CT608+CZ608</f>
        <v>7835</v>
      </c>
      <c r="DH608" s="186">
        <f t="shared" si="1222"/>
        <v>46</v>
      </c>
      <c r="DI608" s="201">
        <v>20</v>
      </c>
      <c r="DJ608" s="386">
        <v>0</v>
      </c>
      <c r="DK608" s="386">
        <v>26</v>
      </c>
      <c r="DL608" s="187">
        <f t="shared" si="1223"/>
        <v>0</v>
      </c>
      <c r="DM608" s="386">
        <v>0</v>
      </c>
      <c r="DN608" s="355">
        <v>0</v>
      </c>
      <c r="DO608" s="186">
        <f t="shared" si="1191"/>
        <v>7881</v>
      </c>
    </row>
    <row r="609" spans="1:136" ht="16.5" customHeight="1" x14ac:dyDescent="0.2">
      <c r="A609" s="131" t="s">
        <v>84</v>
      </c>
      <c r="B609" s="176">
        <f t="shared" si="1209"/>
        <v>3892</v>
      </c>
      <c r="C609" s="177">
        <v>165</v>
      </c>
      <c r="D609" s="177">
        <v>114</v>
      </c>
      <c r="E609" s="177">
        <v>121</v>
      </c>
      <c r="F609" s="177">
        <v>43</v>
      </c>
      <c r="G609" s="177">
        <v>166</v>
      </c>
      <c r="H609" s="177">
        <v>769</v>
      </c>
      <c r="I609" s="177">
        <v>410</v>
      </c>
      <c r="J609" s="177">
        <v>68</v>
      </c>
      <c r="K609" s="177">
        <v>157</v>
      </c>
      <c r="L609" s="177">
        <v>1272</v>
      </c>
      <c r="M609" s="177">
        <v>328</v>
      </c>
      <c r="N609" s="177">
        <v>279</v>
      </c>
      <c r="O609" s="176">
        <f t="shared" si="1210"/>
        <v>1771</v>
      </c>
      <c r="P609" s="177">
        <v>533</v>
      </c>
      <c r="Q609" s="177">
        <v>492</v>
      </c>
      <c r="R609" s="177">
        <v>95</v>
      </c>
      <c r="S609" s="177">
        <v>129</v>
      </c>
      <c r="T609" s="177">
        <v>80</v>
      </c>
      <c r="U609" s="177">
        <v>184</v>
      </c>
      <c r="V609" s="177">
        <v>117</v>
      </c>
      <c r="W609" s="177">
        <v>141</v>
      </c>
      <c r="X609" s="176">
        <f t="shared" si="1211"/>
        <v>1044</v>
      </c>
      <c r="Y609" s="177">
        <v>163</v>
      </c>
      <c r="Z609" s="177">
        <v>309</v>
      </c>
      <c r="AA609" s="177">
        <v>390</v>
      </c>
      <c r="AB609" s="177">
        <v>182</v>
      </c>
      <c r="AC609" s="176">
        <f t="shared" si="1212"/>
        <v>945</v>
      </c>
      <c r="AD609" s="177">
        <v>118</v>
      </c>
      <c r="AE609" s="177">
        <v>111</v>
      </c>
      <c r="AF609" s="177">
        <v>68</v>
      </c>
      <c r="AG609" s="177">
        <v>234</v>
      </c>
      <c r="AH609" s="177">
        <v>152</v>
      </c>
      <c r="AI609" s="177">
        <v>262</v>
      </c>
      <c r="AJ609" s="176">
        <f t="shared" si="1213"/>
        <v>168</v>
      </c>
      <c r="AK609" s="177">
        <v>97</v>
      </c>
      <c r="AL609" s="177">
        <v>71</v>
      </c>
      <c r="AM609" s="176">
        <f t="shared" si="1214"/>
        <v>3701</v>
      </c>
      <c r="AN609" s="177">
        <v>165</v>
      </c>
      <c r="AO609" s="177">
        <v>290</v>
      </c>
      <c r="AP609" s="177">
        <v>624</v>
      </c>
      <c r="AQ609" s="177">
        <v>109</v>
      </c>
      <c r="AR609" s="177">
        <v>615</v>
      </c>
      <c r="AS609" s="177">
        <v>180</v>
      </c>
      <c r="AT609" s="177">
        <v>571</v>
      </c>
      <c r="AU609" s="177">
        <v>594</v>
      </c>
      <c r="AV609" s="177">
        <v>410</v>
      </c>
      <c r="AW609" s="177">
        <v>143</v>
      </c>
      <c r="AX609" s="176">
        <f t="shared" si="1215"/>
        <v>4071</v>
      </c>
      <c r="AY609" s="177">
        <v>237</v>
      </c>
      <c r="AZ609" s="177">
        <v>2277</v>
      </c>
      <c r="BA609" s="177">
        <v>413</v>
      </c>
      <c r="BB609" s="177">
        <v>809</v>
      </c>
      <c r="BC609" s="177">
        <v>335</v>
      </c>
      <c r="BD609" s="176">
        <f t="shared" si="1216"/>
        <v>7309</v>
      </c>
      <c r="BE609" s="359">
        <v>3333</v>
      </c>
      <c r="BF609" s="359">
        <v>527</v>
      </c>
      <c r="BG609" s="359">
        <v>423</v>
      </c>
      <c r="BH609" s="359">
        <v>547</v>
      </c>
      <c r="BI609" s="359">
        <v>630</v>
      </c>
      <c r="BJ609" s="359">
        <v>940</v>
      </c>
      <c r="BK609" s="359">
        <v>565</v>
      </c>
      <c r="BL609" s="359">
        <v>344</v>
      </c>
      <c r="BM609" s="176">
        <f t="shared" si="1217"/>
        <v>1646</v>
      </c>
      <c r="BN609" s="177">
        <v>205</v>
      </c>
      <c r="BO609" s="177">
        <v>375</v>
      </c>
      <c r="BP609" s="177">
        <v>184</v>
      </c>
      <c r="BQ609" s="177">
        <v>58</v>
      </c>
      <c r="BR609" s="177">
        <v>824</v>
      </c>
      <c r="BS609" s="176">
        <f t="shared" si="1218"/>
        <v>2136</v>
      </c>
      <c r="BT609" s="178">
        <v>188</v>
      </c>
      <c r="BU609" s="177">
        <v>290</v>
      </c>
      <c r="BV609" s="177">
        <v>65</v>
      </c>
      <c r="BW609" s="177">
        <v>30</v>
      </c>
      <c r="BX609" s="177">
        <v>144</v>
      </c>
      <c r="BY609" s="177">
        <v>360</v>
      </c>
      <c r="BZ609" s="177">
        <v>69</v>
      </c>
      <c r="CA609" s="177">
        <v>140</v>
      </c>
      <c r="CB609" s="177">
        <v>331</v>
      </c>
      <c r="CC609" s="177">
        <v>107</v>
      </c>
      <c r="CD609" s="177">
        <v>260</v>
      </c>
      <c r="CE609" s="177">
        <v>152</v>
      </c>
      <c r="CF609" s="176">
        <f t="shared" si="1219"/>
        <v>1908</v>
      </c>
      <c r="CG609" s="177">
        <v>44</v>
      </c>
      <c r="CH609" s="177">
        <v>123</v>
      </c>
      <c r="CI609" s="177">
        <v>47</v>
      </c>
      <c r="CJ609" s="177">
        <v>214</v>
      </c>
      <c r="CK609" s="177">
        <v>574</v>
      </c>
      <c r="CL609" s="177">
        <v>28</v>
      </c>
      <c r="CM609" s="177">
        <v>437</v>
      </c>
      <c r="CN609" s="177">
        <v>55</v>
      </c>
      <c r="CO609" s="177">
        <v>16</v>
      </c>
      <c r="CP609" s="177">
        <v>39</v>
      </c>
      <c r="CQ609" s="177">
        <v>187</v>
      </c>
      <c r="CR609" s="177">
        <v>78</v>
      </c>
      <c r="CS609" s="177">
        <v>66</v>
      </c>
      <c r="CT609" s="186">
        <f t="shared" si="1220"/>
        <v>1804</v>
      </c>
      <c r="CU609" s="386">
        <v>1029</v>
      </c>
      <c r="CV609" s="386">
        <v>258</v>
      </c>
      <c r="CW609" s="386">
        <v>80</v>
      </c>
      <c r="CX609" s="386">
        <v>299</v>
      </c>
      <c r="CY609" s="386">
        <v>138</v>
      </c>
      <c r="CZ609" s="176">
        <f t="shared" si="1221"/>
        <v>2438</v>
      </c>
      <c r="DA609" s="177">
        <v>56</v>
      </c>
      <c r="DB609" s="177">
        <v>42</v>
      </c>
      <c r="DC609" s="177">
        <v>397</v>
      </c>
      <c r="DD609" s="177">
        <v>1473</v>
      </c>
      <c r="DE609" s="177">
        <v>252</v>
      </c>
      <c r="DF609" s="177">
        <v>218</v>
      </c>
      <c r="DG609" s="186">
        <f>AM609+BS609+B609+O609+X609+AC609+AJ609+BD609+CF609+AX609+BM609+CT609+CZ609</f>
        <v>32833</v>
      </c>
      <c r="DH609" s="186">
        <f t="shared" si="1222"/>
        <v>259</v>
      </c>
      <c r="DI609" s="201">
        <v>74</v>
      </c>
      <c r="DJ609" s="386">
        <v>91</v>
      </c>
      <c r="DK609" s="386">
        <v>94</v>
      </c>
      <c r="DL609" s="187">
        <f t="shared" si="1223"/>
        <v>524</v>
      </c>
      <c r="DM609" s="386">
        <v>524</v>
      </c>
      <c r="DN609" s="355">
        <v>0</v>
      </c>
      <c r="DO609" s="186">
        <f t="shared" si="1191"/>
        <v>33616</v>
      </c>
    </row>
    <row r="610" spans="1:136" s="98" customFormat="1" ht="16.5" customHeight="1" x14ac:dyDescent="0.15">
      <c r="A610" s="132" t="s">
        <v>156</v>
      </c>
      <c r="B610" s="181">
        <f t="shared" ref="B610:AG610" si="1224">SUM(B607:B609)/SUM(B93:B95)*1000</f>
        <v>2.3579608693032337</v>
      </c>
      <c r="C610" s="182">
        <f t="shared" si="1224"/>
        <v>1.4387917814747158</v>
      </c>
      <c r="D610" s="183">
        <f t="shared" si="1224"/>
        <v>0.81909442444330149</v>
      </c>
      <c r="E610" s="183">
        <f t="shared" si="1224"/>
        <v>1.4272807029030106</v>
      </c>
      <c r="F610" s="183">
        <f t="shared" si="1224"/>
        <v>0.91733617411632418</v>
      </c>
      <c r="G610" s="183">
        <f t="shared" si="1224"/>
        <v>1.6282401979940082</v>
      </c>
      <c r="H610" s="183">
        <f t="shared" si="1224"/>
        <v>2.1321397500883204</v>
      </c>
      <c r="I610" s="183">
        <f t="shared" si="1224"/>
        <v>3.9867146172204073</v>
      </c>
      <c r="J610" s="183">
        <f t="shared" si="1224"/>
        <v>0.98448050078479821</v>
      </c>
      <c r="K610" s="183">
        <f t="shared" si="1224"/>
        <v>1.1440208806813825</v>
      </c>
      <c r="L610" s="183">
        <f t="shared" si="1224"/>
        <v>4.0150781183379554</v>
      </c>
      <c r="M610" s="183">
        <f t="shared" si="1224"/>
        <v>2.3918984670932071</v>
      </c>
      <c r="N610" s="184">
        <f t="shared" si="1224"/>
        <v>1.0575398891550096</v>
      </c>
      <c r="O610" s="181">
        <f t="shared" si="1224"/>
        <v>3.3577495616271409</v>
      </c>
      <c r="P610" s="182">
        <f t="shared" si="1224"/>
        <v>5.2267589268810575</v>
      </c>
      <c r="Q610" s="183">
        <f t="shared" si="1224"/>
        <v>3.4571156522376034</v>
      </c>
      <c r="R610" s="183">
        <f t="shared" si="1224"/>
        <v>2.8163347415007038</v>
      </c>
      <c r="S610" s="183">
        <f t="shared" si="1224"/>
        <v>2.9618065950985839</v>
      </c>
      <c r="T610" s="183">
        <f t="shared" si="1224"/>
        <v>1.5596386545049901</v>
      </c>
      <c r="U610" s="183">
        <f t="shared" si="1224"/>
        <v>4.156372395501065</v>
      </c>
      <c r="V610" s="183">
        <f t="shared" si="1224"/>
        <v>0.98680307033157832</v>
      </c>
      <c r="W610" s="184">
        <f t="shared" si="1224"/>
        <v>2.707678977580418</v>
      </c>
      <c r="X610" s="181">
        <f t="shared" si="1224"/>
        <v>1.1099317438613312</v>
      </c>
      <c r="Y610" s="182">
        <f t="shared" si="1224"/>
        <v>1.127962751341536</v>
      </c>
      <c r="Z610" s="183">
        <f t="shared" si="1224"/>
        <v>1.1479203320558458</v>
      </c>
      <c r="AA610" s="183">
        <f t="shared" si="1224"/>
        <v>1.2597788959488743</v>
      </c>
      <c r="AB610" s="184">
        <f t="shared" si="1224"/>
        <v>0.81790446649421811</v>
      </c>
      <c r="AC610" s="181">
        <f t="shared" si="1224"/>
        <v>1.8066298033109813</v>
      </c>
      <c r="AD610" s="182">
        <f t="shared" si="1224"/>
        <v>1.2197390998738913</v>
      </c>
      <c r="AE610" s="183">
        <f t="shared" si="1224"/>
        <v>0.90930396062807595</v>
      </c>
      <c r="AF610" s="183">
        <f t="shared" si="1224"/>
        <v>1.3762785033218807</v>
      </c>
      <c r="AG610" s="183">
        <f t="shared" si="1224"/>
        <v>1.5859030837004404</v>
      </c>
      <c r="AH610" s="183">
        <f t="shared" ref="AH610:BD610" si="1225">SUM(AH607:AH609)/SUM(AH93:AH95)*1000</f>
        <v>2.0242655631429924</v>
      </c>
      <c r="AI610" s="184">
        <f t="shared" si="1225"/>
        <v>2.8635682158920543</v>
      </c>
      <c r="AJ610" s="181">
        <f t="shared" si="1225"/>
        <v>1.3935753212635873</v>
      </c>
      <c r="AK610" s="182">
        <f t="shared" si="1225"/>
        <v>1.6802263883975945</v>
      </c>
      <c r="AL610" s="184">
        <f t="shared" si="1225"/>
        <v>1.1399832355406538</v>
      </c>
      <c r="AM610" s="181">
        <f t="shared" si="1225"/>
        <v>2.7528487536581876</v>
      </c>
      <c r="AN610" s="182">
        <f t="shared" si="1225"/>
        <v>2.6790223764246028</v>
      </c>
      <c r="AO610" s="183">
        <f t="shared" si="1225"/>
        <v>3.1310452106974056</v>
      </c>
      <c r="AP610" s="183">
        <f t="shared" si="1225"/>
        <v>2.821115331019973</v>
      </c>
      <c r="AQ610" s="183">
        <f t="shared" si="1225"/>
        <v>1.7384562977928653</v>
      </c>
      <c r="AR610" s="183">
        <f t="shared" si="1225"/>
        <v>6.1789421651013345</v>
      </c>
      <c r="AS610" s="183">
        <f t="shared" si="1225"/>
        <v>2.3046460799376773</v>
      </c>
      <c r="AT610" s="183">
        <f t="shared" si="1225"/>
        <v>2.1525220904647497</v>
      </c>
      <c r="AU610" s="183">
        <f t="shared" si="1225"/>
        <v>1.5645022152614343</v>
      </c>
      <c r="AV610" s="183">
        <f t="shared" si="1225"/>
        <v>3.0619555213355327</v>
      </c>
      <c r="AW610" s="184">
        <f t="shared" si="1225"/>
        <v>0.98276767710998536</v>
      </c>
      <c r="AX610" s="181">
        <f t="shared" si="1225"/>
        <v>3.1524253184350259</v>
      </c>
      <c r="AY610" s="182">
        <f t="shared" si="1225"/>
        <v>1.8563981329938777</v>
      </c>
      <c r="AZ610" s="183">
        <f t="shared" si="1225"/>
        <v>4.6034532913768125</v>
      </c>
      <c r="BA610" s="183">
        <f t="shared" si="1225"/>
        <v>2.2648300555165291</v>
      </c>
      <c r="BB610" s="183">
        <f t="shared" si="1225"/>
        <v>1.6932566156794751</v>
      </c>
      <c r="BC610" s="184">
        <f t="shared" si="1225"/>
        <v>2.5690363150886437</v>
      </c>
      <c r="BD610" s="181">
        <f t="shared" si="1225"/>
        <v>3.2665863961160269</v>
      </c>
      <c r="BE610" s="182">
        <f t="shared" ref="BE610:BL610" si="1226">SUM(BE607:BE609)/SUM(BE101:BE103)*1000</f>
        <v>13.188483812385758</v>
      </c>
      <c r="BF610" s="183">
        <f t="shared" si="1226"/>
        <v>3.2289880938402651</v>
      </c>
      <c r="BG610" s="183">
        <f t="shared" si="1226"/>
        <v>2.9347293705788364</v>
      </c>
      <c r="BH610" s="183">
        <f t="shared" si="1226"/>
        <v>4.2285996273387045</v>
      </c>
      <c r="BI610" s="183">
        <f t="shared" si="1226"/>
        <v>3.667365560369074</v>
      </c>
      <c r="BJ610" s="183">
        <f t="shared" si="1226"/>
        <v>3.7823920211709789</v>
      </c>
      <c r="BK610" s="183">
        <f t="shared" si="1226"/>
        <v>3.951118314959396</v>
      </c>
      <c r="BL610" s="184">
        <f t="shared" si="1226"/>
        <v>3.0689087718915857</v>
      </c>
      <c r="BM610" s="181">
        <f t="shared" ref="BM610:CR610" si="1227">SUM(BM607:BM609)/SUM(BM93:BM95)*1000</f>
        <v>2.0289927569960904</v>
      </c>
      <c r="BN610" s="182">
        <f t="shared" si="1227"/>
        <v>2.0983301647468759</v>
      </c>
      <c r="BO610" s="183">
        <f t="shared" si="1227"/>
        <v>2.1469513291126603</v>
      </c>
      <c r="BP610" s="183">
        <f t="shared" si="1227"/>
        <v>1.1556125808822593</v>
      </c>
      <c r="BQ610" s="183">
        <f t="shared" si="1227"/>
        <v>0.91802074726888827</v>
      </c>
      <c r="BR610" s="184">
        <f t="shared" si="1227"/>
        <v>2.4900146620152688</v>
      </c>
      <c r="BS610" s="181">
        <f t="shared" si="1227"/>
        <v>1.1887000631475224</v>
      </c>
      <c r="BT610" s="182">
        <f t="shared" si="1227"/>
        <v>1.6055086786663575</v>
      </c>
      <c r="BU610" s="183">
        <f t="shared" si="1227"/>
        <v>1.3852348262330121</v>
      </c>
      <c r="BV610" s="183">
        <f t="shared" si="1227"/>
        <v>0.71322812466144225</v>
      </c>
      <c r="BW610" s="183">
        <f t="shared" si="1227"/>
        <v>1.4249821877226534</v>
      </c>
      <c r="BX610" s="183">
        <f t="shared" si="1227"/>
        <v>1.2438802685505606</v>
      </c>
      <c r="BY610" s="183">
        <f t="shared" si="1227"/>
        <v>1.0705785656452074</v>
      </c>
      <c r="BZ610" s="183">
        <f t="shared" si="1227"/>
        <v>0.62520818920234711</v>
      </c>
      <c r="CA610" s="183">
        <f t="shared" si="1227"/>
        <v>1.143889614652186</v>
      </c>
      <c r="CB610" s="183">
        <f t="shared" si="1227"/>
        <v>1.2184550474954992</v>
      </c>
      <c r="CC610" s="183">
        <f t="shared" si="1227"/>
        <v>0.93478869297509093</v>
      </c>
      <c r="CD610" s="183">
        <f t="shared" si="1227"/>
        <v>2.1020894488218467</v>
      </c>
      <c r="CE610" s="184">
        <f t="shared" si="1227"/>
        <v>0.94241824521722739</v>
      </c>
      <c r="CF610" s="181">
        <f t="shared" si="1227"/>
        <v>1.4790927627817105</v>
      </c>
      <c r="CG610" s="182">
        <f t="shared" si="1227"/>
        <v>1.4740772978057306</v>
      </c>
      <c r="CH610" s="183">
        <f t="shared" si="1227"/>
        <v>1.0800784230855023</v>
      </c>
      <c r="CI610" s="183">
        <f t="shared" si="1227"/>
        <v>0.82729770229770228</v>
      </c>
      <c r="CJ610" s="183">
        <f t="shared" si="1227"/>
        <v>1.2495188794493193</v>
      </c>
      <c r="CK610" s="183">
        <f t="shared" si="1227"/>
        <v>2.1161910179148373</v>
      </c>
      <c r="CL610" s="183">
        <f t="shared" si="1227"/>
        <v>0.84821530914009313</v>
      </c>
      <c r="CM610" s="183">
        <f t="shared" si="1227"/>
        <v>1.272242488374036</v>
      </c>
      <c r="CN610" s="183">
        <f t="shared" si="1227"/>
        <v>1.3240562853730722</v>
      </c>
      <c r="CO610" s="183">
        <f t="shared" si="1227"/>
        <v>1.556420233463035</v>
      </c>
      <c r="CP610" s="183">
        <f t="shared" si="1227"/>
        <v>1.8289158224909265</v>
      </c>
      <c r="CQ610" s="183">
        <f t="shared" si="1227"/>
        <v>1.9164886634435505</v>
      </c>
      <c r="CR610" s="183">
        <f t="shared" si="1227"/>
        <v>0.51992588290605379</v>
      </c>
      <c r="CS610" s="184">
        <f t="shared" ref="CS610:DO610" si="1228">SUM(CS607:CS609)/SUM(CS93:CS95)*1000</f>
        <v>1.3609409934869252</v>
      </c>
      <c r="CT610" s="181">
        <f t="shared" si="1228"/>
        <v>1.5175110421404916</v>
      </c>
      <c r="CU610" s="182">
        <f t="shared" si="1228"/>
        <v>1.8760630311594553</v>
      </c>
      <c r="CV610" s="183">
        <f t="shared" si="1228"/>
        <v>1.4912399022825713</v>
      </c>
      <c r="CW610" s="183">
        <f t="shared" si="1228"/>
        <v>1.4120499521280627</v>
      </c>
      <c r="CX610" s="183">
        <f t="shared" si="1228"/>
        <v>1.5686532618115203</v>
      </c>
      <c r="CY610" s="184">
        <f t="shared" si="1228"/>
        <v>0.75420061099796343</v>
      </c>
      <c r="CZ610" s="181">
        <f t="shared" si="1228"/>
        <v>1.6971476656218007</v>
      </c>
      <c r="DA610" s="182">
        <f t="shared" si="1228"/>
        <v>2.0367417491859729</v>
      </c>
      <c r="DB610" s="183">
        <f t="shared" si="1228"/>
        <v>1.0349211981430557</v>
      </c>
      <c r="DC610" s="183">
        <f t="shared" si="1228"/>
        <v>1.6311192781781017</v>
      </c>
      <c r="DD610" s="183">
        <f t="shared" si="1228"/>
        <v>2.3262695601475452</v>
      </c>
      <c r="DE610" s="183">
        <f t="shared" si="1228"/>
        <v>0.84240239491583013</v>
      </c>
      <c r="DF610" s="184">
        <f t="shared" si="1228"/>
        <v>1.0923736138440885</v>
      </c>
      <c r="DG610" s="181">
        <f t="shared" si="1228"/>
        <v>2.311736719846655</v>
      </c>
      <c r="DH610" s="181">
        <f t="shared" si="1228"/>
        <v>0.78410113936671733</v>
      </c>
      <c r="DI610" s="182">
        <f t="shared" si="1228"/>
        <v>0.88803186765787945</v>
      </c>
      <c r="DJ610" s="183">
        <f t="shared" si="1228"/>
        <v>0.51602304200848803</v>
      </c>
      <c r="DK610" s="184">
        <f t="shared" si="1228"/>
        <v>1.0190217391304348</v>
      </c>
      <c r="DL610" s="185">
        <f t="shared" si="1228"/>
        <v>1.3396385166149853</v>
      </c>
      <c r="DM610" s="182">
        <f t="shared" si="1228"/>
        <v>1.6287693028024153</v>
      </c>
      <c r="DN610" s="184">
        <f t="shared" si="1228"/>
        <v>0</v>
      </c>
      <c r="DO610" s="181">
        <f t="shared" si="1228"/>
        <v>2.2725428058627823</v>
      </c>
    </row>
    <row r="611" spans="1:136" s="26" customFormat="1" ht="16.5" customHeight="1" x14ac:dyDescent="0.2">
      <c r="A611" s="38" t="s">
        <v>422</v>
      </c>
      <c r="C611" s="171"/>
    </row>
    <row r="612" spans="1:136" s="26" customFormat="1" ht="16.5" customHeight="1" x14ac:dyDescent="0.2">
      <c r="A612" s="38" t="s">
        <v>359</v>
      </c>
      <c r="C612" s="170"/>
    </row>
    <row r="613" spans="1:136" customFormat="1" ht="14.25" customHeight="1" x14ac:dyDescent="0.15">
      <c r="A613" s="403"/>
    </row>
    <row r="614" spans="1:136" ht="16.5" customHeight="1" x14ac:dyDescent="0.2">
      <c r="A614" s="42" t="s">
        <v>688</v>
      </c>
      <c r="B614" s="168"/>
      <c r="C614" s="168"/>
      <c r="D614" s="168"/>
    </row>
    <row r="615" spans="1:136" ht="16.5" customHeight="1" x14ac:dyDescent="0.2">
      <c r="A615" s="49" t="s">
        <v>296</v>
      </c>
    </row>
    <row r="616" spans="1:136" ht="16.5" customHeight="1" x14ac:dyDescent="0.2">
      <c r="A616" s="55" t="s">
        <v>629</v>
      </c>
    </row>
    <row r="617" spans="1:136" s="7" customFormat="1" ht="25.15" customHeight="1" x14ac:dyDescent="0.2">
      <c r="A617" s="109"/>
      <c r="B617" s="172" t="s">
        <v>423</v>
      </c>
      <c r="C617" s="173" t="s">
        <v>424</v>
      </c>
      <c r="D617" s="173" t="s">
        <v>425</v>
      </c>
      <c r="E617" s="173" t="s">
        <v>426</v>
      </c>
      <c r="F617" s="173" t="s">
        <v>427</v>
      </c>
      <c r="G617" s="173" t="s">
        <v>428</v>
      </c>
      <c r="H617" s="173" t="s">
        <v>429</v>
      </c>
      <c r="I617" s="173" t="s">
        <v>430</v>
      </c>
      <c r="J617" s="173" t="s">
        <v>431</v>
      </c>
      <c r="K617" s="173" t="s">
        <v>432</v>
      </c>
      <c r="L617" s="173" t="s">
        <v>433</v>
      </c>
      <c r="M617" s="173" t="s">
        <v>434</v>
      </c>
      <c r="N617" s="173" t="s">
        <v>435</v>
      </c>
      <c r="O617" s="172" t="s">
        <v>436</v>
      </c>
      <c r="P617" s="173" t="s">
        <v>437</v>
      </c>
      <c r="Q617" s="173" t="s">
        <v>438</v>
      </c>
      <c r="R617" s="173" t="s">
        <v>439</v>
      </c>
      <c r="S617" s="173" t="s">
        <v>440</v>
      </c>
      <c r="T617" s="173" t="s">
        <v>441</v>
      </c>
      <c r="U617" s="173" t="s">
        <v>442</v>
      </c>
      <c r="V617" s="173" t="s">
        <v>443</v>
      </c>
      <c r="W617" s="173" t="s">
        <v>444</v>
      </c>
      <c r="X617" s="172" t="s">
        <v>445</v>
      </c>
      <c r="Y617" s="173" t="s">
        <v>446</v>
      </c>
      <c r="Z617" s="173" t="s">
        <v>447</v>
      </c>
      <c r="AA617" s="173" t="s">
        <v>448</v>
      </c>
      <c r="AB617" s="173" t="s">
        <v>449</v>
      </c>
      <c r="AC617" s="172" t="s">
        <v>450</v>
      </c>
      <c r="AD617" s="173" t="s">
        <v>451</v>
      </c>
      <c r="AE617" s="173" t="s">
        <v>452</v>
      </c>
      <c r="AF617" s="173" t="s">
        <v>453</v>
      </c>
      <c r="AG617" s="173" t="s">
        <v>454</v>
      </c>
      <c r="AH617" s="173" t="s">
        <v>455</v>
      </c>
      <c r="AI617" s="173" t="s">
        <v>456</v>
      </c>
      <c r="AJ617" s="172" t="s">
        <v>457</v>
      </c>
      <c r="AK617" s="173" t="s">
        <v>458</v>
      </c>
      <c r="AL617" s="173" t="s">
        <v>459</v>
      </c>
      <c r="AM617" s="172" t="s">
        <v>460</v>
      </c>
      <c r="AN617" s="173" t="s">
        <v>461</v>
      </c>
      <c r="AO617" s="173" t="s">
        <v>462</v>
      </c>
      <c r="AP617" s="173" t="s">
        <v>463</v>
      </c>
      <c r="AQ617" s="173" t="s">
        <v>464</v>
      </c>
      <c r="AR617" s="173" t="s">
        <v>465</v>
      </c>
      <c r="AS617" s="173" t="s">
        <v>466</v>
      </c>
      <c r="AT617" s="173" t="s">
        <v>467</v>
      </c>
      <c r="AU617" s="173" t="s">
        <v>468</v>
      </c>
      <c r="AV617" s="173" t="s">
        <v>469</v>
      </c>
      <c r="AW617" s="173" t="s">
        <v>470</v>
      </c>
      <c r="AX617" s="172" t="s">
        <v>471</v>
      </c>
      <c r="AY617" s="173" t="s">
        <v>472</v>
      </c>
      <c r="AZ617" s="173" t="s">
        <v>473</v>
      </c>
      <c r="BA617" s="173" t="s">
        <v>474</v>
      </c>
      <c r="BB617" s="173" t="s">
        <v>475</v>
      </c>
      <c r="BC617" s="173" t="s">
        <v>476</v>
      </c>
      <c r="BD617" s="174" t="s">
        <v>477</v>
      </c>
      <c r="BE617" s="173" t="s">
        <v>478</v>
      </c>
      <c r="BF617" s="173" t="s">
        <v>479</v>
      </c>
      <c r="BG617" s="173" t="s">
        <v>480</v>
      </c>
      <c r="BH617" s="173" t="s">
        <v>481</v>
      </c>
      <c r="BI617" s="173" t="s">
        <v>482</v>
      </c>
      <c r="BJ617" s="173" t="s">
        <v>483</v>
      </c>
      <c r="BK617" s="173" t="s">
        <v>484</v>
      </c>
      <c r="BL617" s="173" t="s">
        <v>485</v>
      </c>
      <c r="BM617" s="172" t="s">
        <v>486</v>
      </c>
      <c r="BN617" s="173" t="s">
        <v>487</v>
      </c>
      <c r="BO617" s="173" t="s">
        <v>488</v>
      </c>
      <c r="BP617" s="173" t="s">
        <v>489</v>
      </c>
      <c r="BQ617" s="173" t="s">
        <v>490</v>
      </c>
      <c r="BR617" s="173" t="s">
        <v>491</v>
      </c>
      <c r="BS617" s="172" t="s">
        <v>492</v>
      </c>
      <c r="BT617" s="173" t="s">
        <v>493</v>
      </c>
      <c r="BU617" s="173" t="s">
        <v>494</v>
      </c>
      <c r="BV617" s="173" t="s">
        <v>495</v>
      </c>
      <c r="BW617" s="173" t="s">
        <v>496</v>
      </c>
      <c r="BX617" s="173" t="s">
        <v>497</v>
      </c>
      <c r="BY617" s="173" t="s">
        <v>498</v>
      </c>
      <c r="BZ617" s="173" t="s">
        <v>499</v>
      </c>
      <c r="CA617" s="173" t="s">
        <v>500</v>
      </c>
      <c r="CB617" s="173" t="s">
        <v>501</v>
      </c>
      <c r="CC617" s="173" t="s">
        <v>502</v>
      </c>
      <c r="CD617" s="173" t="s">
        <v>503</v>
      </c>
      <c r="CE617" s="173" t="s">
        <v>504</v>
      </c>
      <c r="CF617" s="172" t="s">
        <v>505</v>
      </c>
      <c r="CG617" s="173" t="s">
        <v>506</v>
      </c>
      <c r="CH617" s="173" t="s">
        <v>507</v>
      </c>
      <c r="CI617" s="173" t="s">
        <v>508</v>
      </c>
      <c r="CJ617" s="173" t="s">
        <v>509</v>
      </c>
      <c r="CK617" s="173" t="s">
        <v>510</v>
      </c>
      <c r="CL617" s="173" t="s">
        <v>511</v>
      </c>
      <c r="CM617" s="173" t="s">
        <v>512</v>
      </c>
      <c r="CN617" s="173" t="s">
        <v>513</v>
      </c>
      <c r="CO617" s="173" t="s">
        <v>514</v>
      </c>
      <c r="CP617" s="173" t="s">
        <v>515</v>
      </c>
      <c r="CQ617" s="173" t="s">
        <v>516</v>
      </c>
      <c r="CR617" s="173" t="s">
        <v>517</v>
      </c>
      <c r="CS617" s="173" t="s">
        <v>518</v>
      </c>
      <c r="CT617" s="172" t="s">
        <v>519</v>
      </c>
      <c r="CU617" s="173" t="s">
        <v>520</v>
      </c>
      <c r="CV617" s="173" t="s">
        <v>521</v>
      </c>
      <c r="CW617" s="173" t="s">
        <v>522</v>
      </c>
      <c r="CX617" s="173" t="s">
        <v>523</v>
      </c>
      <c r="CY617" s="173" t="s">
        <v>524</v>
      </c>
      <c r="CZ617" s="172" t="s">
        <v>525</v>
      </c>
      <c r="DA617" s="173" t="s">
        <v>526</v>
      </c>
      <c r="DB617" s="173" t="s">
        <v>527</v>
      </c>
      <c r="DC617" s="173" t="s">
        <v>528</v>
      </c>
      <c r="DD617" s="173" t="s">
        <v>529</v>
      </c>
      <c r="DE617" s="173" t="s">
        <v>530</v>
      </c>
      <c r="DF617" s="173" t="s">
        <v>531</v>
      </c>
      <c r="DG617" s="172" t="s">
        <v>532</v>
      </c>
      <c r="DH617" s="172" t="s">
        <v>533</v>
      </c>
      <c r="DI617" s="173" t="s">
        <v>534</v>
      </c>
      <c r="DJ617" s="173" t="s">
        <v>535</v>
      </c>
      <c r="DK617" s="173" t="s">
        <v>536</v>
      </c>
      <c r="DL617" s="172" t="s">
        <v>537</v>
      </c>
      <c r="DM617" s="173" t="s">
        <v>538</v>
      </c>
      <c r="DN617" s="175" t="s">
        <v>539</v>
      </c>
      <c r="DO617" s="172" t="s">
        <v>541</v>
      </c>
    </row>
    <row r="618" spans="1:136" s="6" customFormat="1" ht="16.5" customHeight="1" x14ac:dyDescent="0.2">
      <c r="A618" s="133" t="s">
        <v>768</v>
      </c>
      <c r="B618" s="176"/>
      <c r="C618" s="177"/>
      <c r="D618" s="177"/>
      <c r="E618" s="177"/>
      <c r="F618" s="177"/>
      <c r="G618" s="177"/>
      <c r="H618" s="177"/>
      <c r="I618" s="177"/>
      <c r="J618" s="177"/>
      <c r="K618" s="177"/>
      <c r="L618" s="177"/>
      <c r="M618" s="177"/>
      <c r="N618" s="177"/>
      <c r="O618" s="176"/>
      <c r="P618" s="177"/>
      <c r="Q618" s="177"/>
      <c r="R618" s="177"/>
      <c r="S618" s="177"/>
      <c r="T618" s="177"/>
      <c r="U618" s="177"/>
      <c r="V618" s="177"/>
      <c r="W618" s="177"/>
      <c r="X618" s="176"/>
      <c r="Y618" s="177"/>
      <c r="Z618" s="177"/>
      <c r="AA618" s="177"/>
      <c r="AB618" s="177"/>
      <c r="AC618" s="176"/>
      <c r="AD618" s="177"/>
      <c r="AE618" s="177"/>
      <c r="AF618" s="177"/>
      <c r="AG618" s="177"/>
      <c r="AH618" s="177"/>
      <c r="AI618" s="177"/>
      <c r="AJ618" s="176"/>
      <c r="AK618" s="177"/>
      <c r="AL618" s="177"/>
      <c r="AM618" s="176"/>
      <c r="AN618" s="177"/>
      <c r="AO618" s="177"/>
      <c r="AP618" s="177"/>
      <c r="AQ618" s="177"/>
      <c r="AR618" s="177"/>
      <c r="AS618" s="177"/>
      <c r="AT618" s="177"/>
      <c r="AU618" s="177"/>
      <c r="AV618" s="177"/>
      <c r="AW618" s="177"/>
      <c r="AX618" s="176"/>
      <c r="AY618" s="177"/>
      <c r="AZ618" s="177"/>
      <c r="BA618" s="177"/>
      <c r="BB618" s="177"/>
      <c r="BC618" s="177"/>
      <c r="BD618" s="176"/>
      <c r="BE618" s="177"/>
      <c r="BF618" s="177"/>
      <c r="BG618" s="177"/>
      <c r="BH618" s="177"/>
      <c r="BI618" s="177"/>
      <c r="BJ618" s="177"/>
      <c r="BK618" s="177"/>
      <c r="BL618" s="177"/>
      <c r="BM618" s="176"/>
      <c r="BN618" s="177"/>
      <c r="BO618" s="177"/>
      <c r="BP618" s="177"/>
      <c r="BQ618" s="177"/>
      <c r="BR618" s="177"/>
      <c r="BS618" s="176"/>
      <c r="BT618" s="178"/>
      <c r="BU618" s="177"/>
      <c r="BV618" s="177"/>
      <c r="BW618" s="177"/>
      <c r="BX618" s="177"/>
      <c r="BY618" s="177"/>
      <c r="BZ618" s="177"/>
      <c r="CA618" s="177"/>
      <c r="CB618" s="177"/>
      <c r="CC618" s="177"/>
      <c r="CD618" s="177"/>
      <c r="CE618" s="177"/>
      <c r="CF618" s="176"/>
      <c r="CG618" s="177"/>
      <c r="CH618" s="177"/>
      <c r="CI618" s="177"/>
      <c r="CJ618" s="177"/>
      <c r="CK618" s="177"/>
      <c r="CL618" s="177"/>
      <c r="CM618" s="177"/>
      <c r="CN618" s="177"/>
      <c r="CO618" s="177"/>
      <c r="CP618" s="177"/>
      <c r="CQ618" s="177"/>
      <c r="CR618" s="177"/>
      <c r="CS618" s="177"/>
      <c r="CT618" s="176"/>
      <c r="CU618" s="177"/>
      <c r="CV618" s="177"/>
      <c r="CW618" s="177"/>
      <c r="CX618" s="177"/>
      <c r="CY618" s="177"/>
      <c r="CZ618" s="176"/>
      <c r="DA618" s="177"/>
      <c r="DB618" s="177"/>
      <c r="DC618" s="177"/>
      <c r="DD618" s="177"/>
      <c r="DE618" s="177"/>
      <c r="DF618" s="177"/>
      <c r="DG618" s="176"/>
      <c r="DH618" s="176"/>
      <c r="DI618" s="177"/>
      <c r="DJ618" s="177"/>
      <c r="DK618" s="177"/>
      <c r="DL618" s="179"/>
      <c r="DM618" s="177"/>
      <c r="DN618" s="180"/>
      <c r="DO618" s="176"/>
      <c r="DP618" s="1"/>
      <c r="DQ618" s="1"/>
      <c r="DR618" s="1"/>
      <c r="DS618" s="1"/>
      <c r="DT618" s="1"/>
      <c r="DU618" s="1"/>
      <c r="DV618" s="1"/>
      <c r="DW618" s="1"/>
      <c r="DX618" s="1"/>
      <c r="DY618" s="1"/>
      <c r="DZ618" s="1"/>
    </row>
    <row r="619" spans="1:136" s="6" customFormat="1" ht="16.5" customHeight="1" x14ac:dyDescent="0.2">
      <c r="A619" s="130" t="s">
        <v>50</v>
      </c>
      <c r="B619" s="176"/>
      <c r="C619" s="177"/>
      <c r="D619" s="177"/>
      <c r="E619" s="177"/>
      <c r="F619" s="177"/>
      <c r="G619" s="177"/>
      <c r="H619" s="177"/>
      <c r="I619" s="177"/>
      <c r="J619" s="177"/>
      <c r="K619" s="177"/>
      <c r="L619" s="177"/>
      <c r="M619" s="177"/>
      <c r="N619" s="177"/>
      <c r="O619" s="176"/>
      <c r="P619" s="177"/>
      <c r="Q619" s="177"/>
      <c r="R619" s="177"/>
      <c r="S619" s="177"/>
      <c r="T619" s="177"/>
      <c r="U619" s="177"/>
      <c r="V619" s="177"/>
      <c r="W619" s="177"/>
      <c r="X619" s="176"/>
      <c r="Y619" s="177"/>
      <c r="Z619" s="177"/>
      <c r="AA619" s="177"/>
      <c r="AB619" s="177"/>
      <c r="AC619" s="176"/>
      <c r="AD619" s="177"/>
      <c r="AE619" s="177"/>
      <c r="AF619" s="177"/>
      <c r="AG619" s="177"/>
      <c r="AH619" s="177"/>
      <c r="AI619" s="177"/>
      <c r="AJ619" s="176"/>
      <c r="AK619" s="177"/>
      <c r="AL619" s="177"/>
      <c r="AM619" s="176"/>
      <c r="AN619" s="177"/>
      <c r="AO619" s="177"/>
      <c r="AP619" s="177"/>
      <c r="AQ619" s="177"/>
      <c r="AR619" s="177"/>
      <c r="AS619" s="177"/>
      <c r="AT619" s="177"/>
      <c r="AU619" s="177"/>
      <c r="AV619" s="177"/>
      <c r="AW619" s="177"/>
      <c r="AX619" s="176"/>
      <c r="AY619" s="177"/>
      <c r="AZ619" s="177"/>
      <c r="BA619" s="177"/>
      <c r="BB619" s="177"/>
      <c r="BC619" s="177"/>
      <c r="BD619" s="176"/>
      <c r="BE619" s="177"/>
      <c r="BF619" s="177"/>
      <c r="BG619" s="177"/>
      <c r="BH619" s="177"/>
      <c r="BI619" s="177"/>
      <c r="BJ619" s="177"/>
      <c r="BK619" s="177"/>
      <c r="BL619" s="177"/>
      <c r="BM619" s="176"/>
      <c r="BN619" s="177"/>
      <c r="BO619" s="177"/>
      <c r="BP619" s="177"/>
      <c r="BQ619" s="177"/>
      <c r="BR619" s="177"/>
      <c r="BS619" s="176"/>
      <c r="BT619" s="178"/>
      <c r="BU619" s="177"/>
      <c r="BV619" s="177"/>
      <c r="BW619" s="177"/>
      <c r="BX619" s="177"/>
      <c r="BY619" s="177"/>
      <c r="BZ619" s="177"/>
      <c r="CA619" s="177"/>
      <c r="CB619" s="177"/>
      <c r="CC619" s="177"/>
      <c r="CD619" s="177"/>
      <c r="CE619" s="177"/>
      <c r="CF619" s="176"/>
      <c r="CG619" s="177"/>
      <c r="CH619" s="177"/>
      <c r="CI619" s="177"/>
      <c r="CJ619" s="177"/>
      <c r="CK619" s="177"/>
      <c r="CL619" s="177"/>
      <c r="CM619" s="177"/>
      <c r="CN619" s="177"/>
      <c r="CO619" s="177"/>
      <c r="CP619" s="177"/>
      <c r="CQ619" s="177"/>
      <c r="CR619" s="177"/>
      <c r="CS619" s="177"/>
      <c r="CT619" s="176"/>
      <c r="CU619" s="177"/>
      <c r="CV619" s="177"/>
      <c r="CW619" s="177"/>
      <c r="CX619" s="177"/>
      <c r="CY619" s="177"/>
      <c r="CZ619" s="176"/>
      <c r="DA619" s="177"/>
      <c r="DB619" s="177"/>
      <c r="DC619" s="177"/>
      <c r="DD619" s="177"/>
      <c r="DE619" s="177"/>
      <c r="DF619" s="177"/>
      <c r="DG619" s="176"/>
      <c r="DH619" s="176"/>
      <c r="DI619" s="177"/>
      <c r="DJ619" s="177"/>
      <c r="DK619" s="177"/>
      <c r="DL619" s="179"/>
      <c r="DM619" s="177"/>
      <c r="DN619" s="180"/>
      <c r="DO619" s="176"/>
      <c r="DP619" s="1"/>
      <c r="DQ619" s="1"/>
      <c r="DR619" s="1"/>
      <c r="DS619" s="1"/>
      <c r="DT619" s="1"/>
      <c r="DU619" s="1"/>
      <c r="DV619" s="1"/>
      <c r="DW619" s="1"/>
      <c r="DX619" s="1"/>
      <c r="DY619" s="1"/>
      <c r="DZ619" s="1"/>
    </row>
    <row r="620" spans="1:136" ht="16.5" customHeight="1" x14ac:dyDescent="0.2">
      <c r="A620" s="131" t="s">
        <v>51</v>
      </c>
      <c r="B620" s="176">
        <f t="shared" ref="B620:B622" si="1229">SUM(C620:N620)</f>
        <v>754447</v>
      </c>
      <c r="C620" s="177">
        <v>66310</v>
      </c>
      <c r="D620" s="177">
        <v>27150</v>
      </c>
      <c r="E620" s="177">
        <v>28458</v>
      </c>
      <c r="F620" s="177">
        <v>10685</v>
      </c>
      <c r="G620" s="177">
        <v>48751</v>
      </c>
      <c r="H620" s="177">
        <v>126078</v>
      </c>
      <c r="I620" s="177">
        <v>71760</v>
      </c>
      <c r="J620" s="177">
        <v>20101</v>
      </c>
      <c r="K620" s="177">
        <v>54181</v>
      </c>
      <c r="L620" s="177">
        <v>182035</v>
      </c>
      <c r="M620" s="177">
        <v>39110</v>
      </c>
      <c r="N620" s="177">
        <v>79828</v>
      </c>
      <c r="O620" s="176">
        <f t="shared" ref="O620:O622" si="1230">SUM(P620:W620)</f>
        <v>251089</v>
      </c>
      <c r="P620" s="177">
        <v>45995</v>
      </c>
      <c r="Q620" s="177">
        <v>51286</v>
      </c>
      <c r="R620" s="177">
        <v>23427</v>
      </c>
      <c r="S620" s="177">
        <v>16022</v>
      </c>
      <c r="T620" s="177">
        <v>22151</v>
      </c>
      <c r="U620" s="177">
        <v>47189</v>
      </c>
      <c r="V620" s="177">
        <v>30966</v>
      </c>
      <c r="W620" s="177">
        <v>14053</v>
      </c>
      <c r="X620" s="176">
        <f t="shared" ref="X620:X622" si="1231">SUM(Y620:AB620)</f>
        <v>300673</v>
      </c>
      <c r="Y620" s="177">
        <v>52779</v>
      </c>
      <c r="Z620" s="177">
        <v>79054</v>
      </c>
      <c r="AA620" s="177">
        <v>102603</v>
      </c>
      <c r="AB620" s="177">
        <v>66237</v>
      </c>
      <c r="AC620" s="176">
        <f t="shared" ref="AC620:AC622" si="1232">SUM(AD620:AI620)</f>
        <v>239099</v>
      </c>
      <c r="AD620" s="177">
        <v>25952</v>
      </c>
      <c r="AE620" s="177">
        <v>43879</v>
      </c>
      <c r="AF620" s="177">
        <v>17388</v>
      </c>
      <c r="AG620" s="177">
        <v>54800</v>
      </c>
      <c r="AH620" s="177">
        <v>30031</v>
      </c>
      <c r="AI620" s="177">
        <v>67049</v>
      </c>
      <c r="AJ620" s="176">
        <f t="shared" ref="AJ620:AJ622" si="1233">SUM(AK620:AL620)</f>
        <v>26364</v>
      </c>
      <c r="AK620" s="177">
        <v>12375</v>
      </c>
      <c r="AL620" s="177">
        <v>13989</v>
      </c>
      <c r="AM620" s="176">
        <f t="shared" ref="AM620:AM622" si="1234">SUM(AN620:AW620)</f>
        <v>498563</v>
      </c>
      <c r="AN620" s="177">
        <v>25742</v>
      </c>
      <c r="AO620" s="177">
        <v>29200</v>
      </c>
      <c r="AP620" s="177">
        <v>53761</v>
      </c>
      <c r="AQ620" s="177">
        <v>14884</v>
      </c>
      <c r="AR620" s="177">
        <v>65239</v>
      </c>
      <c r="AS620" s="177">
        <v>16929</v>
      </c>
      <c r="AT620" s="177">
        <v>91655</v>
      </c>
      <c r="AU620" s="177">
        <v>98419</v>
      </c>
      <c r="AV620" s="177">
        <v>71069</v>
      </c>
      <c r="AW620" s="177">
        <v>31665</v>
      </c>
      <c r="AX620" s="176">
        <f t="shared" ref="AX620:AX622" si="1235">SUM(AY620:BC620)</f>
        <v>608287</v>
      </c>
      <c r="AY620" s="177">
        <v>52171</v>
      </c>
      <c r="AZ620" s="177">
        <v>266771</v>
      </c>
      <c r="BA620" s="177">
        <v>86409</v>
      </c>
      <c r="BB620" s="177">
        <v>149649</v>
      </c>
      <c r="BC620" s="177">
        <v>53287</v>
      </c>
      <c r="BD620" s="176">
        <f t="shared" ref="BD620:BD622" si="1236">SUM(BE620:BL620)</f>
        <v>1225248</v>
      </c>
      <c r="BE620" s="177">
        <v>160699</v>
      </c>
      <c r="BF620" s="177">
        <v>153652</v>
      </c>
      <c r="BG620" s="177">
        <v>149119</v>
      </c>
      <c r="BH620" s="177">
        <v>138032</v>
      </c>
      <c r="BI620" s="177">
        <v>159259</v>
      </c>
      <c r="BJ620" s="177">
        <v>186501</v>
      </c>
      <c r="BK620" s="177">
        <v>140367</v>
      </c>
      <c r="BL620" s="177">
        <v>137619</v>
      </c>
      <c r="BM620" s="176">
        <f t="shared" ref="BM620:BM622" si="1237">SUM(BN620:BR620)</f>
        <v>312974</v>
      </c>
      <c r="BN620" s="177">
        <v>63628</v>
      </c>
      <c r="BO620" s="177">
        <v>62282</v>
      </c>
      <c r="BP620" s="177">
        <v>43456</v>
      </c>
      <c r="BQ620" s="177">
        <v>24946</v>
      </c>
      <c r="BR620" s="177">
        <v>118662</v>
      </c>
      <c r="BS620" s="176">
        <f t="shared" ref="BS620:BS622" si="1238">SUM(BT620:CE620)</f>
        <v>499884</v>
      </c>
      <c r="BT620" s="178">
        <v>29519</v>
      </c>
      <c r="BU620" s="177">
        <v>51339</v>
      </c>
      <c r="BV620" s="177">
        <v>18749</v>
      </c>
      <c r="BW620" s="177">
        <v>8406</v>
      </c>
      <c r="BX620" s="177">
        <v>31657</v>
      </c>
      <c r="BY620" s="177">
        <v>138430</v>
      </c>
      <c r="BZ620" s="177">
        <v>34617</v>
      </c>
      <c r="CA620" s="177">
        <v>28118</v>
      </c>
      <c r="CB620" s="177">
        <v>55225</v>
      </c>
      <c r="CC620" s="177">
        <v>34512</v>
      </c>
      <c r="CD620" s="177">
        <v>38340</v>
      </c>
      <c r="CE620" s="177">
        <v>30972</v>
      </c>
      <c r="CF620" s="176">
        <f t="shared" ref="CF620:CF622" si="1239">SUM(CG620:CS620)</f>
        <v>506966</v>
      </c>
      <c r="CG620" s="177">
        <v>12653</v>
      </c>
      <c r="CH620" s="177">
        <v>30918</v>
      </c>
      <c r="CI620" s="177">
        <v>22564</v>
      </c>
      <c r="CJ620" s="177">
        <v>67610</v>
      </c>
      <c r="CK620" s="177">
        <v>123635</v>
      </c>
      <c r="CL620" s="177">
        <v>15370</v>
      </c>
      <c r="CM620" s="177">
        <v>98315</v>
      </c>
      <c r="CN620" s="177">
        <v>12669</v>
      </c>
      <c r="CO620" s="177">
        <v>6029</v>
      </c>
      <c r="CP620" s="177">
        <v>17844</v>
      </c>
      <c r="CQ620" s="177">
        <v>41264</v>
      </c>
      <c r="CR620" s="177">
        <v>33267</v>
      </c>
      <c r="CS620" s="177">
        <v>24828</v>
      </c>
      <c r="CT620" s="176">
        <f t="shared" ref="CT620:CT622" si="1240">SUM(CU620:CY620)</f>
        <v>367388</v>
      </c>
      <c r="CU620" s="177">
        <v>136443</v>
      </c>
      <c r="CV620" s="177">
        <v>81812</v>
      </c>
      <c r="CW620" s="177">
        <v>30784</v>
      </c>
      <c r="CX620" s="177">
        <v>54841</v>
      </c>
      <c r="CY620" s="177">
        <v>63508</v>
      </c>
      <c r="CZ620" s="176">
        <f t="shared" ref="CZ620:CZ622" si="1241">SUM(DA620:DF620)</f>
        <v>438004</v>
      </c>
      <c r="DA620" s="177">
        <v>13620</v>
      </c>
      <c r="DB620" s="177">
        <v>12104</v>
      </c>
      <c r="DC620" s="177">
        <v>87935</v>
      </c>
      <c r="DD620" s="177">
        <v>187539</v>
      </c>
      <c r="DE620" s="177">
        <v>84497</v>
      </c>
      <c r="DF620" s="177">
        <v>52309</v>
      </c>
      <c r="DG620" s="176">
        <f>AM620+BS620+B620+O620+X620+AC620+AJ620+BD620+CF620+AX620+BM620+CT620+CZ620</f>
        <v>6028986</v>
      </c>
      <c r="DH620" s="176">
        <f t="shared" ref="DH620:DH622" si="1242">SUM(DI620:DK620)</f>
        <v>117874</v>
      </c>
      <c r="DI620" s="360">
        <v>39683</v>
      </c>
      <c r="DJ620" s="177">
        <v>33539</v>
      </c>
      <c r="DK620" s="177">
        <v>44652</v>
      </c>
      <c r="DL620" s="179">
        <f t="shared" ref="DL620:DL622" si="1243">SUM(DM620:DN620)</f>
        <v>154853</v>
      </c>
      <c r="DM620" s="177">
        <v>102985</v>
      </c>
      <c r="DN620" s="180">
        <v>51868</v>
      </c>
      <c r="DO620" s="176">
        <f t="shared" ref="DO620:DO622" si="1244">DG620+DH620+DL620</f>
        <v>6301713</v>
      </c>
    </row>
    <row r="621" spans="1:136" ht="16.5" customHeight="1" x14ac:dyDescent="0.2">
      <c r="A621" s="131" t="s">
        <v>102</v>
      </c>
      <c r="B621" s="176">
        <f t="shared" si="1229"/>
        <v>479315</v>
      </c>
      <c r="C621" s="177">
        <v>35425</v>
      </c>
      <c r="D621" s="177">
        <v>17519</v>
      </c>
      <c r="E621" s="177">
        <v>15868</v>
      </c>
      <c r="F621" s="177">
        <v>6343</v>
      </c>
      <c r="G621" s="177">
        <v>27375</v>
      </c>
      <c r="H621" s="177">
        <v>82066</v>
      </c>
      <c r="I621" s="177">
        <v>44828</v>
      </c>
      <c r="J621" s="177">
        <v>11798</v>
      </c>
      <c r="K621" s="177">
        <v>40277</v>
      </c>
      <c r="L621" s="177">
        <v>128472</v>
      </c>
      <c r="M621" s="177">
        <v>24448</v>
      </c>
      <c r="N621" s="177">
        <v>44896</v>
      </c>
      <c r="O621" s="176">
        <f t="shared" si="1230"/>
        <v>160420</v>
      </c>
      <c r="P621" s="177">
        <v>35618</v>
      </c>
      <c r="Q621" s="177">
        <v>33962</v>
      </c>
      <c r="R621" s="177">
        <v>13788</v>
      </c>
      <c r="S621" s="177">
        <v>10132</v>
      </c>
      <c r="T621" s="177">
        <v>12033</v>
      </c>
      <c r="U621" s="177">
        <v>27918</v>
      </c>
      <c r="V621" s="177">
        <v>16959</v>
      </c>
      <c r="W621" s="177">
        <v>10010</v>
      </c>
      <c r="X621" s="176">
        <f t="shared" si="1231"/>
        <v>195860</v>
      </c>
      <c r="Y621" s="177">
        <v>30499</v>
      </c>
      <c r="Z621" s="177">
        <v>53079</v>
      </c>
      <c r="AA621" s="177">
        <v>71963</v>
      </c>
      <c r="AB621" s="177">
        <v>40319</v>
      </c>
      <c r="AC621" s="176">
        <f t="shared" si="1232"/>
        <v>143341</v>
      </c>
      <c r="AD621" s="177">
        <v>15999</v>
      </c>
      <c r="AE621" s="177">
        <v>22942</v>
      </c>
      <c r="AF621" s="177">
        <v>10876</v>
      </c>
      <c r="AG621" s="177">
        <v>37022</v>
      </c>
      <c r="AH621" s="177">
        <v>17117</v>
      </c>
      <c r="AI621" s="177">
        <v>39385</v>
      </c>
      <c r="AJ621" s="176">
        <f t="shared" si="1233"/>
        <v>16776</v>
      </c>
      <c r="AK621" s="177">
        <v>7675</v>
      </c>
      <c r="AL621" s="177">
        <v>9101</v>
      </c>
      <c r="AM621" s="176">
        <f t="shared" si="1234"/>
        <v>336361</v>
      </c>
      <c r="AN621" s="177">
        <v>15196</v>
      </c>
      <c r="AO621" s="177">
        <v>18160</v>
      </c>
      <c r="AP621" s="177">
        <v>38005</v>
      </c>
      <c r="AQ621" s="177">
        <v>9267</v>
      </c>
      <c r="AR621" s="177">
        <v>50703</v>
      </c>
      <c r="AS621" s="177">
        <v>10505</v>
      </c>
      <c r="AT621" s="177">
        <v>60078</v>
      </c>
      <c r="AU621" s="177">
        <v>72330</v>
      </c>
      <c r="AV621" s="177">
        <v>41918</v>
      </c>
      <c r="AW621" s="177">
        <v>20199</v>
      </c>
      <c r="AX621" s="176">
        <f t="shared" si="1235"/>
        <v>389176</v>
      </c>
      <c r="AY621" s="177">
        <v>30475</v>
      </c>
      <c r="AZ621" s="177">
        <v>180949</v>
      </c>
      <c r="BA621" s="177">
        <v>48449</v>
      </c>
      <c r="BB621" s="177">
        <v>92235</v>
      </c>
      <c r="BC621" s="177">
        <v>37068</v>
      </c>
      <c r="BD621" s="176">
        <f t="shared" si="1236"/>
        <v>763401</v>
      </c>
      <c r="BE621" s="177">
        <v>136281</v>
      </c>
      <c r="BF621" s="177">
        <v>87705</v>
      </c>
      <c r="BG621" s="177">
        <v>87380</v>
      </c>
      <c r="BH621" s="177">
        <v>84701</v>
      </c>
      <c r="BI621" s="177">
        <v>96023</v>
      </c>
      <c r="BJ621" s="177">
        <v>104194</v>
      </c>
      <c r="BK621" s="177">
        <v>87718</v>
      </c>
      <c r="BL621" s="177">
        <v>79399</v>
      </c>
      <c r="BM621" s="176">
        <f t="shared" si="1237"/>
        <v>198161</v>
      </c>
      <c r="BN621" s="177">
        <v>44033</v>
      </c>
      <c r="BO621" s="177">
        <v>33125</v>
      </c>
      <c r="BP621" s="177">
        <v>26586</v>
      </c>
      <c r="BQ621" s="177">
        <v>14824</v>
      </c>
      <c r="BR621" s="177">
        <v>79593</v>
      </c>
      <c r="BS621" s="176">
        <f t="shared" si="1238"/>
        <v>329908</v>
      </c>
      <c r="BT621" s="178">
        <v>17727</v>
      </c>
      <c r="BU621" s="177">
        <v>33765</v>
      </c>
      <c r="BV621" s="177">
        <v>12606</v>
      </c>
      <c r="BW621" s="177">
        <v>5435</v>
      </c>
      <c r="BX621" s="177">
        <v>18928</v>
      </c>
      <c r="BY621" s="177">
        <v>101105</v>
      </c>
      <c r="BZ621" s="177">
        <v>19567</v>
      </c>
      <c r="CA621" s="177">
        <v>16463</v>
      </c>
      <c r="CB621" s="177">
        <v>36862</v>
      </c>
      <c r="CC621" s="177">
        <v>18699</v>
      </c>
      <c r="CD621" s="177">
        <v>27376</v>
      </c>
      <c r="CE621" s="177">
        <v>21375</v>
      </c>
      <c r="CF621" s="176">
        <f t="shared" si="1239"/>
        <v>338643</v>
      </c>
      <c r="CG621" s="177">
        <v>7343</v>
      </c>
      <c r="CH621" s="177">
        <v>18510</v>
      </c>
      <c r="CI621" s="177">
        <v>13785</v>
      </c>
      <c r="CJ621" s="177">
        <v>41231</v>
      </c>
      <c r="CK621" s="177">
        <v>93879</v>
      </c>
      <c r="CL621" s="177">
        <v>8714</v>
      </c>
      <c r="CM621" s="177">
        <v>72673</v>
      </c>
      <c r="CN621" s="177">
        <v>7819</v>
      </c>
      <c r="CO621" s="177">
        <v>3895</v>
      </c>
      <c r="CP621" s="177">
        <v>12261</v>
      </c>
      <c r="CQ621" s="177">
        <v>25291</v>
      </c>
      <c r="CR621" s="177">
        <v>20287</v>
      </c>
      <c r="CS621" s="177">
        <v>12955</v>
      </c>
      <c r="CT621" s="176">
        <f t="shared" si="1240"/>
        <v>222003</v>
      </c>
      <c r="CU621" s="177">
        <v>87803</v>
      </c>
      <c r="CV621" s="177">
        <v>50867</v>
      </c>
      <c r="CW621" s="177">
        <v>17035</v>
      </c>
      <c r="CX621" s="177">
        <v>32964</v>
      </c>
      <c r="CY621" s="177">
        <v>33334</v>
      </c>
      <c r="CZ621" s="176">
        <f t="shared" si="1241"/>
        <v>281612</v>
      </c>
      <c r="DA621" s="177">
        <v>7791</v>
      </c>
      <c r="DB621" s="177">
        <v>7013</v>
      </c>
      <c r="DC621" s="177">
        <v>58637</v>
      </c>
      <c r="DD621" s="177">
        <v>122996</v>
      </c>
      <c r="DE621" s="177">
        <v>54879</v>
      </c>
      <c r="DF621" s="177">
        <v>30296</v>
      </c>
      <c r="DG621" s="176">
        <f>AM621+BS621+B621+O621+X621+AC621+AJ621+BD621+CF621+AX621+BM621+CT621+CZ621</f>
        <v>3854977</v>
      </c>
      <c r="DH621" s="176">
        <f t="shared" si="1242"/>
        <v>67095</v>
      </c>
      <c r="DI621" s="360">
        <v>23885</v>
      </c>
      <c r="DJ621" s="177">
        <v>21956</v>
      </c>
      <c r="DK621" s="177">
        <v>21254</v>
      </c>
      <c r="DL621" s="179">
        <f t="shared" si="1243"/>
        <v>79743</v>
      </c>
      <c r="DM621" s="177">
        <v>61449</v>
      </c>
      <c r="DN621" s="180">
        <v>18294</v>
      </c>
      <c r="DO621" s="176">
        <f t="shared" si="1244"/>
        <v>4001815</v>
      </c>
    </row>
    <row r="622" spans="1:136" ht="16.5" customHeight="1" x14ac:dyDescent="0.2">
      <c r="A622" s="131" t="s">
        <v>52</v>
      </c>
      <c r="B622" s="176">
        <f t="shared" si="1229"/>
        <v>1233762</v>
      </c>
      <c r="C622" s="177">
        <v>101735</v>
      </c>
      <c r="D622" s="177">
        <v>44669</v>
      </c>
      <c r="E622" s="177">
        <v>44326</v>
      </c>
      <c r="F622" s="177">
        <v>17028</v>
      </c>
      <c r="G622" s="177">
        <v>76126</v>
      </c>
      <c r="H622" s="177">
        <v>208144</v>
      </c>
      <c r="I622" s="177">
        <v>116588</v>
      </c>
      <c r="J622" s="177">
        <v>31899</v>
      </c>
      <c r="K622" s="177">
        <v>94458</v>
      </c>
      <c r="L622" s="177">
        <v>310507</v>
      </c>
      <c r="M622" s="177">
        <v>63558</v>
      </c>
      <c r="N622" s="177">
        <v>124724</v>
      </c>
      <c r="O622" s="176">
        <f t="shared" si="1230"/>
        <v>411509</v>
      </c>
      <c r="P622" s="177">
        <v>81613</v>
      </c>
      <c r="Q622" s="177">
        <v>85248</v>
      </c>
      <c r="R622" s="177">
        <v>37215</v>
      </c>
      <c r="S622" s="177">
        <v>26154</v>
      </c>
      <c r="T622" s="177">
        <v>34184</v>
      </c>
      <c r="U622" s="177">
        <v>75107</v>
      </c>
      <c r="V622" s="177">
        <v>47925</v>
      </c>
      <c r="W622" s="177">
        <v>24063</v>
      </c>
      <c r="X622" s="176">
        <f t="shared" si="1231"/>
        <v>496533</v>
      </c>
      <c r="Y622" s="177">
        <v>83278</v>
      </c>
      <c r="Z622" s="177">
        <v>132133</v>
      </c>
      <c r="AA622" s="177">
        <v>174566</v>
      </c>
      <c r="AB622" s="177">
        <v>106556</v>
      </c>
      <c r="AC622" s="176">
        <f t="shared" si="1232"/>
        <v>382440</v>
      </c>
      <c r="AD622" s="177">
        <v>41951</v>
      </c>
      <c r="AE622" s="177">
        <v>66821</v>
      </c>
      <c r="AF622" s="177">
        <v>28264</v>
      </c>
      <c r="AG622" s="177">
        <v>91822</v>
      </c>
      <c r="AH622" s="177">
        <v>47148</v>
      </c>
      <c r="AI622" s="177">
        <v>106434</v>
      </c>
      <c r="AJ622" s="176">
        <f t="shared" si="1233"/>
        <v>43140</v>
      </c>
      <c r="AK622" s="177">
        <v>20050</v>
      </c>
      <c r="AL622" s="177">
        <v>23090</v>
      </c>
      <c r="AM622" s="176">
        <f t="shared" si="1234"/>
        <v>834924</v>
      </c>
      <c r="AN622" s="177">
        <v>40938</v>
      </c>
      <c r="AO622" s="177">
        <v>47360</v>
      </c>
      <c r="AP622" s="177">
        <v>91766</v>
      </c>
      <c r="AQ622" s="177">
        <v>24151</v>
      </c>
      <c r="AR622" s="177">
        <v>115942</v>
      </c>
      <c r="AS622" s="177">
        <v>27434</v>
      </c>
      <c r="AT622" s="177">
        <v>151733</v>
      </c>
      <c r="AU622" s="177">
        <v>170749</v>
      </c>
      <c r="AV622" s="177">
        <v>112987</v>
      </c>
      <c r="AW622" s="177">
        <v>51864</v>
      </c>
      <c r="AX622" s="176">
        <f t="shared" si="1235"/>
        <v>997463</v>
      </c>
      <c r="AY622" s="177">
        <v>82646</v>
      </c>
      <c r="AZ622" s="177">
        <v>447720</v>
      </c>
      <c r="BA622" s="177">
        <v>134858</v>
      </c>
      <c r="BB622" s="177">
        <v>241884</v>
      </c>
      <c r="BC622" s="177">
        <v>90355</v>
      </c>
      <c r="BD622" s="176">
        <f t="shared" si="1236"/>
        <v>1988649</v>
      </c>
      <c r="BE622" s="177">
        <v>296980</v>
      </c>
      <c r="BF622" s="177">
        <v>241357</v>
      </c>
      <c r="BG622" s="177">
        <v>236499</v>
      </c>
      <c r="BH622" s="177">
        <v>222733</v>
      </c>
      <c r="BI622" s="177">
        <v>255282</v>
      </c>
      <c r="BJ622" s="177">
        <v>290695</v>
      </c>
      <c r="BK622" s="177">
        <v>228085</v>
      </c>
      <c r="BL622" s="177">
        <v>217018</v>
      </c>
      <c r="BM622" s="176">
        <f t="shared" si="1237"/>
        <v>511135</v>
      </c>
      <c r="BN622" s="177">
        <v>107661</v>
      </c>
      <c r="BO622" s="177">
        <v>95407</v>
      </c>
      <c r="BP622" s="177">
        <v>70042</v>
      </c>
      <c r="BQ622" s="177">
        <v>39770</v>
      </c>
      <c r="BR622" s="177">
        <v>198255</v>
      </c>
      <c r="BS622" s="176">
        <f t="shared" si="1238"/>
        <v>829792</v>
      </c>
      <c r="BT622" s="178">
        <v>47246</v>
      </c>
      <c r="BU622" s="177">
        <v>85104</v>
      </c>
      <c r="BV622" s="177">
        <v>31355</v>
      </c>
      <c r="BW622" s="177">
        <v>13841</v>
      </c>
      <c r="BX622" s="177">
        <v>50585</v>
      </c>
      <c r="BY622" s="177">
        <v>239535</v>
      </c>
      <c r="BZ622" s="177">
        <v>54184</v>
      </c>
      <c r="CA622" s="177">
        <v>44581</v>
      </c>
      <c r="CB622" s="177">
        <v>92087</v>
      </c>
      <c r="CC622" s="177">
        <v>53211</v>
      </c>
      <c r="CD622" s="177">
        <v>65716</v>
      </c>
      <c r="CE622" s="177">
        <v>52347</v>
      </c>
      <c r="CF622" s="176">
        <f t="shared" si="1239"/>
        <v>845609</v>
      </c>
      <c r="CG622" s="177">
        <v>19996</v>
      </c>
      <c r="CH622" s="177">
        <v>49428</v>
      </c>
      <c r="CI622" s="177">
        <v>36349</v>
      </c>
      <c r="CJ622" s="177">
        <v>108841</v>
      </c>
      <c r="CK622" s="177">
        <v>217514</v>
      </c>
      <c r="CL622" s="177">
        <v>24084</v>
      </c>
      <c r="CM622" s="177">
        <v>170988</v>
      </c>
      <c r="CN622" s="177">
        <v>20488</v>
      </c>
      <c r="CO622" s="177">
        <v>9924</v>
      </c>
      <c r="CP622" s="177">
        <v>30105</v>
      </c>
      <c r="CQ622" s="177">
        <v>66555</v>
      </c>
      <c r="CR622" s="177">
        <v>53554</v>
      </c>
      <c r="CS622" s="177">
        <v>37783</v>
      </c>
      <c r="CT622" s="176">
        <f t="shared" si="1240"/>
        <v>589391</v>
      </c>
      <c r="CU622" s="177">
        <v>224246</v>
      </c>
      <c r="CV622" s="177">
        <v>132679</v>
      </c>
      <c r="CW622" s="177">
        <v>47819</v>
      </c>
      <c r="CX622" s="177">
        <v>87805</v>
      </c>
      <c r="CY622" s="177">
        <v>96842</v>
      </c>
      <c r="CZ622" s="176">
        <f t="shared" si="1241"/>
        <v>719616</v>
      </c>
      <c r="DA622" s="177">
        <v>21411</v>
      </c>
      <c r="DB622" s="177">
        <v>19117</v>
      </c>
      <c r="DC622" s="177">
        <v>146572</v>
      </c>
      <c r="DD622" s="177">
        <v>310535</v>
      </c>
      <c r="DE622" s="177">
        <v>139376</v>
      </c>
      <c r="DF622" s="177">
        <v>82605</v>
      </c>
      <c r="DG622" s="176">
        <f>AM622+BS622+B622+O622+X622+AC622+AJ622+BD622+CF622+AX622+BM622+CT622+CZ622</f>
        <v>9883963</v>
      </c>
      <c r="DH622" s="176">
        <f t="shared" si="1242"/>
        <v>184969</v>
      </c>
      <c r="DI622" s="360">
        <v>63568</v>
      </c>
      <c r="DJ622" s="177">
        <v>55495</v>
      </c>
      <c r="DK622" s="177">
        <v>65906</v>
      </c>
      <c r="DL622" s="179">
        <f t="shared" si="1243"/>
        <v>234596</v>
      </c>
      <c r="DM622" s="177">
        <v>164434</v>
      </c>
      <c r="DN622" s="180">
        <v>70162</v>
      </c>
      <c r="DO622" s="176">
        <f t="shared" si="1244"/>
        <v>10303528</v>
      </c>
    </row>
    <row r="623" spans="1:136" s="37" customFormat="1" ht="16.5" customHeight="1" x14ac:dyDescent="0.2">
      <c r="A623" s="130" t="s">
        <v>53</v>
      </c>
      <c r="B623" s="176"/>
      <c r="C623" s="177"/>
      <c r="D623" s="177"/>
      <c r="E623" s="177"/>
      <c r="F623" s="177"/>
      <c r="G623" s="177"/>
      <c r="H623" s="177"/>
      <c r="I623" s="177"/>
      <c r="J623" s="177"/>
      <c r="K623" s="177"/>
      <c r="L623" s="177"/>
      <c r="M623" s="177"/>
      <c r="N623" s="177"/>
      <c r="O623" s="176"/>
      <c r="P623" s="177"/>
      <c r="Q623" s="177"/>
      <c r="R623" s="177"/>
      <c r="S623" s="177"/>
      <c r="T623" s="177"/>
      <c r="U623" s="177"/>
      <c r="V623" s="177"/>
      <c r="W623" s="177"/>
      <c r="X623" s="176"/>
      <c r="Y623" s="177"/>
      <c r="Z623" s="177"/>
      <c r="AA623" s="177"/>
      <c r="AB623" s="177"/>
      <c r="AC623" s="176"/>
      <c r="AD623" s="177"/>
      <c r="AE623" s="177"/>
      <c r="AF623" s="177"/>
      <c r="AG623" s="177"/>
      <c r="AH623" s="177"/>
      <c r="AI623" s="177"/>
      <c r="AJ623" s="176"/>
      <c r="AK623" s="177"/>
      <c r="AL623" s="177"/>
      <c r="AM623" s="176"/>
      <c r="AN623" s="177"/>
      <c r="AO623" s="177"/>
      <c r="AP623" s="177"/>
      <c r="AQ623" s="177"/>
      <c r="AR623" s="177"/>
      <c r="AS623" s="177"/>
      <c r="AT623" s="177"/>
      <c r="AU623" s="177"/>
      <c r="AV623" s="177"/>
      <c r="AW623" s="177"/>
      <c r="AX623" s="176"/>
      <c r="AY623" s="177"/>
      <c r="AZ623" s="177"/>
      <c r="BA623" s="177"/>
      <c r="BB623" s="177"/>
      <c r="BC623" s="177"/>
      <c r="BD623" s="176"/>
      <c r="BE623" s="177"/>
      <c r="BF623" s="177"/>
      <c r="BG623" s="177"/>
      <c r="BH623" s="177"/>
      <c r="BI623" s="177"/>
      <c r="BJ623" s="177"/>
      <c r="BK623" s="177"/>
      <c r="BL623" s="177"/>
      <c r="BM623" s="176"/>
      <c r="BN623" s="177"/>
      <c r="BO623" s="177"/>
      <c r="BP623" s="177"/>
      <c r="BQ623" s="177"/>
      <c r="BR623" s="177"/>
      <c r="BS623" s="176"/>
      <c r="BT623" s="178"/>
      <c r="BU623" s="177"/>
      <c r="BV623" s="177"/>
      <c r="BW623" s="177"/>
      <c r="BX623" s="177"/>
      <c r="BY623" s="177"/>
      <c r="BZ623" s="177"/>
      <c r="CA623" s="177"/>
      <c r="CB623" s="177"/>
      <c r="CC623" s="177"/>
      <c r="CD623" s="177"/>
      <c r="CE623" s="177"/>
      <c r="CF623" s="176"/>
      <c r="CG623" s="177"/>
      <c r="CH623" s="177"/>
      <c r="CI623" s="177"/>
      <c r="CJ623" s="177"/>
      <c r="CK623" s="177"/>
      <c r="CL623" s="177"/>
      <c r="CM623" s="177"/>
      <c r="CN623" s="177"/>
      <c r="CO623" s="177"/>
      <c r="CP623" s="177"/>
      <c r="CQ623" s="177"/>
      <c r="CR623" s="177"/>
      <c r="CS623" s="177"/>
      <c r="CT623" s="176"/>
      <c r="CU623" s="177"/>
      <c r="CV623" s="177"/>
      <c r="CW623" s="177"/>
      <c r="CX623" s="177"/>
      <c r="CY623" s="177"/>
      <c r="CZ623" s="176"/>
      <c r="DA623" s="177"/>
      <c r="DB623" s="177"/>
      <c r="DC623" s="177"/>
      <c r="DD623" s="177"/>
      <c r="DE623" s="177"/>
      <c r="DF623" s="177"/>
      <c r="DG623" s="176"/>
      <c r="DH623" s="176"/>
      <c r="DI623" s="388"/>
      <c r="DJ623" s="177"/>
      <c r="DK623" s="177"/>
      <c r="DL623" s="179"/>
      <c r="DM623" s="177"/>
      <c r="DN623" s="180"/>
      <c r="DO623" s="176"/>
      <c r="DP623" s="1"/>
      <c r="DQ623" s="1"/>
      <c r="DR623" s="1"/>
      <c r="DS623" s="1"/>
      <c r="DT623" s="1"/>
      <c r="DU623" s="1"/>
      <c r="DV623" s="1"/>
      <c r="DW623" s="1"/>
      <c r="DX623" s="1"/>
      <c r="DY623" s="1"/>
      <c r="DZ623" s="1"/>
      <c r="EA623" s="6"/>
      <c r="EB623" s="6"/>
      <c r="EC623" s="6"/>
      <c r="ED623" s="6"/>
      <c r="EE623" s="6"/>
      <c r="EF623" s="6"/>
    </row>
    <row r="624" spans="1:136" ht="16.5" customHeight="1" x14ac:dyDescent="0.2">
      <c r="A624" s="131" t="s">
        <v>51</v>
      </c>
      <c r="B624" s="176">
        <f t="shared" ref="B624:B626" si="1245">SUM(C624:N624)</f>
        <v>719567</v>
      </c>
      <c r="C624" s="177">
        <v>62557</v>
      </c>
      <c r="D624" s="177">
        <v>26360</v>
      </c>
      <c r="E624" s="177">
        <v>27489</v>
      </c>
      <c r="F624" s="177">
        <v>10481</v>
      </c>
      <c r="G624" s="177">
        <v>46172</v>
      </c>
      <c r="H624" s="177">
        <v>119615</v>
      </c>
      <c r="I624" s="177">
        <v>68368</v>
      </c>
      <c r="J624" s="177">
        <v>19031</v>
      </c>
      <c r="K624" s="177">
        <v>52487</v>
      </c>
      <c r="L624" s="177">
        <v>173022</v>
      </c>
      <c r="M624" s="177">
        <v>37558</v>
      </c>
      <c r="N624" s="177">
        <v>76427</v>
      </c>
      <c r="O624" s="176">
        <f t="shared" ref="O624:O626" si="1246">SUM(P624:W624)</f>
        <v>238247</v>
      </c>
      <c r="P624" s="177">
        <v>43665</v>
      </c>
      <c r="Q624" s="177">
        <v>49071</v>
      </c>
      <c r="R624" s="177">
        <v>22366</v>
      </c>
      <c r="S624" s="177">
        <v>14925</v>
      </c>
      <c r="T624" s="177">
        <v>20441</v>
      </c>
      <c r="U624" s="177">
        <v>45148</v>
      </c>
      <c r="V624" s="177">
        <v>29611</v>
      </c>
      <c r="W624" s="177">
        <v>13020</v>
      </c>
      <c r="X624" s="176">
        <f t="shared" ref="X624:X626" si="1247">SUM(Y624:AB624)</f>
        <v>288900</v>
      </c>
      <c r="Y624" s="177">
        <v>50548</v>
      </c>
      <c r="Z624" s="177">
        <v>75657</v>
      </c>
      <c r="AA624" s="177">
        <v>98966</v>
      </c>
      <c r="AB624" s="177">
        <v>63729</v>
      </c>
      <c r="AC624" s="176">
        <f t="shared" ref="AC624:AC626" si="1248">SUM(AD624:AI624)</f>
        <v>228923</v>
      </c>
      <c r="AD624" s="177">
        <v>24509</v>
      </c>
      <c r="AE624" s="177">
        <v>41885</v>
      </c>
      <c r="AF624" s="177">
        <v>16805</v>
      </c>
      <c r="AG624" s="177">
        <v>52905</v>
      </c>
      <c r="AH624" s="177">
        <v>28824</v>
      </c>
      <c r="AI624" s="177">
        <v>63995</v>
      </c>
      <c r="AJ624" s="176">
        <f t="shared" ref="AJ624:AJ626" si="1249">SUM(AK624:AL624)</f>
        <v>24669</v>
      </c>
      <c r="AK624" s="177">
        <v>11418</v>
      </c>
      <c r="AL624" s="177">
        <v>13251</v>
      </c>
      <c r="AM624" s="176">
        <f t="shared" ref="AM624:AM626" si="1250">SUM(AN624:AW624)</f>
        <v>475724</v>
      </c>
      <c r="AN624" s="177">
        <v>24637</v>
      </c>
      <c r="AO624" s="177">
        <v>27798</v>
      </c>
      <c r="AP624" s="177">
        <v>50845</v>
      </c>
      <c r="AQ624" s="177">
        <v>14264</v>
      </c>
      <c r="AR624" s="177">
        <v>61823</v>
      </c>
      <c r="AS624" s="177">
        <v>16314</v>
      </c>
      <c r="AT624" s="177">
        <v>86842</v>
      </c>
      <c r="AU624" s="177">
        <v>94425</v>
      </c>
      <c r="AV624" s="177">
        <v>68242</v>
      </c>
      <c r="AW624" s="177">
        <v>30534</v>
      </c>
      <c r="AX624" s="176">
        <f t="shared" ref="AX624:AX626" si="1251">SUM(AY624:BC624)</f>
        <v>582384</v>
      </c>
      <c r="AY624" s="177">
        <v>50080</v>
      </c>
      <c r="AZ624" s="177">
        <v>255213</v>
      </c>
      <c r="BA624" s="177">
        <v>83495</v>
      </c>
      <c r="BB624" s="177">
        <v>143066</v>
      </c>
      <c r="BC624" s="177">
        <v>50530</v>
      </c>
      <c r="BD624" s="176">
        <f t="shared" ref="BD624:BD626" si="1252">SUM(BE624:BL624)</f>
        <v>1175324</v>
      </c>
      <c r="BE624" s="177">
        <v>154742</v>
      </c>
      <c r="BF624" s="177">
        <v>146284</v>
      </c>
      <c r="BG624" s="177">
        <v>143451</v>
      </c>
      <c r="BH624" s="177">
        <v>133187</v>
      </c>
      <c r="BI624" s="177">
        <v>152838</v>
      </c>
      <c r="BJ624" s="177">
        <v>178666</v>
      </c>
      <c r="BK624" s="177">
        <v>133651</v>
      </c>
      <c r="BL624" s="177">
        <v>132505</v>
      </c>
      <c r="BM624" s="176">
        <f t="shared" ref="BM624:BM626" si="1253">SUM(BN624:BR624)</f>
        <v>298053</v>
      </c>
      <c r="BN624" s="177">
        <v>59479</v>
      </c>
      <c r="BO624" s="177">
        <v>59061</v>
      </c>
      <c r="BP624" s="177">
        <v>41911</v>
      </c>
      <c r="BQ624" s="177">
        <v>23571</v>
      </c>
      <c r="BR624" s="177">
        <v>114031</v>
      </c>
      <c r="BS624" s="176">
        <f t="shared" ref="BS624:BS626" si="1254">SUM(BT624:CE624)</f>
        <v>475146</v>
      </c>
      <c r="BT624" s="178">
        <v>27395</v>
      </c>
      <c r="BU624" s="177">
        <v>48869</v>
      </c>
      <c r="BV624" s="177">
        <v>17849</v>
      </c>
      <c r="BW624" s="177">
        <v>7912</v>
      </c>
      <c r="BX624" s="177">
        <v>30098</v>
      </c>
      <c r="BY624" s="177">
        <v>132044</v>
      </c>
      <c r="BZ624" s="177">
        <v>32593</v>
      </c>
      <c r="CA624" s="177">
        <v>26578</v>
      </c>
      <c r="CB624" s="177">
        <v>52840</v>
      </c>
      <c r="CC624" s="177">
        <v>32989</v>
      </c>
      <c r="CD624" s="177">
        <v>36435</v>
      </c>
      <c r="CE624" s="177">
        <v>29544</v>
      </c>
      <c r="CF624" s="176">
        <f t="shared" ref="CF624:CF626" si="1255">SUM(CG624:CS624)</f>
        <v>483046</v>
      </c>
      <c r="CG624" s="177">
        <v>11892</v>
      </c>
      <c r="CH624" s="177">
        <v>30194</v>
      </c>
      <c r="CI624" s="177">
        <v>21149</v>
      </c>
      <c r="CJ624" s="177">
        <v>64479</v>
      </c>
      <c r="CK624" s="177">
        <v>116767</v>
      </c>
      <c r="CL624" s="177">
        <v>14555</v>
      </c>
      <c r="CM624" s="177">
        <v>93317</v>
      </c>
      <c r="CN624" s="177">
        <v>12655</v>
      </c>
      <c r="CO624" s="177">
        <v>5800</v>
      </c>
      <c r="CP624" s="177">
        <v>17192</v>
      </c>
      <c r="CQ624" s="177">
        <v>39256</v>
      </c>
      <c r="CR624" s="177">
        <v>32234</v>
      </c>
      <c r="CS624" s="177">
        <v>23556</v>
      </c>
      <c r="CT624" s="176">
        <f t="shared" ref="CT624:CT626" si="1256">SUM(CU624:CY624)</f>
        <v>350976</v>
      </c>
      <c r="CU624" s="177">
        <v>130014</v>
      </c>
      <c r="CV624" s="177">
        <v>78278</v>
      </c>
      <c r="CW624" s="177">
        <v>29354</v>
      </c>
      <c r="CX624" s="177">
        <v>52803</v>
      </c>
      <c r="CY624" s="177">
        <v>60527</v>
      </c>
      <c r="CZ624" s="176">
        <f t="shared" ref="CZ624:CZ626" si="1257">SUM(DA624:DF624)</f>
        <v>415771</v>
      </c>
      <c r="DA624" s="177">
        <v>12706</v>
      </c>
      <c r="DB624" s="177">
        <v>11876</v>
      </c>
      <c r="DC624" s="177">
        <v>82233</v>
      </c>
      <c r="DD624" s="177">
        <v>177859</v>
      </c>
      <c r="DE624" s="177">
        <v>81467</v>
      </c>
      <c r="DF624" s="177">
        <v>49630</v>
      </c>
      <c r="DG624" s="176">
        <f>AM624+BS624+B624+O624+X624+AC624+AJ624+BD624+CF624+AX624+BM624+CT624+CZ624</f>
        <v>5756730</v>
      </c>
      <c r="DH624" s="176">
        <f t="shared" ref="DH624:DH626" si="1258">SUM(DI624:DK624)</f>
        <v>114153</v>
      </c>
      <c r="DI624" s="360">
        <v>38514</v>
      </c>
      <c r="DJ624" s="177">
        <v>32439</v>
      </c>
      <c r="DK624" s="177">
        <v>43200</v>
      </c>
      <c r="DL624" s="179">
        <f t="shared" ref="DL624:DL626" si="1259">SUM(DM624:DN624)</f>
        <v>149900</v>
      </c>
      <c r="DM624" s="177">
        <v>98004</v>
      </c>
      <c r="DN624" s="180">
        <v>51896</v>
      </c>
      <c r="DO624" s="176">
        <f t="shared" ref="DO624:DO626" si="1260">DG624+DH624+DL624</f>
        <v>6020783</v>
      </c>
    </row>
    <row r="625" spans="1:133" ht="16.5" customHeight="1" x14ac:dyDescent="0.2">
      <c r="A625" s="131" t="s">
        <v>102</v>
      </c>
      <c r="B625" s="176">
        <f t="shared" si="1245"/>
        <v>460388</v>
      </c>
      <c r="C625" s="177">
        <v>33120</v>
      </c>
      <c r="D625" s="177">
        <v>15897</v>
      </c>
      <c r="E625" s="177">
        <v>14562</v>
      </c>
      <c r="F625" s="177">
        <v>5947</v>
      </c>
      <c r="G625" s="177">
        <v>24834</v>
      </c>
      <c r="H625" s="177">
        <v>75374</v>
      </c>
      <c r="I625" s="177">
        <v>42726</v>
      </c>
      <c r="J625" s="177">
        <v>10661</v>
      </c>
      <c r="K625" s="177">
        <v>39291</v>
      </c>
      <c r="L625" s="177">
        <v>134068</v>
      </c>
      <c r="M625" s="177">
        <v>22466</v>
      </c>
      <c r="N625" s="177">
        <v>41442</v>
      </c>
      <c r="O625" s="176">
        <f t="shared" si="1246"/>
        <v>148628</v>
      </c>
      <c r="P625" s="177">
        <v>35159</v>
      </c>
      <c r="Q625" s="177">
        <v>32796</v>
      </c>
      <c r="R625" s="177">
        <v>12644</v>
      </c>
      <c r="S625" s="177">
        <v>8786</v>
      </c>
      <c r="T625" s="177">
        <v>10903</v>
      </c>
      <c r="U625" s="177">
        <v>24774</v>
      </c>
      <c r="V625" s="177">
        <v>15539</v>
      </c>
      <c r="W625" s="177">
        <v>8027</v>
      </c>
      <c r="X625" s="176">
        <f t="shared" si="1247"/>
        <v>180686</v>
      </c>
      <c r="Y625" s="177">
        <v>27535</v>
      </c>
      <c r="Z625" s="177">
        <v>46873</v>
      </c>
      <c r="AA625" s="177">
        <v>70745</v>
      </c>
      <c r="AB625" s="177">
        <v>35533</v>
      </c>
      <c r="AC625" s="176">
        <f t="shared" si="1248"/>
        <v>136093</v>
      </c>
      <c r="AD625" s="177">
        <v>14145</v>
      </c>
      <c r="AE625" s="177">
        <v>21448</v>
      </c>
      <c r="AF625" s="177">
        <v>9620</v>
      </c>
      <c r="AG625" s="177">
        <v>38289</v>
      </c>
      <c r="AH625" s="177">
        <v>15730</v>
      </c>
      <c r="AI625" s="177">
        <v>36861</v>
      </c>
      <c r="AJ625" s="176">
        <f t="shared" si="1249"/>
        <v>16001</v>
      </c>
      <c r="AK625" s="177">
        <v>7379</v>
      </c>
      <c r="AL625" s="177">
        <v>8622</v>
      </c>
      <c r="AM625" s="176">
        <f t="shared" si="1250"/>
        <v>316729</v>
      </c>
      <c r="AN625" s="177">
        <v>14040</v>
      </c>
      <c r="AO625" s="177">
        <v>16796</v>
      </c>
      <c r="AP625" s="177">
        <v>36492</v>
      </c>
      <c r="AQ625" s="177">
        <v>8039</v>
      </c>
      <c r="AR625" s="177">
        <v>47985</v>
      </c>
      <c r="AS625" s="177">
        <v>9140</v>
      </c>
      <c r="AT625" s="177">
        <v>55200</v>
      </c>
      <c r="AU625" s="177">
        <v>71380</v>
      </c>
      <c r="AV625" s="177">
        <v>39539</v>
      </c>
      <c r="AW625" s="177">
        <v>18118</v>
      </c>
      <c r="AX625" s="176">
        <f t="shared" si="1251"/>
        <v>370428</v>
      </c>
      <c r="AY625" s="177">
        <v>28932</v>
      </c>
      <c r="AZ625" s="177">
        <v>174677</v>
      </c>
      <c r="BA625" s="177">
        <v>46649</v>
      </c>
      <c r="BB625" s="177">
        <v>83586</v>
      </c>
      <c r="BC625" s="177">
        <v>36584</v>
      </c>
      <c r="BD625" s="176">
        <f t="shared" si="1252"/>
        <v>772631</v>
      </c>
      <c r="BE625" s="177">
        <v>158095</v>
      </c>
      <c r="BF625" s="177">
        <v>86918</v>
      </c>
      <c r="BG625" s="177">
        <v>83658</v>
      </c>
      <c r="BH625" s="177">
        <v>80601</v>
      </c>
      <c r="BI625" s="177">
        <v>97455</v>
      </c>
      <c r="BJ625" s="177">
        <v>101526</v>
      </c>
      <c r="BK625" s="177">
        <v>87206</v>
      </c>
      <c r="BL625" s="177">
        <v>77172</v>
      </c>
      <c r="BM625" s="176">
        <f t="shared" si="1253"/>
        <v>188193</v>
      </c>
      <c r="BN625" s="177">
        <v>42520</v>
      </c>
      <c r="BO625" s="177">
        <v>30742</v>
      </c>
      <c r="BP625" s="177">
        <v>24201</v>
      </c>
      <c r="BQ625" s="177">
        <v>13688</v>
      </c>
      <c r="BR625" s="177">
        <v>77042</v>
      </c>
      <c r="BS625" s="176">
        <f t="shared" si="1254"/>
        <v>315540</v>
      </c>
      <c r="BT625" s="178">
        <v>16313</v>
      </c>
      <c r="BU625" s="177">
        <v>30406</v>
      </c>
      <c r="BV625" s="177">
        <v>10433</v>
      </c>
      <c r="BW625" s="177">
        <v>4613</v>
      </c>
      <c r="BX625" s="177">
        <v>17631</v>
      </c>
      <c r="BY625" s="177">
        <v>102882</v>
      </c>
      <c r="BZ625" s="177">
        <v>17922</v>
      </c>
      <c r="CA625" s="177">
        <v>15692</v>
      </c>
      <c r="CB625" s="177">
        <v>33772</v>
      </c>
      <c r="CC625" s="177">
        <v>17165</v>
      </c>
      <c r="CD625" s="177">
        <v>27513</v>
      </c>
      <c r="CE625" s="177">
        <v>21198</v>
      </c>
      <c r="CF625" s="176">
        <f t="shared" si="1255"/>
        <v>326970</v>
      </c>
      <c r="CG625" s="177">
        <v>6290</v>
      </c>
      <c r="CH625" s="177">
        <v>17116</v>
      </c>
      <c r="CI625" s="177">
        <v>11538</v>
      </c>
      <c r="CJ625" s="177">
        <v>38453</v>
      </c>
      <c r="CK625" s="177">
        <v>96616</v>
      </c>
      <c r="CL625" s="177">
        <v>7970</v>
      </c>
      <c r="CM625" s="177">
        <v>73923</v>
      </c>
      <c r="CN625" s="177">
        <v>6803</v>
      </c>
      <c r="CO625" s="177">
        <v>3615</v>
      </c>
      <c r="CP625" s="177">
        <v>10338</v>
      </c>
      <c r="CQ625" s="177">
        <v>23463</v>
      </c>
      <c r="CR625" s="177">
        <v>18925</v>
      </c>
      <c r="CS625" s="177">
        <v>11920</v>
      </c>
      <c r="CT625" s="176">
        <f t="shared" si="1256"/>
        <v>213229</v>
      </c>
      <c r="CU625" s="177">
        <v>84730</v>
      </c>
      <c r="CV625" s="177">
        <v>50633</v>
      </c>
      <c r="CW625" s="177">
        <v>15680</v>
      </c>
      <c r="CX625" s="177">
        <v>31004</v>
      </c>
      <c r="CY625" s="177">
        <v>31182</v>
      </c>
      <c r="CZ625" s="176">
        <f t="shared" si="1257"/>
        <v>271687</v>
      </c>
      <c r="DA625" s="177">
        <v>6923</v>
      </c>
      <c r="DB625" s="177">
        <v>6141</v>
      </c>
      <c r="DC625" s="177">
        <v>56748</v>
      </c>
      <c r="DD625" s="177">
        <v>121348</v>
      </c>
      <c r="DE625" s="177">
        <v>50516</v>
      </c>
      <c r="DF625" s="177">
        <v>30011</v>
      </c>
      <c r="DG625" s="176">
        <f>AM625+BS625+B625+O625+X625+AC625+AJ625+BD625+CF625+AX625+BM625+CT625+CZ625</f>
        <v>3717203</v>
      </c>
      <c r="DH625" s="176">
        <f t="shared" si="1258"/>
        <v>64607</v>
      </c>
      <c r="DI625" s="360">
        <v>23335</v>
      </c>
      <c r="DJ625" s="177">
        <v>20332</v>
      </c>
      <c r="DK625" s="177">
        <v>20940</v>
      </c>
      <c r="DL625" s="179">
        <f t="shared" si="1259"/>
        <v>79935</v>
      </c>
      <c r="DM625" s="177">
        <v>59574</v>
      </c>
      <c r="DN625" s="180">
        <v>20361</v>
      </c>
      <c r="DO625" s="176">
        <f t="shared" si="1260"/>
        <v>3861745</v>
      </c>
    </row>
    <row r="626" spans="1:133" ht="16.5" customHeight="1" x14ac:dyDescent="0.2">
      <c r="A626" s="131" t="s">
        <v>52</v>
      </c>
      <c r="B626" s="176">
        <f t="shared" si="1245"/>
        <v>1179955</v>
      </c>
      <c r="C626" s="177">
        <v>95677</v>
      </c>
      <c r="D626" s="177">
        <v>42257</v>
      </c>
      <c r="E626" s="177">
        <v>42051</v>
      </c>
      <c r="F626" s="177">
        <v>16428</v>
      </c>
      <c r="G626" s="177">
        <v>71006</v>
      </c>
      <c r="H626" s="177">
        <v>194989</v>
      </c>
      <c r="I626" s="177">
        <v>111094</v>
      </c>
      <c r="J626" s="177">
        <v>29692</v>
      </c>
      <c r="K626" s="177">
        <v>91778</v>
      </c>
      <c r="L626" s="177">
        <v>307090</v>
      </c>
      <c r="M626" s="177">
        <v>60024</v>
      </c>
      <c r="N626" s="177">
        <v>117869</v>
      </c>
      <c r="O626" s="176">
        <f t="shared" si="1246"/>
        <v>386875</v>
      </c>
      <c r="P626" s="177">
        <v>78824</v>
      </c>
      <c r="Q626" s="177">
        <v>81867</v>
      </c>
      <c r="R626" s="177">
        <v>35010</v>
      </c>
      <c r="S626" s="177">
        <v>23711</v>
      </c>
      <c r="T626" s="177">
        <v>31344</v>
      </c>
      <c r="U626" s="177">
        <v>69922</v>
      </c>
      <c r="V626" s="177">
        <v>45150</v>
      </c>
      <c r="W626" s="177">
        <v>21047</v>
      </c>
      <c r="X626" s="176">
        <f t="shared" si="1247"/>
        <v>469586</v>
      </c>
      <c r="Y626" s="177">
        <v>78083</v>
      </c>
      <c r="Z626" s="177">
        <v>122530</v>
      </c>
      <c r="AA626" s="177">
        <v>169711</v>
      </c>
      <c r="AB626" s="177">
        <v>99262</v>
      </c>
      <c r="AC626" s="176">
        <f t="shared" si="1248"/>
        <v>365016</v>
      </c>
      <c r="AD626" s="177">
        <v>38654</v>
      </c>
      <c r="AE626" s="177">
        <v>63333</v>
      </c>
      <c r="AF626" s="177">
        <v>26425</v>
      </c>
      <c r="AG626" s="177">
        <v>91194</v>
      </c>
      <c r="AH626" s="177">
        <v>44554</v>
      </c>
      <c r="AI626" s="177">
        <v>100856</v>
      </c>
      <c r="AJ626" s="176">
        <f t="shared" si="1249"/>
        <v>40670</v>
      </c>
      <c r="AK626" s="177">
        <v>18797</v>
      </c>
      <c r="AL626" s="177">
        <v>21873</v>
      </c>
      <c r="AM626" s="176">
        <f t="shared" si="1250"/>
        <v>792453</v>
      </c>
      <c r="AN626" s="177">
        <v>38677</v>
      </c>
      <c r="AO626" s="177">
        <v>44594</v>
      </c>
      <c r="AP626" s="177">
        <v>87337</v>
      </c>
      <c r="AQ626" s="177">
        <v>22303</v>
      </c>
      <c r="AR626" s="177">
        <v>109808</v>
      </c>
      <c r="AS626" s="177">
        <v>25454</v>
      </c>
      <c r="AT626" s="177">
        <v>142042</v>
      </c>
      <c r="AU626" s="177">
        <v>165805</v>
      </c>
      <c r="AV626" s="177">
        <v>107781</v>
      </c>
      <c r="AW626" s="177">
        <v>48652</v>
      </c>
      <c r="AX626" s="176">
        <f t="shared" si="1251"/>
        <v>952812</v>
      </c>
      <c r="AY626" s="177">
        <v>79012</v>
      </c>
      <c r="AZ626" s="177">
        <v>429890</v>
      </c>
      <c r="BA626" s="177">
        <v>130144</v>
      </c>
      <c r="BB626" s="177">
        <v>226652</v>
      </c>
      <c r="BC626" s="177">
        <v>87114</v>
      </c>
      <c r="BD626" s="176">
        <f t="shared" si="1252"/>
        <v>1947955</v>
      </c>
      <c r="BE626" s="177">
        <v>312837</v>
      </c>
      <c r="BF626" s="177">
        <v>233202</v>
      </c>
      <c r="BG626" s="177">
        <v>227109</v>
      </c>
      <c r="BH626" s="177">
        <v>213788</v>
      </c>
      <c r="BI626" s="177">
        <v>250293</v>
      </c>
      <c r="BJ626" s="177">
        <v>280192</v>
      </c>
      <c r="BK626" s="177">
        <v>220857</v>
      </c>
      <c r="BL626" s="177">
        <v>209677</v>
      </c>
      <c r="BM626" s="176">
        <f t="shared" si="1253"/>
        <v>486246</v>
      </c>
      <c r="BN626" s="177">
        <v>101999</v>
      </c>
      <c r="BO626" s="177">
        <v>89803</v>
      </c>
      <c r="BP626" s="177">
        <v>66112</v>
      </c>
      <c r="BQ626" s="177">
        <v>37259</v>
      </c>
      <c r="BR626" s="177">
        <v>191073</v>
      </c>
      <c r="BS626" s="176">
        <f t="shared" si="1254"/>
        <v>790686</v>
      </c>
      <c r="BT626" s="178">
        <v>43708</v>
      </c>
      <c r="BU626" s="177">
        <v>79275</v>
      </c>
      <c r="BV626" s="177">
        <v>28282</v>
      </c>
      <c r="BW626" s="177">
        <v>12525</v>
      </c>
      <c r="BX626" s="177">
        <v>47729</v>
      </c>
      <c r="BY626" s="177">
        <v>234926</v>
      </c>
      <c r="BZ626" s="177">
        <v>50515</v>
      </c>
      <c r="CA626" s="177">
        <v>42270</v>
      </c>
      <c r="CB626" s="177">
        <v>86612</v>
      </c>
      <c r="CC626" s="177">
        <v>50154</v>
      </c>
      <c r="CD626" s="177">
        <v>63948</v>
      </c>
      <c r="CE626" s="177">
        <v>50742</v>
      </c>
      <c r="CF626" s="176">
        <f t="shared" si="1255"/>
        <v>810016</v>
      </c>
      <c r="CG626" s="177">
        <v>18182</v>
      </c>
      <c r="CH626" s="177">
        <v>47310</v>
      </c>
      <c r="CI626" s="177">
        <v>32687</v>
      </c>
      <c r="CJ626" s="177">
        <v>102932</v>
      </c>
      <c r="CK626" s="177">
        <v>213383</v>
      </c>
      <c r="CL626" s="177">
        <v>22525</v>
      </c>
      <c r="CM626" s="177">
        <v>167240</v>
      </c>
      <c r="CN626" s="177">
        <v>19458</v>
      </c>
      <c r="CO626" s="177">
        <v>9415</v>
      </c>
      <c r="CP626" s="177">
        <v>27530</v>
      </c>
      <c r="CQ626" s="177">
        <v>62719</v>
      </c>
      <c r="CR626" s="177">
        <v>51159</v>
      </c>
      <c r="CS626" s="177">
        <v>35476</v>
      </c>
      <c r="CT626" s="176">
        <f t="shared" si="1256"/>
        <v>564205</v>
      </c>
      <c r="CU626" s="177">
        <v>214744</v>
      </c>
      <c r="CV626" s="177">
        <v>128911</v>
      </c>
      <c r="CW626" s="177">
        <v>45034</v>
      </c>
      <c r="CX626" s="177">
        <v>83807</v>
      </c>
      <c r="CY626" s="177">
        <v>91709</v>
      </c>
      <c r="CZ626" s="176">
        <f t="shared" si="1257"/>
        <v>687458</v>
      </c>
      <c r="DA626" s="177">
        <v>19629</v>
      </c>
      <c r="DB626" s="177">
        <v>18017</v>
      </c>
      <c r="DC626" s="177">
        <v>138981</v>
      </c>
      <c r="DD626" s="177">
        <v>299207</v>
      </c>
      <c r="DE626" s="177">
        <v>131983</v>
      </c>
      <c r="DF626" s="177">
        <v>79641</v>
      </c>
      <c r="DG626" s="176">
        <f>AM626+BS626+B626+O626+X626+AC626+AJ626+BD626+CF626+AX626+BM626+CT626+CZ626</f>
        <v>9473933</v>
      </c>
      <c r="DH626" s="176">
        <f t="shared" si="1258"/>
        <v>178760</v>
      </c>
      <c r="DI626" s="360">
        <v>61849</v>
      </c>
      <c r="DJ626" s="177">
        <v>52771</v>
      </c>
      <c r="DK626" s="177">
        <v>64140</v>
      </c>
      <c r="DL626" s="179">
        <f t="shared" si="1259"/>
        <v>229835</v>
      </c>
      <c r="DM626" s="177">
        <v>157578</v>
      </c>
      <c r="DN626" s="180">
        <v>72257</v>
      </c>
      <c r="DO626" s="176">
        <f t="shared" si="1260"/>
        <v>9882528</v>
      </c>
    </row>
    <row r="627" spans="1:133" s="63" customFormat="1" ht="16.5" customHeight="1" x14ac:dyDescent="0.2">
      <c r="A627" s="112" t="s">
        <v>123</v>
      </c>
      <c r="B627" s="261">
        <f t="shared" ref="B627:AG627" si="1261">((SUM(B89:B93))/B100)*100</f>
        <v>30.396962365307029</v>
      </c>
      <c r="C627" s="262">
        <f t="shared" si="1261"/>
        <v>30.8263585259213</v>
      </c>
      <c r="D627" s="262">
        <f t="shared" si="1261"/>
        <v>25.342931028953437</v>
      </c>
      <c r="E627" s="262">
        <f t="shared" si="1261"/>
        <v>26.546254721359137</v>
      </c>
      <c r="F627" s="262">
        <f t="shared" si="1261"/>
        <v>22.953271540989455</v>
      </c>
      <c r="G627" s="262">
        <f t="shared" si="1261"/>
        <v>29.068508523064036</v>
      </c>
      <c r="H627" s="262">
        <f t="shared" si="1261"/>
        <v>31.970755220497676</v>
      </c>
      <c r="I627" s="262">
        <f t="shared" si="1261"/>
        <v>29.875489271135265</v>
      </c>
      <c r="J627" s="262">
        <f t="shared" si="1261"/>
        <v>27.088565283745808</v>
      </c>
      <c r="K627" s="262">
        <f t="shared" si="1261"/>
        <v>28.659672924306616</v>
      </c>
      <c r="L627" s="262">
        <f t="shared" si="1261"/>
        <v>33.550412510192565</v>
      </c>
      <c r="M627" s="262">
        <f t="shared" si="1261"/>
        <v>28.623177496496854</v>
      </c>
      <c r="N627" s="262">
        <f t="shared" si="1261"/>
        <v>30.054945395303317</v>
      </c>
      <c r="O627" s="261">
        <f t="shared" si="1261"/>
        <v>28.309983511515348</v>
      </c>
      <c r="P627" s="262">
        <f t="shared" si="1261"/>
        <v>30.011391971746416</v>
      </c>
      <c r="Q627" s="262">
        <f t="shared" si="1261"/>
        <v>31.076535137879286</v>
      </c>
      <c r="R627" s="262">
        <f t="shared" si="1261"/>
        <v>27.778418793557023</v>
      </c>
      <c r="S627" s="262">
        <f t="shared" si="1261"/>
        <v>23.723886597300524</v>
      </c>
      <c r="T627" s="262">
        <f t="shared" si="1261"/>
        <v>27.646962032259285</v>
      </c>
      <c r="U627" s="262">
        <f t="shared" si="1261"/>
        <v>26.135966350815099</v>
      </c>
      <c r="V627" s="262">
        <f t="shared" si="1261"/>
        <v>27.294161116927217</v>
      </c>
      <c r="W627" s="262">
        <f t="shared" si="1261"/>
        <v>31.176783628560173</v>
      </c>
      <c r="X627" s="261">
        <f t="shared" si="1261"/>
        <v>29.184878536682472</v>
      </c>
      <c r="Y627" s="262">
        <f t="shared" si="1261"/>
        <v>26.965813322727112</v>
      </c>
      <c r="Z627" s="262">
        <f t="shared" si="1261"/>
        <v>28.023993872780974</v>
      </c>
      <c r="AA627" s="262">
        <f t="shared" si="1261"/>
        <v>32.656539901881551</v>
      </c>
      <c r="AB627" s="262">
        <f t="shared" si="1261"/>
        <v>27.479699111594137</v>
      </c>
      <c r="AC627" s="261">
        <f t="shared" si="1261"/>
        <v>28.892726876340351</v>
      </c>
      <c r="AD627" s="262">
        <f t="shared" si="1261"/>
        <v>26.094965538005315</v>
      </c>
      <c r="AE627" s="262">
        <f t="shared" si="1261"/>
        <v>29.889059080460299</v>
      </c>
      <c r="AF627" s="262">
        <f t="shared" si="1261"/>
        <v>24.523115555356263</v>
      </c>
      <c r="AG627" s="262">
        <f t="shared" si="1261"/>
        <v>29.990479264953372</v>
      </c>
      <c r="AH627" s="262">
        <f t="shared" ref="AH627:BM627" si="1262">((SUM(AH89:AH93))/AH100)*100</f>
        <v>27.421616853311004</v>
      </c>
      <c r="AI627" s="262">
        <f t="shared" si="1262"/>
        <v>30.710357578846313</v>
      </c>
      <c r="AJ627" s="261">
        <f t="shared" si="1262"/>
        <v>25.369754869019296</v>
      </c>
      <c r="AK627" s="262">
        <f t="shared" si="1262"/>
        <v>25.004344719717302</v>
      </c>
      <c r="AL627" s="262">
        <f t="shared" si="1262"/>
        <v>25.694170623967814</v>
      </c>
      <c r="AM627" s="261">
        <f t="shared" si="1262"/>
        <v>29.278301438712241</v>
      </c>
      <c r="AN627" s="262">
        <f t="shared" si="1262"/>
        <v>28.741565975819753</v>
      </c>
      <c r="AO627" s="262">
        <f t="shared" si="1262"/>
        <v>29.623973917861885</v>
      </c>
      <c r="AP627" s="262">
        <f t="shared" si="1262"/>
        <v>31.258759199886903</v>
      </c>
      <c r="AQ627" s="262">
        <f t="shared" si="1262"/>
        <v>25.924148399482121</v>
      </c>
      <c r="AR627" s="262">
        <f t="shared" si="1262"/>
        <v>30.899556935256701</v>
      </c>
      <c r="AS627" s="262">
        <f t="shared" si="1262"/>
        <v>27.876871178578959</v>
      </c>
      <c r="AT627" s="262">
        <f t="shared" si="1262"/>
        <v>28.141443382318425</v>
      </c>
      <c r="AU627" s="262">
        <f t="shared" si="1262"/>
        <v>30.024158209509128</v>
      </c>
      <c r="AV627" s="262">
        <f t="shared" si="1262"/>
        <v>28.888583560693792</v>
      </c>
      <c r="AW627" s="262">
        <f t="shared" si="1262"/>
        <v>27.214221702391495</v>
      </c>
      <c r="AX627" s="261">
        <f t="shared" si="1262"/>
        <v>32.341211702418562</v>
      </c>
      <c r="AY627" s="262">
        <f t="shared" si="1262"/>
        <v>30.055497197252102</v>
      </c>
      <c r="AZ627" s="262">
        <f t="shared" si="1262"/>
        <v>33.530876442649905</v>
      </c>
      <c r="BA627" s="262">
        <f t="shared" si="1262"/>
        <v>32.052570657242072</v>
      </c>
      <c r="BB627" s="262">
        <f t="shared" si="1262"/>
        <v>31.712928336996228</v>
      </c>
      <c r="BC627" s="262">
        <f t="shared" si="1262"/>
        <v>31.084577079571151</v>
      </c>
      <c r="BD627" s="261">
        <f t="shared" si="1262"/>
        <v>32.419238986191161</v>
      </c>
      <c r="BE627" s="262">
        <f t="shared" si="1262"/>
        <v>27.720945413352418</v>
      </c>
      <c r="BF627" s="262">
        <f t="shared" si="1262"/>
        <v>33.819118360749897</v>
      </c>
      <c r="BG627" s="262">
        <f t="shared" si="1262"/>
        <v>32.51671222154188</v>
      </c>
      <c r="BH627" s="262">
        <f t="shared" si="1262"/>
        <v>33.643133277431133</v>
      </c>
      <c r="BI627" s="262">
        <f t="shared" si="1262"/>
        <v>31.448976240417416</v>
      </c>
      <c r="BJ627" s="262">
        <f t="shared" si="1262"/>
        <v>35.685188090664575</v>
      </c>
      <c r="BK627" s="262">
        <f t="shared" si="1262"/>
        <v>32.374333139591066</v>
      </c>
      <c r="BL627" s="262">
        <f t="shared" si="1262"/>
        <v>34.907388394445839</v>
      </c>
      <c r="BM627" s="261">
        <f t="shared" si="1262"/>
        <v>29.832704553387767</v>
      </c>
      <c r="BN627" s="262">
        <f t="shared" ref="BN627:CS627" si="1263">((SUM(BN89:BN93))/BN100)*100</f>
        <v>30.18640819752617</v>
      </c>
      <c r="BO627" s="262">
        <f t="shared" si="1263"/>
        <v>30.66771536200687</v>
      </c>
      <c r="BP627" s="262">
        <f t="shared" si="1263"/>
        <v>27.263188668137751</v>
      </c>
      <c r="BQ627" s="262">
        <f t="shared" si="1263"/>
        <v>27.011038797093722</v>
      </c>
      <c r="BR627" s="262">
        <f t="shared" si="1263"/>
        <v>30.894413457029064</v>
      </c>
      <c r="BS627" s="261">
        <f t="shared" si="1263"/>
        <v>27.266562747766482</v>
      </c>
      <c r="BT627" s="263">
        <f t="shared" si="1263"/>
        <v>25.67559556575571</v>
      </c>
      <c r="BU627" s="262">
        <f t="shared" si="1263"/>
        <v>25.538410388189931</v>
      </c>
      <c r="BV627" s="262">
        <f t="shared" si="1263"/>
        <v>24.806682001771996</v>
      </c>
      <c r="BW627" s="262">
        <f t="shared" si="1263"/>
        <v>22.13639836449579</v>
      </c>
      <c r="BX627" s="262">
        <f t="shared" si="1263"/>
        <v>23.61676623691714</v>
      </c>
      <c r="BY627" s="262">
        <f t="shared" si="1263"/>
        <v>30.281355746144158</v>
      </c>
      <c r="BZ627" s="262">
        <f t="shared" si="1263"/>
        <v>25.660639095717304</v>
      </c>
      <c r="CA627" s="262">
        <f t="shared" si="1263"/>
        <v>25.990998270279331</v>
      </c>
      <c r="CB627" s="262">
        <f t="shared" si="1263"/>
        <v>26.521546836690472</v>
      </c>
      <c r="CC627" s="262">
        <f t="shared" si="1263"/>
        <v>27.585700751257658</v>
      </c>
      <c r="CD627" s="262">
        <f t="shared" si="1263"/>
        <v>29.732084712961012</v>
      </c>
      <c r="CE627" s="262">
        <f t="shared" si="1263"/>
        <v>27.433265652068624</v>
      </c>
      <c r="CF627" s="261">
        <f t="shared" si="1263"/>
        <v>28.397561921907538</v>
      </c>
      <c r="CG627" s="262">
        <f t="shared" si="1263"/>
        <v>25.007368979543713</v>
      </c>
      <c r="CH627" s="262">
        <f t="shared" si="1263"/>
        <v>26.240936598915511</v>
      </c>
      <c r="CI627" s="262">
        <f t="shared" si="1263"/>
        <v>24.633016720307715</v>
      </c>
      <c r="CJ627" s="262">
        <f t="shared" si="1263"/>
        <v>28.363316386390302</v>
      </c>
      <c r="CK627" s="262">
        <f t="shared" si="1263"/>
        <v>31.780439810717365</v>
      </c>
      <c r="CL627" s="262">
        <f t="shared" si="1263"/>
        <v>24.329882915472592</v>
      </c>
      <c r="CM627" s="262">
        <f t="shared" si="1263"/>
        <v>29.748556672377823</v>
      </c>
      <c r="CN627" s="262">
        <f t="shared" si="1263"/>
        <v>23.164352898878491</v>
      </c>
      <c r="CO627" s="262">
        <f t="shared" si="1263"/>
        <v>25.518579119603078</v>
      </c>
      <c r="CP627" s="262">
        <f t="shared" si="1263"/>
        <v>25.215801056145466</v>
      </c>
      <c r="CQ627" s="262">
        <f t="shared" si="1263"/>
        <v>27.224290720398947</v>
      </c>
      <c r="CR627" s="262">
        <f t="shared" si="1263"/>
        <v>26.956206108285109</v>
      </c>
      <c r="CS627" s="262">
        <f t="shared" si="1263"/>
        <v>28.454517206556357</v>
      </c>
      <c r="CT627" s="261">
        <f t="shared" ref="CT627:DO627" si="1264">((SUM(CT89:CT93))/CT100)*100</f>
        <v>30.812007109008537</v>
      </c>
      <c r="CU627" s="262">
        <f t="shared" si="1264"/>
        <v>31.842666082508476</v>
      </c>
      <c r="CV627" s="262">
        <f t="shared" si="1264"/>
        <v>32.110446482384617</v>
      </c>
      <c r="CW627" s="262">
        <f t="shared" si="1264"/>
        <v>30.276638341995941</v>
      </c>
      <c r="CX627" s="262">
        <f t="shared" si="1264"/>
        <v>30.105572650052455</v>
      </c>
      <c r="CY627" s="262">
        <f t="shared" si="1264"/>
        <v>27.975465402151674</v>
      </c>
      <c r="CZ627" s="261">
        <f t="shared" si="1264"/>
        <v>28.005975886271862</v>
      </c>
      <c r="DA627" s="262">
        <f t="shared" si="1264"/>
        <v>25.397139727587209</v>
      </c>
      <c r="DB627" s="262">
        <f t="shared" si="1264"/>
        <v>26.440620038022544</v>
      </c>
      <c r="DC627" s="262">
        <f t="shared" si="1264"/>
        <v>26.346537987793344</v>
      </c>
      <c r="DD627" s="262">
        <f t="shared" si="1264"/>
        <v>30.105438305877243</v>
      </c>
      <c r="DE627" s="262">
        <f t="shared" si="1264"/>
        <v>25.740507109589174</v>
      </c>
      <c r="DF627" s="262">
        <f t="shared" si="1264"/>
        <v>29.037003629491227</v>
      </c>
      <c r="DG627" s="261">
        <f t="shared" si="1264"/>
        <v>29.963650111039307</v>
      </c>
      <c r="DH627" s="261">
        <f t="shared" si="1264"/>
        <v>35.139537377584176</v>
      </c>
      <c r="DI627" s="263">
        <f t="shared" si="1264"/>
        <v>31.69296860193316</v>
      </c>
      <c r="DJ627" s="262">
        <f t="shared" si="1264"/>
        <v>28.729431307665976</v>
      </c>
      <c r="DK627" s="262">
        <f t="shared" si="1264"/>
        <v>49.536238177406517</v>
      </c>
      <c r="DL627" s="264">
        <f t="shared" si="1264"/>
        <v>42.760245569582963</v>
      </c>
      <c r="DM627" s="262">
        <f t="shared" si="1264"/>
        <v>37.839425802236434</v>
      </c>
      <c r="DN627" s="267">
        <f t="shared" si="1264"/>
        <v>60.569807597434632</v>
      </c>
      <c r="DO627" s="389">
        <f t="shared" si="1264"/>
        <v>30.252238466107563</v>
      </c>
      <c r="DP627" s="16"/>
      <c r="DQ627" s="16"/>
      <c r="DR627" s="16"/>
      <c r="DS627" s="16"/>
      <c r="DT627" s="16"/>
      <c r="DU627" s="16"/>
      <c r="DV627" s="16"/>
      <c r="DW627" s="16"/>
      <c r="DX627" s="16"/>
      <c r="DY627" s="16"/>
      <c r="DZ627" s="16"/>
      <c r="EA627" s="16"/>
      <c r="EB627" s="16"/>
      <c r="EC627" s="16"/>
    </row>
    <row r="628" spans="1:133" s="6" customFormat="1" ht="16.5" customHeight="1" x14ac:dyDescent="0.2">
      <c r="A628" s="93" t="s">
        <v>769</v>
      </c>
      <c r="B628" s="176"/>
      <c r="C628" s="177"/>
      <c r="D628" s="177"/>
      <c r="E628" s="177"/>
      <c r="F628" s="177"/>
      <c r="G628" s="177"/>
      <c r="H628" s="177"/>
      <c r="I628" s="177"/>
      <c r="J628" s="177"/>
      <c r="K628" s="177"/>
      <c r="L628" s="177"/>
      <c r="M628" s="177"/>
      <c r="N628" s="177"/>
      <c r="O628" s="176"/>
      <c r="P628" s="177"/>
      <c r="Q628" s="177"/>
      <c r="R628" s="177"/>
      <c r="S628" s="177"/>
      <c r="T628" s="177"/>
      <c r="U628" s="177"/>
      <c r="V628" s="177"/>
      <c r="W628" s="177"/>
      <c r="X628" s="176"/>
      <c r="Y628" s="177"/>
      <c r="Z628" s="177"/>
      <c r="AA628" s="177"/>
      <c r="AB628" s="177"/>
      <c r="AC628" s="176"/>
      <c r="AD628" s="177"/>
      <c r="AE628" s="177"/>
      <c r="AF628" s="177"/>
      <c r="AG628" s="177"/>
      <c r="AH628" s="177"/>
      <c r="AI628" s="177"/>
      <c r="AJ628" s="176"/>
      <c r="AK628" s="177"/>
      <c r="AL628" s="177"/>
      <c r="AM628" s="176"/>
      <c r="AN628" s="177"/>
      <c r="AO628" s="177"/>
      <c r="AP628" s="177"/>
      <c r="AQ628" s="177"/>
      <c r="AR628" s="177"/>
      <c r="AS628" s="177"/>
      <c r="AT628" s="177"/>
      <c r="AU628" s="177"/>
      <c r="AV628" s="177"/>
      <c r="AW628" s="177"/>
      <c r="AX628" s="176"/>
      <c r="AY628" s="177"/>
      <c r="AZ628" s="177"/>
      <c r="BA628" s="177"/>
      <c r="BB628" s="177"/>
      <c r="BC628" s="177"/>
      <c r="BD628" s="176"/>
      <c r="BE628" s="177"/>
      <c r="BF628" s="177"/>
      <c r="BG628" s="177"/>
      <c r="BH628" s="177"/>
      <c r="BI628" s="177"/>
      <c r="BJ628" s="177"/>
      <c r="BK628" s="177"/>
      <c r="BL628" s="177"/>
      <c r="BM628" s="176"/>
      <c r="BN628" s="177"/>
      <c r="BO628" s="177"/>
      <c r="BP628" s="177"/>
      <c r="BQ628" s="177"/>
      <c r="BR628" s="177"/>
      <c r="BS628" s="176"/>
      <c r="BT628" s="178"/>
      <c r="BU628" s="177"/>
      <c r="BV628" s="177"/>
      <c r="BW628" s="177"/>
      <c r="BX628" s="177"/>
      <c r="BY628" s="177"/>
      <c r="BZ628" s="177"/>
      <c r="CA628" s="177"/>
      <c r="CB628" s="177"/>
      <c r="CC628" s="177"/>
      <c r="CD628" s="177"/>
      <c r="CE628" s="177"/>
      <c r="CF628" s="176"/>
      <c r="CG628" s="177"/>
      <c r="CH628" s="177"/>
      <c r="CI628" s="177"/>
      <c r="CJ628" s="177"/>
      <c r="CK628" s="177"/>
      <c r="CL628" s="177"/>
      <c r="CM628" s="177"/>
      <c r="CN628" s="177"/>
      <c r="CO628" s="177"/>
      <c r="CP628" s="177"/>
      <c r="CQ628" s="177"/>
      <c r="CR628" s="177"/>
      <c r="CS628" s="177"/>
      <c r="CT628" s="176"/>
      <c r="CU628" s="177"/>
      <c r="CV628" s="177"/>
      <c r="CW628" s="177"/>
      <c r="CX628" s="177"/>
      <c r="CY628" s="177"/>
      <c r="CZ628" s="176"/>
      <c r="DA628" s="177"/>
      <c r="DB628" s="177"/>
      <c r="DC628" s="177"/>
      <c r="DD628" s="177"/>
      <c r="DE628" s="177"/>
      <c r="DF628" s="177"/>
      <c r="DG628" s="176"/>
      <c r="DH628" s="176"/>
      <c r="DI628" s="388"/>
      <c r="DJ628" s="177"/>
      <c r="DK628" s="177"/>
      <c r="DL628" s="179"/>
      <c r="DM628" s="177"/>
      <c r="DN628" s="180"/>
      <c r="DO628" s="176"/>
      <c r="DP628" s="1"/>
      <c r="DQ628" s="1"/>
      <c r="DR628" s="1"/>
      <c r="DS628" s="1"/>
      <c r="DT628" s="1"/>
      <c r="DU628" s="1"/>
      <c r="DV628" s="1"/>
      <c r="DW628" s="1"/>
      <c r="DX628" s="1"/>
      <c r="DY628" s="1"/>
      <c r="DZ628" s="1"/>
    </row>
    <row r="629" spans="1:133" s="63" customFormat="1" ht="16.5" customHeight="1" x14ac:dyDescent="0.2">
      <c r="A629" s="112" t="s">
        <v>86</v>
      </c>
      <c r="B629" s="261">
        <v>50.023562537648438</v>
      </c>
      <c r="C629" s="262">
        <v>60.696738427673402</v>
      </c>
      <c r="D629" s="262">
        <v>48.536112509485264</v>
      </c>
      <c r="E629" s="262">
        <v>61.238782665025539</v>
      </c>
      <c r="F629" s="262">
        <v>49.258757128910126</v>
      </c>
      <c r="G629" s="262">
        <v>57.27257657149589</v>
      </c>
      <c r="H629" s="262">
        <v>49.091918560648608</v>
      </c>
      <c r="I629" s="262">
        <v>54.874748219958668</v>
      </c>
      <c r="J629" s="262">
        <v>60.638190440557196</v>
      </c>
      <c r="K629" s="262">
        <v>40.050470501627231</v>
      </c>
      <c r="L629" s="262">
        <v>45.142664554093777</v>
      </c>
      <c r="M629" s="262">
        <v>50.815924242993972</v>
      </c>
      <c r="N629" s="262">
        <v>54.147523304810043</v>
      </c>
      <c r="O629" s="261">
        <v>48.553896804835723</v>
      </c>
      <c r="P629" s="262">
        <v>41.770531782850497</v>
      </c>
      <c r="Q629" s="262">
        <v>45.731621512807472</v>
      </c>
      <c r="R629" s="262">
        <v>47.867354672471919</v>
      </c>
      <c r="S629" s="262">
        <v>48.08728170789788</v>
      </c>
      <c r="T629" s="262">
        <v>58.155175343554689</v>
      </c>
      <c r="U629" s="262">
        <v>55.213226641462342</v>
      </c>
      <c r="V629" s="262">
        <v>56.783763143660792</v>
      </c>
      <c r="W629" s="262">
        <v>43.930850200988715</v>
      </c>
      <c r="X629" s="261">
        <v>43.788661569550897</v>
      </c>
      <c r="Y629" s="262">
        <v>51.184124082562157</v>
      </c>
      <c r="Z629" s="262">
        <v>46.374009428444545</v>
      </c>
      <c r="AA629" s="262">
        <v>35.675634903136896</v>
      </c>
      <c r="AB629" s="262">
        <v>52.010260212981372</v>
      </c>
      <c r="AC629" s="261">
        <v>51.427379326083987</v>
      </c>
      <c r="AD629" s="262">
        <v>51.06278186386217</v>
      </c>
      <c r="AE629" s="262">
        <v>61.724312043166009</v>
      </c>
      <c r="AF629" s="262">
        <v>52.647543404566314</v>
      </c>
      <c r="AG629" s="262">
        <v>44.614535176300649</v>
      </c>
      <c r="AH629" s="262">
        <v>52.620020635468748</v>
      </c>
      <c r="AI629" s="262">
        <v>51.695174226978246</v>
      </c>
      <c r="AJ629" s="261">
        <v>62.537369097529272</v>
      </c>
      <c r="AK629" s="262">
        <v>66.015950211475399</v>
      </c>
      <c r="AL629" s="262">
        <v>59.642988361585878</v>
      </c>
      <c r="AM629" s="261">
        <v>54.43925652910383</v>
      </c>
      <c r="AN629" s="262">
        <v>58.421651681964661</v>
      </c>
      <c r="AO629" s="262">
        <v>48.554840230018584</v>
      </c>
      <c r="AP629" s="262">
        <v>42.255425146945157</v>
      </c>
      <c r="AQ629" s="262">
        <v>54.709755412413507</v>
      </c>
      <c r="AR629" s="262">
        <v>46.204160233903998</v>
      </c>
      <c r="AS629" s="262">
        <v>56.186839777403549</v>
      </c>
      <c r="AT629" s="262">
        <v>63.95396467563107</v>
      </c>
      <c r="AU629" s="262">
        <v>53.683919414112935</v>
      </c>
      <c r="AV629" s="262">
        <v>63.265009158606944</v>
      </c>
      <c r="AW629" s="262">
        <v>57.094760369409137</v>
      </c>
      <c r="AX629" s="261">
        <v>58.580951833120544</v>
      </c>
      <c r="AY629" s="262">
        <v>58.048892748997595</v>
      </c>
      <c r="AZ629" s="262">
        <v>57.047457418267832</v>
      </c>
      <c r="BA629" s="262">
        <v>62.674097287816174</v>
      </c>
      <c r="BB629" s="262">
        <v>63.795200191136345</v>
      </c>
      <c r="BC629" s="262">
        <v>49.367543507079922</v>
      </c>
      <c r="BD629" s="261">
        <v>62.757897187248545</v>
      </c>
      <c r="BE629" s="262">
        <v>41.248460720966413</v>
      </c>
      <c r="BF629" s="262">
        <v>70.322128785268717</v>
      </c>
      <c r="BG629" s="262">
        <v>72.519318485265188</v>
      </c>
      <c r="BH629" s="262">
        <v>69.368597784591429</v>
      </c>
      <c r="BI629" s="262">
        <v>60.807437594678703</v>
      </c>
      <c r="BJ629" s="262">
        <v>69.43242256270004</v>
      </c>
      <c r="BK629" s="262">
        <v>63.854118133063764</v>
      </c>
      <c r="BL629" s="262">
        <v>73.961203520178728</v>
      </c>
      <c r="BM629" s="261">
        <v>51.570456660196449</v>
      </c>
      <c r="BN629" s="262">
        <v>47.614303450399625</v>
      </c>
      <c r="BO629" s="262">
        <v>60.926330914662621</v>
      </c>
      <c r="BP629" s="262">
        <v>49.203478795245722</v>
      </c>
      <c r="BQ629" s="262">
        <v>50.322016787332714</v>
      </c>
      <c r="BR629" s="262">
        <v>51.128754883635573</v>
      </c>
      <c r="BS629" s="261">
        <v>45.485981777653166</v>
      </c>
      <c r="BT629" s="263">
        <v>49.241043979530716</v>
      </c>
      <c r="BU629" s="262">
        <v>46.288307852152847</v>
      </c>
      <c r="BV629" s="262">
        <v>49.839751528564634</v>
      </c>
      <c r="BW629" s="262">
        <v>49.833545825223844</v>
      </c>
      <c r="BX629" s="262">
        <v>52.503939159136436</v>
      </c>
      <c r="BY629" s="262">
        <v>42.207636231342178</v>
      </c>
      <c r="BZ629" s="262">
        <v>52.176677512293324</v>
      </c>
      <c r="CA629" s="262">
        <v>53.399203912320061</v>
      </c>
      <c r="CB629" s="262">
        <v>52.015690163983194</v>
      </c>
      <c r="CC629" s="262">
        <v>48.774752636286678</v>
      </c>
      <c r="CD629" s="262">
        <v>34.171962473114924</v>
      </c>
      <c r="CE629" s="262">
        <v>39.333916287049107</v>
      </c>
      <c r="CF629" s="261">
        <v>45.746613149050937</v>
      </c>
      <c r="CG629" s="262">
        <v>54.687785450691415</v>
      </c>
      <c r="CH629" s="262">
        <v>56.170087637708399</v>
      </c>
      <c r="CI629" s="262">
        <v>45.824020355911706</v>
      </c>
      <c r="CJ629" s="262">
        <v>59.388626764716214</v>
      </c>
      <c r="CK629" s="262">
        <v>34.447229760107447</v>
      </c>
      <c r="CL629" s="262">
        <v>53.220687505399333</v>
      </c>
      <c r="CM629" s="262">
        <v>42.870549475122431</v>
      </c>
      <c r="CN629" s="262">
        <v>51.323256273677586</v>
      </c>
      <c r="CO629" s="262">
        <v>45.38214357873342</v>
      </c>
      <c r="CP629" s="262">
        <v>49.494642445928164</v>
      </c>
      <c r="CQ629" s="262">
        <v>57.146120915077304</v>
      </c>
      <c r="CR629" s="262">
        <v>52.301822529639189</v>
      </c>
      <c r="CS629" s="262">
        <v>57.163916063926514</v>
      </c>
      <c r="CT629" s="261">
        <v>45.171842828242717</v>
      </c>
      <c r="CU629" s="262">
        <v>42.856238954416739</v>
      </c>
      <c r="CV629" s="262">
        <v>42.785166596585988</v>
      </c>
      <c r="CW629" s="262">
        <v>44.242189584496231</v>
      </c>
      <c r="CX629" s="262">
        <v>49.006593635241551</v>
      </c>
      <c r="CY629" s="262">
        <v>52.311789912766585</v>
      </c>
      <c r="CZ629" s="261">
        <v>59.867555020968545</v>
      </c>
      <c r="DA629" s="262">
        <v>54.729634313667077</v>
      </c>
      <c r="DB629" s="262">
        <v>49.40897031764009</v>
      </c>
      <c r="DC629" s="262">
        <v>59.437084960437581</v>
      </c>
      <c r="DD629" s="262">
        <v>59.790134103082217</v>
      </c>
      <c r="DE629" s="262">
        <v>61.913691475940439</v>
      </c>
      <c r="DF629" s="262">
        <v>61.099488507814513</v>
      </c>
      <c r="DG629" s="261">
        <v>53.455453190634486</v>
      </c>
      <c r="DH629" s="261">
        <v>72.538307383547533</v>
      </c>
      <c r="DI629" s="263">
        <v>78.491130371951755</v>
      </c>
      <c r="DJ629" s="262">
        <v>81.401976524656078</v>
      </c>
      <c r="DK629" s="262">
        <v>55.186079447105449</v>
      </c>
      <c r="DL629" s="264" t="s">
        <v>540</v>
      </c>
      <c r="DM629" s="262">
        <v>73.147442279031921</v>
      </c>
      <c r="DN629" s="267" t="s">
        <v>540</v>
      </c>
      <c r="DO629" s="389">
        <v>54.025336649271637</v>
      </c>
      <c r="DP629" s="16"/>
      <c r="DQ629" s="16"/>
      <c r="DR629" s="16"/>
      <c r="DS629" s="16"/>
      <c r="DT629" s="16"/>
      <c r="DU629" s="16"/>
      <c r="DV629" s="16"/>
      <c r="DW629" s="16"/>
      <c r="DX629" s="16"/>
      <c r="DY629" s="16"/>
      <c r="DZ629" s="16"/>
      <c r="EA629" s="16"/>
      <c r="EB629" s="16"/>
      <c r="EC629" s="16"/>
    </row>
    <row r="630" spans="1:133" s="63" customFormat="1" ht="16.5" customHeight="1" x14ac:dyDescent="0.2">
      <c r="A630" s="112" t="s">
        <v>87</v>
      </c>
      <c r="B630" s="261">
        <v>35.632099459180665</v>
      </c>
      <c r="C630" s="262">
        <v>44.539372467780666</v>
      </c>
      <c r="D630" s="262">
        <v>30.33287966263563</v>
      </c>
      <c r="E630" s="262">
        <v>40.767450286792808</v>
      </c>
      <c r="F630" s="262">
        <v>31.72121853549238</v>
      </c>
      <c r="G630" s="262">
        <v>39.748003598446864</v>
      </c>
      <c r="H630" s="262">
        <v>37.20465956523352</v>
      </c>
      <c r="I630" s="262">
        <v>38.366590149323343</v>
      </c>
      <c r="J630" s="262">
        <v>42.520765906354292</v>
      </c>
      <c r="K630" s="262">
        <v>28.208902842761784</v>
      </c>
      <c r="L630" s="262">
        <v>32.480413557103205</v>
      </c>
      <c r="M630" s="262">
        <v>35.437262189464427</v>
      </c>
      <c r="N630" s="262">
        <v>39.536487220631038</v>
      </c>
      <c r="O630" s="261">
        <v>32.238471904871972</v>
      </c>
      <c r="P630" s="262">
        <v>29.163902737243554</v>
      </c>
      <c r="Q630" s="262">
        <v>28.462394027720105</v>
      </c>
      <c r="R630" s="262">
        <v>31.03591512881491</v>
      </c>
      <c r="S630" s="262">
        <v>32.47042073591507</v>
      </c>
      <c r="T630" s="262">
        <v>35.976156984129162</v>
      </c>
      <c r="U630" s="262">
        <v>37.917418705948045</v>
      </c>
      <c r="V630" s="262">
        <v>37.250622274863808</v>
      </c>
      <c r="W630" s="262">
        <v>33.812237086802213</v>
      </c>
      <c r="X630" s="261">
        <v>29.982138878322136</v>
      </c>
      <c r="Y630" s="262">
        <v>32.202572285286422</v>
      </c>
      <c r="Z630" s="262">
        <v>32.763269842810487</v>
      </c>
      <c r="AA630" s="262">
        <v>25.247851876857407</v>
      </c>
      <c r="AB630" s="262">
        <v>35.395693080306344</v>
      </c>
      <c r="AC630" s="261">
        <v>34.510326699188163</v>
      </c>
      <c r="AD630" s="262">
        <v>33.77850475143331</v>
      </c>
      <c r="AE630" s="262">
        <v>43.656550680516482</v>
      </c>
      <c r="AF630" s="262">
        <v>32.357419008233066</v>
      </c>
      <c r="AG630" s="262">
        <v>29.281893307677308</v>
      </c>
      <c r="AH630" s="262">
        <v>33.933347879056058</v>
      </c>
      <c r="AI630" s="262">
        <v>35.877308040152641</v>
      </c>
      <c r="AJ630" s="261">
        <v>46.652460983169348</v>
      </c>
      <c r="AK630" s="262">
        <v>52.489000280522959</v>
      </c>
      <c r="AL630" s="262">
        <v>41.905810634339488</v>
      </c>
      <c r="AM630" s="261">
        <v>37.700253281680219</v>
      </c>
      <c r="AN630" s="262">
        <v>38.777163266329765</v>
      </c>
      <c r="AO630" s="262">
        <v>32.451046284378663</v>
      </c>
      <c r="AP630" s="262">
        <v>27.952502485186947</v>
      </c>
      <c r="AQ630" s="262">
        <v>31.66670203420983</v>
      </c>
      <c r="AR630" s="262">
        <v>31.962303550223858</v>
      </c>
      <c r="AS630" s="262">
        <v>35.913940322990008</v>
      </c>
      <c r="AT630" s="262">
        <v>46.675225113124725</v>
      </c>
      <c r="AU630" s="262">
        <v>37.524598124565806</v>
      </c>
      <c r="AV630" s="262">
        <v>44.848275068609752</v>
      </c>
      <c r="AW630" s="262">
        <v>39.028888545017601</v>
      </c>
      <c r="AX630" s="261">
        <v>40.987013657307678</v>
      </c>
      <c r="AY630" s="262">
        <v>37.146795613233444</v>
      </c>
      <c r="AZ630" s="262">
        <v>40.189275917281137</v>
      </c>
      <c r="BA630" s="262">
        <v>45.46035344958468</v>
      </c>
      <c r="BB630" s="262">
        <v>44.770763218179191</v>
      </c>
      <c r="BC630" s="262">
        <v>33.954881394851085</v>
      </c>
      <c r="BD630" s="261">
        <v>50.137193561925805</v>
      </c>
      <c r="BE630" s="262">
        <v>30.771962992214036</v>
      </c>
      <c r="BF630" s="262">
        <v>56.454516306537485</v>
      </c>
      <c r="BG630" s="262">
        <v>60.772541961306558</v>
      </c>
      <c r="BH630" s="262">
        <v>56.42330038265515</v>
      </c>
      <c r="BI630" s="262">
        <v>50.601945703903105</v>
      </c>
      <c r="BJ630" s="262">
        <v>55.973286809451118</v>
      </c>
      <c r="BK630" s="262">
        <v>54.068854988428107</v>
      </c>
      <c r="BL630" s="262">
        <v>61.563825326558231</v>
      </c>
      <c r="BM630" s="261">
        <v>33.98343639864548</v>
      </c>
      <c r="BN630" s="262">
        <v>31.012514899383948</v>
      </c>
      <c r="BO630" s="262">
        <v>40.314229793880308</v>
      </c>
      <c r="BP630" s="262">
        <v>29.858922116756336</v>
      </c>
      <c r="BQ630" s="262">
        <v>31.175779470840787</v>
      </c>
      <c r="BR630" s="262">
        <v>34.81596768544258</v>
      </c>
      <c r="BS630" s="261">
        <v>30.339574774315263</v>
      </c>
      <c r="BT630" s="263">
        <v>30.546139676204621</v>
      </c>
      <c r="BU630" s="262">
        <v>30.796974129389071</v>
      </c>
      <c r="BV630" s="262">
        <v>32.927593553530436</v>
      </c>
      <c r="BW630" s="262">
        <v>31.87574201520421</v>
      </c>
      <c r="BX630" s="262">
        <v>34.813699831471801</v>
      </c>
      <c r="BY630" s="262">
        <v>29.125134835111371</v>
      </c>
      <c r="BZ630" s="262">
        <v>36.261238768907909</v>
      </c>
      <c r="CA630" s="262">
        <v>35.423984564688233</v>
      </c>
      <c r="CB630" s="262">
        <v>38.621902598429358</v>
      </c>
      <c r="CC630" s="262">
        <v>27.658499823374228</v>
      </c>
      <c r="CD630" s="262">
        <v>20.705909721103108</v>
      </c>
      <c r="CE630" s="262">
        <v>25.842666130456283</v>
      </c>
      <c r="CF630" s="261">
        <v>31.491233676829406</v>
      </c>
      <c r="CG630" s="262">
        <v>35.458446873831484</v>
      </c>
      <c r="CH630" s="262">
        <v>36.851960806509183</v>
      </c>
      <c r="CI630" s="262">
        <v>29.307446166182022</v>
      </c>
      <c r="CJ630" s="262">
        <v>42.976211761068441</v>
      </c>
      <c r="CK630" s="262">
        <v>24.936161113464014</v>
      </c>
      <c r="CL630" s="262">
        <v>40.68999291063475</v>
      </c>
      <c r="CM630" s="262">
        <v>28.783510474618819</v>
      </c>
      <c r="CN630" s="262">
        <v>33.83003503588467</v>
      </c>
      <c r="CO630" s="262">
        <v>26.664713167131044</v>
      </c>
      <c r="CP630" s="262">
        <v>36.055372308369229</v>
      </c>
      <c r="CQ630" s="262">
        <v>39.841445576215044</v>
      </c>
      <c r="CR630" s="262">
        <v>35.329742889011492</v>
      </c>
      <c r="CS630" s="262">
        <v>39.77683464735761</v>
      </c>
      <c r="CT630" s="261">
        <v>30.202194664900457</v>
      </c>
      <c r="CU630" s="262">
        <v>30.331559178138491</v>
      </c>
      <c r="CV630" s="262">
        <v>26.97027771118271</v>
      </c>
      <c r="CW630" s="262">
        <v>28.876046301945319</v>
      </c>
      <c r="CX630" s="262">
        <v>33.231818374598845</v>
      </c>
      <c r="CY630" s="262">
        <v>33.14825742814115</v>
      </c>
      <c r="CZ630" s="261">
        <v>44.650596107863002</v>
      </c>
      <c r="DA630" s="262">
        <v>38.586759376210075</v>
      </c>
      <c r="DB630" s="262">
        <v>32.125916644745764</v>
      </c>
      <c r="DC630" s="262">
        <v>46.429028061214936</v>
      </c>
      <c r="DD630" s="262">
        <v>44.868457978114137</v>
      </c>
      <c r="DE630" s="262">
        <v>45.642875739503161</v>
      </c>
      <c r="DF630" s="262">
        <v>42.38251114660374</v>
      </c>
      <c r="DG630" s="261">
        <v>38.688647954795883</v>
      </c>
      <c r="DH630" s="261">
        <v>52.180053566528869</v>
      </c>
      <c r="DI630" s="263">
        <v>58.037368991099413</v>
      </c>
      <c r="DJ630" s="262">
        <v>61.2369179372537</v>
      </c>
      <c r="DK630" s="262">
        <v>37.054645630742634</v>
      </c>
      <c r="DL630" s="264" t="s">
        <v>540</v>
      </c>
      <c r="DM630" s="262">
        <v>45.646934170759941</v>
      </c>
      <c r="DN630" s="267" t="s">
        <v>540</v>
      </c>
      <c r="DO630" s="389">
        <v>38.993030313507511</v>
      </c>
      <c r="DP630" s="16"/>
      <c r="DQ630" s="16"/>
      <c r="DR630" s="16"/>
      <c r="DS630" s="16"/>
      <c r="DT630" s="16"/>
      <c r="DU630" s="16"/>
      <c r="DV630" s="16"/>
      <c r="DW630" s="16"/>
      <c r="DX630" s="16"/>
      <c r="DY630" s="16"/>
      <c r="DZ630" s="16"/>
      <c r="EA630" s="16"/>
      <c r="EB630" s="16"/>
      <c r="EC630" s="16"/>
    </row>
    <row r="631" spans="1:133" s="63" customFormat="1" ht="16.5" customHeight="1" x14ac:dyDescent="0.2">
      <c r="A631" s="112" t="s">
        <v>88</v>
      </c>
      <c r="B631" s="261">
        <v>42.837889270278382</v>
      </c>
      <c r="C631" s="262">
        <v>52.876006651605557</v>
      </c>
      <c r="D631" s="262">
        <v>39.731195088029651</v>
      </c>
      <c r="E631" s="262">
        <v>51.462853699037403</v>
      </c>
      <c r="F631" s="262">
        <v>41.000919873391702</v>
      </c>
      <c r="G631" s="262">
        <v>48.824994285682102</v>
      </c>
      <c r="H631" s="262">
        <v>43.266884729088687</v>
      </c>
      <c r="I631" s="262">
        <v>46.627741745238517</v>
      </c>
      <c r="J631" s="262">
        <v>52.121037129304973</v>
      </c>
      <c r="K631" s="262">
        <v>34.125202934967405</v>
      </c>
      <c r="L631" s="262">
        <v>38.559895389721973</v>
      </c>
      <c r="M631" s="262">
        <v>43.094851741742055</v>
      </c>
      <c r="N631" s="262">
        <v>47.03451707985306</v>
      </c>
      <c r="O631" s="261">
        <v>40.550001591923767</v>
      </c>
      <c r="P631" s="262">
        <v>35.330530392184691</v>
      </c>
      <c r="Q631" s="262">
        <v>37.203970573869533</v>
      </c>
      <c r="R631" s="262">
        <v>39.687212427825514</v>
      </c>
      <c r="S631" s="262">
        <v>40.44908729703922</v>
      </c>
      <c r="T631" s="262">
        <v>47.589088953680104</v>
      </c>
      <c r="U631" s="262">
        <v>47.116107774479012</v>
      </c>
      <c r="V631" s="262">
        <v>47.055401846151</v>
      </c>
      <c r="W631" s="262">
        <v>39.187739474054858</v>
      </c>
      <c r="X631" s="261">
        <v>37.06500825679224</v>
      </c>
      <c r="Y631" s="262">
        <v>42.000309992696408</v>
      </c>
      <c r="Z631" s="262">
        <v>39.986078425261823</v>
      </c>
      <c r="AA631" s="262">
        <v>30.465863568302602</v>
      </c>
      <c r="AB631" s="262">
        <v>43.937368936226463</v>
      </c>
      <c r="AC631" s="261">
        <v>42.996117809984874</v>
      </c>
      <c r="AD631" s="262">
        <v>42.605031669064616</v>
      </c>
      <c r="AE631" s="262">
        <v>52.611885009025528</v>
      </c>
      <c r="AF631" s="262">
        <v>43.092917587194059</v>
      </c>
      <c r="AG631" s="262">
        <v>36.647689189679014</v>
      </c>
      <c r="AH631" s="262">
        <v>43.588793725029227</v>
      </c>
      <c r="AI631" s="262">
        <v>43.942306074366826</v>
      </c>
      <c r="AJ631" s="261">
        <v>54.626931556792044</v>
      </c>
      <c r="AK631" s="262">
        <v>59.32212540181051</v>
      </c>
      <c r="AL631" s="262">
        <v>50.764427416779093</v>
      </c>
      <c r="AM631" s="261">
        <v>46.070196456183524</v>
      </c>
      <c r="AN631" s="262">
        <v>48.88105582831426</v>
      </c>
      <c r="AO631" s="262">
        <v>40.828779486190946</v>
      </c>
      <c r="AP631" s="262">
        <v>35.007726044204929</v>
      </c>
      <c r="AQ631" s="262">
        <v>43.808661022386666</v>
      </c>
      <c r="AR631" s="262">
        <v>39.06737550165024</v>
      </c>
      <c r="AS631" s="262">
        <v>46.452429984195327</v>
      </c>
      <c r="AT631" s="262">
        <v>55.469495680522598</v>
      </c>
      <c r="AU631" s="262">
        <v>45.277018165332322</v>
      </c>
      <c r="AV631" s="262">
        <v>54.122918677461271</v>
      </c>
      <c r="AW631" s="262">
        <v>48.311947214116906</v>
      </c>
      <c r="AX631" s="261">
        <v>49.777960907146536</v>
      </c>
      <c r="AY631" s="262">
        <v>47.610198135721724</v>
      </c>
      <c r="AZ631" s="262">
        <v>48.524745726482671</v>
      </c>
      <c r="BA631" s="262">
        <v>54.231779032901493</v>
      </c>
      <c r="BB631" s="262">
        <v>54.36832435026119</v>
      </c>
      <c r="BC631" s="262">
        <v>41.685952308921145</v>
      </c>
      <c r="BD631" s="261">
        <v>56.221948448639061</v>
      </c>
      <c r="BE631" s="262">
        <v>35.433448654205094</v>
      </c>
      <c r="BF631" s="262">
        <v>63.261274472282771</v>
      </c>
      <c r="BG631" s="262">
        <v>66.625460381076422</v>
      </c>
      <c r="BH631" s="262">
        <v>62.894715803386916</v>
      </c>
      <c r="BI631" s="262">
        <v>55.523905501315419</v>
      </c>
      <c r="BJ631" s="262">
        <v>62.60468974287874</v>
      </c>
      <c r="BK631" s="262">
        <v>58.87607240158281</v>
      </c>
      <c r="BL631" s="262">
        <v>67.738534215074125</v>
      </c>
      <c r="BM631" s="261">
        <v>42.882354788907918</v>
      </c>
      <c r="BN631" s="262">
        <v>39.382123386372143</v>
      </c>
      <c r="BO631" s="262">
        <v>50.762075851380793</v>
      </c>
      <c r="BP631" s="262">
        <v>40.167978749714415</v>
      </c>
      <c r="BQ631" s="262">
        <v>40.701136574157317</v>
      </c>
      <c r="BR631" s="262">
        <v>42.975803650693365</v>
      </c>
      <c r="BS631" s="261">
        <v>37.91712395205748</v>
      </c>
      <c r="BT631" s="263">
        <v>40.012137632403913</v>
      </c>
      <c r="BU631" s="262">
        <v>38.740378209778967</v>
      </c>
      <c r="BV631" s="262">
        <v>41.779226823968891</v>
      </c>
      <c r="BW631" s="262">
        <v>41.775955251976058</v>
      </c>
      <c r="BX631" s="262">
        <v>43.922009313349243</v>
      </c>
      <c r="BY631" s="262">
        <v>35.437644449150952</v>
      </c>
      <c r="BZ631" s="262">
        <v>44.545814953132478</v>
      </c>
      <c r="CA631" s="262">
        <v>44.669303504826132</v>
      </c>
      <c r="CB631" s="262">
        <v>45.513068196687307</v>
      </c>
      <c r="CC631" s="262">
        <v>38.43855921414621</v>
      </c>
      <c r="CD631" s="262">
        <v>27.314248266086299</v>
      </c>
      <c r="CE631" s="262">
        <v>32.470112801958614</v>
      </c>
      <c r="CF631" s="261">
        <v>38.597930729903524</v>
      </c>
      <c r="CG631" s="262">
        <v>45.666800121926663</v>
      </c>
      <c r="CH631" s="262">
        <v>46.6331529858669</v>
      </c>
      <c r="CI631" s="262">
        <v>38.033300231771804</v>
      </c>
      <c r="CJ631" s="262">
        <v>51.322375500346773</v>
      </c>
      <c r="CK631" s="262">
        <v>29.543129300746624</v>
      </c>
      <c r="CL631" s="262">
        <v>47.287301413796833</v>
      </c>
      <c r="CM631" s="262">
        <v>35.610206463118644</v>
      </c>
      <c r="CN631" s="262">
        <v>43.224904444882149</v>
      </c>
      <c r="CO631" s="262">
        <v>35.58887863779357</v>
      </c>
      <c r="CP631" s="262">
        <v>43.541269038775837</v>
      </c>
      <c r="CQ631" s="262">
        <v>48.721522843994244</v>
      </c>
      <c r="CR631" s="262">
        <v>44.07037568084089</v>
      </c>
      <c r="CS631" s="262">
        <v>48.383350259301636</v>
      </c>
      <c r="CT631" s="261">
        <v>37.822608546656568</v>
      </c>
      <c r="CU631" s="262">
        <v>36.696296876915667</v>
      </c>
      <c r="CV631" s="262">
        <v>34.81209232982215</v>
      </c>
      <c r="CW631" s="262">
        <v>37.003064563838898</v>
      </c>
      <c r="CX631" s="262">
        <v>41.241111496463354</v>
      </c>
      <c r="CY631" s="262">
        <v>43.21976277437615</v>
      </c>
      <c r="CZ631" s="261">
        <v>52.236721654673154</v>
      </c>
      <c r="DA631" s="262">
        <v>47.13291390245525</v>
      </c>
      <c r="DB631" s="262">
        <v>41.137203029380316</v>
      </c>
      <c r="DC631" s="262">
        <v>52.971870639579322</v>
      </c>
      <c r="DD631" s="262">
        <v>52.235560495949628</v>
      </c>
      <c r="DE631" s="262">
        <v>53.870477499570335</v>
      </c>
      <c r="DF631" s="262">
        <v>51.482364383340482</v>
      </c>
      <c r="DG631" s="261">
        <v>46.039860344929764</v>
      </c>
      <c r="DH631" s="261">
        <v>62.358077741561821</v>
      </c>
      <c r="DI631" s="263">
        <v>68.368925433062373</v>
      </c>
      <c r="DJ631" s="262">
        <v>71.658967409022324</v>
      </c>
      <c r="DK631" s="262">
        <v>45.688590483519533</v>
      </c>
      <c r="DL631" s="264" t="s">
        <v>540</v>
      </c>
      <c r="DM631" s="262">
        <v>59.146864735017367</v>
      </c>
      <c r="DN631" s="267" t="s">
        <v>540</v>
      </c>
      <c r="DO631" s="389">
        <v>46.475387832047204</v>
      </c>
      <c r="DP631" s="16"/>
      <c r="DQ631" s="16"/>
      <c r="DR631" s="16"/>
      <c r="DS631" s="16"/>
      <c r="DT631" s="16"/>
      <c r="DU631" s="16"/>
      <c r="DV631" s="16"/>
      <c r="DW631" s="16"/>
      <c r="DX631" s="16"/>
      <c r="DY631" s="16"/>
      <c r="DZ631" s="16"/>
      <c r="EA631" s="16"/>
      <c r="EB631" s="16"/>
      <c r="EC631" s="16"/>
    </row>
    <row r="632" spans="1:133" s="6" customFormat="1" ht="16.5" customHeight="1" x14ac:dyDescent="0.2">
      <c r="A632" s="93" t="s">
        <v>621</v>
      </c>
      <c r="B632" s="176"/>
      <c r="C632" s="177"/>
      <c r="D632" s="177"/>
      <c r="E632" s="177"/>
      <c r="F632" s="177"/>
      <c r="G632" s="177"/>
      <c r="H632" s="177"/>
      <c r="I632" s="177"/>
      <c r="J632" s="177"/>
      <c r="K632" s="177"/>
      <c r="L632" s="177"/>
      <c r="M632" s="177"/>
      <c r="N632" s="177"/>
      <c r="O632" s="176"/>
      <c r="P632" s="177"/>
      <c r="Q632" s="177"/>
      <c r="R632" s="177"/>
      <c r="S632" s="177"/>
      <c r="T632" s="177"/>
      <c r="U632" s="177"/>
      <c r="V632" s="177"/>
      <c r="W632" s="177"/>
      <c r="X632" s="176"/>
      <c r="Y632" s="177"/>
      <c r="Z632" s="177"/>
      <c r="AA632" s="177"/>
      <c r="AB632" s="177"/>
      <c r="AC632" s="176"/>
      <c r="AD632" s="177"/>
      <c r="AE632" s="177"/>
      <c r="AF632" s="177"/>
      <c r="AG632" s="177"/>
      <c r="AH632" s="177"/>
      <c r="AI632" s="177"/>
      <c r="AJ632" s="176"/>
      <c r="AK632" s="177"/>
      <c r="AL632" s="177"/>
      <c r="AM632" s="176"/>
      <c r="AN632" s="177"/>
      <c r="AO632" s="177"/>
      <c r="AP632" s="177"/>
      <c r="AQ632" s="177"/>
      <c r="AR632" s="177"/>
      <c r="AS632" s="177"/>
      <c r="AT632" s="177"/>
      <c r="AU632" s="177"/>
      <c r="AV632" s="177"/>
      <c r="AW632" s="177"/>
      <c r="AX632" s="176"/>
      <c r="AY632" s="177"/>
      <c r="AZ632" s="177"/>
      <c r="BA632" s="177"/>
      <c r="BB632" s="177"/>
      <c r="BC632" s="177"/>
      <c r="BD632" s="176"/>
      <c r="BE632" s="177"/>
      <c r="BF632" s="177"/>
      <c r="BG632" s="177"/>
      <c r="BH632" s="177"/>
      <c r="BI632" s="177"/>
      <c r="BJ632" s="177"/>
      <c r="BK632" s="177"/>
      <c r="BL632" s="177"/>
      <c r="BM632" s="176"/>
      <c r="BN632" s="177"/>
      <c r="BO632" s="177"/>
      <c r="BP632" s="177"/>
      <c r="BQ632" s="177"/>
      <c r="BR632" s="177"/>
      <c r="BS632" s="176"/>
      <c r="BT632" s="178"/>
      <c r="BU632" s="177"/>
      <c r="BV632" s="177"/>
      <c r="BW632" s="177"/>
      <c r="BX632" s="177"/>
      <c r="BY632" s="177"/>
      <c r="BZ632" s="177"/>
      <c r="CA632" s="177"/>
      <c r="CB632" s="177"/>
      <c r="CC632" s="177"/>
      <c r="CD632" s="177"/>
      <c r="CE632" s="177"/>
      <c r="CF632" s="176"/>
      <c r="CG632" s="177"/>
      <c r="CH632" s="177"/>
      <c r="CI632" s="177"/>
      <c r="CJ632" s="177"/>
      <c r="CK632" s="177"/>
      <c r="CL632" s="177"/>
      <c r="CM632" s="177"/>
      <c r="CN632" s="177"/>
      <c r="CO632" s="177"/>
      <c r="CP632" s="177"/>
      <c r="CQ632" s="177"/>
      <c r="CR632" s="177"/>
      <c r="CS632" s="177"/>
      <c r="CT632" s="176"/>
      <c r="CU632" s="177"/>
      <c r="CV632" s="177"/>
      <c r="CW632" s="177"/>
      <c r="CX632" s="177"/>
      <c r="CY632" s="177"/>
      <c r="CZ632" s="176"/>
      <c r="DA632" s="177"/>
      <c r="DB632" s="177"/>
      <c r="DC632" s="177"/>
      <c r="DD632" s="177"/>
      <c r="DE632" s="177"/>
      <c r="DF632" s="177"/>
      <c r="DG632" s="176"/>
      <c r="DH632" s="176"/>
      <c r="DI632" s="388"/>
      <c r="DJ632" s="177"/>
      <c r="DK632" s="177"/>
      <c r="DL632" s="179"/>
      <c r="DM632" s="177"/>
      <c r="DN632" s="180"/>
      <c r="DO632" s="176"/>
      <c r="DP632" s="1"/>
      <c r="DQ632" s="1"/>
      <c r="DR632" s="1"/>
      <c r="DS632" s="1"/>
      <c r="DT632" s="1"/>
      <c r="DU632" s="1"/>
      <c r="DV632" s="1"/>
      <c r="DW632" s="1"/>
      <c r="DX632" s="1"/>
      <c r="DY632" s="1"/>
      <c r="DZ632" s="1"/>
    </row>
    <row r="633" spans="1:133" s="28" customFormat="1" ht="16.5" customHeight="1" x14ac:dyDescent="0.2">
      <c r="A633" s="94" t="s">
        <v>103</v>
      </c>
      <c r="B633" s="176"/>
      <c r="C633" s="177"/>
      <c r="D633" s="177"/>
      <c r="E633" s="177"/>
      <c r="F633" s="177"/>
      <c r="G633" s="177"/>
      <c r="H633" s="177"/>
      <c r="I633" s="177"/>
      <c r="J633" s="177"/>
      <c r="K633" s="177"/>
      <c r="L633" s="177"/>
      <c r="M633" s="177"/>
      <c r="N633" s="177"/>
      <c r="O633" s="176"/>
      <c r="P633" s="177"/>
      <c r="Q633" s="177"/>
      <c r="R633" s="177"/>
      <c r="S633" s="177"/>
      <c r="T633" s="177"/>
      <c r="U633" s="177"/>
      <c r="V633" s="177"/>
      <c r="W633" s="177"/>
      <c r="X633" s="176"/>
      <c r="Y633" s="177"/>
      <c r="Z633" s="177"/>
      <c r="AA633" s="177"/>
      <c r="AB633" s="177"/>
      <c r="AC633" s="176"/>
      <c r="AD633" s="177"/>
      <c r="AE633" s="177"/>
      <c r="AF633" s="177"/>
      <c r="AG633" s="177"/>
      <c r="AH633" s="177"/>
      <c r="AI633" s="177"/>
      <c r="AJ633" s="176"/>
      <c r="AK633" s="177"/>
      <c r="AL633" s="177"/>
      <c r="AM633" s="176"/>
      <c r="AN633" s="177"/>
      <c r="AO633" s="177"/>
      <c r="AP633" s="177"/>
      <c r="AQ633" s="177"/>
      <c r="AR633" s="177"/>
      <c r="AS633" s="177"/>
      <c r="AT633" s="177"/>
      <c r="AU633" s="177"/>
      <c r="AV633" s="177"/>
      <c r="AW633" s="177"/>
      <c r="AX633" s="176"/>
      <c r="AY633" s="177"/>
      <c r="AZ633" s="177"/>
      <c r="BA633" s="177"/>
      <c r="BB633" s="177"/>
      <c r="BC633" s="177"/>
      <c r="BD633" s="176"/>
      <c r="BE633" s="177"/>
      <c r="BF633" s="177"/>
      <c r="BG633" s="177"/>
      <c r="BH633" s="177"/>
      <c r="BI633" s="177"/>
      <c r="BJ633" s="177"/>
      <c r="BK633" s="177"/>
      <c r="BL633" s="177"/>
      <c r="BM633" s="176"/>
      <c r="BN633" s="177"/>
      <c r="BO633" s="177"/>
      <c r="BP633" s="177"/>
      <c r="BQ633" s="177"/>
      <c r="BR633" s="177"/>
      <c r="BS633" s="176"/>
      <c r="BT633" s="178"/>
      <c r="BU633" s="177"/>
      <c r="BV633" s="177"/>
      <c r="BW633" s="177"/>
      <c r="BX633" s="177"/>
      <c r="BY633" s="177"/>
      <c r="BZ633" s="177"/>
      <c r="CA633" s="177"/>
      <c r="CB633" s="177"/>
      <c r="CC633" s="177"/>
      <c r="CD633" s="177"/>
      <c r="CE633" s="177"/>
      <c r="CF633" s="176"/>
      <c r="CG633" s="177"/>
      <c r="CH633" s="177"/>
      <c r="CI633" s="177"/>
      <c r="CJ633" s="177"/>
      <c r="CK633" s="177"/>
      <c r="CL633" s="177"/>
      <c r="CM633" s="177"/>
      <c r="CN633" s="177"/>
      <c r="CO633" s="177"/>
      <c r="CP633" s="177"/>
      <c r="CQ633" s="177"/>
      <c r="CR633" s="177"/>
      <c r="CS633" s="177"/>
      <c r="CT633" s="176"/>
      <c r="CU633" s="177"/>
      <c r="CV633" s="177"/>
      <c r="CW633" s="177"/>
      <c r="CX633" s="177"/>
      <c r="CY633" s="177"/>
      <c r="CZ633" s="176"/>
      <c r="DA633" s="177"/>
      <c r="DB633" s="177"/>
      <c r="DC633" s="177"/>
      <c r="DD633" s="177"/>
      <c r="DE633" s="177"/>
      <c r="DF633" s="177"/>
      <c r="DG633" s="176"/>
      <c r="DH633" s="176"/>
      <c r="DI633" s="388"/>
      <c r="DJ633" s="177"/>
      <c r="DK633" s="177"/>
      <c r="DL633" s="179"/>
      <c r="DM633" s="177"/>
      <c r="DN633" s="180"/>
      <c r="DO633" s="176"/>
      <c r="DP633" s="1"/>
      <c r="DQ633" s="1"/>
      <c r="DR633" s="1"/>
      <c r="DS633" s="1"/>
      <c r="DT633" s="1"/>
      <c r="DU633" s="1"/>
      <c r="DV633" s="1"/>
      <c r="DW633" s="1"/>
      <c r="DX633" s="1"/>
      <c r="DY633" s="1"/>
      <c r="DZ633" s="1"/>
      <c r="EA633" s="6"/>
      <c r="EB633" s="6"/>
      <c r="EC633" s="6"/>
    </row>
    <row r="634" spans="1:133" s="28" customFormat="1" ht="16.5" customHeight="1" x14ac:dyDescent="0.2">
      <c r="A634" s="131" t="s">
        <v>50</v>
      </c>
      <c r="B634" s="176"/>
      <c r="C634" s="177"/>
      <c r="D634" s="177"/>
      <c r="E634" s="177"/>
      <c r="F634" s="177"/>
      <c r="G634" s="177"/>
      <c r="H634" s="177"/>
      <c r="I634" s="177"/>
      <c r="J634" s="177"/>
      <c r="K634" s="177"/>
      <c r="L634" s="177"/>
      <c r="M634" s="177"/>
      <c r="N634" s="177"/>
      <c r="O634" s="176"/>
      <c r="P634" s="177"/>
      <c r="Q634" s="177"/>
      <c r="R634" s="177"/>
      <c r="S634" s="177"/>
      <c r="T634" s="177"/>
      <c r="U634" s="177"/>
      <c r="V634" s="177"/>
      <c r="W634" s="177"/>
      <c r="X634" s="176"/>
      <c r="Y634" s="177"/>
      <c r="Z634" s="177"/>
      <c r="AA634" s="177"/>
      <c r="AB634" s="177"/>
      <c r="AC634" s="176"/>
      <c r="AD634" s="177"/>
      <c r="AE634" s="177"/>
      <c r="AF634" s="177"/>
      <c r="AG634" s="177"/>
      <c r="AH634" s="177"/>
      <c r="AI634" s="177"/>
      <c r="AJ634" s="176"/>
      <c r="AK634" s="177"/>
      <c r="AL634" s="177"/>
      <c r="AM634" s="176"/>
      <c r="AN634" s="177"/>
      <c r="AO634" s="177"/>
      <c r="AP634" s="177"/>
      <c r="AQ634" s="177"/>
      <c r="AR634" s="177"/>
      <c r="AS634" s="177"/>
      <c r="AT634" s="177"/>
      <c r="AU634" s="177"/>
      <c r="AV634" s="177"/>
      <c r="AW634" s="177"/>
      <c r="AX634" s="176"/>
      <c r="AY634" s="177"/>
      <c r="AZ634" s="177"/>
      <c r="BA634" s="177"/>
      <c r="BB634" s="177"/>
      <c r="BC634" s="177"/>
      <c r="BD634" s="176"/>
      <c r="BE634" s="177"/>
      <c r="BF634" s="177"/>
      <c r="BG634" s="177"/>
      <c r="BH634" s="177"/>
      <c r="BI634" s="177"/>
      <c r="BJ634" s="177"/>
      <c r="BK634" s="177"/>
      <c r="BL634" s="177"/>
      <c r="BM634" s="176"/>
      <c r="BN634" s="177"/>
      <c r="BO634" s="177"/>
      <c r="BP634" s="177"/>
      <c r="BQ634" s="177"/>
      <c r="BR634" s="177"/>
      <c r="BS634" s="176"/>
      <c r="BT634" s="178"/>
      <c r="BU634" s="177"/>
      <c r="BV634" s="177"/>
      <c r="BW634" s="177"/>
      <c r="BX634" s="177"/>
      <c r="BY634" s="177"/>
      <c r="BZ634" s="177"/>
      <c r="CA634" s="177"/>
      <c r="CB634" s="177"/>
      <c r="CC634" s="177"/>
      <c r="CD634" s="177"/>
      <c r="CE634" s="177"/>
      <c r="CF634" s="176"/>
      <c r="CG634" s="177"/>
      <c r="CH634" s="177"/>
      <c r="CI634" s="177"/>
      <c r="CJ634" s="177"/>
      <c r="CK634" s="177"/>
      <c r="CL634" s="177"/>
      <c r="CM634" s="177"/>
      <c r="CN634" s="177"/>
      <c r="CO634" s="177"/>
      <c r="CP634" s="177"/>
      <c r="CQ634" s="177"/>
      <c r="CR634" s="177"/>
      <c r="CS634" s="177"/>
      <c r="CT634" s="176"/>
      <c r="CU634" s="177"/>
      <c r="CV634" s="177"/>
      <c r="CW634" s="177"/>
      <c r="CX634" s="177"/>
      <c r="CY634" s="177"/>
      <c r="CZ634" s="176"/>
      <c r="DA634" s="177"/>
      <c r="DB634" s="177"/>
      <c r="DC634" s="177"/>
      <c r="DD634" s="177"/>
      <c r="DE634" s="177"/>
      <c r="DF634" s="177"/>
      <c r="DG634" s="176"/>
      <c r="DH634" s="176"/>
      <c r="DI634" s="388"/>
      <c r="DJ634" s="177"/>
      <c r="DK634" s="177"/>
      <c r="DL634" s="179"/>
      <c r="DM634" s="177"/>
      <c r="DN634" s="180"/>
      <c r="DO634" s="176"/>
      <c r="DP634" s="1"/>
      <c r="DQ634" s="1"/>
      <c r="DR634" s="1"/>
      <c r="DS634" s="1"/>
      <c r="DT634" s="1"/>
      <c r="DU634" s="1"/>
      <c r="DV634" s="1"/>
      <c r="DW634" s="1"/>
      <c r="DX634" s="1"/>
      <c r="DY634" s="1"/>
      <c r="DZ634" s="1"/>
      <c r="EA634" s="6"/>
      <c r="EB634" s="6"/>
      <c r="EC634" s="6"/>
    </row>
    <row r="635" spans="1:133" s="29" customFormat="1" ht="16.5" customHeight="1" x14ac:dyDescent="0.15">
      <c r="A635" s="441" t="s">
        <v>231</v>
      </c>
      <c r="B635" s="288" t="s">
        <v>540</v>
      </c>
      <c r="C635" s="289" t="s">
        <v>540</v>
      </c>
      <c r="D635" s="290" t="s">
        <v>540</v>
      </c>
      <c r="E635" s="290" t="s">
        <v>540</v>
      </c>
      <c r="F635" s="290" t="s">
        <v>540</v>
      </c>
      <c r="G635" s="290" t="s">
        <v>540</v>
      </c>
      <c r="H635" s="290" t="s">
        <v>540</v>
      </c>
      <c r="I635" s="290" t="s">
        <v>540</v>
      </c>
      <c r="J635" s="290" t="s">
        <v>540</v>
      </c>
      <c r="K635" s="290" t="s">
        <v>540</v>
      </c>
      <c r="L635" s="290" t="s">
        <v>540</v>
      </c>
      <c r="M635" s="290" t="s">
        <v>540</v>
      </c>
      <c r="N635" s="291" t="s">
        <v>540</v>
      </c>
      <c r="O635" s="288" t="s">
        <v>540</v>
      </c>
      <c r="P635" s="289" t="s">
        <v>540</v>
      </c>
      <c r="Q635" s="290" t="s">
        <v>540</v>
      </c>
      <c r="R635" s="290" t="s">
        <v>540</v>
      </c>
      <c r="S635" s="290" t="s">
        <v>540</v>
      </c>
      <c r="T635" s="290" t="s">
        <v>540</v>
      </c>
      <c r="U635" s="290" t="s">
        <v>540</v>
      </c>
      <c r="V635" s="290" t="s">
        <v>540</v>
      </c>
      <c r="W635" s="291" t="s">
        <v>540</v>
      </c>
      <c r="X635" s="288">
        <v>39</v>
      </c>
      <c r="Y635" s="292" t="s">
        <v>540</v>
      </c>
      <c r="Z635" s="293" t="s">
        <v>540</v>
      </c>
      <c r="AA635" s="293" t="s">
        <v>540</v>
      </c>
      <c r="AB635" s="294" t="s">
        <v>540</v>
      </c>
      <c r="AC635" s="288">
        <v>35</v>
      </c>
      <c r="AD635" s="292" t="s">
        <v>540</v>
      </c>
      <c r="AE635" s="293" t="s">
        <v>540</v>
      </c>
      <c r="AF635" s="293" t="s">
        <v>540</v>
      </c>
      <c r="AG635" s="293" t="s">
        <v>540</v>
      </c>
      <c r="AH635" s="293" t="s">
        <v>540</v>
      </c>
      <c r="AI635" s="294" t="s">
        <v>540</v>
      </c>
      <c r="AJ635" s="288">
        <v>34</v>
      </c>
      <c r="AK635" s="292" t="s">
        <v>540</v>
      </c>
      <c r="AL635" s="294" t="s">
        <v>540</v>
      </c>
      <c r="AM635" s="288" t="s">
        <v>540</v>
      </c>
      <c r="AN635" s="295" t="s">
        <v>540</v>
      </c>
      <c r="AO635" s="290" t="s">
        <v>540</v>
      </c>
      <c r="AP635" s="290" t="s">
        <v>540</v>
      </c>
      <c r="AQ635" s="290" t="s">
        <v>540</v>
      </c>
      <c r="AR635" s="290" t="s">
        <v>540</v>
      </c>
      <c r="AS635" s="290" t="s">
        <v>540</v>
      </c>
      <c r="AT635" s="290" t="s">
        <v>540</v>
      </c>
      <c r="AU635" s="296" t="s">
        <v>540</v>
      </c>
      <c r="AV635" s="296" t="s">
        <v>540</v>
      </c>
      <c r="AW635" s="291" t="s">
        <v>540</v>
      </c>
      <c r="AX635" s="288" t="s">
        <v>540</v>
      </c>
      <c r="AY635" s="295" t="s">
        <v>540</v>
      </c>
      <c r="AZ635" s="290" t="s">
        <v>540</v>
      </c>
      <c r="BA635" s="290" t="s">
        <v>540</v>
      </c>
      <c r="BB635" s="290" t="s">
        <v>540</v>
      </c>
      <c r="BC635" s="291" t="s">
        <v>540</v>
      </c>
      <c r="BD635" s="288">
        <v>26</v>
      </c>
      <c r="BE635" s="293" t="s">
        <v>540</v>
      </c>
      <c r="BF635" s="293" t="s">
        <v>540</v>
      </c>
      <c r="BG635" s="293" t="s">
        <v>540</v>
      </c>
      <c r="BH635" s="293" t="s">
        <v>540</v>
      </c>
      <c r="BI635" s="293" t="s">
        <v>540</v>
      </c>
      <c r="BJ635" s="293" t="s">
        <v>540</v>
      </c>
      <c r="BK635" s="293" t="s">
        <v>540</v>
      </c>
      <c r="BL635" s="294" t="s">
        <v>540</v>
      </c>
      <c r="BM635" s="288" t="s">
        <v>540</v>
      </c>
      <c r="BN635" s="295" t="s">
        <v>540</v>
      </c>
      <c r="BO635" s="290" t="s">
        <v>540</v>
      </c>
      <c r="BP635" s="290" t="s">
        <v>540</v>
      </c>
      <c r="BQ635" s="290" t="s">
        <v>540</v>
      </c>
      <c r="BR635" s="291" t="s">
        <v>540</v>
      </c>
      <c r="BS635" s="288" t="s">
        <v>540</v>
      </c>
      <c r="BT635" s="295" t="s">
        <v>540</v>
      </c>
      <c r="BU635" s="290" t="s">
        <v>540</v>
      </c>
      <c r="BV635" s="290" t="s">
        <v>540</v>
      </c>
      <c r="BW635" s="290" t="s">
        <v>540</v>
      </c>
      <c r="BX635" s="296" t="s">
        <v>540</v>
      </c>
      <c r="BY635" s="296" t="s">
        <v>540</v>
      </c>
      <c r="BZ635" s="296" t="s">
        <v>540</v>
      </c>
      <c r="CA635" s="296" t="s">
        <v>540</v>
      </c>
      <c r="CB635" s="296" t="s">
        <v>540</v>
      </c>
      <c r="CC635" s="290" t="s">
        <v>540</v>
      </c>
      <c r="CD635" s="290" t="s">
        <v>540</v>
      </c>
      <c r="CE635" s="291" t="s">
        <v>540</v>
      </c>
      <c r="CF635" s="288" t="s">
        <v>540</v>
      </c>
      <c r="CG635" s="295" t="s">
        <v>540</v>
      </c>
      <c r="CH635" s="290" t="s">
        <v>540</v>
      </c>
      <c r="CI635" s="290" t="s">
        <v>540</v>
      </c>
      <c r="CJ635" s="290" t="s">
        <v>540</v>
      </c>
      <c r="CK635" s="290" t="s">
        <v>540</v>
      </c>
      <c r="CL635" s="290" t="s">
        <v>540</v>
      </c>
      <c r="CM635" s="290" t="s">
        <v>540</v>
      </c>
      <c r="CN635" s="290" t="s">
        <v>540</v>
      </c>
      <c r="CO635" s="290" t="s">
        <v>540</v>
      </c>
      <c r="CP635" s="290" t="s">
        <v>540</v>
      </c>
      <c r="CQ635" s="290" t="s">
        <v>540</v>
      </c>
      <c r="CR635" s="290" t="s">
        <v>540</v>
      </c>
      <c r="CS635" s="291" t="s">
        <v>540</v>
      </c>
      <c r="CT635" s="288">
        <v>38</v>
      </c>
      <c r="CU635" s="292" t="s">
        <v>540</v>
      </c>
      <c r="CV635" s="293" t="s">
        <v>540</v>
      </c>
      <c r="CW635" s="293" t="s">
        <v>540</v>
      </c>
      <c r="CX635" s="293" t="s">
        <v>540</v>
      </c>
      <c r="CY635" s="294" t="s">
        <v>540</v>
      </c>
      <c r="CZ635" s="288">
        <v>30</v>
      </c>
      <c r="DA635" s="289" t="s">
        <v>540</v>
      </c>
      <c r="DB635" s="290" t="s">
        <v>540</v>
      </c>
      <c r="DC635" s="290" t="s">
        <v>540</v>
      </c>
      <c r="DD635" s="290" t="s">
        <v>540</v>
      </c>
      <c r="DE635" s="290" t="s">
        <v>540</v>
      </c>
      <c r="DF635" s="291" t="s">
        <v>540</v>
      </c>
      <c r="DG635" s="288">
        <v>33</v>
      </c>
      <c r="DH635" s="288" t="s">
        <v>540</v>
      </c>
      <c r="DI635" s="292" t="s">
        <v>540</v>
      </c>
      <c r="DJ635" s="293">
        <v>16</v>
      </c>
      <c r="DK635" s="294" t="s">
        <v>540</v>
      </c>
      <c r="DL635" s="297" t="s">
        <v>540</v>
      </c>
      <c r="DM635" s="292" t="s">
        <v>540</v>
      </c>
      <c r="DN635" s="294" t="s">
        <v>540</v>
      </c>
      <c r="DO635" s="288" t="s">
        <v>540</v>
      </c>
    </row>
    <row r="636" spans="1:133" s="29" customFormat="1" ht="16.5" customHeight="1" x14ac:dyDescent="0.15">
      <c r="A636" s="441" t="s">
        <v>54</v>
      </c>
      <c r="B636" s="288" t="s">
        <v>540</v>
      </c>
      <c r="C636" s="289" t="s">
        <v>540</v>
      </c>
      <c r="D636" s="290" t="s">
        <v>540</v>
      </c>
      <c r="E636" s="290" t="s">
        <v>540</v>
      </c>
      <c r="F636" s="290" t="s">
        <v>540</v>
      </c>
      <c r="G636" s="290" t="s">
        <v>540</v>
      </c>
      <c r="H636" s="290" t="s">
        <v>540</v>
      </c>
      <c r="I636" s="290" t="s">
        <v>540</v>
      </c>
      <c r="J636" s="290" t="s">
        <v>540</v>
      </c>
      <c r="K636" s="290" t="s">
        <v>540</v>
      </c>
      <c r="L636" s="290" t="s">
        <v>540</v>
      </c>
      <c r="M636" s="290" t="s">
        <v>540</v>
      </c>
      <c r="N636" s="291" t="s">
        <v>540</v>
      </c>
      <c r="O636" s="288" t="s">
        <v>540</v>
      </c>
      <c r="P636" s="289" t="s">
        <v>540</v>
      </c>
      <c r="Q636" s="290" t="s">
        <v>540</v>
      </c>
      <c r="R636" s="290" t="s">
        <v>540</v>
      </c>
      <c r="S636" s="290" t="s">
        <v>540</v>
      </c>
      <c r="T636" s="290" t="s">
        <v>540</v>
      </c>
      <c r="U636" s="290" t="s">
        <v>540</v>
      </c>
      <c r="V636" s="290" t="s">
        <v>540</v>
      </c>
      <c r="W636" s="291" t="s">
        <v>540</v>
      </c>
      <c r="X636" s="288">
        <v>24</v>
      </c>
      <c r="Y636" s="292" t="s">
        <v>540</v>
      </c>
      <c r="Z636" s="293" t="s">
        <v>540</v>
      </c>
      <c r="AA636" s="293" t="s">
        <v>540</v>
      </c>
      <c r="AB636" s="294" t="s">
        <v>540</v>
      </c>
      <c r="AC636" s="288">
        <v>19</v>
      </c>
      <c r="AD636" s="292" t="s">
        <v>540</v>
      </c>
      <c r="AE636" s="293" t="s">
        <v>540</v>
      </c>
      <c r="AF636" s="293" t="s">
        <v>540</v>
      </c>
      <c r="AG636" s="293" t="s">
        <v>540</v>
      </c>
      <c r="AH636" s="293" t="s">
        <v>540</v>
      </c>
      <c r="AI636" s="294" t="s">
        <v>540</v>
      </c>
      <c r="AJ636" s="288">
        <v>15</v>
      </c>
      <c r="AK636" s="292" t="s">
        <v>540</v>
      </c>
      <c r="AL636" s="294" t="s">
        <v>540</v>
      </c>
      <c r="AM636" s="288" t="s">
        <v>540</v>
      </c>
      <c r="AN636" s="295" t="s">
        <v>540</v>
      </c>
      <c r="AO636" s="290" t="s">
        <v>540</v>
      </c>
      <c r="AP636" s="290" t="s">
        <v>540</v>
      </c>
      <c r="AQ636" s="290" t="s">
        <v>540</v>
      </c>
      <c r="AR636" s="290" t="s">
        <v>540</v>
      </c>
      <c r="AS636" s="290" t="s">
        <v>540</v>
      </c>
      <c r="AT636" s="290" t="s">
        <v>540</v>
      </c>
      <c r="AU636" s="296" t="s">
        <v>540</v>
      </c>
      <c r="AV636" s="296" t="s">
        <v>540</v>
      </c>
      <c r="AW636" s="291" t="s">
        <v>540</v>
      </c>
      <c r="AX636" s="288" t="s">
        <v>540</v>
      </c>
      <c r="AY636" s="295" t="s">
        <v>540</v>
      </c>
      <c r="AZ636" s="290" t="s">
        <v>540</v>
      </c>
      <c r="BA636" s="290" t="s">
        <v>540</v>
      </c>
      <c r="BB636" s="290" t="s">
        <v>540</v>
      </c>
      <c r="BC636" s="291" t="s">
        <v>540</v>
      </c>
      <c r="BD636" s="288">
        <v>10</v>
      </c>
      <c r="BE636" s="293" t="s">
        <v>540</v>
      </c>
      <c r="BF636" s="293" t="s">
        <v>540</v>
      </c>
      <c r="BG636" s="293" t="s">
        <v>540</v>
      </c>
      <c r="BH636" s="293" t="s">
        <v>540</v>
      </c>
      <c r="BI636" s="293" t="s">
        <v>540</v>
      </c>
      <c r="BJ636" s="293" t="s">
        <v>540</v>
      </c>
      <c r="BK636" s="293" t="s">
        <v>540</v>
      </c>
      <c r="BL636" s="294" t="s">
        <v>540</v>
      </c>
      <c r="BM636" s="288" t="s">
        <v>540</v>
      </c>
      <c r="BN636" s="295" t="s">
        <v>540</v>
      </c>
      <c r="BO636" s="290" t="s">
        <v>540</v>
      </c>
      <c r="BP636" s="290" t="s">
        <v>540</v>
      </c>
      <c r="BQ636" s="290" t="s">
        <v>540</v>
      </c>
      <c r="BR636" s="291" t="s">
        <v>540</v>
      </c>
      <c r="BS636" s="288" t="s">
        <v>540</v>
      </c>
      <c r="BT636" s="295" t="s">
        <v>540</v>
      </c>
      <c r="BU636" s="290" t="s">
        <v>540</v>
      </c>
      <c r="BV636" s="290" t="s">
        <v>540</v>
      </c>
      <c r="BW636" s="290" t="s">
        <v>540</v>
      </c>
      <c r="BX636" s="296" t="s">
        <v>540</v>
      </c>
      <c r="BY636" s="296" t="s">
        <v>540</v>
      </c>
      <c r="BZ636" s="296" t="s">
        <v>540</v>
      </c>
      <c r="CA636" s="296" t="s">
        <v>540</v>
      </c>
      <c r="CB636" s="296" t="s">
        <v>540</v>
      </c>
      <c r="CC636" s="290" t="s">
        <v>540</v>
      </c>
      <c r="CD636" s="290" t="s">
        <v>540</v>
      </c>
      <c r="CE636" s="291" t="s">
        <v>540</v>
      </c>
      <c r="CF636" s="288" t="s">
        <v>540</v>
      </c>
      <c r="CG636" s="295" t="s">
        <v>540</v>
      </c>
      <c r="CH636" s="290" t="s">
        <v>540</v>
      </c>
      <c r="CI636" s="290" t="s">
        <v>540</v>
      </c>
      <c r="CJ636" s="290" t="s">
        <v>540</v>
      </c>
      <c r="CK636" s="290" t="s">
        <v>540</v>
      </c>
      <c r="CL636" s="290" t="s">
        <v>540</v>
      </c>
      <c r="CM636" s="290" t="s">
        <v>540</v>
      </c>
      <c r="CN636" s="290" t="s">
        <v>540</v>
      </c>
      <c r="CO636" s="290" t="s">
        <v>540</v>
      </c>
      <c r="CP636" s="290" t="s">
        <v>540</v>
      </c>
      <c r="CQ636" s="290" t="s">
        <v>540</v>
      </c>
      <c r="CR636" s="290" t="s">
        <v>540</v>
      </c>
      <c r="CS636" s="291" t="s">
        <v>540</v>
      </c>
      <c r="CT636" s="288">
        <v>33</v>
      </c>
      <c r="CU636" s="292" t="s">
        <v>540</v>
      </c>
      <c r="CV636" s="293" t="s">
        <v>540</v>
      </c>
      <c r="CW636" s="293" t="s">
        <v>540</v>
      </c>
      <c r="CX636" s="293" t="s">
        <v>540</v>
      </c>
      <c r="CY636" s="294" t="s">
        <v>540</v>
      </c>
      <c r="CZ636" s="288">
        <v>14</v>
      </c>
      <c r="DA636" s="289" t="s">
        <v>540</v>
      </c>
      <c r="DB636" s="290" t="s">
        <v>540</v>
      </c>
      <c r="DC636" s="290" t="s">
        <v>540</v>
      </c>
      <c r="DD636" s="290" t="s">
        <v>540</v>
      </c>
      <c r="DE636" s="290" t="s">
        <v>540</v>
      </c>
      <c r="DF636" s="291" t="s">
        <v>540</v>
      </c>
      <c r="DG636" s="288">
        <v>17.5</v>
      </c>
      <c r="DH636" s="288" t="s">
        <v>540</v>
      </c>
      <c r="DI636" s="292" t="s">
        <v>540</v>
      </c>
      <c r="DJ636" s="293">
        <v>15</v>
      </c>
      <c r="DK636" s="294" t="s">
        <v>540</v>
      </c>
      <c r="DL636" s="297" t="s">
        <v>540</v>
      </c>
      <c r="DM636" s="292" t="s">
        <v>540</v>
      </c>
      <c r="DN636" s="294" t="s">
        <v>540</v>
      </c>
      <c r="DO636" s="288" t="s">
        <v>540</v>
      </c>
    </row>
    <row r="637" spans="1:133" s="29" customFormat="1" ht="16.5" customHeight="1" x14ac:dyDescent="0.15">
      <c r="A637" s="441" t="s">
        <v>104</v>
      </c>
      <c r="B637" s="288" t="s">
        <v>540</v>
      </c>
      <c r="C637" s="289" t="s">
        <v>540</v>
      </c>
      <c r="D637" s="290" t="s">
        <v>540</v>
      </c>
      <c r="E637" s="290" t="s">
        <v>540</v>
      </c>
      <c r="F637" s="290" t="s">
        <v>540</v>
      </c>
      <c r="G637" s="290" t="s">
        <v>540</v>
      </c>
      <c r="H637" s="290" t="s">
        <v>540</v>
      </c>
      <c r="I637" s="290" t="s">
        <v>540</v>
      </c>
      <c r="J637" s="290" t="s">
        <v>540</v>
      </c>
      <c r="K637" s="290" t="s">
        <v>540</v>
      </c>
      <c r="L637" s="290" t="s">
        <v>540</v>
      </c>
      <c r="M637" s="290" t="s">
        <v>540</v>
      </c>
      <c r="N637" s="291" t="s">
        <v>540</v>
      </c>
      <c r="O637" s="288" t="s">
        <v>540</v>
      </c>
      <c r="P637" s="289" t="s">
        <v>540</v>
      </c>
      <c r="Q637" s="290" t="s">
        <v>540</v>
      </c>
      <c r="R637" s="290" t="s">
        <v>540</v>
      </c>
      <c r="S637" s="290" t="s">
        <v>540</v>
      </c>
      <c r="T637" s="290" t="s">
        <v>540</v>
      </c>
      <c r="U637" s="290" t="s">
        <v>540</v>
      </c>
      <c r="V637" s="290" t="s">
        <v>540</v>
      </c>
      <c r="W637" s="291" t="s">
        <v>540</v>
      </c>
      <c r="X637" s="288">
        <v>15</v>
      </c>
      <c r="Y637" s="292" t="s">
        <v>540</v>
      </c>
      <c r="Z637" s="293" t="s">
        <v>540</v>
      </c>
      <c r="AA637" s="293" t="s">
        <v>540</v>
      </c>
      <c r="AB637" s="294" t="s">
        <v>540</v>
      </c>
      <c r="AC637" s="288">
        <v>14</v>
      </c>
      <c r="AD637" s="292" t="s">
        <v>540</v>
      </c>
      <c r="AE637" s="293" t="s">
        <v>540</v>
      </c>
      <c r="AF637" s="293" t="s">
        <v>540</v>
      </c>
      <c r="AG637" s="293" t="s">
        <v>540</v>
      </c>
      <c r="AH637" s="293" t="s">
        <v>540</v>
      </c>
      <c r="AI637" s="294" t="s">
        <v>540</v>
      </c>
      <c r="AJ637" s="288">
        <v>6</v>
      </c>
      <c r="AK637" s="292" t="s">
        <v>540</v>
      </c>
      <c r="AL637" s="294" t="s">
        <v>540</v>
      </c>
      <c r="AM637" s="288" t="s">
        <v>540</v>
      </c>
      <c r="AN637" s="295" t="s">
        <v>540</v>
      </c>
      <c r="AO637" s="290" t="s">
        <v>540</v>
      </c>
      <c r="AP637" s="290" t="s">
        <v>540</v>
      </c>
      <c r="AQ637" s="290" t="s">
        <v>540</v>
      </c>
      <c r="AR637" s="290" t="s">
        <v>540</v>
      </c>
      <c r="AS637" s="290" t="s">
        <v>540</v>
      </c>
      <c r="AT637" s="290" t="s">
        <v>540</v>
      </c>
      <c r="AU637" s="296" t="s">
        <v>540</v>
      </c>
      <c r="AV637" s="296" t="s">
        <v>540</v>
      </c>
      <c r="AW637" s="291" t="s">
        <v>540</v>
      </c>
      <c r="AX637" s="288" t="s">
        <v>540</v>
      </c>
      <c r="AY637" s="295" t="s">
        <v>540</v>
      </c>
      <c r="AZ637" s="290" t="s">
        <v>540</v>
      </c>
      <c r="BA637" s="290" t="s">
        <v>540</v>
      </c>
      <c r="BB637" s="290" t="s">
        <v>540</v>
      </c>
      <c r="BC637" s="291" t="s">
        <v>540</v>
      </c>
      <c r="BD637" s="288">
        <v>12</v>
      </c>
      <c r="BE637" s="293" t="s">
        <v>540</v>
      </c>
      <c r="BF637" s="293" t="s">
        <v>540</v>
      </c>
      <c r="BG637" s="293" t="s">
        <v>540</v>
      </c>
      <c r="BH637" s="293" t="s">
        <v>540</v>
      </c>
      <c r="BI637" s="293" t="s">
        <v>540</v>
      </c>
      <c r="BJ637" s="293" t="s">
        <v>540</v>
      </c>
      <c r="BK637" s="293" t="s">
        <v>540</v>
      </c>
      <c r="BL637" s="294" t="s">
        <v>540</v>
      </c>
      <c r="BM637" s="288" t="s">
        <v>540</v>
      </c>
      <c r="BN637" s="295" t="s">
        <v>540</v>
      </c>
      <c r="BO637" s="290" t="s">
        <v>540</v>
      </c>
      <c r="BP637" s="290" t="s">
        <v>540</v>
      </c>
      <c r="BQ637" s="290" t="s">
        <v>540</v>
      </c>
      <c r="BR637" s="291" t="s">
        <v>540</v>
      </c>
      <c r="BS637" s="288" t="s">
        <v>540</v>
      </c>
      <c r="BT637" s="295" t="s">
        <v>540</v>
      </c>
      <c r="BU637" s="290" t="s">
        <v>540</v>
      </c>
      <c r="BV637" s="290" t="s">
        <v>540</v>
      </c>
      <c r="BW637" s="290" t="s">
        <v>540</v>
      </c>
      <c r="BX637" s="296" t="s">
        <v>540</v>
      </c>
      <c r="BY637" s="296" t="s">
        <v>540</v>
      </c>
      <c r="BZ637" s="296" t="s">
        <v>540</v>
      </c>
      <c r="CA637" s="296" t="s">
        <v>540</v>
      </c>
      <c r="CB637" s="296" t="s">
        <v>540</v>
      </c>
      <c r="CC637" s="290" t="s">
        <v>540</v>
      </c>
      <c r="CD637" s="290" t="s">
        <v>540</v>
      </c>
      <c r="CE637" s="291" t="s">
        <v>540</v>
      </c>
      <c r="CF637" s="288" t="s">
        <v>540</v>
      </c>
      <c r="CG637" s="295" t="s">
        <v>540</v>
      </c>
      <c r="CH637" s="290" t="s">
        <v>540</v>
      </c>
      <c r="CI637" s="290" t="s">
        <v>540</v>
      </c>
      <c r="CJ637" s="290" t="s">
        <v>540</v>
      </c>
      <c r="CK637" s="290" t="s">
        <v>540</v>
      </c>
      <c r="CL637" s="290" t="s">
        <v>540</v>
      </c>
      <c r="CM637" s="290" t="s">
        <v>540</v>
      </c>
      <c r="CN637" s="290" t="s">
        <v>540</v>
      </c>
      <c r="CO637" s="290" t="s">
        <v>540</v>
      </c>
      <c r="CP637" s="290" t="s">
        <v>540</v>
      </c>
      <c r="CQ637" s="290" t="s">
        <v>540</v>
      </c>
      <c r="CR637" s="290" t="s">
        <v>540</v>
      </c>
      <c r="CS637" s="291" t="s">
        <v>540</v>
      </c>
      <c r="CT637" s="288">
        <v>15</v>
      </c>
      <c r="CU637" s="292" t="s">
        <v>540</v>
      </c>
      <c r="CV637" s="293" t="s">
        <v>540</v>
      </c>
      <c r="CW637" s="293" t="s">
        <v>540</v>
      </c>
      <c r="CX637" s="293" t="s">
        <v>540</v>
      </c>
      <c r="CY637" s="294" t="s">
        <v>540</v>
      </c>
      <c r="CZ637" s="288">
        <v>15</v>
      </c>
      <c r="DA637" s="289" t="s">
        <v>540</v>
      </c>
      <c r="DB637" s="290" t="s">
        <v>540</v>
      </c>
      <c r="DC637" s="290" t="s">
        <v>540</v>
      </c>
      <c r="DD637" s="290" t="s">
        <v>540</v>
      </c>
      <c r="DE637" s="290" t="s">
        <v>540</v>
      </c>
      <c r="DF637" s="291" t="s">
        <v>540</v>
      </c>
      <c r="DG637" s="288">
        <v>12.5</v>
      </c>
      <c r="DH637" s="288" t="s">
        <v>540</v>
      </c>
      <c r="DI637" s="292" t="s">
        <v>540</v>
      </c>
      <c r="DJ637" s="293">
        <v>13</v>
      </c>
      <c r="DK637" s="294" t="s">
        <v>540</v>
      </c>
      <c r="DL637" s="297" t="s">
        <v>540</v>
      </c>
      <c r="DM637" s="292" t="s">
        <v>540</v>
      </c>
      <c r="DN637" s="294" t="s">
        <v>540</v>
      </c>
      <c r="DO637" s="288" t="s">
        <v>540</v>
      </c>
    </row>
    <row r="638" spans="1:133" s="29" customFormat="1" ht="16.5" customHeight="1" x14ac:dyDescent="0.2">
      <c r="A638" s="442" t="s">
        <v>53</v>
      </c>
      <c r="B638" s="176"/>
      <c r="C638" s="177"/>
      <c r="D638" s="177"/>
      <c r="E638" s="177"/>
      <c r="F638" s="177"/>
      <c r="G638" s="177"/>
      <c r="H638" s="177"/>
      <c r="I638" s="177"/>
      <c r="J638" s="177"/>
      <c r="K638" s="177"/>
      <c r="L638" s="177"/>
      <c r="M638" s="177"/>
      <c r="N638" s="177"/>
      <c r="O638" s="176"/>
      <c r="P638" s="177"/>
      <c r="Q638" s="177"/>
      <c r="R638" s="177"/>
      <c r="S638" s="177"/>
      <c r="T638" s="177"/>
      <c r="U638" s="177"/>
      <c r="V638" s="177"/>
      <c r="W638" s="177"/>
      <c r="X638" s="176"/>
      <c r="Y638" s="177"/>
      <c r="Z638" s="177"/>
      <c r="AA638" s="177"/>
      <c r="AB638" s="177"/>
      <c r="AC638" s="176"/>
      <c r="AD638" s="177"/>
      <c r="AE638" s="177"/>
      <c r="AF638" s="177"/>
      <c r="AG638" s="177"/>
      <c r="AH638" s="177"/>
      <c r="AI638" s="177"/>
      <c r="AJ638" s="176"/>
      <c r="AK638" s="177"/>
      <c r="AL638" s="177"/>
      <c r="AM638" s="176"/>
      <c r="AN638" s="177"/>
      <c r="AO638" s="177"/>
      <c r="AP638" s="177"/>
      <c r="AQ638" s="177"/>
      <c r="AR638" s="177"/>
      <c r="AS638" s="177"/>
      <c r="AT638" s="177"/>
      <c r="AU638" s="177"/>
      <c r="AV638" s="177"/>
      <c r="AW638" s="177"/>
      <c r="AX638" s="176"/>
      <c r="AY638" s="177"/>
      <c r="AZ638" s="177"/>
      <c r="BA638" s="177"/>
      <c r="BB638" s="177"/>
      <c r="BC638" s="177"/>
      <c r="BD638" s="176"/>
      <c r="BE638" s="177"/>
      <c r="BF638" s="177"/>
      <c r="BG638" s="177"/>
      <c r="BH638" s="177"/>
      <c r="BI638" s="177"/>
      <c r="BJ638" s="177"/>
      <c r="BK638" s="177"/>
      <c r="BL638" s="177"/>
      <c r="BM638" s="176"/>
      <c r="BN638" s="177"/>
      <c r="BO638" s="177"/>
      <c r="BP638" s="177"/>
      <c r="BQ638" s="177"/>
      <c r="BR638" s="177"/>
      <c r="BS638" s="176"/>
      <c r="BT638" s="178"/>
      <c r="BU638" s="177"/>
      <c r="BV638" s="177"/>
      <c r="BW638" s="177"/>
      <c r="BX638" s="177"/>
      <c r="BY638" s="177"/>
      <c r="BZ638" s="177"/>
      <c r="CA638" s="177"/>
      <c r="CB638" s="177"/>
      <c r="CC638" s="177"/>
      <c r="CD638" s="177"/>
      <c r="CE638" s="177"/>
      <c r="CF638" s="176"/>
      <c r="CG638" s="177"/>
      <c r="CH638" s="177"/>
      <c r="CI638" s="177"/>
      <c r="CJ638" s="177"/>
      <c r="CK638" s="177"/>
      <c r="CL638" s="177"/>
      <c r="CM638" s="177"/>
      <c r="CN638" s="177"/>
      <c r="CO638" s="177"/>
      <c r="CP638" s="177"/>
      <c r="CQ638" s="177"/>
      <c r="CR638" s="177"/>
      <c r="CS638" s="177"/>
      <c r="CT638" s="176"/>
      <c r="CU638" s="177"/>
      <c r="CV638" s="177"/>
      <c r="CW638" s="177"/>
      <c r="CX638" s="177"/>
      <c r="CY638" s="177"/>
      <c r="CZ638" s="176"/>
      <c r="DA638" s="177"/>
      <c r="DB638" s="177"/>
      <c r="DC638" s="177"/>
      <c r="DD638" s="177"/>
      <c r="DE638" s="177"/>
      <c r="DF638" s="177"/>
      <c r="DG638" s="176"/>
      <c r="DH638" s="176"/>
      <c r="DI638" s="388"/>
      <c r="DJ638" s="386"/>
      <c r="DK638" s="177"/>
      <c r="DL638" s="179"/>
      <c r="DM638" s="177"/>
      <c r="DN638" s="180"/>
      <c r="DO638" s="176"/>
      <c r="DP638" s="1"/>
      <c r="DQ638" s="1"/>
      <c r="DR638" s="1"/>
      <c r="DS638" s="1"/>
      <c r="DT638" s="1"/>
      <c r="DU638" s="1"/>
      <c r="DV638" s="1"/>
      <c r="DW638" s="1"/>
      <c r="DX638" s="1"/>
      <c r="DY638" s="1"/>
      <c r="DZ638" s="1"/>
      <c r="EA638" s="6"/>
      <c r="EB638" s="6"/>
      <c r="EC638" s="6"/>
    </row>
    <row r="639" spans="1:133" s="29" customFormat="1" ht="16.5" customHeight="1" x14ac:dyDescent="0.15">
      <c r="A639" s="441" t="s">
        <v>231</v>
      </c>
      <c r="B639" s="288" t="s">
        <v>540</v>
      </c>
      <c r="C639" s="289" t="s">
        <v>540</v>
      </c>
      <c r="D639" s="290" t="s">
        <v>540</v>
      </c>
      <c r="E639" s="290" t="s">
        <v>540</v>
      </c>
      <c r="F639" s="290" t="s">
        <v>540</v>
      </c>
      <c r="G639" s="290" t="s">
        <v>540</v>
      </c>
      <c r="H639" s="290" t="s">
        <v>540</v>
      </c>
      <c r="I639" s="290" t="s">
        <v>540</v>
      </c>
      <c r="J639" s="290" t="s">
        <v>540</v>
      </c>
      <c r="K639" s="290" t="s">
        <v>540</v>
      </c>
      <c r="L639" s="290" t="s">
        <v>540</v>
      </c>
      <c r="M639" s="290" t="s">
        <v>540</v>
      </c>
      <c r="N639" s="291" t="s">
        <v>540</v>
      </c>
      <c r="O639" s="288" t="s">
        <v>540</v>
      </c>
      <c r="P639" s="289" t="s">
        <v>540</v>
      </c>
      <c r="Q639" s="290" t="s">
        <v>540</v>
      </c>
      <c r="R639" s="290" t="s">
        <v>540</v>
      </c>
      <c r="S639" s="290" t="s">
        <v>540</v>
      </c>
      <c r="T639" s="290" t="s">
        <v>540</v>
      </c>
      <c r="U639" s="290" t="s">
        <v>540</v>
      </c>
      <c r="V639" s="290" t="s">
        <v>540</v>
      </c>
      <c r="W639" s="291" t="s">
        <v>540</v>
      </c>
      <c r="X639" s="288">
        <v>34</v>
      </c>
      <c r="Y639" s="292" t="s">
        <v>540</v>
      </c>
      <c r="Z639" s="293" t="s">
        <v>540</v>
      </c>
      <c r="AA639" s="293" t="s">
        <v>540</v>
      </c>
      <c r="AB639" s="294" t="s">
        <v>540</v>
      </c>
      <c r="AC639" s="288">
        <v>32</v>
      </c>
      <c r="AD639" s="292" t="s">
        <v>540</v>
      </c>
      <c r="AE639" s="293" t="s">
        <v>540</v>
      </c>
      <c r="AF639" s="293" t="s">
        <v>540</v>
      </c>
      <c r="AG639" s="293" t="s">
        <v>540</v>
      </c>
      <c r="AH639" s="293" t="s">
        <v>540</v>
      </c>
      <c r="AI639" s="294" t="s">
        <v>540</v>
      </c>
      <c r="AJ639" s="288">
        <v>42</v>
      </c>
      <c r="AK639" s="292" t="s">
        <v>540</v>
      </c>
      <c r="AL639" s="294" t="s">
        <v>540</v>
      </c>
      <c r="AM639" s="288" t="s">
        <v>540</v>
      </c>
      <c r="AN639" s="295" t="s">
        <v>540</v>
      </c>
      <c r="AO639" s="290" t="s">
        <v>540</v>
      </c>
      <c r="AP639" s="290" t="s">
        <v>540</v>
      </c>
      <c r="AQ639" s="290" t="s">
        <v>540</v>
      </c>
      <c r="AR639" s="290" t="s">
        <v>540</v>
      </c>
      <c r="AS639" s="290" t="s">
        <v>540</v>
      </c>
      <c r="AT639" s="290" t="s">
        <v>540</v>
      </c>
      <c r="AU639" s="296" t="s">
        <v>540</v>
      </c>
      <c r="AV639" s="296" t="s">
        <v>540</v>
      </c>
      <c r="AW639" s="291" t="s">
        <v>540</v>
      </c>
      <c r="AX639" s="288" t="s">
        <v>540</v>
      </c>
      <c r="AY639" s="295" t="s">
        <v>540</v>
      </c>
      <c r="AZ639" s="290" t="s">
        <v>540</v>
      </c>
      <c r="BA639" s="290" t="s">
        <v>540</v>
      </c>
      <c r="BB639" s="290" t="s">
        <v>540</v>
      </c>
      <c r="BC639" s="291" t="s">
        <v>540</v>
      </c>
      <c r="BD639" s="288">
        <v>27</v>
      </c>
      <c r="BE639" s="293" t="s">
        <v>540</v>
      </c>
      <c r="BF639" s="293" t="s">
        <v>540</v>
      </c>
      <c r="BG639" s="293" t="s">
        <v>540</v>
      </c>
      <c r="BH639" s="293" t="s">
        <v>540</v>
      </c>
      <c r="BI639" s="293" t="s">
        <v>540</v>
      </c>
      <c r="BJ639" s="293" t="s">
        <v>540</v>
      </c>
      <c r="BK639" s="293" t="s">
        <v>540</v>
      </c>
      <c r="BL639" s="294" t="s">
        <v>540</v>
      </c>
      <c r="BM639" s="288" t="s">
        <v>540</v>
      </c>
      <c r="BN639" s="295" t="s">
        <v>540</v>
      </c>
      <c r="BO639" s="290" t="s">
        <v>540</v>
      </c>
      <c r="BP639" s="290" t="s">
        <v>540</v>
      </c>
      <c r="BQ639" s="290" t="s">
        <v>540</v>
      </c>
      <c r="BR639" s="291" t="s">
        <v>540</v>
      </c>
      <c r="BS639" s="288" t="s">
        <v>540</v>
      </c>
      <c r="BT639" s="295" t="s">
        <v>540</v>
      </c>
      <c r="BU639" s="290" t="s">
        <v>540</v>
      </c>
      <c r="BV639" s="290" t="s">
        <v>540</v>
      </c>
      <c r="BW639" s="290" t="s">
        <v>540</v>
      </c>
      <c r="BX639" s="296" t="s">
        <v>540</v>
      </c>
      <c r="BY639" s="296" t="s">
        <v>540</v>
      </c>
      <c r="BZ639" s="296" t="s">
        <v>540</v>
      </c>
      <c r="CA639" s="296" t="s">
        <v>540</v>
      </c>
      <c r="CB639" s="296" t="s">
        <v>540</v>
      </c>
      <c r="CC639" s="290" t="s">
        <v>540</v>
      </c>
      <c r="CD639" s="290" t="s">
        <v>540</v>
      </c>
      <c r="CE639" s="291" t="s">
        <v>540</v>
      </c>
      <c r="CF639" s="288" t="s">
        <v>540</v>
      </c>
      <c r="CG639" s="295" t="s">
        <v>540</v>
      </c>
      <c r="CH639" s="290" t="s">
        <v>540</v>
      </c>
      <c r="CI639" s="290" t="s">
        <v>540</v>
      </c>
      <c r="CJ639" s="290" t="s">
        <v>540</v>
      </c>
      <c r="CK639" s="290" t="s">
        <v>540</v>
      </c>
      <c r="CL639" s="290" t="s">
        <v>540</v>
      </c>
      <c r="CM639" s="290" t="s">
        <v>540</v>
      </c>
      <c r="CN639" s="290" t="s">
        <v>540</v>
      </c>
      <c r="CO639" s="290" t="s">
        <v>540</v>
      </c>
      <c r="CP639" s="290" t="s">
        <v>540</v>
      </c>
      <c r="CQ639" s="290" t="s">
        <v>540</v>
      </c>
      <c r="CR639" s="290" t="s">
        <v>540</v>
      </c>
      <c r="CS639" s="291" t="s">
        <v>540</v>
      </c>
      <c r="CT639" s="288">
        <v>33</v>
      </c>
      <c r="CU639" s="292" t="s">
        <v>540</v>
      </c>
      <c r="CV639" s="293" t="s">
        <v>540</v>
      </c>
      <c r="CW639" s="293" t="s">
        <v>540</v>
      </c>
      <c r="CX639" s="293" t="s">
        <v>540</v>
      </c>
      <c r="CY639" s="294" t="s">
        <v>540</v>
      </c>
      <c r="CZ639" s="288">
        <v>35</v>
      </c>
      <c r="DA639" s="289" t="s">
        <v>540</v>
      </c>
      <c r="DB639" s="290" t="s">
        <v>540</v>
      </c>
      <c r="DC639" s="290" t="s">
        <v>540</v>
      </c>
      <c r="DD639" s="290" t="s">
        <v>540</v>
      </c>
      <c r="DE639" s="290" t="s">
        <v>540</v>
      </c>
      <c r="DF639" s="291" t="s">
        <v>540</v>
      </c>
      <c r="DG639" s="288">
        <v>31.9</v>
      </c>
      <c r="DH639" s="288" t="s">
        <v>540</v>
      </c>
      <c r="DI639" s="292" t="s">
        <v>540</v>
      </c>
      <c r="DJ639" s="293">
        <v>8</v>
      </c>
      <c r="DK639" s="294" t="s">
        <v>540</v>
      </c>
      <c r="DL639" s="297" t="s">
        <v>540</v>
      </c>
      <c r="DM639" s="292" t="s">
        <v>540</v>
      </c>
      <c r="DN639" s="294" t="s">
        <v>540</v>
      </c>
      <c r="DO639" s="288" t="s">
        <v>540</v>
      </c>
    </row>
    <row r="640" spans="1:133" s="29" customFormat="1" ht="16.5" customHeight="1" x14ac:dyDescent="0.15">
      <c r="A640" s="441" t="s">
        <v>54</v>
      </c>
      <c r="B640" s="288" t="s">
        <v>540</v>
      </c>
      <c r="C640" s="289" t="s">
        <v>540</v>
      </c>
      <c r="D640" s="290" t="s">
        <v>540</v>
      </c>
      <c r="E640" s="290" t="s">
        <v>540</v>
      </c>
      <c r="F640" s="290" t="s">
        <v>540</v>
      </c>
      <c r="G640" s="290" t="s">
        <v>540</v>
      </c>
      <c r="H640" s="290" t="s">
        <v>540</v>
      </c>
      <c r="I640" s="290" t="s">
        <v>540</v>
      </c>
      <c r="J640" s="290" t="s">
        <v>540</v>
      </c>
      <c r="K640" s="290" t="s">
        <v>540</v>
      </c>
      <c r="L640" s="290" t="s">
        <v>540</v>
      </c>
      <c r="M640" s="290" t="s">
        <v>540</v>
      </c>
      <c r="N640" s="291" t="s">
        <v>540</v>
      </c>
      <c r="O640" s="288" t="s">
        <v>540</v>
      </c>
      <c r="P640" s="289" t="s">
        <v>540</v>
      </c>
      <c r="Q640" s="290" t="s">
        <v>540</v>
      </c>
      <c r="R640" s="290" t="s">
        <v>540</v>
      </c>
      <c r="S640" s="290" t="s">
        <v>540</v>
      </c>
      <c r="T640" s="290" t="s">
        <v>540</v>
      </c>
      <c r="U640" s="290" t="s">
        <v>540</v>
      </c>
      <c r="V640" s="290" t="s">
        <v>540</v>
      </c>
      <c r="W640" s="291" t="s">
        <v>540</v>
      </c>
      <c r="X640" s="288">
        <v>10</v>
      </c>
      <c r="Y640" s="292" t="s">
        <v>540</v>
      </c>
      <c r="Z640" s="293" t="s">
        <v>540</v>
      </c>
      <c r="AA640" s="293" t="s">
        <v>540</v>
      </c>
      <c r="AB640" s="294" t="s">
        <v>540</v>
      </c>
      <c r="AC640" s="288">
        <v>4</v>
      </c>
      <c r="AD640" s="292" t="s">
        <v>540</v>
      </c>
      <c r="AE640" s="293" t="s">
        <v>540</v>
      </c>
      <c r="AF640" s="293" t="s">
        <v>540</v>
      </c>
      <c r="AG640" s="293" t="s">
        <v>540</v>
      </c>
      <c r="AH640" s="293" t="s">
        <v>540</v>
      </c>
      <c r="AI640" s="294" t="s">
        <v>540</v>
      </c>
      <c r="AJ640" s="288">
        <v>4</v>
      </c>
      <c r="AK640" s="292" t="s">
        <v>540</v>
      </c>
      <c r="AL640" s="294" t="s">
        <v>540</v>
      </c>
      <c r="AM640" s="288" t="s">
        <v>540</v>
      </c>
      <c r="AN640" s="295" t="s">
        <v>540</v>
      </c>
      <c r="AO640" s="290" t="s">
        <v>540</v>
      </c>
      <c r="AP640" s="290" t="s">
        <v>540</v>
      </c>
      <c r="AQ640" s="290" t="s">
        <v>540</v>
      </c>
      <c r="AR640" s="290" t="s">
        <v>540</v>
      </c>
      <c r="AS640" s="290" t="s">
        <v>540</v>
      </c>
      <c r="AT640" s="290" t="s">
        <v>540</v>
      </c>
      <c r="AU640" s="296" t="s">
        <v>540</v>
      </c>
      <c r="AV640" s="296" t="s">
        <v>540</v>
      </c>
      <c r="AW640" s="291" t="s">
        <v>540</v>
      </c>
      <c r="AX640" s="288" t="s">
        <v>540</v>
      </c>
      <c r="AY640" s="295" t="s">
        <v>540</v>
      </c>
      <c r="AZ640" s="290" t="s">
        <v>540</v>
      </c>
      <c r="BA640" s="290" t="s">
        <v>540</v>
      </c>
      <c r="BB640" s="290" t="s">
        <v>540</v>
      </c>
      <c r="BC640" s="291" t="s">
        <v>540</v>
      </c>
      <c r="BD640" s="288">
        <v>10</v>
      </c>
      <c r="BE640" s="293" t="s">
        <v>540</v>
      </c>
      <c r="BF640" s="293" t="s">
        <v>540</v>
      </c>
      <c r="BG640" s="293" t="s">
        <v>540</v>
      </c>
      <c r="BH640" s="293" t="s">
        <v>540</v>
      </c>
      <c r="BI640" s="293" t="s">
        <v>540</v>
      </c>
      <c r="BJ640" s="293" t="s">
        <v>540</v>
      </c>
      <c r="BK640" s="293" t="s">
        <v>540</v>
      </c>
      <c r="BL640" s="294" t="s">
        <v>540</v>
      </c>
      <c r="BM640" s="288" t="s">
        <v>540</v>
      </c>
      <c r="BN640" s="295" t="s">
        <v>540</v>
      </c>
      <c r="BO640" s="290" t="s">
        <v>540</v>
      </c>
      <c r="BP640" s="290" t="s">
        <v>540</v>
      </c>
      <c r="BQ640" s="290" t="s">
        <v>540</v>
      </c>
      <c r="BR640" s="291" t="s">
        <v>540</v>
      </c>
      <c r="BS640" s="288" t="s">
        <v>540</v>
      </c>
      <c r="BT640" s="295" t="s">
        <v>540</v>
      </c>
      <c r="BU640" s="290" t="s">
        <v>540</v>
      </c>
      <c r="BV640" s="290" t="s">
        <v>540</v>
      </c>
      <c r="BW640" s="290" t="s">
        <v>540</v>
      </c>
      <c r="BX640" s="296" t="s">
        <v>540</v>
      </c>
      <c r="BY640" s="296" t="s">
        <v>540</v>
      </c>
      <c r="BZ640" s="296" t="s">
        <v>540</v>
      </c>
      <c r="CA640" s="296" t="s">
        <v>540</v>
      </c>
      <c r="CB640" s="296" t="s">
        <v>540</v>
      </c>
      <c r="CC640" s="290" t="s">
        <v>540</v>
      </c>
      <c r="CD640" s="290" t="s">
        <v>540</v>
      </c>
      <c r="CE640" s="291" t="s">
        <v>540</v>
      </c>
      <c r="CF640" s="288" t="s">
        <v>540</v>
      </c>
      <c r="CG640" s="295" t="s">
        <v>540</v>
      </c>
      <c r="CH640" s="290" t="s">
        <v>540</v>
      </c>
      <c r="CI640" s="290" t="s">
        <v>540</v>
      </c>
      <c r="CJ640" s="290" t="s">
        <v>540</v>
      </c>
      <c r="CK640" s="290" t="s">
        <v>540</v>
      </c>
      <c r="CL640" s="290" t="s">
        <v>540</v>
      </c>
      <c r="CM640" s="290" t="s">
        <v>540</v>
      </c>
      <c r="CN640" s="290" t="s">
        <v>540</v>
      </c>
      <c r="CO640" s="290" t="s">
        <v>540</v>
      </c>
      <c r="CP640" s="290" t="s">
        <v>540</v>
      </c>
      <c r="CQ640" s="290" t="s">
        <v>540</v>
      </c>
      <c r="CR640" s="290" t="s">
        <v>540</v>
      </c>
      <c r="CS640" s="291" t="s">
        <v>540</v>
      </c>
      <c r="CT640" s="288">
        <v>10</v>
      </c>
      <c r="CU640" s="292" t="s">
        <v>540</v>
      </c>
      <c r="CV640" s="293" t="s">
        <v>540</v>
      </c>
      <c r="CW640" s="293" t="s">
        <v>540</v>
      </c>
      <c r="CX640" s="293" t="s">
        <v>540</v>
      </c>
      <c r="CY640" s="294" t="s">
        <v>540</v>
      </c>
      <c r="CZ640" s="288">
        <v>6</v>
      </c>
      <c r="DA640" s="289" t="s">
        <v>540</v>
      </c>
      <c r="DB640" s="290" t="s">
        <v>540</v>
      </c>
      <c r="DC640" s="290" t="s">
        <v>540</v>
      </c>
      <c r="DD640" s="290" t="s">
        <v>540</v>
      </c>
      <c r="DE640" s="290" t="s">
        <v>540</v>
      </c>
      <c r="DF640" s="291" t="s">
        <v>540</v>
      </c>
      <c r="DG640" s="288">
        <v>6.8</v>
      </c>
      <c r="DH640" s="288" t="s">
        <v>540</v>
      </c>
      <c r="DI640" s="292" t="s">
        <v>540</v>
      </c>
      <c r="DJ640" s="293">
        <v>3</v>
      </c>
      <c r="DK640" s="294" t="s">
        <v>540</v>
      </c>
      <c r="DL640" s="297" t="s">
        <v>540</v>
      </c>
      <c r="DM640" s="292" t="s">
        <v>540</v>
      </c>
      <c r="DN640" s="294" t="s">
        <v>540</v>
      </c>
      <c r="DO640" s="288" t="s">
        <v>540</v>
      </c>
    </row>
    <row r="641" spans="1:137" s="29" customFormat="1" ht="16.5" customHeight="1" x14ac:dyDescent="0.15">
      <c r="A641" s="441" t="s">
        <v>104</v>
      </c>
      <c r="B641" s="288" t="s">
        <v>540</v>
      </c>
      <c r="C641" s="289" t="s">
        <v>540</v>
      </c>
      <c r="D641" s="290" t="s">
        <v>540</v>
      </c>
      <c r="E641" s="290" t="s">
        <v>540</v>
      </c>
      <c r="F641" s="290" t="s">
        <v>540</v>
      </c>
      <c r="G641" s="290" t="s">
        <v>540</v>
      </c>
      <c r="H641" s="290" t="s">
        <v>540</v>
      </c>
      <c r="I641" s="290" t="s">
        <v>540</v>
      </c>
      <c r="J641" s="290" t="s">
        <v>540</v>
      </c>
      <c r="K641" s="290" t="s">
        <v>540</v>
      </c>
      <c r="L641" s="290" t="s">
        <v>540</v>
      </c>
      <c r="M641" s="290" t="s">
        <v>540</v>
      </c>
      <c r="N641" s="291" t="s">
        <v>540</v>
      </c>
      <c r="O641" s="288" t="s">
        <v>540</v>
      </c>
      <c r="P641" s="289" t="s">
        <v>540</v>
      </c>
      <c r="Q641" s="290" t="s">
        <v>540</v>
      </c>
      <c r="R641" s="290" t="s">
        <v>540</v>
      </c>
      <c r="S641" s="290" t="s">
        <v>540</v>
      </c>
      <c r="T641" s="290" t="s">
        <v>540</v>
      </c>
      <c r="U641" s="290" t="s">
        <v>540</v>
      </c>
      <c r="V641" s="290" t="s">
        <v>540</v>
      </c>
      <c r="W641" s="291" t="s">
        <v>540</v>
      </c>
      <c r="X641" s="288">
        <v>6</v>
      </c>
      <c r="Y641" s="292" t="s">
        <v>540</v>
      </c>
      <c r="Z641" s="293" t="s">
        <v>540</v>
      </c>
      <c r="AA641" s="293" t="s">
        <v>540</v>
      </c>
      <c r="AB641" s="294" t="s">
        <v>540</v>
      </c>
      <c r="AC641" s="288">
        <v>5</v>
      </c>
      <c r="AD641" s="292" t="s">
        <v>540</v>
      </c>
      <c r="AE641" s="293" t="s">
        <v>540</v>
      </c>
      <c r="AF641" s="293" t="s">
        <v>540</v>
      </c>
      <c r="AG641" s="293" t="s">
        <v>540</v>
      </c>
      <c r="AH641" s="293" t="s">
        <v>540</v>
      </c>
      <c r="AI641" s="294" t="s">
        <v>540</v>
      </c>
      <c r="AJ641" s="288">
        <v>5</v>
      </c>
      <c r="AK641" s="292" t="s">
        <v>540</v>
      </c>
      <c r="AL641" s="294" t="s">
        <v>540</v>
      </c>
      <c r="AM641" s="288" t="s">
        <v>540</v>
      </c>
      <c r="AN641" s="295" t="s">
        <v>540</v>
      </c>
      <c r="AO641" s="290" t="s">
        <v>540</v>
      </c>
      <c r="AP641" s="290" t="s">
        <v>540</v>
      </c>
      <c r="AQ641" s="290" t="s">
        <v>540</v>
      </c>
      <c r="AR641" s="290" t="s">
        <v>540</v>
      </c>
      <c r="AS641" s="290" t="s">
        <v>540</v>
      </c>
      <c r="AT641" s="290" t="s">
        <v>540</v>
      </c>
      <c r="AU641" s="296" t="s">
        <v>540</v>
      </c>
      <c r="AV641" s="296" t="s">
        <v>540</v>
      </c>
      <c r="AW641" s="291" t="s">
        <v>540</v>
      </c>
      <c r="AX641" s="288" t="s">
        <v>540</v>
      </c>
      <c r="AY641" s="295" t="s">
        <v>540</v>
      </c>
      <c r="AZ641" s="290" t="s">
        <v>540</v>
      </c>
      <c r="BA641" s="290" t="s">
        <v>540</v>
      </c>
      <c r="BB641" s="290" t="s">
        <v>540</v>
      </c>
      <c r="BC641" s="291" t="s">
        <v>540</v>
      </c>
      <c r="BD641" s="288">
        <v>5</v>
      </c>
      <c r="BE641" s="292" t="s">
        <v>540</v>
      </c>
      <c r="BF641" s="293" t="s">
        <v>540</v>
      </c>
      <c r="BG641" s="293" t="s">
        <v>540</v>
      </c>
      <c r="BH641" s="293" t="s">
        <v>540</v>
      </c>
      <c r="BI641" s="293" t="s">
        <v>540</v>
      </c>
      <c r="BJ641" s="293" t="s">
        <v>540</v>
      </c>
      <c r="BK641" s="293" t="s">
        <v>540</v>
      </c>
      <c r="BL641" s="294" t="s">
        <v>540</v>
      </c>
      <c r="BM641" s="288" t="s">
        <v>540</v>
      </c>
      <c r="BN641" s="295" t="s">
        <v>540</v>
      </c>
      <c r="BO641" s="290" t="s">
        <v>540</v>
      </c>
      <c r="BP641" s="290" t="s">
        <v>540</v>
      </c>
      <c r="BQ641" s="290" t="s">
        <v>540</v>
      </c>
      <c r="BR641" s="291" t="s">
        <v>540</v>
      </c>
      <c r="BS641" s="288" t="s">
        <v>540</v>
      </c>
      <c r="BT641" s="295" t="s">
        <v>540</v>
      </c>
      <c r="BU641" s="290" t="s">
        <v>540</v>
      </c>
      <c r="BV641" s="290" t="s">
        <v>540</v>
      </c>
      <c r="BW641" s="290" t="s">
        <v>540</v>
      </c>
      <c r="BX641" s="296" t="s">
        <v>540</v>
      </c>
      <c r="BY641" s="296" t="s">
        <v>540</v>
      </c>
      <c r="BZ641" s="296" t="s">
        <v>540</v>
      </c>
      <c r="CA641" s="296" t="s">
        <v>540</v>
      </c>
      <c r="CB641" s="296" t="s">
        <v>540</v>
      </c>
      <c r="CC641" s="290" t="s">
        <v>540</v>
      </c>
      <c r="CD641" s="290" t="s">
        <v>540</v>
      </c>
      <c r="CE641" s="291" t="s">
        <v>540</v>
      </c>
      <c r="CF641" s="288" t="s">
        <v>540</v>
      </c>
      <c r="CG641" s="295" t="s">
        <v>540</v>
      </c>
      <c r="CH641" s="290" t="s">
        <v>540</v>
      </c>
      <c r="CI641" s="290" t="s">
        <v>540</v>
      </c>
      <c r="CJ641" s="290" t="s">
        <v>540</v>
      </c>
      <c r="CK641" s="290" t="s">
        <v>540</v>
      </c>
      <c r="CL641" s="290" t="s">
        <v>540</v>
      </c>
      <c r="CM641" s="290" t="s">
        <v>540</v>
      </c>
      <c r="CN641" s="290" t="s">
        <v>540</v>
      </c>
      <c r="CO641" s="290" t="s">
        <v>540</v>
      </c>
      <c r="CP641" s="290" t="s">
        <v>540</v>
      </c>
      <c r="CQ641" s="290" t="s">
        <v>540</v>
      </c>
      <c r="CR641" s="290" t="s">
        <v>540</v>
      </c>
      <c r="CS641" s="291" t="s">
        <v>540</v>
      </c>
      <c r="CT641" s="288">
        <v>6</v>
      </c>
      <c r="CU641" s="292" t="s">
        <v>540</v>
      </c>
      <c r="CV641" s="293" t="s">
        <v>540</v>
      </c>
      <c r="CW641" s="293" t="s">
        <v>540</v>
      </c>
      <c r="CX641" s="293" t="s">
        <v>540</v>
      </c>
      <c r="CY641" s="294" t="s">
        <v>540</v>
      </c>
      <c r="CZ641" s="288">
        <v>9</v>
      </c>
      <c r="DA641" s="289" t="s">
        <v>540</v>
      </c>
      <c r="DB641" s="290" t="s">
        <v>540</v>
      </c>
      <c r="DC641" s="290" t="s">
        <v>540</v>
      </c>
      <c r="DD641" s="290" t="s">
        <v>540</v>
      </c>
      <c r="DE641" s="290" t="s">
        <v>540</v>
      </c>
      <c r="DF641" s="291" t="s">
        <v>540</v>
      </c>
      <c r="DG641" s="288">
        <v>5.8</v>
      </c>
      <c r="DH641" s="288" t="s">
        <v>540</v>
      </c>
      <c r="DI641" s="292" t="s">
        <v>540</v>
      </c>
      <c r="DJ641" s="293">
        <v>2</v>
      </c>
      <c r="DK641" s="294" t="s">
        <v>540</v>
      </c>
      <c r="DL641" s="297" t="s">
        <v>540</v>
      </c>
      <c r="DM641" s="292" t="s">
        <v>540</v>
      </c>
      <c r="DN641" s="294" t="s">
        <v>540</v>
      </c>
      <c r="DO641" s="288" t="s">
        <v>540</v>
      </c>
    </row>
    <row r="642" spans="1:137" s="6" customFormat="1" ht="16.5" customHeight="1" x14ac:dyDescent="0.2">
      <c r="A642" s="443" t="s">
        <v>770</v>
      </c>
      <c r="B642" s="264">
        <v>5.5866704004480541</v>
      </c>
      <c r="C642" s="266" t="s">
        <v>540</v>
      </c>
      <c r="D642" s="266" t="s">
        <v>540</v>
      </c>
      <c r="E642" s="266" t="s">
        <v>540</v>
      </c>
      <c r="F642" s="266" t="s">
        <v>540</v>
      </c>
      <c r="G642" s="266" t="s">
        <v>540</v>
      </c>
      <c r="H642" s="266" t="s">
        <v>540</v>
      </c>
      <c r="I642" s="266" t="s">
        <v>540</v>
      </c>
      <c r="J642" s="266" t="s">
        <v>540</v>
      </c>
      <c r="K642" s="266" t="s">
        <v>540</v>
      </c>
      <c r="L642" s="266" t="s">
        <v>540</v>
      </c>
      <c r="M642" s="266" t="s">
        <v>540</v>
      </c>
      <c r="N642" s="266" t="s">
        <v>540</v>
      </c>
      <c r="O642" s="264">
        <v>6.1297566304545734</v>
      </c>
      <c r="P642" s="266" t="s">
        <v>540</v>
      </c>
      <c r="Q642" s="266" t="s">
        <v>540</v>
      </c>
      <c r="R642" s="266" t="s">
        <v>540</v>
      </c>
      <c r="S642" s="266" t="s">
        <v>540</v>
      </c>
      <c r="T642" s="266" t="s">
        <v>540</v>
      </c>
      <c r="U642" s="266" t="s">
        <v>540</v>
      </c>
      <c r="V642" s="266" t="s">
        <v>540</v>
      </c>
      <c r="W642" s="266" t="s">
        <v>540</v>
      </c>
      <c r="X642" s="264">
        <v>5.1359117481916963</v>
      </c>
      <c r="Y642" s="266" t="s">
        <v>540</v>
      </c>
      <c r="Z642" s="266" t="s">
        <v>540</v>
      </c>
      <c r="AA642" s="266" t="s">
        <v>540</v>
      </c>
      <c r="AB642" s="266" t="s">
        <v>540</v>
      </c>
      <c r="AC642" s="264">
        <v>5.2824840559170267</v>
      </c>
      <c r="AD642" s="266" t="s">
        <v>540</v>
      </c>
      <c r="AE642" s="266" t="s">
        <v>540</v>
      </c>
      <c r="AF642" s="266" t="s">
        <v>540</v>
      </c>
      <c r="AG642" s="266" t="s">
        <v>540</v>
      </c>
      <c r="AH642" s="266" t="s">
        <v>540</v>
      </c>
      <c r="AI642" s="266" t="s">
        <v>540</v>
      </c>
      <c r="AJ642" s="264">
        <v>10.053222945002958</v>
      </c>
      <c r="AK642" s="266" t="s">
        <v>540</v>
      </c>
      <c r="AL642" s="266" t="s">
        <v>540</v>
      </c>
      <c r="AM642" s="264">
        <v>6.1928604731304855</v>
      </c>
      <c r="AN642" s="266" t="s">
        <v>540</v>
      </c>
      <c r="AO642" s="266" t="s">
        <v>540</v>
      </c>
      <c r="AP642" s="266" t="s">
        <v>540</v>
      </c>
      <c r="AQ642" s="266" t="s">
        <v>540</v>
      </c>
      <c r="AR642" s="266" t="s">
        <v>540</v>
      </c>
      <c r="AS642" s="266" t="s">
        <v>540</v>
      </c>
      <c r="AT642" s="266" t="s">
        <v>540</v>
      </c>
      <c r="AU642" s="266" t="s">
        <v>540</v>
      </c>
      <c r="AV642" s="266" t="s">
        <v>540</v>
      </c>
      <c r="AW642" s="266" t="s">
        <v>540</v>
      </c>
      <c r="AX642" s="264">
        <v>7.7310381193760733</v>
      </c>
      <c r="AY642" s="266" t="s">
        <v>540</v>
      </c>
      <c r="AZ642" s="266" t="s">
        <v>540</v>
      </c>
      <c r="BA642" s="266" t="s">
        <v>540</v>
      </c>
      <c r="BB642" s="266" t="s">
        <v>540</v>
      </c>
      <c r="BC642" s="266" t="s">
        <v>540</v>
      </c>
      <c r="BD642" s="264">
        <v>7.0788554722395167</v>
      </c>
      <c r="BE642" s="266" t="s">
        <v>540</v>
      </c>
      <c r="BF642" s="266" t="s">
        <v>540</v>
      </c>
      <c r="BG642" s="266" t="s">
        <v>540</v>
      </c>
      <c r="BH642" s="266" t="s">
        <v>540</v>
      </c>
      <c r="BI642" s="266" t="s">
        <v>540</v>
      </c>
      <c r="BJ642" s="266" t="s">
        <v>540</v>
      </c>
      <c r="BK642" s="266" t="s">
        <v>540</v>
      </c>
      <c r="BL642" s="266" t="s">
        <v>540</v>
      </c>
      <c r="BM642" s="264">
        <v>6.1825287503603805</v>
      </c>
      <c r="BN642" s="266" t="s">
        <v>540</v>
      </c>
      <c r="BO642" s="266" t="s">
        <v>540</v>
      </c>
      <c r="BP642" s="266" t="s">
        <v>540</v>
      </c>
      <c r="BQ642" s="266" t="s">
        <v>540</v>
      </c>
      <c r="BR642" s="266" t="s">
        <v>540</v>
      </c>
      <c r="BS642" s="264">
        <v>6.5308280541657284</v>
      </c>
      <c r="BT642" s="265" t="s">
        <v>540</v>
      </c>
      <c r="BU642" s="266" t="s">
        <v>540</v>
      </c>
      <c r="BV642" s="266" t="s">
        <v>540</v>
      </c>
      <c r="BW642" s="266" t="s">
        <v>540</v>
      </c>
      <c r="BX642" s="266" t="s">
        <v>540</v>
      </c>
      <c r="BY642" s="266" t="s">
        <v>540</v>
      </c>
      <c r="BZ642" s="266" t="s">
        <v>540</v>
      </c>
      <c r="CA642" s="266" t="s">
        <v>540</v>
      </c>
      <c r="CB642" s="266" t="s">
        <v>540</v>
      </c>
      <c r="CC642" s="266" t="s">
        <v>540</v>
      </c>
      <c r="CD642" s="266" t="s">
        <v>540</v>
      </c>
      <c r="CE642" s="266" t="s">
        <v>540</v>
      </c>
      <c r="CF642" s="264">
        <v>7.7337546986485561</v>
      </c>
      <c r="CG642" s="266" t="s">
        <v>540</v>
      </c>
      <c r="CH642" s="266" t="s">
        <v>540</v>
      </c>
      <c r="CI642" s="266" t="s">
        <v>540</v>
      </c>
      <c r="CJ642" s="266" t="s">
        <v>540</v>
      </c>
      <c r="CK642" s="266" t="s">
        <v>540</v>
      </c>
      <c r="CL642" s="266" t="s">
        <v>540</v>
      </c>
      <c r="CM642" s="266" t="s">
        <v>540</v>
      </c>
      <c r="CN642" s="266" t="s">
        <v>540</v>
      </c>
      <c r="CO642" s="266" t="s">
        <v>540</v>
      </c>
      <c r="CP642" s="266" t="s">
        <v>540</v>
      </c>
      <c r="CQ642" s="266" t="s">
        <v>540</v>
      </c>
      <c r="CR642" s="266" t="s">
        <v>540</v>
      </c>
      <c r="CS642" s="266" t="s">
        <v>540</v>
      </c>
      <c r="CT642" s="264">
        <v>4.4354895129356784</v>
      </c>
      <c r="CU642" s="266" t="s">
        <v>540</v>
      </c>
      <c r="CV642" s="266" t="s">
        <v>540</v>
      </c>
      <c r="CW642" s="266" t="s">
        <v>540</v>
      </c>
      <c r="CX642" s="266" t="s">
        <v>540</v>
      </c>
      <c r="CY642" s="266" t="s">
        <v>540</v>
      </c>
      <c r="CZ642" s="264">
        <v>9.1672318233904733</v>
      </c>
      <c r="DA642" s="266" t="s">
        <v>540</v>
      </c>
      <c r="DB642" s="266" t="s">
        <v>540</v>
      </c>
      <c r="DC642" s="266" t="s">
        <v>540</v>
      </c>
      <c r="DD642" s="266" t="s">
        <v>540</v>
      </c>
      <c r="DE642" s="266" t="s">
        <v>540</v>
      </c>
      <c r="DF642" s="266" t="s">
        <v>540</v>
      </c>
      <c r="DG642" s="264">
        <v>6.6392177045805454</v>
      </c>
      <c r="DH642" s="264" t="s">
        <v>540</v>
      </c>
      <c r="DI642" s="265">
        <v>14.662110020945871</v>
      </c>
      <c r="DJ642" s="266">
        <v>15.984827959902466</v>
      </c>
      <c r="DK642" s="266">
        <v>21.38690861957226</v>
      </c>
      <c r="DL642" s="264" t="s">
        <v>540</v>
      </c>
      <c r="DM642" s="266">
        <v>16.045396732217984</v>
      </c>
      <c r="DN642" s="267">
        <v>23.247232472324722</v>
      </c>
      <c r="DO642" s="390">
        <v>7.1290232573407524</v>
      </c>
      <c r="DP642" s="16"/>
      <c r="DQ642" s="16"/>
      <c r="DR642" s="16"/>
      <c r="DS642" s="16"/>
      <c r="DT642" s="16"/>
      <c r="DU642" s="16"/>
      <c r="DV642" s="16"/>
      <c r="DW642" s="16"/>
      <c r="DX642" s="16"/>
      <c r="DY642" s="16"/>
      <c r="DZ642" s="16"/>
      <c r="EA642" s="16"/>
      <c r="EB642" s="16"/>
      <c r="EC642" s="16"/>
      <c r="ED642" s="63"/>
      <c r="EE642" s="63"/>
      <c r="EF642" s="63"/>
      <c r="EG642" s="63"/>
    </row>
    <row r="643" spans="1:137" s="6" customFormat="1" ht="16.5" customHeight="1" x14ac:dyDescent="0.2">
      <c r="A643" s="93" t="s">
        <v>401</v>
      </c>
      <c r="B643" s="176">
        <f t="shared" ref="B643:B644" si="1265">SUM(C643:N643)</f>
        <v>889</v>
      </c>
      <c r="C643" s="177">
        <v>77</v>
      </c>
      <c r="D643" s="177">
        <v>39</v>
      </c>
      <c r="E643" s="177">
        <v>48</v>
      </c>
      <c r="F643" s="177">
        <v>17</v>
      </c>
      <c r="G643" s="177">
        <v>66</v>
      </c>
      <c r="H643" s="177">
        <v>151</v>
      </c>
      <c r="I643" s="177">
        <v>77</v>
      </c>
      <c r="J643" s="177">
        <v>39</v>
      </c>
      <c r="K643" s="177">
        <v>69</v>
      </c>
      <c r="L643" s="177">
        <v>160</v>
      </c>
      <c r="M643" s="177">
        <v>62</v>
      </c>
      <c r="N643" s="177">
        <v>84</v>
      </c>
      <c r="O643" s="176">
        <f t="shared" ref="O643:O644" si="1266">SUM(P643:W643)</f>
        <v>378</v>
      </c>
      <c r="P643" s="177">
        <v>66</v>
      </c>
      <c r="Q643" s="177">
        <v>74</v>
      </c>
      <c r="R643" s="177">
        <v>41</v>
      </c>
      <c r="S643" s="177">
        <v>23</v>
      </c>
      <c r="T643" s="177">
        <v>30</v>
      </c>
      <c r="U643" s="177">
        <v>77</v>
      </c>
      <c r="V643" s="177">
        <v>50</v>
      </c>
      <c r="W643" s="177">
        <v>17</v>
      </c>
      <c r="X643" s="176">
        <f t="shared" ref="X643:X644" si="1267">SUM(Y643:AB643)</f>
        <v>406</v>
      </c>
      <c r="Y643" s="177">
        <v>77</v>
      </c>
      <c r="Z643" s="177">
        <v>110</v>
      </c>
      <c r="AA643" s="177">
        <v>131</v>
      </c>
      <c r="AB643" s="177">
        <v>88</v>
      </c>
      <c r="AC643" s="176">
        <f t="shared" ref="AC643:AC644" si="1268">SUM(AD643:AI643)</f>
        <v>294</v>
      </c>
      <c r="AD643" s="177">
        <v>40</v>
      </c>
      <c r="AE643" s="177">
        <v>43</v>
      </c>
      <c r="AF643" s="177">
        <v>20</v>
      </c>
      <c r="AG643" s="177">
        <v>65</v>
      </c>
      <c r="AH643" s="177">
        <v>42</v>
      </c>
      <c r="AI643" s="177">
        <v>84</v>
      </c>
      <c r="AJ643" s="176">
        <f t="shared" ref="AJ643:AJ644" si="1269">SUM(AK643:AL643)</f>
        <v>42</v>
      </c>
      <c r="AK643" s="177">
        <v>16</v>
      </c>
      <c r="AL643" s="177">
        <v>26</v>
      </c>
      <c r="AM643" s="176">
        <f t="shared" ref="AM643:AM644" si="1270">SUM(AN643:AW643)</f>
        <v>631</v>
      </c>
      <c r="AN643" s="177">
        <v>38</v>
      </c>
      <c r="AO643" s="177">
        <v>31</v>
      </c>
      <c r="AP643" s="177">
        <v>70</v>
      </c>
      <c r="AQ643" s="177">
        <v>27</v>
      </c>
      <c r="AR643" s="177">
        <v>85</v>
      </c>
      <c r="AS643" s="177">
        <v>22</v>
      </c>
      <c r="AT643" s="177">
        <v>111</v>
      </c>
      <c r="AU643" s="177">
        <v>119</v>
      </c>
      <c r="AV643" s="177">
        <v>73</v>
      </c>
      <c r="AW643" s="177">
        <v>55</v>
      </c>
      <c r="AX643" s="176">
        <f t="shared" ref="AX643:AX644" si="1271">SUM(AY643:BC643)</f>
        <v>715</v>
      </c>
      <c r="AY643" s="177">
        <v>75</v>
      </c>
      <c r="AZ643" s="177">
        <v>273</v>
      </c>
      <c r="BA643" s="177">
        <v>108</v>
      </c>
      <c r="BB643" s="177">
        <v>162</v>
      </c>
      <c r="BC643" s="177">
        <v>97</v>
      </c>
      <c r="BD643" s="176">
        <f t="shared" ref="BD643:BD644" si="1272">SUM(BE643:BL643)</f>
        <v>1208</v>
      </c>
      <c r="BE643" s="177">
        <v>183</v>
      </c>
      <c r="BF643" s="177">
        <v>190</v>
      </c>
      <c r="BG643" s="177">
        <v>138</v>
      </c>
      <c r="BH643" s="177">
        <v>145</v>
      </c>
      <c r="BI643" s="177">
        <v>124</v>
      </c>
      <c r="BJ643" s="177">
        <v>176</v>
      </c>
      <c r="BK643" s="177">
        <v>145</v>
      </c>
      <c r="BL643" s="177">
        <v>107</v>
      </c>
      <c r="BM643" s="176">
        <f t="shared" ref="BM643:BM644" si="1273">SUM(BN643:BR643)</f>
        <v>447</v>
      </c>
      <c r="BN643" s="177">
        <v>77</v>
      </c>
      <c r="BO643" s="177">
        <v>80</v>
      </c>
      <c r="BP643" s="177">
        <v>60</v>
      </c>
      <c r="BQ643" s="177">
        <v>50</v>
      </c>
      <c r="BR643" s="177">
        <v>180</v>
      </c>
      <c r="BS643" s="176">
        <f t="shared" ref="BS643:BS644" si="1274">SUM(BT643:CE643)</f>
        <v>714</v>
      </c>
      <c r="BT643" s="178">
        <v>40</v>
      </c>
      <c r="BU643" s="177">
        <v>95</v>
      </c>
      <c r="BV643" s="177">
        <v>20</v>
      </c>
      <c r="BW643" s="177">
        <v>11</v>
      </c>
      <c r="BX643" s="177">
        <v>54</v>
      </c>
      <c r="BY643" s="177">
        <v>210</v>
      </c>
      <c r="BZ643" s="177">
        <v>43</v>
      </c>
      <c r="CA643" s="177">
        <v>37</v>
      </c>
      <c r="CB643" s="177">
        <v>73</v>
      </c>
      <c r="CC643" s="177">
        <v>52</v>
      </c>
      <c r="CD643" s="177">
        <v>42</v>
      </c>
      <c r="CE643" s="177">
        <v>37</v>
      </c>
      <c r="CF643" s="176">
        <f t="shared" ref="CF643:CF644" si="1275">SUM(CG643:CS643)</f>
        <v>721</v>
      </c>
      <c r="CG643" s="177">
        <v>22</v>
      </c>
      <c r="CH643" s="177">
        <v>47</v>
      </c>
      <c r="CI643" s="177">
        <v>30</v>
      </c>
      <c r="CJ643" s="177">
        <v>109</v>
      </c>
      <c r="CK643" s="177">
        <v>148</v>
      </c>
      <c r="CL643" s="177">
        <v>26</v>
      </c>
      <c r="CM643" s="177">
        <v>153</v>
      </c>
      <c r="CN643" s="177">
        <v>22</v>
      </c>
      <c r="CO643" s="177">
        <v>10</v>
      </c>
      <c r="CP643" s="177">
        <v>25</v>
      </c>
      <c r="CQ643" s="177">
        <v>52</v>
      </c>
      <c r="CR643" s="177">
        <v>45</v>
      </c>
      <c r="CS643" s="177">
        <v>32</v>
      </c>
      <c r="CT643" s="176">
        <f t="shared" ref="CT643:CT644" si="1276">SUM(CU643:CY643)</f>
        <v>473</v>
      </c>
      <c r="CU643" s="177">
        <v>195</v>
      </c>
      <c r="CV643" s="177">
        <v>78</v>
      </c>
      <c r="CW643" s="177">
        <v>41</v>
      </c>
      <c r="CX643" s="177">
        <v>63</v>
      </c>
      <c r="CY643" s="177">
        <v>96</v>
      </c>
      <c r="CZ643" s="176">
        <f t="shared" ref="CZ643:CZ644" si="1277">SUM(DA643:DF643)</f>
        <v>609</v>
      </c>
      <c r="DA643" s="177">
        <v>20</v>
      </c>
      <c r="DB643" s="177">
        <v>17</v>
      </c>
      <c r="DC643" s="177">
        <v>98</v>
      </c>
      <c r="DD643" s="177">
        <v>260</v>
      </c>
      <c r="DE643" s="177">
        <v>132</v>
      </c>
      <c r="DF643" s="177">
        <v>82</v>
      </c>
      <c r="DG643" s="176">
        <f>AM643+BS643+B643+O643+X643+AC643+AJ643+BD643+CF643+AX643+BM643+CT643+CZ643</f>
        <v>7527</v>
      </c>
      <c r="DH643" s="176">
        <f t="shared" ref="DH643:DH644" si="1278">SUM(DI643:DK643)</f>
        <v>322</v>
      </c>
      <c r="DI643" s="360">
        <v>131</v>
      </c>
      <c r="DJ643" s="177">
        <v>77</v>
      </c>
      <c r="DK643" s="177">
        <v>114</v>
      </c>
      <c r="DL643" s="179" t="s">
        <v>540</v>
      </c>
      <c r="DM643" s="177">
        <v>136</v>
      </c>
      <c r="DN643" s="180" t="s">
        <v>540</v>
      </c>
      <c r="DO643" s="176">
        <f>DG643+DH643+DM643</f>
        <v>7985</v>
      </c>
      <c r="DP643" s="1"/>
      <c r="DQ643" s="1"/>
      <c r="DR643" s="1"/>
      <c r="DS643" s="1"/>
      <c r="DT643" s="1"/>
      <c r="DU643" s="1"/>
      <c r="DV643" s="1"/>
      <c r="DW643" s="1"/>
      <c r="DX643" s="1"/>
      <c r="DY643" s="1"/>
      <c r="DZ643" s="1"/>
      <c r="EA643" s="1"/>
      <c r="EB643" s="1"/>
    </row>
    <row r="644" spans="1:137" s="6" customFormat="1" ht="16.5" customHeight="1" x14ac:dyDescent="0.2">
      <c r="A644" s="117" t="s">
        <v>55</v>
      </c>
      <c r="B644" s="186">
        <f t="shared" si="1265"/>
        <v>238</v>
      </c>
      <c r="C644" s="200">
        <v>23</v>
      </c>
      <c r="D644" s="200">
        <v>17</v>
      </c>
      <c r="E644" s="200">
        <v>12</v>
      </c>
      <c r="F644" s="200">
        <v>5</v>
      </c>
      <c r="G644" s="200">
        <v>20</v>
      </c>
      <c r="H644" s="200">
        <v>41</v>
      </c>
      <c r="I644" s="200">
        <v>15</v>
      </c>
      <c r="J644" s="200">
        <v>12</v>
      </c>
      <c r="K644" s="200">
        <v>22</v>
      </c>
      <c r="L644" s="200">
        <v>29</v>
      </c>
      <c r="M644" s="200">
        <v>16</v>
      </c>
      <c r="N644" s="200">
        <v>26</v>
      </c>
      <c r="O644" s="186">
        <f t="shared" si="1266"/>
        <v>126</v>
      </c>
      <c r="P644" s="200">
        <v>14</v>
      </c>
      <c r="Q644" s="200">
        <v>27</v>
      </c>
      <c r="R644" s="200">
        <v>13</v>
      </c>
      <c r="S644" s="200">
        <v>7</v>
      </c>
      <c r="T644" s="200">
        <v>13</v>
      </c>
      <c r="U644" s="200">
        <v>28</v>
      </c>
      <c r="V644" s="200">
        <v>18</v>
      </c>
      <c r="W644" s="200">
        <v>6</v>
      </c>
      <c r="X644" s="186">
        <f t="shared" si="1267"/>
        <v>121</v>
      </c>
      <c r="Y644" s="200">
        <v>27</v>
      </c>
      <c r="Z644" s="200">
        <v>29</v>
      </c>
      <c r="AA644" s="200">
        <v>41</v>
      </c>
      <c r="AB644" s="200">
        <v>24</v>
      </c>
      <c r="AC644" s="186">
        <f t="shared" si="1268"/>
        <v>113</v>
      </c>
      <c r="AD644" s="200">
        <v>9</v>
      </c>
      <c r="AE644" s="200">
        <v>25</v>
      </c>
      <c r="AF644" s="200">
        <v>9</v>
      </c>
      <c r="AG644" s="200">
        <v>27</v>
      </c>
      <c r="AH644" s="200">
        <v>15</v>
      </c>
      <c r="AI644" s="200">
        <v>28</v>
      </c>
      <c r="AJ644" s="186">
        <f t="shared" si="1269"/>
        <v>22</v>
      </c>
      <c r="AK644" s="200">
        <v>7</v>
      </c>
      <c r="AL644" s="200">
        <v>15</v>
      </c>
      <c r="AM644" s="186">
        <f t="shared" si="1270"/>
        <v>181</v>
      </c>
      <c r="AN644" s="200">
        <v>11</v>
      </c>
      <c r="AO644" s="200">
        <v>9</v>
      </c>
      <c r="AP644" s="200">
        <v>21</v>
      </c>
      <c r="AQ644" s="200">
        <v>9</v>
      </c>
      <c r="AR644" s="200">
        <v>29</v>
      </c>
      <c r="AS644" s="200">
        <v>4</v>
      </c>
      <c r="AT644" s="200">
        <v>31</v>
      </c>
      <c r="AU644" s="200">
        <v>28</v>
      </c>
      <c r="AV644" s="200">
        <v>19</v>
      </c>
      <c r="AW644" s="200">
        <v>20</v>
      </c>
      <c r="AX644" s="186">
        <f t="shared" si="1271"/>
        <v>178</v>
      </c>
      <c r="AY644" s="200">
        <v>16</v>
      </c>
      <c r="AZ644" s="200">
        <v>60</v>
      </c>
      <c r="BA644" s="200">
        <v>29</v>
      </c>
      <c r="BB644" s="200">
        <v>40</v>
      </c>
      <c r="BC644" s="200">
        <v>33</v>
      </c>
      <c r="BD644" s="186">
        <f t="shared" si="1272"/>
        <v>208</v>
      </c>
      <c r="BE644" s="200">
        <v>17</v>
      </c>
      <c r="BF644" s="200">
        <v>51</v>
      </c>
      <c r="BG644" s="200">
        <v>32</v>
      </c>
      <c r="BH644" s="200">
        <v>34</v>
      </c>
      <c r="BI644" s="200">
        <v>14</v>
      </c>
      <c r="BJ644" s="200">
        <v>17</v>
      </c>
      <c r="BK644" s="200">
        <v>20</v>
      </c>
      <c r="BL644" s="200">
        <v>23</v>
      </c>
      <c r="BM644" s="186">
        <f t="shared" si="1273"/>
        <v>110</v>
      </c>
      <c r="BN644" s="200">
        <v>20</v>
      </c>
      <c r="BO644" s="200">
        <v>23</v>
      </c>
      <c r="BP644" s="200">
        <v>18</v>
      </c>
      <c r="BQ644" s="200">
        <v>13</v>
      </c>
      <c r="BR644" s="200">
        <v>36</v>
      </c>
      <c r="BS644" s="186">
        <f t="shared" si="1274"/>
        <v>195</v>
      </c>
      <c r="BT644" s="201">
        <v>8</v>
      </c>
      <c r="BU644" s="200">
        <v>29</v>
      </c>
      <c r="BV644" s="200">
        <v>3</v>
      </c>
      <c r="BW644" s="200">
        <v>5</v>
      </c>
      <c r="BX644" s="200">
        <v>15</v>
      </c>
      <c r="BY644" s="200">
        <v>54</v>
      </c>
      <c r="BZ644" s="200">
        <v>14</v>
      </c>
      <c r="CA644" s="200">
        <v>14</v>
      </c>
      <c r="CB644" s="200">
        <v>14</v>
      </c>
      <c r="CC644" s="200">
        <v>18</v>
      </c>
      <c r="CD644" s="200">
        <v>10</v>
      </c>
      <c r="CE644" s="200">
        <v>11</v>
      </c>
      <c r="CF644" s="186">
        <f t="shared" si="1275"/>
        <v>196</v>
      </c>
      <c r="CG644" s="200">
        <v>9</v>
      </c>
      <c r="CH644" s="200">
        <v>18</v>
      </c>
      <c r="CI644" s="200">
        <v>6</v>
      </c>
      <c r="CJ644" s="200">
        <v>28</v>
      </c>
      <c r="CK644" s="200">
        <v>27</v>
      </c>
      <c r="CL644" s="200">
        <v>8</v>
      </c>
      <c r="CM644" s="200">
        <v>45</v>
      </c>
      <c r="CN644" s="200">
        <v>11</v>
      </c>
      <c r="CO644" s="200">
        <v>7</v>
      </c>
      <c r="CP644" s="200">
        <v>5</v>
      </c>
      <c r="CQ644" s="200">
        <v>14</v>
      </c>
      <c r="CR644" s="200">
        <v>13</v>
      </c>
      <c r="CS644" s="200">
        <v>5</v>
      </c>
      <c r="CT644" s="186">
        <f t="shared" si="1276"/>
        <v>156</v>
      </c>
      <c r="CU644" s="200">
        <v>63</v>
      </c>
      <c r="CV644" s="200">
        <v>23</v>
      </c>
      <c r="CW644" s="200">
        <v>13</v>
      </c>
      <c r="CX644" s="200">
        <v>21</v>
      </c>
      <c r="CY644" s="200">
        <v>36</v>
      </c>
      <c r="CZ644" s="186">
        <f t="shared" si="1277"/>
        <v>165</v>
      </c>
      <c r="DA644" s="200">
        <v>7</v>
      </c>
      <c r="DB644" s="200">
        <v>5</v>
      </c>
      <c r="DC644" s="200">
        <v>26</v>
      </c>
      <c r="DD644" s="200">
        <v>66</v>
      </c>
      <c r="DE644" s="200">
        <v>34</v>
      </c>
      <c r="DF644" s="200">
        <v>27</v>
      </c>
      <c r="DG644" s="186">
        <f>AM644+BS644+B644+O644+X644+AC644+AJ644+BD644+CF644+AX644+BM644+CT644+CZ644</f>
        <v>2009</v>
      </c>
      <c r="DH644" s="186">
        <f t="shared" si="1278"/>
        <v>79</v>
      </c>
      <c r="DI644" s="201">
        <v>41</v>
      </c>
      <c r="DJ644" s="200">
        <v>18</v>
      </c>
      <c r="DK644" s="200">
        <v>20</v>
      </c>
      <c r="DL644" s="187" t="s">
        <v>540</v>
      </c>
      <c r="DM644" s="200">
        <v>30</v>
      </c>
      <c r="DN644" s="202" t="s">
        <v>540</v>
      </c>
      <c r="DO644" s="186">
        <f>DG644+DH644+DM644</f>
        <v>2118</v>
      </c>
      <c r="DP644" s="1"/>
      <c r="DQ644" s="1"/>
      <c r="DR644" s="1"/>
      <c r="DS644" s="1"/>
      <c r="DT644" s="1"/>
      <c r="DU644" s="1"/>
      <c r="DV644" s="1"/>
      <c r="DW644" s="1"/>
      <c r="DX644" s="1"/>
      <c r="DY644" s="1"/>
      <c r="DZ644" s="1"/>
      <c r="EA644" s="1"/>
      <c r="EB644" s="1"/>
    </row>
    <row r="645" spans="1:137" s="6" customFormat="1" ht="16.5" customHeight="1" x14ac:dyDescent="0.15">
      <c r="A645" s="123" t="s">
        <v>56</v>
      </c>
      <c r="B645" s="199">
        <f t="shared" ref="B645" si="1279">SUM(C645:N645)</f>
        <v>123</v>
      </c>
      <c r="C645" s="203">
        <v>11</v>
      </c>
      <c r="D645" s="203">
        <v>5</v>
      </c>
      <c r="E645" s="203">
        <v>12</v>
      </c>
      <c r="F645" s="203">
        <v>3</v>
      </c>
      <c r="G645" s="203">
        <v>10</v>
      </c>
      <c r="H645" s="203">
        <v>21</v>
      </c>
      <c r="I645" s="203">
        <v>14</v>
      </c>
      <c r="J645" s="203">
        <v>7</v>
      </c>
      <c r="K645" s="203">
        <v>10</v>
      </c>
      <c r="L645" s="203">
        <v>12</v>
      </c>
      <c r="M645" s="203">
        <v>8</v>
      </c>
      <c r="N645" s="203">
        <v>10</v>
      </c>
      <c r="O645" s="199">
        <f t="shared" ref="O645" si="1280">SUM(P645:W645)</f>
        <v>64</v>
      </c>
      <c r="P645" s="203">
        <v>10</v>
      </c>
      <c r="Q645" s="203">
        <v>15</v>
      </c>
      <c r="R645" s="203">
        <v>4</v>
      </c>
      <c r="S645" s="203">
        <v>2</v>
      </c>
      <c r="T645" s="203">
        <v>8</v>
      </c>
      <c r="U645" s="203">
        <v>14</v>
      </c>
      <c r="V645" s="203">
        <v>8</v>
      </c>
      <c r="W645" s="203">
        <v>3</v>
      </c>
      <c r="X645" s="199">
        <f t="shared" ref="X645" si="1281">SUM(Y645:AB645)</f>
        <v>99</v>
      </c>
      <c r="Y645" s="203">
        <v>13</v>
      </c>
      <c r="Z645" s="203">
        <v>30</v>
      </c>
      <c r="AA645" s="203">
        <v>25</v>
      </c>
      <c r="AB645" s="203">
        <v>31</v>
      </c>
      <c r="AC645" s="199">
        <f t="shared" ref="AC645" si="1282">SUM(AD645:AI645)</f>
        <v>40</v>
      </c>
      <c r="AD645" s="203">
        <v>3</v>
      </c>
      <c r="AE645" s="203">
        <v>6</v>
      </c>
      <c r="AF645" s="203">
        <v>4</v>
      </c>
      <c r="AG645" s="203">
        <v>11</v>
      </c>
      <c r="AH645" s="203">
        <v>5</v>
      </c>
      <c r="AI645" s="203">
        <v>11</v>
      </c>
      <c r="AJ645" s="199">
        <f t="shared" ref="AJ645" si="1283">SUM(AK645:AL645)</f>
        <v>2</v>
      </c>
      <c r="AK645" s="203">
        <v>2</v>
      </c>
      <c r="AL645" s="203">
        <v>0</v>
      </c>
      <c r="AM645" s="199">
        <f t="shared" ref="AM645" si="1284">SUM(AN645:AW645)</f>
        <v>114</v>
      </c>
      <c r="AN645" s="203">
        <v>9</v>
      </c>
      <c r="AO645" s="203">
        <v>4</v>
      </c>
      <c r="AP645" s="203">
        <v>18</v>
      </c>
      <c r="AQ645" s="203">
        <v>6</v>
      </c>
      <c r="AR645" s="203">
        <v>21</v>
      </c>
      <c r="AS645" s="203">
        <v>9</v>
      </c>
      <c r="AT645" s="203">
        <v>10</v>
      </c>
      <c r="AU645" s="203">
        <v>10</v>
      </c>
      <c r="AV645" s="203">
        <v>18</v>
      </c>
      <c r="AW645" s="203">
        <v>9</v>
      </c>
      <c r="AX645" s="199">
        <f t="shared" ref="AX645" si="1285">SUM(AY645:BC645)</f>
        <v>157</v>
      </c>
      <c r="AY645" s="203">
        <v>20</v>
      </c>
      <c r="AZ645" s="203">
        <v>56</v>
      </c>
      <c r="BA645" s="203">
        <v>20</v>
      </c>
      <c r="BB645" s="203">
        <v>38</v>
      </c>
      <c r="BC645" s="203">
        <v>23</v>
      </c>
      <c r="BD645" s="199">
        <f t="shared" ref="BD645" si="1286">SUM(BE645:BL645)</f>
        <v>187</v>
      </c>
      <c r="BE645" s="203">
        <v>22</v>
      </c>
      <c r="BF645" s="203">
        <v>32</v>
      </c>
      <c r="BG645" s="203">
        <v>24</v>
      </c>
      <c r="BH645" s="203">
        <v>39</v>
      </c>
      <c r="BI645" s="203">
        <v>30</v>
      </c>
      <c r="BJ645" s="203">
        <v>12</v>
      </c>
      <c r="BK645" s="203">
        <v>12</v>
      </c>
      <c r="BL645" s="203">
        <v>16</v>
      </c>
      <c r="BM645" s="199">
        <f t="shared" ref="BM645" si="1287">SUM(BN645:BR645)</f>
        <v>90</v>
      </c>
      <c r="BN645" s="203">
        <v>18</v>
      </c>
      <c r="BO645" s="203">
        <v>13</v>
      </c>
      <c r="BP645" s="203">
        <v>19</v>
      </c>
      <c r="BQ645" s="203">
        <v>11</v>
      </c>
      <c r="BR645" s="203">
        <v>29</v>
      </c>
      <c r="BS645" s="199">
        <f t="shared" ref="BS645" si="1288">SUM(BT645:CE645)</f>
        <v>118</v>
      </c>
      <c r="BT645" s="204">
        <v>9</v>
      </c>
      <c r="BU645" s="203">
        <v>14</v>
      </c>
      <c r="BV645" s="203">
        <v>5</v>
      </c>
      <c r="BW645" s="203">
        <v>1</v>
      </c>
      <c r="BX645" s="203">
        <v>7</v>
      </c>
      <c r="BY645" s="203">
        <v>30</v>
      </c>
      <c r="BZ645" s="203">
        <v>8</v>
      </c>
      <c r="CA645" s="203">
        <v>3</v>
      </c>
      <c r="CB645" s="203">
        <v>16</v>
      </c>
      <c r="CC645" s="203">
        <v>12</v>
      </c>
      <c r="CD645" s="203">
        <v>8</v>
      </c>
      <c r="CE645" s="203">
        <v>5</v>
      </c>
      <c r="CF645" s="199">
        <f t="shared" ref="CF645" si="1289">SUM(CG645:CS645)</f>
        <v>114</v>
      </c>
      <c r="CG645" s="203">
        <v>4</v>
      </c>
      <c r="CH645" s="203">
        <v>7</v>
      </c>
      <c r="CI645" s="203">
        <v>8</v>
      </c>
      <c r="CJ645" s="203">
        <v>16</v>
      </c>
      <c r="CK645" s="203">
        <v>19</v>
      </c>
      <c r="CL645" s="203">
        <v>8</v>
      </c>
      <c r="CM645" s="203">
        <v>22</v>
      </c>
      <c r="CN645" s="203">
        <v>1</v>
      </c>
      <c r="CO645" s="203">
        <v>0</v>
      </c>
      <c r="CP645" s="203">
        <v>6</v>
      </c>
      <c r="CQ645" s="203">
        <v>10</v>
      </c>
      <c r="CR645" s="203">
        <v>10</v>
      </c>
      <c r="CS645" s="203">
        <v>3</v>
      </c>
      <c r="CT645" s="199">
        <f t="shared" ref="CT645" si="1290">SUM(CU645:CY645)</f>
        <v>89</v>
      </c>
      <c r="CU645" s="203">
        <v>34</v>
      </c>
      <c r="CV645" s="203">
        <v>14</v>
      </c>
      <c r="CW645" s="203">
        <v>12</v>
      </c>
      <c r="CX645" s="203">
        <v>13</v>
      </c>
      <c r="CY645" s="203">
        <v>16</v>
      </c>
      <c r="CZ645" s="199">
        <f t="shared" ref="CZ645" si="1291">SUM(DA645:DF645)</f>
        <v>70</v>
      </c>
      <c r="DA645" s="203">
        <v>4</v>
      </c>
      <c r="DB645" s="203">
        <v>2</v>
      </c>
      <c r="DC645" s="203">
        <v>12</v>
      </c>
      <c r="DD645" s="203">
        <v>26</v>
      </c>
      <c r="DE645" s="203">
        <v>15</v>
      </c>
      <c r="DF645" s="203">
        <v>11</v>
      </c>
      <c r="DG645" s="199">
        <f t="shared" ref="DG645" si="1292">AM645+BS645+B645+O645+X645+AC645+AJ645+BD645+CF645+AX645+BM645+CT645+CZ645</f>
        <v>1267</v>
      </c>
      <c r="DH645" s="188">
        <f t="shared" ref="DH645" si="1293">SUM(DI645:DK645)</f>
        <v>38</v>
      </c>
      <c r="DI645" s="326">
        <v>11</v>
      </c>
      <c r="DJ645" s="327">
        <v>7</v>
      </c>
      <c r="DK645" s="327">
        <v>20</v>
      </c>
      <c r="DL645" s="188" t="s">
        <v>540</v>
      </c>
      <c r="DM645" s="326">
        <v>28</v>
      </c>
      <c r="DN645" s="205" t="s">
        <v>540</v>
      </c>
      <c r="DO645" s="199">
        <f>DG645+DH645+DM645</f>
        <v>1333</v>
      </c>
      <c r="DP645" s="28"/>
      <c r="DQ645" s="28"/>
      <c r="DR645" s="28"/>
      <c r="DS645" s="28"/>
      <c r="DT645" s="28"/>
      <c r="DU645" s="28"/>
      <c r="DV645" s="28"/>
      <c r="DW645" s="28"/>
      <c r="DX645" s="28"/>
      <c r="DY645" s="28"/>
      <c r="DZ645" s="28"/>
      <c r="EA645" s="28"/>
      <c r="EB645" s="28"/>
      <c r="EC645" s="28"/>
      <c r="ED645" s="28"/>
      <c r="EE645" s="28"/>
      <c r="EF645" s="28"/>
    </row>
    <row r="646" spans="1:137" s="65" customFormat="1" ht="16.5" customHeight="1" x14ac:dyDescent="0.15">
      <c r="A646" s="415" t="s">
        <v>793</v>
      </c>
    </row>
    <row r="647" spans="1:137" ht="16.5" customHeight="1" x14ac:dyDescent="0.2">
      <c r="A647" s="18"/>
      <c r="C647" s="168"/>
      <c r="D647" s="168"/>
      <c r="E647" s="168"/>
      <c r="F647" s="168"/>
      <c r="G647" s="168"/>
    </row>
    <row r="648" spans="1:137" s="6" customFormat="1" ht="16.5" customHeight="1" x14ac:dyDescent="0.2">
      <c r="A648" s="42" t="s">
        <v>689</v>
      </c>
      <c r="C648" s="63"/>
      <c r="D648" s="168"/>
      <c r="E648" s="168"/>
      <c r="F648" s="168"/>
      <c r="G648" s="168"/>
    </row>
    <row r="649" spans="1:137" s="28" customFormat="1" ht="16.5" customHeight="1" x14ac:dyDescent="0.15">
      <c r="A649" s="32" t="s">
        <v>297</v>
      </c>
      <c r="C649" s="63"/>
      <c r="D649" s="63"/>
      <c r="E649" s="63"/>
      <c r="F649" s="63"/>
      <c r="G649" s="63"/>
      <c r="DO649" s="387"/>
    </row>
    <row r="650" spans="1:137" s="10" customFormat="1" ht="24.75" customHeight="1" x14ac:dyDescent="0.2">
      <c r="A650" s="518" t="s">
        <v>320</v>
      </c>
      <c r="B650" s="519"/>
      <c r="C650" s="519"/>
      <c r="D650" s="519"/>
    </row>
    <row r="651" spans="1:137" s="7" customFormat="1" ht="25.15" customHeight="1" x14ac:dyDescent="0.2">
      <c r="A651" s="109"/>
      <c r="B651" s="172" t="s">
        <v>423</v>
      </c>
      <c r="C651" s="173" t="s">
        <v>424</v>
      </c>
      <c r="D651" s="173" t="s">
        <v>425</v>
      </c>
      <c r="E651" s="173" t="s">
        <v>426</v>
      </c>
      <c r="F651" s="173" t="s">
        <v>427</v>
      </c>
      <c r="G651" s="173" t="s">
        <v>428</v>
      </c>
      <c r="H651" s="173" t="s">
        <v>429</v>
      </c>
      <c r="I651" s="173" t="s">
        <v>430</v>
      </c>
      <c r="J651" s="173" t="s">
        <v>431</v>
      </c>
      <c r="K651" s="173" t="s">
        <v>432</v>
      </c>
      <c r="L651" s="173" t="s">
        <v>433</v>
      </c>
      <c r="M651" s="173" t="s">
        <v>434</v>
      </c>
      <c r="N651" s="173" t="s">
        <v>435</v>
      </c>
      <c r="O651" s="172" t="s">
        <v>436</v>
      </c>
      <c r="P651" s="173" t="s">
        <v>437</v>
      </c>
      <c r="Q651" s="173" t="s">
        <v>438</v>
      </c>
      <c r="R651" s="173" t="s">
        <v>439</v>
      </c>
      <c r="S651" s="173" t="s">
        <v>440</v>
      </c>
      <c r="T651" s="173" t="s">
        <v>441</v>
      </c>
      <c r="U651" s="173" t="s">
        <v>442</v>
      </c>
      <c r="V651" s="173" t="s">
        <v>443</v>
      </c>
      <c r="W651" s="173" t="s">
        <v>444</v>
      </c>
      <c r="X651" s="172" t="s">
        <v>445</v>
      </c>
      <c r="Y651" s="173" t="s">
        <v>446</v>
      </c>
      <c r="Z651" s="173" t="s">
        <v>447</v>
      </c>
      <c r="AA651" s="173" t="s">
        <v>448</v>
      </c>
      <c r="AB651" s="173" t="s">
        <v>449</v>
      </c>
      <c r="AC651" s="172" t="s">
        <v>450</v>
      </c>
      <c r="AD651" s="173" t="s">
        <v>451</v>
      </c>
      <c r="AE651" s="173" t="s">
        <v>452</v>
      </c>
      <c r="AF651" s="173" t="s">
        <v>453</v>
      </c>
      <c r="AG651" s="173" t="s">
        <v>454</v>
      </c>
      <c r="AH651" s="173" t="s">
        <v>455</v>
      </c>
      <c r="AI651" s="173" t="s">
        <v>456</v>
      </c>
      <c r="AJ651" s="172" t="s">
        <v>457</v>
      </c>
      <c r="AK651" s="173" t="s">
        <v>458</v>
      </c>
      <c r="AL651" s="173" t="s">
        <v>459</v>
      </c>
      <c r="AM651" s="172" t="s">
        <v>460</v>
      </c>
      <c r="AN651" s="173" t="s">
        <v>461</v>
      </c>
      <c r="AO651" s="173" t="s">
        <v>462</v>
      </c>
      <c r="AP651" s="173" t="s">
        <v>463</v>
      </c>
      <c r="AQ651" s="173" t="s">
        <v>464</v>
      </c>
      <c r="AR651" s="173" t="s">
        <v>465</v>
      </c>
      <c r="AS651" s="173" t="s">
        <v>466</v>
      </c>
      <c r="AT651" s="173" t="s">
        <v>467</v>
      </c>
      <c r="AU651" s="173" t="s">
        <v>468</v>
      </c>
      <c r="AV651" s="173" t="s">
        <v>469</v>
      </c>
      <c r="AW651" s="173" t="s">
        <v>470</v>
      </c>
      <c r="AX651" s="172" t="s">
        <v>471</v>
      </c>
      <c r="AY651" s="173" t="s">
        <v>472</v>
      </c>
      <c r="AZ651" s="173" t="s">
        <v>473</v>
      </c>
      <c r="BA651" s="173" t="s">
        <v>474</v>
      </c>
      <c r="BB651" s="173" t="s">
        <v>475</v>
      </c>
      <c r="BC651" s="173" t="s">
        <v>476</v>
      </c>
      <c r="BD651" s="174" t="s">
        <v>477</v>
      </c>
      <c r="BE651" s="173" t="s">
        <v>478</v>
      </c>
      <c r="BF651" s="173" t="s">
        <v>479</v>
      </c>
      <c r="BG651" s="173" t="s">
        <v>480</v>
      </c>
      <c r="BH651" s="173" t="s">
        <v>481</v>
      </c>
      <c r="BI651" s="173" t="s">
        <v>482</v>
      </c>
      <c r="BJ651" s="173" t="s">
        <v>483</v>
      </c>
      <c r="BK651" s="173" t="s">
        <v>484</v>
      </c>
      <c r="BL651" s="173" t="s">
        <v>485</v>
      </c>
      <c r="BM651" s="172" t="s">
        <v>486</v>
      </c>
      <c r="BN651" s="173" t="s">
        <v>487</v>
      </c>
      <c r="BO651" s="173" t="s">
        <v>488</v>
      </c>
      <c r="BP651" s="173" t="s">
        <v>489</v>
      </c>
      <c r="BQ651" s="173" t="s">
        <v>490</v>
      </c>
      <c r="BR651" s="173" t="s">
        <v>491</v>
      </c>
      <c r="BS651" s="172" t="s">
        <v>492</v>
      </c>
      <c r="BT651" s="173" t="s">
        <v>493</v>
      </c>
      <c r="BU651" s="173" t="s">
        <v>494</v>
      </c>
      <c r="BV651" s="173" t="s">
        <v>495</v>
      </c>
      <c r="BW651" s="173" t="s">
        <v>496</v>
      </c>
      <c r="BX651" s="173" t="s">
        <v>497</v>
      </c>
      <c r="BY651" s="173" t="s">
        <v>498</v>
      </c>
      <c r="BZ651" s="173" t="s">
        <v>499</v>
      </c>
      <c r="CA651" s="173" t="s">
        <v>500</v>
      </c>
      <c r="CB651" s="173" t="s">
        <v>501</v>
      </c>
      <c r="CC651" s="173" t="s">
        <v>502</v>
      </c>
      <c r="CD651" s="173" t="s">
        <v>503</v>
      </c>
      <c r="CE651" s="173" t="s">
        <v>504</v>
      </c>
      <c r="CF651" s="172" t="s">
        <v>505</v>
      </c>
      <c r="CG651" s="173" t="s">
        <v>506</v>
      </c>
      <c r="CH651" s="173" t="s">
        <v>507</v>
      </c>
      <c r="CI651" s="173" t="s">
        <v>508</v>
      </c>
      <c r="CJ651" s="173" t="s">
        <v>509</v>
      </c>
      <c r="CK651" s="173" t="s">
        <v>510</v>
      </c>
      <c r="CL651" s="173" t="s">
        <v>511</v>
      </c>
      <c r="CM651" s="173" t="s">
        <v>512</v>
      </c>
      <c r="CN651" s="173" t="s">
        <v>513</v>
      </c>
      <c r="CO651" s="173" t="s">
        <v>514</v>
      </c>
      <c r="CP651" s="173" t="s">
        <v>515</v>
      </c>
      <c r="CQ651" s="173" t="s">
        <v>516</v>
      </c>
      <c r="CR651" s="173" t="s">
        <v>517</v>
      </c>
      <c r="CS651" s="173" t="s">
        <v>518</v>
      </c>
      <c r="CT651" s="172" t="s">
        <v>519</v>
      </c>
      <c r="CU651" s="173" t="s">
        <v>520</v>
      </c>
      <c r="CV651" s="173" t="s">
        <v>521</v>
      </c>
      <c r="CW651" s="173" t="s">
        <v>522</v>
      </c>
      <c r="CX651" s="173" t="s">
        <v>523</v>
      </c>
      <c r="CY651" s="173" t="s">
        <v>524</v>
      </c>
      <c r="CZ651" s="172" t="s">
        <v>525</v>
      </c>
      <c r="DA651" s="173" t="s">
        <v>526</v>
      </c>
      <c r="DB651" s="173" t="s">
        <v>527</v>
      </c>
      <c r="DC651" s="173" t="s">
        <v>528</v>
      </c>
      <c r="DD651" s="173" t="s">
        <v>529</v>
      </c>
      <c r="DE651" s="173" t="s">
        <v>530</v>
      </c>
      <c r="DF651" s="173" t="s">
        <v>531</v>
      </c>
      <c r="DG651" s="172" t="s">
        <v>532</v>
      </c>
      <c r="DH651" s="172" t="s">
        <v>533</v>
      </c>
      <c r="DI651" s="173" t="s">
        <v>534</v>
      </c>
      <c r="DJ651" s="173" t="s">
        <v>535</v>
      </c>
      <c r="DK651" s="173" t="s">
        <v>536</v>
      </c>
      <c r="DL651" s="172" t="s">
        <v>537</v>
      </c>
      <c r="DM651" s="173" t="s">
        <v>538</v>
      </c>
      <c r="DN651" s="175" t="s">
        <v>539</v>
      </c>
      <c r="DO651" s="172" t="s">
        <v>541</v>
      </c>
    </row>
    <row r="652" spans="1:137" s="7" customFormat="1" ht="14.25" customHeight="1" x14ac:dyDescent="0.2">
      <c r="A652" s="134" t="s">
        <v>201</v>
      </c>
      <c r="B652" s="176"/>
      <c r="C652" s="177"/>
      <c r="D652" s="177"/>
      <c r="E652" s="177"/>
      <c r="F652" s="177"/>
      <c r="G652" s="177"/>
      <c r="H652" s="177"/>
      <c r="I652" s="177"/>
      <c r="J652" s="177"/>
      <c r="K652" s="177"/>
      <c r="L652" s="177"/>
      <c r="M652" s="177"/>
      <c r="N652" s="177"/>
      <c r="O652" s="176"/>
      <c r="P652" s="177"/>
      <c r="Q652" s="177"/>
      <c r="R652" s="177"/>
      <c r="S652" s="177"/>
      <c r="T652" s="177"/>
      <c r="U652" s="177"/>
      <c r="V652" s="177"/>
      <c r="W652" s="177"/>
      <c r="X652" s="176"/>
      <c r="Y652" s="177"/>
      <c r="Z652" s="177"/>
      <c r="AA652" s="177"/>
      <c r="AB652" s="177"/>
      <c r="AC652" s="176"/>
      <c r="AD652" s="177"/>
      <c r="AE652" s="177"/>
      <c r="AF652" s="177"/>
      <c r="AG652" s="177"/>
      <c r="AH652" s="177"/>
      <c r="AI652" s="177"/>
      <c r="AJ652" s="176"/>
      <c r="AK652" s="177"/>
      <c r="AL652" s="177"/>
      <c r="AM652" s="176"/>
      <c r="AN652" s="177"/>
      <c r="AO652" s="177"/>
      <c r="AP652" s="177"/>
      <c r="AQ652" s="177"/>
      <c r="AR652" s="177"/>
      <c r="AS652" s="177"/>
      <c r="AT652" s="177"/>
      <c r="AU652" s="177"/>
      <c r="AV652" s="177"/>
      <c r="AW652" s="177"/>
      <c r="AX652" s="176"/>
      <c r="AY652" s="177"/>
      <c r="AZ652" s="177"/>
      <c r="BA652" s="177"/>
      <c r="BB652" s="177"/>
      <c r="BC652" s="177"/>
      <c r="BD652" s="176"/>
      <c r="BE652" s="177"/>
      <c r="BF652" s="177"/>
      <c r="BG652" s="177"/>
      <c r="BH652" s="177"/>
      <c r="BI652" s="177"/>
      <c r="BJ652" s="177"/>
      <c r="BK652" s="177"/>
      <c r="BL652" s="177"/>
      <c r="BM652" s="176"/>
      <c r="BN652" s="177"/>
      <c r="BO652" s="177"/>
      <c r="BP652" s="177"/>
      <c r="BQ652" s="177"/>
      <c r="BR652" s="177"/>
      <c r="BS652" s="176"/>
      <c r="BT652" s="178"/>
      <c r="BU652" s="177"/>
      <c r="BV652" s="177"/>
      <c r="BW652" s="177"/>
      <c r="BX652" s="177"/>
      <c r="BY652" s="177"/>
      <c r="BZ652" s="177"/>
      <c r="CA652" s="177"/>
      <c r="CB652" s="177"/>
      <c r="CC652" s="177"/>
      <c r="CD652" s="177"/>
      <c r="CE652" s="177"/>
      <c r="CF652" s="176"/>
      <c r="CG652" s="177"/>
      <c r="CH652" s="177"/>
      <c r="CI652" s="177"/>
      <c r="CJ652" s="177"/>
      <c r="CK652" s="177"/>
      <c r="CL652" s="177"/>
      <c r="CM652" s="177"/>
      <c r="CN652" s="177"/>
      <c r="CO652" s="177"/>
      <c r="CP652" s="177"/>
      <c r="CQ652" s="177"/>
      <c r="CR652" s="177"/>
      <c r="CS652" s="177"/>
      <c r="CT652" s="176"/>
      <c r="CU652" s="177"/>
      <c r="CV652" s="177"/>
      <c r="CW652" s="177"/>
      <c r="CX652" s="177"/>
      <c r="CY652" s="177"/>
      <c r="CZ652" s="176"/>
      <c r="DA652" s="177"/>
      <c r="DB652" s="177"/>
      <c r="DC652" s="177"/>
      <c r="DD652" s="177"/>
      <c r="DE652" s="177"/>
      <c r="DF652" s="177"/>
      <c r="DG652" s="176"/>
      <c r="DH652" s="176"/>
      <c r="DI652" s="177"/>
      <c r="DJ652" s="177"/>
      <c r="DK652" s="177"/>
      <c r="DL652" s="179"/>
      <c r="DM652" s="177"/>
      <c r="DN652" s="180"/>
      <c r="DO652" s="176"/>
      <c r="DP652" s="6"/>
      <c r="DQ652" s="6"/>
      <c r="DR652" s="6"/>
      <c r="DS652" s="6"/>
      <c r="DT652" s="6"/>
      <c r="DU652" s="6"/>
      <c r="DV652" s="6"/>
      <c r="DW652" s="6"/>
      <c r="DX652" s="6"/>
      <c r="DY652" s="6"/>
      <c r="DZ652" s="6"/>
      <c r="EA652" s="6"/>
    </row>
    <row r="653" spans="1:137" s="28" customFormat="1" ht="16.5" customHeight="1" x14ac:dyDescent="0.15">
      <c r="A653" s="135" t="s">
        <v>402</v>
      </c>
      <c r="B653" s="328">
        <v>7.6</v>
      </c>
      <c r="C653" s="329">
        <v>7.3</v>
      </c>
      <c r="D653" s="330">
        <v>8.3000000000000007</v>
      </c>
      <c r="E653" s="330">
        <v>8.1999999999999993</v>
      </c>
      <c r="F653" s="330">
        <v>9.8000000000000007</v>
      </c>
      <c r="G653" s="330">
        <v>8.6</v>
      </c>
      <c r="H653" s="330">
        <v>8.1999999999999993</v>
      </c>
      <c r="I653" s="330">
        <v>8.1999999999999993</v>
      </c>
      <c r="J653" s="330">
        <v>7.5</v>
      </c>
      <c r="K653" s="330">
        <v>7.2</v>
      </c>
      <c r="L653" s="330">
        <v>6.2</v>
      </c>
      <c r="M653" s="330">
        <v>8.6</v>
      </c>
      <c r="N653" s="331">
        <v>7.8</v>
      </c>
      <c r="O653" s="328">
        <v>10.3</v>
      </c>
      <c r="P653" s="329">
        <v>7.6</v>
      </c>
      <c r="Q653" s="330">
        <v>11.4</v>
      </c>
      <c r="R653" s="330">
        <v>10.6</v>
      </c>
      <c r="S653" s="330">
        <v>12.7</v>
      </c>
      <c r="T653" s="330">
        <v>12.2</v>
      </c>
      <c r="U653" s="330">
        <v>9.6999999999999993</v>
      </c>
      <c r="V653" s="330">
        <v>10.9</v>
      </c>
      <c r="W653" s="331">
        <v>9.1</v>
      </c>
      <c r="X653" s="328">
        <v>7</v>
      </c>
      <c r="Y653" s="329">
        <v>7.8</v>
      </c>
      <c r="Z653" s="330">
        <v>6.7</v>
      </c>
      <c r="AA653" s="330">
        <v>6.9</v>
      </c>
      <c r="AB653" s="331">
        <v>6.9</v>
      </c>
      <c r="AC653" s="328">
        <v>10.3</v>
      </c>
      <c r="AD653" s="329">
        <v>11.6</v>
      </c>
      <c r="AE653" s="330">
        <v>8.9</v>
      </c>
      <c r="AF653" s="330">
        <v>10.8</v>
      </c>
      <c r="AG653" s="330">
        <v>8.3000000000000007</v>
      </c>
      <c r="AH653" s="330">
        <v>10.199999999999999</v>
      </c>
      <c r="AI653" s="331">
        <v>12.2</v>
      </c>
      <c r="AJ653" s="328">
        <v>7.7</v>
      </c>
      <c r="AK653" s="329">
        <v>7.2</v>
      </c>
      <c r="AL653" s="331">
        <v>8.3000000000000007</v>
      </c>
      <c r="AM653" s="328">
        <v>9.5</v>
      </c>
      <c r="AN653" s="329">
        <v>11.7</v>
      </c>
      <c r="AO653" s="330">
        <v>10.199999999999999</v>
      </c>
      <c r="AP653" s="330">
        <v>10.1</v>
      </c>
      <c r="AQ653" s="330">
        <v>10.3</v>
      </c>
      <c r="AR653" s="330">
        <v>8.1</v>
      </c>
      <c r="AS653" s="330">
        <v>8.6</v>
      </c>
      <c r="AT653" s="330">
        <v>8.6</v>
      </c>
      <c r="AU653" s="330">
        <v>8.6</v>
      </c>
      <c r="AV653" s="330">
        <v>10.8</v>
      </c>
      <c r="AW653" s="331">
        <v>10.7</v>
      </c>
      <c r="AX653" s="328">
        <v>11.9</v>
      </c>
      <c r="AY653" s="329">
        <v>16.7</v>
      </c>
      <c r="AZ653" s="330">
        <v>10.1</v>
      </c>
      <c r="BA653" s="330">
        <v>12.9</v>
      </c>
      <c r="BB653" s="330">
        <v>12</v>
      </c>
      <c r="BC653" s="331">
        <v>14.5</v>
      </c>
      <c r="BD653" s="328">
        <v>7</v>
      </c>
      <c r="BE653" s="329">
        <v>4.5999999999999996</v>
      </c>
      <c r="BF653" s="330">
        <v>7.1</v>
      </c>
      <c r="BG653" s="330">
        <v>5.8</v>
      </c>
      <c r="BH653" s="330">
        <v>6.5</v>
      </c>
      <c r="BI653" s="330">
        <v>5.0999999999999996</v>
      </c>
      <c r="BJ653" s="330">
        <v>11.4</v>
      </c>
      <c r="BK653" s="330">
        <v>6.5</v>
      </c>
      <c r="BL653" s="331">
        <v>9</v>
      </c>
      <c r="BM653" s="328">
        <v>9.9</v>
      </c>
      <c r="BN653" s="329">
        <v>8.5</v>
      </c>
      <c r="BO653" s="330">
        <v>11.8</v>
      </c>
      <c r="BP653" s="330">
        <v>9.8000000000000007</v>
      </c>
      <c r="BQ653" s="330">
        <v>12</v>
      </c>
      <c r="BR653" s="331">
        <v>9.3000000000000007</v>
      </c>
      <c r="BS653" s="328">
        <v>9.1</v>
      </c>
      <c r="BT653" s="329">
        <v>12.4</v>
      </c>
      <c r="BU653" s="330">
        <v>8.9</v>
      </c>
      <c r="BV653" s="330">
        <v>8.9</v>
      </c>
      <c r="BW653" s="330">
        <v>10.4</v>
      </c>
      <c r="BX653" s="330">
        <v>8.6999999999999993</v>
      </c>
      <c r="BY653" s="330">
        <v>8.6</v>
      </c>
      <c r="BZ653" s="330">
        <v>7.8</v>
      </c>
      <c r="CA653" s="330">
        <v>10.8</v>
      </c>
      <c r="CB653" s="330">
        <v>7.5</v>
      </c>
      <c r="CC653" s="330">
        <v>11.2</v>
      </c>
      <c r="CD653" s="330">
        <v>9.5</v>
      </c>
      <c r="CE653" s="331">
        <v>9.1</v>
      </c>
      <c r="CF653" s="328">
        <v>7.9</v>
      </c>
      <c r="CG653" s="329">
        <v>10.9</v>
      </c>
      <c r="CH653" s="330">
        <v>9.8000000000000007</v>
      </c>
      <c r="CI653" s="330">
        <v>8.1</v>
      </c>
      <c r="CJ653" s="330">
        <v>7.8</v>
      </c>
      <c r="CK653" s="330">
        <v>7.4</v>
      </c>
      <c r="CL653" s="330">
        <v>8.3000000000000007</v>
      </c>
      <c r="CM653" s="330">
        <v>6.7</v>
      </c>
      <c r="CN653" s="330">
        <v>8.8000000000000007</v>
      </c>
      <c r="CO653" s="330">
        <v>10.5</v>
      </c>
      <c r="CP653" s="330">
        <v>7.8</v>
      </c>
      <c r="CQ653" s="330">
        <v>7</v>
      </c>
      <c r="CR653" s="330">
        <v>8.9</v>
      </c>
      <c r="CS653" s="331">
        <v>9.9</v>
      </c>
      <c r="CT653" s="328">
        <v>8.1</v>
      </c>
      <c r="CU653" s="329">
        <v>6</v>
      </c>
      <c r="CV653" s="330">
        <v>8.3000000000000007</v>
      </c>
      <c r="CW653" s="330">
        <v>9.8000000000000007</v>
      </c>
      <c r="CX653" s="330">
        <v>11.9</v>
      </c>
      <c r="CY653" s="331">
        <v>7.7</v>
      </c>
      <c r="CZ653" s="328">
        <v>9.1</v>
      </c>
      <c r="DA653" s="329">
        <v>8.6</v>
      </c>
      <c r="DB653" s="330">
        <v>8.3000000000000007</v>
      </c>
      <c r="DC653" s="330">
        <v>7</v>
      </c>
      <c r="DD653" s="330">
        <v>10.5</v>
      </c>
      <c r="DE653" s="330">
        <v>8.5</v>
      </c>
      <c r="DF653" s="331">
        <v>9</v>
      </c>
      <c r="DG653" s="328">
        <v>8.6999999999999993</v>
      </c>
      <c r="DH653" s="328" t="s">
        <v>540</v>
      </c>
      <c r="DI653" s="329">
        <v>31.4</v>
      </c>
      <c r="DJ653" s="330">
        <v>34.6</v>
      </c>
      <c r="DK653" s="331">
        <v>48.2</v>
      </c>
      <c r="DL653" s="332" t="s">
        <v>540</v>
      </c>
      <c r="DM653" s="329">
        <v>27.7</v>
      </c>
      <c r="DN653" s="331">
        <v>74.599999999999994</v>
      </c>
      <c r="DO653" s="328" t="s">
        <v>540</v>
      </c>
    </row>
    <row r="654" spans="1:137" s="28" customFormat="1" ht="16.5" customHeight="1" x14ac:dyDescent="0.15">
      <c r="A654" s="135" t="s">
        <v>780</v>
      </c>
      <c r="B654" s="261">
        <v>17.872977977596275</v>
      </c>
      <c r="C654" s="262">
        <v>17.19373922200289</v>
      </c>
      <c r="D654" s="262">
        <v>19.222129558997175</v>
      </c>
      <c r="E654" s="262">
        <v>17.643355723657759</v>
      </c>
      <c r="F654" s="262">
        <v>13.556230295258469</v>
      </c>
      <c r="G654" s="262">
        <v>19.492504612485007</v>
      </c>
      <c r="H654" s="262">
        <v>18.175600271441883</v>
      </c>
      <c r="I654" s="262">
        <v>19.758619088867629</v>
      </c>
      <c r="J654" s="262">
        <v>14.419809266328121</v>
      </c>
      <c r="K654" s="262">
        <v>17.344235937134055</v>
      </c>
      <c r="L654" s="262">
        <v>18.708272630800323</v>
      </c>
      <c r="M654" s="262">
        <v>16.037719313920412</v>
      </c>
      <c r="N654" s="262">
        <v>15.817644235684176</v>
      </c>
      <c r="O654" s="261">
        <v>18.75241792340681</v>
      </c>
      <c r="P654" s="262">
        <v>15.960789087015534</v>
      </c>
      <c r="Q654" s="262">
        <v>17.979277832837521</v>
      </c>
      <c r="R654" s="262">
        <v>17.74123359355136</v>
      </c>
      <c r="S654" s="262">
        <v>19.971306046041505</v>
      </c>
      <c r="T654" s="262">
        <v>18.675747251082313</v>
      </c>
      <c r="U654" s="262">
        <v>18.624972873621807</v>
      </c>
      <c r="V654" s="262">
        <v>23.735936122415321</v>
      </c>
      <c r="W654" s="262">
        <v>21.260978852557415</v>
      </c>
      <c r="X654" s="261">
        <v>13.994536564955718</v>
      </c>
      <c r="Y654" s="262">
        <v>14.817576331604842</v>
      </c>
      <c r="Z654" s="262">
        <v>13.789960510189815</v>
      </c>
      <c r="AA654" s="262">
        <v>13.546846003054725</v>
      </c>
      <c r="AB654" s="262">
        <v>14.30442958924932</v>
      </c>
      <c r="AC654" s="261">
        <v>19.330287334509496</v>
      </c>
      <c r="AD654" s="262">
        <v>19.389990317307166</v>
      </c>
      <c r="AE654" s="262">
        <v>20.07701554272483</v>
      </c>
      <c r="AF654" s="262">
        <v>20.946472403709556</v>
      </c>
      <c r="AG654" s="262">
        <v>16.366416970752528</v>
      </c>
      <c r="AH654" s="262">
        <v>20.429776412493723</v>
      </c>
      <c r="AI654" s="262">
        <v>20.345369017567286</v>
      </c>
      <c r="AJ654" s="261">
        <v>24.299961918561703</v>
      </c>
      <c r="AK654" s="262">
        <v>22.818527029486628</v>
      </c>
      <c r="AL654" s="262">
        <v>25.561704901129833</v>
      </c>
      <c r="AM654" s="261">
        <v>18.859097686527026</v>
      </c>
      <c r="AN654" s="262">
        <v>21.83796479844889</v>
      </c>
      <c r="AO654" s="262">
        <v>22.044865303573861</v>
      </c>
      <c r="AP654" s="262">
        <v>19.773243742377446</v>
      </c>
      <c r="AQ654" s="262">
        <v>18.973347295647709</v>
      </c>
      <c r="AR654" s="262">
        <v>19.144027713313562</v>
      </c>
      <c r="AS654" s="262">
        <v>18.187218509464522</v>
      </c>
      <c r="AT654" s="262">
        <v>18.925966344955118</v>
      </c>
      <c r="AU654" s="262">
        <v>17.03660790221538</v>
      </c>
      <c r="AV654" s="262">
        <v>18.346062641132299</v>
      </c>
      <c r="AW654" s="262">
        <v>18.497336479893338</v>
      </c>
      <c r="AX654" s="261">
        <v>23.780915784909819</v>
      </c>
      <c r="AY654" s="262">
        <v>25.31450088889321</v>
      </c>
      <c r="AZ654" s="262">
        <v>24.055585488784644</v>
      </c>
      <c r="BA654" s="262">
        <v>21.618345234346222</v>
      </c>
      <c r="BB654" s="262">
        <v>23.685454264319894</v>
      </c>
      <c r="BC654" s="262">
        <v>24.432143902959602</v>
      </c>
      <c r="BD654" s="261">
        <v>20.510168022018973</v>
      </c>
      <c r="BE654" s="262">
        <v>14.161297727838349</v>
      </c>
      <c r="BF654" s="262">
        <v>20.580154132499345</v>
      </c>
      <c r="BG654" s="262">
        <v>16.97939166525817</v>
      </c>
      <c r="BH654" s="262">
        <v>20.250036751900584</v>
      </c>
      <c r="BI654" s="262">
        <v>18.188454436459782</v>
      </c>
      <c r="BJ654" s="262">
        <v>29.266778229280156</v>
      </c>
      <c r="BK654" s="262">
        <v>20.795505423735602</v>
      </c>
      <c r="BL654" s="262">
        <v>22.593627181473838</v>
      </c>
      <c r="BM654" s="261">
        <v>19.068736035656517</v>
      </c>
      <c r="BN654" s="262">
        <v>17.56710076766452</v>
      </c>
      <c r="BO654" s="262">
        <v>22.457964091007526</v>
      </c>
      <c r="BP654" s="262">
        <v>13.978775358165144</v>
      </c>
      <c r="BQ654" s="262">
        <v>18.887319930009504</v>
      </c>
      <c r="BR654" s="262">
        <v>20.186876718941644</v>
      </c>
      <c r="BS654" s="261">
        <v>17.592810069931357</v>
      </c>
      <c r="BT654" s="263">
        <v>19.151761426465306</v>
      </c>
      <c r="BU654" s="262">
        <v>18.247720664610437</v>
      </c>
      <c r="BV654" s="262">
        <v>17.037457922063926</v>
      </c>
      <c r="BW654" s="262">
        <v>18.613245270434962</v>
      </c>
      <c r="BX654" s="262">
        <v>19.364981722769411</v>
      </c>
      <c r="BY654" s="262">
        <v>17.62808726945557</v>
      </c>
      <c r="BZ654" s="262">
        <v>16.896092893291552</v>
      </c>
      <c r="CA654" s="262">
        <v>21.096148398605195</v>
      </c>
      <c r="CB654" s="262">
        <v>13.962754235305402</v>
      </c>
      <c r="CC654" s="262">
        <v>16.547467323098722</v>
      </c>
      <c r="CD654" s="262">
        <v>16.380809272942333</v>
      </c>
      <c r="CE654" s="262">
        <v>19.48048933400209</v>
      </c>
      <c r="CF654" s="261">
        <v>19.819477359677826</v>
      </c>
      <c r="CG654" s="262">
        <v>19.382140982098001</v>
      </c>
      <c r="CH654" s="262">
        <v>24.395109786355984</v>
      </c>
      <c r="CI654" s="262">
        <v>13.353622262284603</v>
      </c>
      <c r="CJ654" s="262">
        <v>22.443044425628848</v>
      </c>
      <c r="CK654" s="262">
        <v>16.208130421734818</v>
      </c>
      <c r="CL654" s="262">
        <v>16.344034346227847</v>
      </c>
      <c r="CM654" s="262">
        <v>21.312160410894631</v>
      </c>
      <c r="CN654" s="262">
        <v>17.330293083771135</v>
      </c>
      <c r="CO654" s="262">
        <v>15.750595208097188</v>
      </c>
      <c r="CP654" s="262">
        <v>17.381116295264221</v>
      </c>
      <c r="CQ654" s="262">
        <v>26.359566562376013</v>
      </c>
      <c r="CR654" s="262">
        <v>18.584521726382242</v>
      </c>
      <c r="CS654" s="262">
        <v>22.459264446170408</v>
      </c>
      <c r="CT654" s="261">
        <v>15.013632331537877</v>
      </c>
      <c r="CU654" s="262">
        <v>13.921251106572759</v>
      </c>
      <c r="CV654" s="262">
        <v>16.025305996795318</v>
      </c>
      <c r="CW654" s="262">
        <v>14.990507620262401</v>
      </c>
      <c r="CX654" s="262">
        <v>17.595669578608931</v>
      </c>
      <c r="CY654" s="262">
        <v>13.588118789357381</v>
      </c>
      <c r="CZ654" s="261">
        <v>22.204132177979229</v>
      </c>
      <c r="DA654" s="262">
        <v>19.669628126044792</v>
      </c>
      <c r="DB654" s="262">
        <v>17.850163305937592</v>
      </c>
      <c r="DC654" s="262">
        <v>22.136032236951426</v>
      </c>
      <c r="DD654" s="262">
        <v>22.869079892976309</v>
      </c>
      <c r="DE654" s="262">
        <v>21.354030013109167</v>
      </c>
      <c r="DF654" s="262">
        <v>23.153359284551396</v>
      </c>
      <c r="DG654" s="261">
        <v>19.388876650385871</v>
      </c>
      <c r="DH654" s="264" t="s">
        <v>540</v>
      </c>
      <c r="DI654" s="304">
        <v>24.575864106602339</v>
      </c>
      <c r="DJ654" s="262">
        <v>25.646009118597739</v>
      </c>
      <c r="DK654" s="262">
        <v>51.738227849400154</v>
      </c>
      <c r="DL654" s="264" t="s">
        <v>540</v>
      </c>
      <c r="DM654" s="262">
        <v>31.939085014155971</v>
      </c>
      <c r="DN654" s="267" t="s">
        <v>540</v>
      </c>
      <c r="DO654" s="389">
        <v>19.884497378550247</v>
      </c>
    </row>
    <row r="655" spans="1:137" s="28" customFormat="1" ht="16.5" customHeight="1" x14ac:dyDescent="0.15">
      <c r="A655" s="135" t="s">
        <v>781</v>
      </c>
      <c r="B655" s="261">
        <v>45.186627479930443</v>
      </c>
      <c r="C655" s="262">
        <v>39.866711818705994</v>
      </c>
      <c r="D655" s="262">
        <v>32.259763944962124</v>
      </c>
      <c r="E655" s="262">
        <v>36.603709904977997</v>
      </c>
      <c r="F655" s="262">
        <v>36.676422382248617</v>
      </c>
      <c r="G655" s="262">
        <v>38.861935884114182</v>
      </c>
      <c r="H655" s="262">
        <v>46.512247943857723</v>
      </c>
      <c r="I655" s="262">
        <v>39.233377420160927</v>
      </c>
      <c r="J655" s="262">
        <v>38.393070830211926</v>
      </c>
      <c r="K655" s="262">
        <v>44.408210162482611</v>
      </c>
      <c r="L655" s="262">
        <v>53.574144413051016</v>
      </c>
      <c r="M655" s="262">
        <v>43.860281271036548</v>
      </c>
      <c r="N655" s="262">
        <v>46.173319080967453</v>
      </c>
      <c r="O655" s="261">
        <v>37.387940243960983</v>
      </c>
      <c r="P655" s="262">
        <v>43.644015994855124</v>
      </c>
      <c r="Q655" s="262">
        <v>41.021210649439013</v>
      </c>
      <c r="R655" s="262">
        <v>35.926249100396596</v>
      </c>
      <c r="S655" s="262">
        <v>31.631358119376006</v>
      </c>
      <c r="T655" s="262">
        <v>32.308518803499652</v>
      </c>
      <c r="U655" s="262">
        <v>34.64660374837328</v>
      </c>
      <c r="V655" s="262">
        <v>30.242826630126689</v>
      </c>
      <c r="W655" s="262">
        <v>41.170485176578211</v>
      </c>
      <c r="X655" s="261">
        <v>43.533887389603557</v>
      </c>
      <c r="Y655" s="262">
        <v>38.405550360160575</v>
      </c>
      <c r="Z655" s="262">
        <v>43.173311245175896</v>
      </c>
      <c r="AA655" s="262">
        <v>48.991964453869521</v>
      </c>
      <c r="AB655" s="262">
        <v>38.888464038042031</v>
      </c>
      <c r="AC655" s="261">
        <v>38.440326535409206</v>
      </c>
      <c r="AD655" s="262">
        <v>34.804005777202221</v>
      </c>
      <c r="AE655" s="262">
        <v>35.569417524956087</v>
      </c>
      <c r="AF655" s="262">
        <v>31.179342623750305</v>
      </c>
      <c r="AG655" s="262">
        <v>43.979967036029457</v>
      </c>
      <c r="AH655" s="262">
        <v>34.404029020916084</v>
      </c>
      <c r="AI655" s="262">
        <v>40.664619554544259</v>
      </c>
      <c r="AJ655" s="261">
        <v>31.12985750931615</v>
      </c>
      <c r="AK655" s="262">
        <v>30.436303586460639</v>
      </c>
      <c r="AL655" s="262">
        <v>31.755090825681222</v>
      </c>
      <c r="AM655" s="261">
        <v>38.533212732240521</v>
      </c>
      <c r="AN655" s="262">
        <v>31.323067907638059</v>
      </c>
      <c r="AO655" s="262">
        <v>33.665785039871359</v>
      </c>
      <c r="AP655" s="262">
        <v>39.850734863004341</v>
      </c>
      <c r="AQ655" s="262">
        <v>29.998258294343543</v>
      </c>
      <c r="AR655" s="262">
        <v>41.230186619100941</v>
      </c>
      <c r="AS655" s="262">
        <v>30.827927154419076</v>
      </c>
      <c r="AT655" s="262">
        <v>38.855253870071223</v>
      </c>
      <c r="AU655" s="262">
        <v>43.692377868799987</v>
      </c>
      <c r="AV655" s="262">
        <v>37.25246520820096</v>
      </c>
      <c r="AW655" s="262">
        <v>32.797511611550966</v>
      </c>
      <c r="AX655" s="261">
        <v>37.490728130296382</v>
      </c>
      <c r="AY655" s="262">
        <v>29.669090013519263</v>
      </c>
      <c r="AZ655" s="262">
        <v>42.371044796123016</v>
      </c>
      <c r="BA655" s="262">
        <v>35.730429799198973</v>
      </c>
      <c r="BB655" s="262">
        <v>32.476687397662104</v>
      </c>
      <c r="BC655" s="262">
        <v>36.439917827271515</v>
      </c>
      <c r="BD655" s="261">
        <v>54.792724180431549</v>
      </c>
      <c r="BE655" s="262">
        <v>76.54222180912916</v>
      </c>
      <c r="BF655" s="262">
        <v>40.897661924034537</v>
      </c>
      <c r="BG655" s="262">
        <v>53.33306137825101</v>
      </c>
      <c r="BH655" s="262">
        <v>45.911260210146352</v>
      </c>
      <c r="BI655" s="262">
        <v>66.79103314769425</v>
      </c>
      <c r="BJ655" s="262">
        <v>37.148498773154301</v>
      </c>
      <c r="BK655" s="262">
        <v>52.007420358749187</v>
      </c>
      <c r="BL655" s="262">
        <v>42.199063884803962</v>
      </c>
      <c r="BM655" s="261">
        <v>35.85624876829467</v>
      </c>
      <c r="BN655" s="262">
        <v>38.417377997283104</v>
      </c>
      <c r="BO655" s="262">
        <v>32.687236053165122</v>
      </c>
      <c r="BP655" s="262">
        <v>33.661758262040983</v>
      </c>
      <c r="BQ655" s="262">
        <v>30.483723364820193</v>
      </c>
      <c r="BR655" s="262">
        <v>37.811938962795132</v>
      </c>
      <c r="BS655" s="261">
        <v>39.859936751386904</v>
      </c>
      <c r="BT655" s="263">
        <v>34.247646622911866</v>
      </c>
      <c r="BU655" s="262">
        <v>35.042435514778255</v>
      </c>
      <c r="BV655" s="262">
        <v>36.137010359238246</v>
      </c>
      <c r="BW655" s="262">
        <v>32.714885715344614</v>
      </c>
      <c r="BX655" s="262">
        <v>31.113897805900088</v>
      </c>
      <c r="BY655" s="262">
        <v>45.192255622353457</v>
      </c>
      <c r="BZ655" s="262">
        <v>36.003049714570473</v>
      </c>
      <c r="CA655" s="262">
        <v>32.026122866746704</v>
      </c>
      <c r="CB655" s="262">
        <v>45.400927175999087</v>
      </c>
      <c r="CC655" s="262">
        <v>37.135547753127128</v>
      </c>
      <c r="CD655" s="262">
        <v>41.96675008190455</v>
      </c>
      <c r="CE655" s="262">
        <v>41.062338747764045</v>
      </c>
      <c r="CF655" s="261">
        <v>43.028211584766609</v>
      </c>
      <c r="CG655" s="262">
        <v>33.962415884099798</v>
      </c>
      <c r="CH655" s="262">
        <v>32.328933955822713</v>
      </c>
      <c r="CI655" s="262">
        <v>41.338853939505675</v>
      </c>
      <c r="CJ655" s="262">
        <v>36.097807490630657</v>
      </c>
      <c r="CK655" s="262">
        <v>55.46194385902551</v>
      </c>
      <c r="CL655" s="262">
        <v>39.022456513962119</v>
      </c>
      <c r="CM655" s="262">
        <v>43.514919545800993</v>
      </c>
      <c r="CN655" s="262">
        <v>38.155956223328765</v>
      </c>
      <c r="CO655" s="262">
        <v>42.334772075136982</v>
      </c>
      <c r="CP655" s="262">
        <v>36.225533842307215</v>
      </c>
      <c r="CQ655" s="262">
        <v>33.515347691206529</v>
      </c>
      <c r="CR655" s="262">
        <v>38.62738945255844</v>
      </c>
      <c r="CS655" s="262">
        <v>32.510921421706648</v>
      </c>
      <c r="CT655" s="261">
        <v>42.21354287540656</v>
      </c>
      <c r="CU655" s="262">
        <v>49.529811260301429</v>
      </c>
      <c r="CV655" s="262">
        <v>40.530885426688933</v>
      </c>
      <c r="CW655" s="262">
        <v>36.902796836361993</v>
      </c>
      <c r="CX655" s="262">
        <v>35.794887975743535</v>
      </c>
      <c r="CY655" s="262">
        <v>35.58219580935986</v>
      </c>
      <c r="CZ655" s="261">
        <v>40.362050244012835</v>
      </c>
      <c r="DA655" s="262">
        <v>36.694462502535195</v>
      </c>
      <c r="DB655" s="262">
        <v>38.742997357417821</v>
      </c>
      <c r="DC655" s="262">
        <v>43.534252969079247</v>
      </c>
      <c r="DD655" s="262">
        <v>42.899909711813528</v>
      </c>
      <c r="DE655" s="262">
        <v>35.327116190152623</v>
      </c>
      <c r="DF655" s="262">
        <v>34.742706883587779</v>
      </c>
      <c r="DG655" s="261">
        <v>43.683334516982363</v>
      </c>
      <c r="DH655" s="264" t="s">
        <v>540</v>
      </c>
      <c r="DI655" s="304">
        <v>31.93708110638271</v>
      </c>
      <c r="DJ655" s="262">
        <v>35.28045623278387</v>
      </c>
      <c r="DK655" s="262">
        <v>19.410143591357283</v>
      </c>
      <c r="DL655" s="264" t="s">
        <v>540</v>
      </c>
      <c r="DM655" s="262">
        <v>27.667723721350473</v>
      </c>
      <c r="DN655" s="267" t="s">
        <v>540</v>
      </c>
      <c r="DO655" s="389">
        <v>43.26295130049656</v>
      </c>
    </row>
    <row r="656" spans="1:137" s="28" customFormat="1" ht="16.5" customHeight="1" x14ac:dyDescent="0.15">
      <c r="A656" s="135" t="s">
        <v>403</v>
      </c>
      <c r="B656" s="261">
        <v>1.1004097716387722</v>
      </c>
      <c r="C656" s="262">
        <v>1.0690587367903699</v>
      </c>
      <c r="D656" s="262">
        <v>1.2990680598700901</v>
      </c>
      <c r="E656" s="262">
        <v>1.43712574850299</v>
      </c>
      <c r="F656" s="262">
        <v>0.59055118110236204</v>
      </c>
      <c r="G656" s="262">
        <v>0.61903965199933098</v>
      </c>
      <c r="H656" s="262">
        <v>0.72775598025566401</v>
      </c>
      <c r="I656" s="262">
        <v>1.32042253521127</v>
      </c>
      <c r="J656" s="262">
        <v>1.4218009478672999</v>
      </c>
      <c r="K656" s="262">
        <v>1.2250070402703499</v>
      </c>
      <c r="L656" s="262">
        <v>1.4598214285714299</v>
      </c>
      <c r="M656" s="262">
        <v>0.88563727377743595</v>
      </c>
      <c r="N656" s="262">
        <v>0.79096045197740095</v>
      </c>
      <c r="O656" s="261">
        <v>1.1619916286624601</v>
      </c>
      <c r="P656" s="262">
        <v>1.35961930659415</v>
      </c>
      <c r="Q656" s="262">
        <v>1.05109961190168</v>
      </c>
      <c r="R656" s="262">
        <v>0.74626865671641796</v>
      </c>
      <c r="S656" s="262">
        <v>2.3351648351648402</v>
      </c>
      <c r="T656" s="262">
        <v>0.84656084656084696</v>
      </c>
      <c r="U656" s="262">
        <v>1.13067355839121</v>
      </c>
      <c r="V656" s="262">
        <v>1.0861328618338</v>
      </c>
      <c r="W656" s="262">
        <v>0.94395280235988199</v>
      </c>
      <c r="X656" s="261">
        <v>0.97224677390843195</v>
      </c>
      <c r="Y656" s="262">
        <v>1.0361243349201901</v>
      </c>
      <c r="Z656" s="262">
        <v>0.96262740656851598</v>
      </c>
      <c r="AA656" s="262">
        <v>0.77645779951859595</v>
      </c>
      <c r="AB656" s="262">
        <v>1.21353818748608</v>
      </c>
      <c r="AC656" s="261">
        <v>1.3733652364875899</v>
      </c>
      <c r="AD656" s="262">
        <v>1.0604113110539799</v>
      </c>
      <c r="AE656" s="262">
        <v>1.25276344878408</v>
      </c>
      <c r="AF656" s="262">
        <v>1.1278195488721801</v>
      </c>
      <c r="AG656" s="262">
        <v>1.15070012477471</v>
      </c>
      <c r="AH656" s="262">
        <v>1.35278514588859</v>
      </c>
      <c r="AI656" s="262">
        <v>1.8272811918063301</v>
      </c>
      <c r="AJ656" s="261">
        <v>1.4097456328532001</v>
      </c>
      <c r="AK656" s="262">
        <v>0.95724313975749797</v>
      </c>
      <c r="AL656" s="262">
        <v>1.8278301886792501</v>
      </c>
      <c r="AM656" s="261">
        <v>1.0592056742040266</v>
      </c>
      <c r="AN656" s="262">
        <v>0.57306590257879697</v>
      </c>
      <c r="AO656" s="262">
        <v>1.02720710716269</v>
      </c>
      <c r="AP656" s="262">
        <v>1.20106761565836</v>
      </c>
      <c r="AQ656" s="262">
        <v>1.0659898477157399</v>
      </c>
      <c r="AR656" s="262">
        <v>1.51100535395598</v>
      </c>
      <c r="AS656" s="262">
        <v>0.42352941176470599</v>
      </c>
      <c r="AT656" s="262">
        <v>0.85127691537306005</v>
      </c>
      <c r="AU656" s="262">
        <v>1.35124456736468</v>
      </c>
      <c r="AV656" s="262">
        <v>0.91556459816887104</v>
      </c>
      <c r="AW656" s="262">
        <v>0.65789473684210498</v>
      </c>
      <c r="AX656" s="261">
        <v>1.0393125558416987</v>
      </c>
      <c r="AY656" s="262">
        <v>0.73026724673710397</v>
      </c>
      <c r="AZ656" s="262">
        <v>1.3815246848120699</v>
      </c>
      <c r="BA656" s="262">
        <v>0.94410170125257098</v>
      </c>
      <c r="BB656" s="262">
        <v>0.69160812503403601</v>
      </c>
      <c r="BC656" s="262">
        <v>0.70538796337985898</v>
      </c>
      <c r="BD656" s="261">
        <v>1.59159658278762</v>
      </c>
      <c r="BE656" s="262">
        <v>3.0490499337163102</v>
      </c>
      <c r="BF656" s="262">
        <v>0.93952151144881402</v>
      </c>
      <c r="BG656" s="262">
        <v>0.64783885008604103</v>
      </c>
      <c r="BH656" s="262">
        <v>1.2516737497816799</v>
      </c>
      <c r="BI656" s="262">
        <v>0.95827401160880499</v>
      </c>
      <c r="BJ656" s="262">
        <v>2.49584026622296</v>
      </c>
      <c r="BK656" s="262">
        <v>1.62282091917591</v>
      </c>
      <c r="BL656" s="262">
        <v>1.4022838885273099</v>
      </c>
      <c r="BM656" s="261">
        <v>1.025477862894344</v>
      </c>
      <c r="BN656" s="262">
        <v>0.83882564409826199</v>
      </c>
      <c r="BO656" s="262">
        <v>1.4947498455836901</v>
      </c>
      <c r="BP656" s="262">
        <v>0.91432441584829005</v>
      </c>
      <c r="BQ656" s="262">
        <v>1.11317254174397</v>
      </c>
      <c r="BR656" s="262">
        <v>0.903200471235028</v>
      </c>
      <c r="BS656" s="261">
        <v>1.0889823329174562</v>
      </c>
      <c r="BT656" s="263">
        <v>1.6397922929762201</v>
      </c>
      <c r="BU656" s="262">
        <v>1.2709416522241499</v>
      </c>
      <c r="BV656" s="262">
        <v>1.5473887814313301</v>
      </c>
      <c r="BW656" s="262">
        <v>1.1288805268109099</v>
      </c>
      <c r="BX656" s="262">
        <v>0.670474298485225</v>
      </c>
      <c r="BY656" s="262">
        <v>0.81771720613287902</v>
      </c>
      <c r="BZ656" s="262">
        <v>0.99502487562189101</v>
      </c>
      <c r="CA656" s="262">
        <v>1.14410242440752</v>
      </c>
      <c r="CB656" s="262">
        <v>1.03797135724609</v>
      </c>
      <c r="CC656" s="262">
        <v>1.01359133840129</v>
      </c>
      <c r="CD656" s="262">
        <v>1.14309042661768</v>
      </c>
      <c r="CE656" s="262">
        <v>1.76470588235294</v>
      </c>
      <c r="CF656" s="261">
        <v>1.1359494593609525</v>
      </c>
      <c r="CG656" s="262">
        <v>0.78787878787878796</v>
      </c>
      <c r="CH656" s="262">
        <v>0.88406163172518304</v>
      </c>
      <c r="CI656" s="262">
        <v>1.0490693739424699</v>
      </c>
      <c r="CJ656" s="262">
        <v>1.01679929266136</v>
      </c>
      <c r="CK656" s="262">
        <v>1.18286879673691</v>
      </c>
      <c r="CL656" s="262">
        <v>1.0062290368950599</v>
      </c>
      <c r="CM656" s="262">
        <v>1.03373231773667</v>
      </c>
      <c r="CN656" s="262">
        <v>1.51603498542274</v>
      </c>
      <c r="CO656" s="262">
        <v>0.43715846994535501</v>
      </c>
      <c r="CP656" s="262">
        <v>0.99616858237547901</v>
      </c>
      <c r="CQ656" s="262">
        <v>1.71013992053895</v>
      </c>
      <c r="CR656" s="262">
        <v>1.18154964780732</v>
      </c>
      <c r="CS656" s="262">
        <v>1.3363028953229401</v>
      </c>
      <c r="CT656" s="261">
        <v>1.39745607691326</v>
      </c>
      <c r="CU656" s="262">
        <v>1.52719427727944</v>
      </c>
      <c r="CV656" s="262">
        <v>1.2442129629629599</v>
      </c>
      <c r="CW656" s="262">
        <v>1.8370607028754</v>
      </c>
      <c r="CX656" s="262">
        <v>1.87343880099917</v>
      </c>
      <c r="CY656" s="262">
        <v>0.681536555142503</v>
      </c>
      <c r="CZ656" s="261">
        <v>1.3959157775217499</v>
      </c>
      <c r="DA656" s="262">
        <v>1.22199592668024</v>
      </c>
      <c r="DB656" s="262">
        <v>0.76380728554641597</v>
      </c>
      <c r="DC656" s="262">
        <v>1.7126316635844701</v>
      </c>
      <c r="DD656" s="262">
        <v>1.3868613138686099</v>
      </c>
      <c r="DE656" s="262">
        <v>1.0961839610978299</v>
      </c>
      <c r="DF656" s="262">
        <v>1.5873015873015901</v>
      </c>
      <c r="DG656" s="261">
        <v>1.2342983964126213</v>
      </c>
      <c r="DH656" s="261">
        <v>3.6975586631903292</v>
      </c>
      <c r="DI656" s="304">
        <v>1.91394885928648</v>
      </c>
      <c r="DJ656" s="262">
        <v>1.5922940829565599</v>
      </c>
      <c r="DK656" s="262">
        <v>7.94979079497908</v>
      </c>
      <c r="DL656" s="264">
        <v>4.7007299270072993</v>
      </c>
      <c r="DM656" s="262">
        <v>0.85071350164654203</v>
      </c>
      <c r="DN656" s="267">
        <v>14.0944091061265</v>
      </c>
      <c r="DO656" s="389">
        <v>1.3740794757953101</v>
      </c>
    </row>
    <row r="657" spans="1:134" s="28" customFormat="1" ht="16.5" customHeight="1" x14ac:dyDescent="0.15">
      <c r="A657" s="135" t="s">
        <v>771</v>
      </c>
      <c r="B657" s="261">
        <v>9</v>
      </c>
      <c r="C657" s="262">
        <v>8.8000000000000007</v>
      </c>
      <c r="D657" s="262">
        <v>10</v>
      </c>
      <c r="E657" s="262">
        <v>8.6</v>
      </c>
      <c r="F657" s="262">
        <v>11.4</v>
      </c>
      <c r="G657" s="262">
        <v>10.8</v>
      </c>
      <c r="H657" s="262">
        <v>8.5</v>
      </c>
      <c r="I657" s="262">
        <v>9.6999999999999993</v>
      </c>
      <c r="J657" s="262">
        <v>10.1</v>
      </c>
      <c r="K657" s="262">
        <v>9.4</v>
      </c>
      <c r="L657" s="262">
        <v>9.3000000000000007</v>
      </c>
      <c r="M657" s="262">
        <v>8.9</v>
      </c>
      <c r="N657" s="262">
        <v>6.7</v>
      </c>
      <c r="O657" s="261">
        <v>9.8000000000000007</v>
      </c>
      <c r="P657" s="262">
        <v>8.8000000000000007</v>
      </c>
      <c r="Q657" s="262">
        <v>9.1</v>
      </c>
      <c r="R657" s="262">
        <v>10.8</v>
      </c>
      <c r="S657" s="262">
        <v>8.9</v>
      </c>
      <c r="T657" s="262">
        <v>10.9</v>
      </c>
      <c r="U657" s="262">
        <v>10.5</v>
      </c>
      <c r="V657" s="262">
        <v>10.4</v>
      </c>
      <c r="W657" s="262">
        <v>9.6</v>
      </c>
      <c r="X657" s="261">
        <v>8.4</v>
      </c>
      <c r="Y657" s="262">
        <v>9.4</v>
      </c>
      <c r="Z657" s="262">
        <v>7.7</v>
      </c>
      <c r="AA657" s="262">
        <v>7.5</v>
      </c>
      <c r="AB657" s="262">
        <v>9.8000000000000007</v>
      </c>
      <c r="AC657" s="261">
        <v>10.3</v>
      </c>
      <c r="AD657" s="262">
        <v>10.1</v>
      </c>
      <c r="AE657" s="262">
        <v>10.9</v>
      </c>
      <c r="AF657" s="262">
        <v>11.5</v>
      </c>
      <c r="AG657" s="262">
        <v>9.1999999999999993</v>
      </c>
      <c r="AH657" s="262">
        <v>12.1</v>
      </c>
      <c r="AI657" s="262">
        <v>9.6</v>
      </c>
      <c r="AJ657" s="261">
        <v>12.4</v>
      </c>
      <c r="AK657" s="262">
        <v>10.4</v>
      </c>
      <c r="AL657" s="262">
        <v>14.1</v>
      </c>
      <c r="AM657" s="261">
        <v>9.3000000000000007</v>
      </c>
      <c r="AN657" s="262">
        <v>8.4</v>
      </c>
      <c r="AO657" s="262">
        <v>10.5</v>
      </c>
      <c r="AP657" s="262">
        <v>10.7</v>
      </c>
      <c r="AQ657" s="262">
        <v>11</v>
      </c>
      <c r="AR657" s="262">
        <v>9.4</v>
      </c>
      <c r="AS657" s="262">
        <v>9.8000000000000007</v>
      </c>
      <c r="AT657" s="262">
        <v>9</v>
      </c>
      <c r="AU657" s="262">
        <v>8.1999999999999993</v>
      </c>
      <c r="AV657" s="262">
        <v>9.1999999999999993</v>
      </c>
      <c r="AW657" s="262">
        <v>9.9</v>
      </c>
      <c r="AX657" s="261">
        <v>10.9</v>
      </c>
      <c r="AY657" s="262">
        <v>12.7</v>
      </c>
      <c r="AZ657" s="262">
        <v>11.8</v>
      </c>
      <c r="BA657" s="262">
        <v>8.4</v>
      </c>
      <c r="BB657" s="262">
        <v>10.3</v>
      </c>
      <c r="BC657" s="262">
        <v>10.3</v>
      </c>
      <c r="BD657" s="261">
        <v>8.8000000000000007</v>
      </c>
      <c r="BE657" s="262">
        <v>6.6</v>
      </c>
      <c r="BF657" s="262">
        <v>8.1999999999999993</v>
      </c>
      <c r="BG657" s="262">
        <v>7.1</v>
      </c>
      <c r="BH657" s="262">
        <v>8.9</v>
      </c>
      <c r="BI657" s="262">
        <v>6.2</v>
      </c>
      <c r="BJ657" s="262">
        <v>13.5</v>
      </c>
      <c r="BK657" s="262">
        <v>9.6999999999999993</v>
      </c>
      <c r="BL657" s="262">
        <v>10.3</v>
      </c>
      <c r="BM657" s="261">
        <v>8.4</v>
      </c>
      <c r="BN657" s="262">
        <v>7.6</v>
      </c>
      <c r="BO657" s="262">
        <v>8.8000000000000007</v>
      </c>
      <c r="BP657" s="262">
        <v>9.1</v>
      </c>
      <c r="BQ657" s="262">
        <v>7.8</v>
      </c>
      <c r="BR657" s="262">
        <v>8.4</v>
      </c>
      <c r="BS657" s="261">
        <v>8.5</v>
      </c>
      <c r="BT657" s="263">
        <v>10.4</v>
      </c>
      <c r="BU657" s="262">
        <v>8.3000000000000007</v>
      </c>
      <c r="BV657" s="262">
        <v>7.8</v>
      </c>
      <c r="BW657" s="262">
        <v>11.5</v>
      </c>
      <c r="BX657" s="262">
        <v>9.1999999999999993</v>
      </c>
      <c r="BY657" s="262">
        <v>7.7</v>
      </c>
      <c r="BZ657" s="262">
        <v>8.1</v>
      </c>
      <c r="CA657" s="262">
        <v>8.9</v>
      </c>
      <c r="CB657" s="262">
        <v>8</v>
      </c>
      <c r="CC657" s="262">
        <v>9.6999999999999993</v>
      </c>
      <c r="CD657" s="262">
        <v>8.6</v>
      </c>
      <c r="CE657" s="262">
        <v>9.4</v>
      </c>
      <c r="CF657" s="261">
        <v>9.1</v>
      </c>
      <c r="CG657" s="262">
        <v>10.8</v>
      </c>
      <c r="CH657" s="262">
        <v>12</v>
      </c>
      <c r="CI657" s="262">
        <v>8</v>
      </c>
      <c r="CJ657" s="262">
        <v>9.6999999999999993</v>
      </c>
      <c r="CK657" s="262">
        <v>8.1</v>
      </c>
      <c r="CL657" s="262">
        <v>8.6</v>
      </c>
      <c r="CM657" s="262">
        <v>9</v>
      </c>
      <c r="CN657" s="262">
        <v>7.7</v>
      </c>
      <c r="CO657" s="262">
        <v>9</v>
      </c>
      <c r="CP657" s="262">
        <v>8.6999999999999993</v>
      </c>
      <c r="CQ657" s="262">
        <v>10.5</v>
      </c>
      <c r="CR657" s="262">
        <v>6.8</v>
      </c>
      <c r="CS657" s="262">
        <v>10.9</v>
      </c>
      <c r="CT657" s="261">
        <v>8.9</v>
      </c>
      <c r="CU657" s="262">
        <v>8</v>
      </c>
      <c r="CV657" s="262">
        <v>9.8000000000000007</v>
      </c>
      <c r="CW657" s="262">
        <v>9.5</v>
      </c>
      <c r="CX657" s="262">
        <v>9.5</v>
      </c>
      <c r="CY657" s="262">
        <v>8.5</v>
      </c>
      <c r="CZ657" s="261">
        <v>10.4</v>
      </c>
      <c r="DA657" s="262">
        <v>13.3</v>
      </c>
      <c r="DB657" s="262">
        <v>7.4</v>
      </c>
      <c r="DC657" s="262">
        <v>9.5</v>
      </c>
      <c r="DD657" s="262">
        <v>11.1</v>
      </c>
      <c r="DE657" s="262">
        <v>9.4</v>
      </c>
      <c r="DF657" s="262">
        <v>11.5</v>
      </c>
      <c r="DG657" s="261">
        <v>9.3000000000000007</v>
      </c>
      <c r="DH657" s="264" t="s">
        <v>540</v>
      </c>
      <c r="DI657" s="304">
        <v>13.1</v>
      </c>
      <c r="DJ657" s="262">
        <v>11.5</v>
      </c>
      <c r="DK657" s="262">
        <v>21.1</v>
      </c>
      <c r="DL657" s="264" t="s">
        <v>540</v>
      </c>
      <c r="DM657" s="262">
        <v>12.1</v>
      </c>
      <c r="DN657" s="267">
        <v>31.6</v>
      </c>
      <c r="DO657" s="389">
        <v>9.6999999999999993</v>
      </c>
    </row>
    <row r="658" spans="1:134" s="28" customFormat="1" ht="15" customHeight="1" x14ac:dyDescent="0.15">
      <c r="A658" s="116" t="s">
        <v>404</v>
      </c>
      <c r="B658" s="261"/>
      <c r="C658" s="262"/>
      <c r="D658" s="262"/>
      <c r="E658" s="262"/>
      <c r="F658" s="262"/>
      <c r="G658" s="262"/>
      <c r="H658" s="262"/>
      <c r="I658" s="262"/>
      <c r="J658" s="262"/>
      <c r="K658" s="262"/>
      <c r="L658" s="262"/>
      <c r="M658" s="262"/>
      <c r="N658" s="262"/>
      <c r="O658" s="261"/>
      <c r="P658" s="262"/>
      <c r="Q658" s="262"/>
      <c r="R658" s="262"/>
      <c r="S658" s="262"/>
      <c r="T658" s="262"/>
      <c r="U658" s="262"/>
      <c r="V658" s="262"/>
      <c r="W658" s="262"/>
      <c r="X658" s="261"/>
      <c r="Y658" s="262"/>
      <c r="Z658" s="262"/>
      <c r="AA658" s="262"/>
      <c r="AB658" s="262"/>
      <c r="AC658" s="261"/>
      <c r="AD658" s="262"/>
      <c r="AE658" s="262"/>
      <c r="AF658" s="262"/>
      <c r="AG658" s="262"/>
      <c r="AH658" s="262"/>
      <c r="AI658" s="262"/>
      <c r="AJ658" s="261"/>
      <c r="AK658" s="262"/>
      <c r="AL658" s="262"/>
      <c r="AM658" s="261"/>
      <c r="AN658" s="262"/>
      <c r="AO658" s="262"/>
      <c r="AP658" s="262"/>
      <c r="AQ658" s="262"/>
      <c r="AR658" s="262"/>
      <c r="AS658" s="262"/>
      <c r="AT658" s="262"/>
      <c r="AU658" s="262"/>
      <c r="AV658" s="262"/>
      <c r="AW658" s="262"/>
      <c r="AX658" s="261"/>
      <c r="AY658" s="262"/>
      <c r="AZ658" s="262"/>
      <c r="BA658" s="262"/>
      <c r="BB658" s="262"/>
      <c r="BC658" s="262"/>
      <c r="BD658" s="261"/>
      <c r="BE658" s="262"/>
      <c r="BF658" s="262"/>
      <c r="BG658" s="262"/>
      <c r="BH658" s="262"/>
      <c r="BI658" s="262"/>
      <c r="BJ658" s="262"/>
      <c r="BK658" s="262"/>
      <c r="BL658" s="262"/>
      <c r="BM658" s="261"/>
      <c r="BN658" s="262"/>
      <c r="BO658" s="262"/>
      <c r="BP658" s="262"/>
      <c r="BQ658" s="262"/>
      <c r="BR658" s="262"/>
      <c r="BS658" s="261"/>
      <c r="BT658" s="263"/>
      <c r="BU658" s="262"/>
      <c r="BV658" s="262"/>
      <c r="BW658" s="262"/>
      <c r="BX658" s="262"/>
      <c r="BY658" s="262"/>
      <c r="BZ658" s="262"/>
      <c r="CA658" s="262"/>
      <c r="CB658" s="262"/>
      <c r="CC658" s="262"/>
      <c r="CD658" s="262"/>
      <c r="CE658" s="262"/>
      <c r="CF658" s="261"/>
      <c r="CG658" s="262"/>
      <c r="CH658" s="262"/>
      <c r="CI658" s="262"/>
      <c r="CJ658" s="262"/>
      <c r="CK658" s="262"/>
      <c r="CL658" s="262"/>
      <c r="CM658" s="262"/>
      <c r="CN658" s="262"/>
      <c r="CO658" s="262"/>
      <c r="CP658" s="262"/>
      <c r="CQ658" s="262"/>
      <c r="CR658" s="262"/>
      <c r="CS658" s="262"/>
      <c r="CT658" s="261"/>
      <c r="CU658" s="262"/>
      <c r="CV658" s="262"/>
      <c r="CW658" s="262"/>
      <c r="CX658" s="262"/>
      <c r="CY658" s="262"/>
      <c r="CZ658" s="261"/>
      <c r="DA658" s="262"/>
      <c r="DB658" s="262"/>
      <c r="DC658" s="262"/>
      <c r="DD658" s="262"/>
      <c r="DE658" s="262"/>
      <c r="DF658" s="262"/>
      <c r="DG658" s="261"/>
      <c r="DH658" s="264"/>
      <c r="DI658" s="304"/>
      <c r="DJ658" s="262"/>
      <c r="DK658" s="262"/>
      <c r="DL658" s="264"/>
      <c r="DM658" s="262"/>
      <c r="DN658" s="267"/>
      <c r="DO658" s="389"/>
    </row>
    <row r="659" spans="1:134" s="28" customFormat="1" ht="16.5" customHeight="1" x14ac:dyDescent="0.15">
      <c r="A659" s="112" t="s">
        <v>274</v>
      </c>
      <c r="B659" s="261">
        <v>66.5</v>
      </c>
      <c r="C659" s="262">
        <v>75.8</v>
      </c>
      <c r="D659" s="262">
        <v>69.599999999999994</v>
      </c>
      <c r="E659" s="262">
        <v>76.5</v>
      </c>
      <c r="F659" s="262">
        <v>69.2</v>
      </c>
      <c r="G659" s="262">
        <v>71.8</v>
      </c>
      <c r="H659" s="262">
        <v>66.900000000000006</v>
      </c>
      <c r="I659" s="262">
        <v>55.4</v>
      </c>
      <c r="J659" s="262">
        <v>68.099999999999994</v>
      </c>
      <c r="K659" s="262">
        <v>70.8</v>
      </c>
      <c r="L659" s="262">
        <v>58.8</v>
      </c>
      <c r="M659" s="262">
        <v>65.5</v>
      </c>
      <c r="N659" s="262">
        <v>74.900000000000006</v>
      </c>
      <c r="O659" s="261">
        <v>66.400000000000006</v>
      </c>
      <c r="P659" s="262">
        <v>68.8</v>
      </c>
      <c r="Q659" s="262">
        <v>62.4</v>
      </c>
      <c r="R659" s="262">
        <v>64.8</v>
      </c>
      <c r="S659" s="262">
        <v>62.2</v>
      </c>
      <c r="T659" s="262">
        <v>72.099999999999994</v>
      </c>
      <c r="U659" s="262">
        <v>67.2</v>
      </c>
      <c r="V659" s="262">
        <v>67.400000000000006</v>
      </c>
      <c r="W659" s="262">
        <v>66.8</v>
      </c>
      <c r="X659" s="261">
        <v>79.5</v>
      </c>
      <c r="Y659" s="262">
        <v>82.3</v>
      </c>
      <c r="Z659" s="262">
        <v>75.099999999999994</v>
      </c>
      <c r="AA659" s="262">
        <v>81.7</v>
      </c>
      <c r="AB659" s="262">
        <v>79.400000000000006</v>
      </c>
      <c r="AC659" s="261">
        <v>69.5</v>
      </c>
      <c r="AD659" s="262">
        <v>66</v>
      </c>
      <c r="AE659" s="262">
        <v>67.099999999999994</v>
      </c>
      <c r="AF659" s="262">
        <v>68</v>
      </c>
      <c r="AG659" s="262">
        <v>77.599999999999994</v>
      </c>
      <c r="AH659" s="262">
        <v>70.2</v>
      </c>
      <c r="AI659" s="262">
        <v>65.599999999999994</v>
      </c>
      <c r="AJ659" s="261">
        <v>52</v>
      </c>
      <c r="AK659" s="262">
        <v>52.8</v>
      </c>
      <c r="AL659" s="262">
        <v>51.3</v>
      </c>
      <c r="AM659" s="261">
        <v>58.2</v>
      </c>
      <c r="AN659" s="262">
        <v>60.3</v>
      </c>
      <c r="AO659" s="262">
        <v>60.4</v>
      </c>
      <c r="AP659" s="262">
        <v>57.6</v>
      </c>
      <c r="AQ659" s="262">
        <v>59.3</v>
      </c>
      <c r="AR659" s="262">
        <v>64.8</v>
      </c>
      <c r="AS659" s="262">
        <v>65.5</v>
      </c>
      <c r="AT659" s="262">
        <v>61.7</v>
      </c>
      <c r="AU659" s="262">
        <v>49.1</v>
      </c>
      <c r="AV659" s="262">
        <v>54.5</v>
      </c>
      <c r="AW659" s="262">
        <v>64.400000000000006</v>
      </c>
      <c r="AX659" s="261">
        <v>60.2</v>
      </c>
      <c r="AY659" s="262">
        <v>59.4</v>
      </c>
      <c r="AZ659" s="262">
        <v>58.4</v>
      </c>
      <c r="BA659" s="262">
        <v>70.099999999999994</v>
      </c>
      <c r="BB659" s="262">
        <v>57.3</v>
      </c>
      <c r="BC659" s="262">
        <v>62</v>
      </c>
      <c r="BD659" s="261">
        <v>62.4</v>
      </c>
      <c r="BE659" s="262">
        <v>59</v>
      </c>
      <c r="BF659" s="262">
        <v>70.900000000000006</v>
      </c>
      <c r="BG659" s="262">
        <v>74.2</v>
      </c>
      <c r="BH659" s="262">
        <v>72.599999999999994</v>
      </c>
      <c r="BI659" s="262">
        <v>59.8</v>
      </c>
      <c r="BJ659" s="262">
        <v>47.8</v>
      </c>
      <c r="BK659" s="262">
        <v>60.8</v>
      </c>
      <c r="BL659" s="262">
        <v>55.1</v>
      </c>
      <c r="BM659" s="261">
        <v>72.5</v>
      </c>
      <c r="BN659" s="262">
        <v>74.400000000000006</v>
      </c>
      <c r="BO659" s="262">
        <v>76.7</v>
      </c>
      <c r="BP659" s="262">
        <v>73.5</v>
      </c>
      <c r="BQ659" s="262">
        <v>69.5</v>
      </c>
      <c r="BR659" s="262">
        <v>69.599999999999994</v>
      </c>
      <c r="BS659" s="261">
        <v>76.2</v>
      </c>
      <c r="BT659" s="263">
        <v>74.900000000000006</v>
      </c>
      <c r="BU659" s="262">
        <v>78.900000000000006</v>
      </c>
      <c r="BV659" s="262">
        <v>67.7</v>
      </c>
      <c r="BW659" s="262">
        <v>71.400000000000006</v>
      </c>
      <c r="BX659" s="262">
        <v>77.5</v>
      </c>
      <c r="BY659" s="262">
        <v>75.8</v>
      </c>
      <c r="BZ659" s="262">
        <v>80.3</v>
      </c>
      <c r="CA659" s="262">
        <v>73.400000000000006</v>
      </c>
      <c r="CB659" s="262">
        <v>76.5</v>
      </c>
      <c r="CC659" s="262">
        <v>77.099999999999994</v>
      </c>
      <c r="CD659" s="262">
        <v>77.099999999999994</v>
      </c>
      <c r="CE659" s="262">
        <v>75.099999999999994</v>
      </c>
      <c r="CF659" s="261">
        <v>69.7</v>
      </c>
      <c r="CG659" s="262">
        <v>71.099999999999994</v>
      </c>
      <c r="CH659" s="262">
        <v>61.5</v>
      </c>
      <c r="CI659" s="262">
        <v>68.900000000000006</v>
      </c>
      <c r="CJ659" s="262">
        <v>64.599999999999994</v>
      </c>
      <c r="CK659" s="262">
        <v>82.7</v>
      </c>
      <c r="CL659" s="262">
        <v>76.400000000000006</v>
      </c>
      <c r="CM659" s="262">
        <v>58.2</v>
      </c>
      <c r="CN659" s="262">
        <v>72.2</v>
      </c>
      <c r="CO659" s="262">
        <v>52.8</v>
      </c>
      <c r="CP659" s="262">
        <v>72.7</v>
      </c>
      <c r="CQ659" s="262">
        <v>70.099999999999994</v>
      </c>
      <c r="CR659" s="262">
        <v>70.7</v>
      </c>
      <c r="CS659" s="262">
        <v>74.2</v>
      </c>
      <c r="CT659" s="261">
        <v>78.3</v>
      </c>
      <c r="CU659" s="262">
        <v>76.5</v>
      </c>
      <c r="CV659" s="262">
        <v>77.3</v>
      </c>
      <c r="CW659" s="262">
        <v>77.3</v>
      </c>
      <c r="CX659" s="262">
        <v>79.5</v>
      </c>
      <c r="CY659" s="262">
        <v>83.1</v>
      </c>
      <c r="CZ659" s="261">
        <v>62.3</v>
      </c>
      <c r="DA659" s="262">
        <v>61.3</v>
      </c>
      <c r="DB659" s="262">
        <v>70.7</v>
      </c>
      <c r="DC659" s="262">
        <v>66.5</v>
      </c>
      <c r="DD659" s="262">
        <v>56</v>
      </c>
      <c r="DE659" s="262">
        <v>70.7</v>
      </c>
      <c r="DF659" s="262">
        <v>61.4</v>
      </c>
      <c r="DG659" s="261">
        <v>66.900000000000006</v>
      </c>
      <c r="DH659" s="264" t="s">
        <v>540</v>
      </c>
      <c r="DI659" s="304">
        <v>34.299999999999997</v>
      </c>
      <c r="DJ659" s="262">
        <v>56.3</v>
      </c>
      <c r="DK659" s="262">
        <v>15.9</v>
      </c>
      <c r="DL659" s="264" t="s">
        <v>540</v>
      </c>
      <c r="DM659" s="262">
        <v>52.1</v>
      </c>
      <c r="DN659" s="267">
        <v>16.8</v>
      </c>
      <c r="DO659" s="389">
        <v>65.599999999999994</v>
      </c>
    </row>
    <row r="660" spans="1:134" s="28" customFormat="1" ht="16.5" customHeight="1" x14ac:dyDescent="0.15">
      <c r="A660" s="135" t="s">
        <v>285</v>
      </c>
      <c r="B660" s="261">
        <v>44.6</v>
      </c>
      <c r="C660" s="262">
        <v>35.299999999999997</v>
      </c>
      <c r="D660" s="262">
        <v>69.099999999999994</v>
      </c>
      <c r="E660" s="262"/>
      <c r="F660" s="262"/>
      <c r="G660" s="262">
        <v>60.2</v>
      </c>
      <c r="H660" s="262">
        <v>33.5</v>
      </c>
      <c r="I660" s="262">
        <v>53.7</v>
      </c>
      <c r="J660" s="262"/>
      <c r="K660" s="262">
        <v>57.8</v>
      </c>
      <c r="L660" s="262">
        <v>33.9</v>
      </c>
      <c r="M660" s="262">
        <v>48.4</v>
      </c>
      <c r="N660" s="262"/>
      <c r="O660" s="261">
        <v>54.1</v>
      </c>
      <c r="P660" s="262">
        <v>54</v>
      </c>
      <c r="Q660" s="262">
        <v>42.4</v>
      </c>
      <c r="R660" s="262">
        <v>69.599999999999994</v>
      </c>
      <c r="S660" s="262">
        <v>52.5</v>
      </c>
      <c r="T660" s="262"/>
      <c r="U660" s="262">
        <v>70</v>
      </c>
      <c r="V660" s="262">
        <v>59.3</v>
      </c>
      <c r="W660" s="262">
        <v>20.100000000000001</v>
      </c>
      <c r="X660" s="261">
        <v>66.900000000000006</v>
      </c>
      <c r="Y660" s="262">
        <v>78</v>
      </c>
      <c r="Z660" s="262">
        <v>69.099999999999994</v>
      </c>
      <c r="AA660" s="262">
        <v>49.5</v>
      </c>
      <c r="AB660" s="262">
        <v>75.2</v>
      </c>
      <c r="AC660" s="261">
        <v>43.8</v>
      </c>
      <c r="AD660" s="262">
        <v>54.7</v>
      </c>
      <c r="AE660" s="262">
        <v>50.4</v>
      </c>
      <c r="AF660" s="262">
        <v>14.2</v>
      </c>
      <c r="AG660" s="262">
        <v>33</v>
      </c>
      <c r="AH660" s="262">
        <v>21.5</v>
      </c>
      <c r="AI660" s="262">
        <v>25.4</v>
      </c>
      <c r="AJ660" s="261">
        <v>40.799999999999997</v>
      </c>
      <c r="AK660" s="262">
        <v>57</v>
      </c>
      <c r="AL660" s="262">
        <v>28.3</v>
      </c>
      <c r="AM660" s="261">
        <v>39.5</v>
      </c>
      <c r="AN660" s="262">
        <v>54.9</v>
      </c>
      <c r="AO660" s="262">
        <v>61.3</v>
      </c>
      <c r="AP660" s="262">
        <v>32.299999999999997</v>
      </c>
      <c r="AQ660" s="262">
        <v>36.799999999999997</v>
      </c>
      <c r="AR660" s="262">
        <v>44.3</v>
      </c>
      <c r="AS660" s="262">
        <v>45.1</v>
      </c>
      <c r="AT660" s="262">
        <v>40.4</v>
      </c>
      <c r="AU660" s="262">
        <v>18.899999999999999</v>
      </c>
      <c r="AV660" s="262">
        <v>6.6</v>
      </c>
      <c r="AW660" s="262">
        <v>60.6</v>
      </c>
      <c r="AX660" s="261">
        <v>38.9</v>
      </c>
      <c r="AY660" s="262">
        <v>51.4</v>
      </c>
      <c r="AZ660" s="262">
        <v>34.6</v>
      </c>
      <c r="BA660" s="262">
        <v>51.1</v>
      </c>
      <c r="BB660" s="262">
        <v>31.8</v>
      </c>
      <c r="BC660" s="262">
        <v>7.9</v>
      </c>
      <c r="BD660" s="261">
        <v>39.700000000000003</v>
      </c>
      <c r="BE660" s="262">
        <v>49.6</v>
      </c>
      <c r="BF660" s="262">
        <v>48.4</v>
      </c>
      <c r="BG660" s="262">
        <v>43.3</v>
      </c>
      <c r="BH660" s="262">
        <v>47.4</v>
      </c>
      <c r="BI660" s="262">
        <v>32.200000000000003</v>
      </c>
      <c r="BJ660" s="262">
        <v>30.6</v>
      </c>
      <c r="BK660" s="262">
        <v>43.1</v>
      </c>
      <c r="BL660" s="262">
        <v>24.2</v>
      </c>
      <c r="BM660" s="261">
        <v>57.4</v>
      </c>
      <c r="BN660" s="262">
        <v>64.2</v>
      </c>
      <c r="BO660" s="262">
        <v>69</v>
      </c>
      <c r="BP660" s="262">
        <v>69.5</v>
      </c>
      <c r="BQ660" s="262">
        <v>57.8</v>
      </c>
      <c r="BR660" s="262">
        <v>36.700000000000003</v>
      </c>
      <c r="BS660" s="261">
        <v>63.7</v>
      </c>
      <c r="BT660" s="263">
        <v>58.9</v>
      </c>
      <c r="BU660" s="262">
        <v>53.9</v>
      </c>
      <c r="BV660" s="262"/>
      <c r="BW660" s="262"/>
      <c r="BX660" s="262"/>
      <c r="BY660" s="262">
        <v>64.599999999999994</v>
      </c>
      <c r="BZ660" s="262">
        <v>82.1</v>
      </c>
      <c r="CA660" s="262">
        <v>69</v>
      </c>
      <c r="CB660" s="262">
        <v>61.7</v>
      </c>
      <c r="CC660" s="262">
        <v>73.900000000000006</v>
      </c>
      <c r="CD660" s="262">
        <v>60.7</v>
      </c>
      <c r="CE660" s="262"/>
      <c r="CF660" s="261">
        <v>44.2</v>
      </c>
      <c r="CG660" s="262"/>
      <c r="CH660" s="262">
        <v>41.6</v>
      </c>
      <c r="CI660" s="262">
        <v>66.5</v>
      </c>
      <c r="CJ660" s="262">
        <v>45.7</v>
      </c>
      <c r="CK660" s="262">
        <v>69.2</v>
      </c>
      <c r="CL660" s="262"/>
      <c r="CM660" s="262">
        <v>34.200000000000003</v>
      </c>
      <c r="CN660" s="262"/>
      <c r="CO660" s="262"/>
      <c r="CP660" s="262">
        <v>61.8</v>
      </c>
      <c r="CQ660" s="262">
        <v>42.2</v>
      </c>
      <c r="CR660" s="262"/>
      <c r="CS660" s="262"/>
      <c r="CT660" s="261">
        <v>62</v>
      </c>
      <c r="CU660" s="262">
        <v>62.9</v>
      </c>
      <c r="CV660" s="262">
        <v>63.5</v>
      </c>
      <c r="CW660" s="262">
        <v>70.2</v>
      </c>
      <c r="CX660" s="262">
        <v>54.4</v>
      </c>
      <c r="CY660" s="262"/>
      <c r="CZ660" s="261">
        <v>39.799999999999997</v>
      </c>
      <c r="DA660" s="262"/>
      <c r="DB660" s="262"/>
      <c r="DC660" s="262">
        <v>30.6</v>
      </c>
      <c r="DD660" s="262">
        <v>36.700000000000003</v>
      </c>
      <c r="DE660" s="262">
        <v>67.099999999999994</v>
      </c>
      <c r="DF660" s="262">
        <v>33</v>
      </c>
      <c r="DG660" s="261">
        <v>45.7</v>
      </c>
      <c r="DH660" s="264" t="s">
        <v>540</v>
      </c>
      <c r="DI660" s="304">
        <v>12.3</v>
      </c>
      <c r="DJ660" s="262">
        <v>36.5</v>
      </c>
      <c r="DK660" s="262">
        <v>10.199999999999999</v>
      </c>
      <c r="DL660" s="264" t="s">
        <v>540</v>
      </c>
      <c r="DM660" s="262">
        <v>46.6</v>
      </c>
      <c r="DN660" s="267" t="s">
        <v>540</v>
      </c>
      <c r="DO660" s="389">
        <v>45.3</v>
      </c>
    </row>
    <row r="661" spans="1:134" s="28" customFormat="1" ht="16.5" customHeight="1" x14ac:dyDescent="0.15">
      <c r="A661" s="135" t="s">
        <v>286</v>
      </c>
      <c r="B661" s="261">
        <v>67.7</v>
      </c>
      <c r="C661" s="262">
        <v>76.8</v>
      </c>
      <c r="D661" s="262">
        <v>69.7</v>
      </c>
      <c r="E661" s="262">
        <v>76.5</v>
      </c>
      <c r="F661" s="262">
        <v>69.2</v>
      </c>
      <c r="G661" s="262">
        <v>72.599999999999994</v>
      </c>
      <c r="H661" s="262">
        <v>68.400000000000006</v>
      </c>
      <c r="I661" s="262">
        <v>55.5</v>
      </c>
      <c r="J661" s="262">
        <v>68.099999999999994</v>
      </c>
      <c r="K661" s="262">
        <v>72</v>
      </c>
      <c r="L661" s="262">
        <v>61.5</v>
      </c>
      <c r="M661" s="262">
        <v>66.400000000000006</v>
      </c>
      <c r="N661" s="262">
        <v>74.900000000000006</v>
      </c>
      <c r="O661" s="261">
        <v>67.400000000000006</v>
      </c>
      <c r="P661" s="262">
        <v>70.099999999999994</v>
      </c>
      <c r="Q661" s="262">
        <v>64.400000000000006</v>
      </c>
      <c r="R661" s="262">
        <v>64.2</v>
      </c>
      <c r="S661" s="262">
        <v>65.599999999999994</v>
      </c>
      <c r="T661" s="262">
        <v>72.5</v>
      </c>
      <c r="U661" s="262">
        <v>67.099999999999994</v>
      </c>
      <c r="V661" s="262">
        <v>67.7</v>
      </c>
      <c r="W661" s="262">
        <v>68.2</v>
      </c>
      <c r="X661" s="261">
        <v>80</v>
      </c>
      <c r="Y661" s="262">
        <v>82.6</v>
      </c>
      <c r="Z661" s="262">
        <v>75.099999999999994</v>
      </c>
      <c r="AA661" s="262">
        <v>82.9</v>
      </c>
      <c r="AB661" s="262">
        <v>79.599999999999994</v>
      </c>
      <c r="AC661" s="261">
        <v>71</v>
      </c>
      <c r="AD661" s="262">
        <v>67.099999999999994</v>
      </c>
      <c r="AE661" s="262">
        <v>70.5</v>
      </c>
      <c r="AF661" s="262">
        <v>69</v>
      </c>
      <c r="AG661" s="262">
        <v>78.599999999999994</v>
      </c>
      <c r="AH661" s="262">
        <v>72</v>
      </c>
      <c r="AI661" s="262">
        <v>66.400000000000006</v>
      </c>
      <c r="AJ661" s="261">
        <v>52.8</v>
      </c>
      <c r="AK661" s="262">
        <v>52.6</v>
      </c>
      <c r="AL661" s="262">
        <v>53</v>
      </c>
      <c r="AM661" s="261">
        <v>60.4</v>
      </c>
      <c r="AN661" s="262">
        <v>61.9</v>
      </c>
      <c r="AO661" s="262">
        <v>60.2</v>
      </c>
      <c r="AP661" s="262">
        <v>60.3</v>
      </c>
      <c r="AQ661" s="262">
        <v>60.8</v>
      </c>
      <c r="AR661" s="262">
        <v>65.599999999999994</v>
      </c>
      <c r="AS661" s="262">
        <v>65.8</v>
      </c>
      <c r="AT661" s="262">
        <v>64</v>
      </c>
      <c r="AU661" s="262">
        <v>52.1</v>
      </c>
      <c r="AV661" s="262">
        <v>58.1</v>
      </c>
      <c r="AW661" s="262">
        <v>64.7</v>
      </c>
      <c r="AX661" s="261">
        <v>61.8</v>
      </c>
      <c r="AY661" s="262">
        <v>60.3</v>
      </c>
      <c r="AZ661" s="262">
        <v>60.1</v>
      </c>
      <c r="BA661" s="262">
        <v>73</v>
      </c>
      <c r="BB661" s="262">
        <v>58.7</v>
      </c>
      <c r="BC661" s="262">
        <v>64.5</v>
      </c>
      <c r="BD661" s="261">
        <v>64.400000000000006</v>
      </c>
      <c r="BE661" s="262">
        <v>59.3</v>
      </c>
      <c r="BF661" s="262">
        <v>72.400000000000006</v>
      </c>
      <c r="BG661" s="262">
        <v>76.5</v>
      </c>
      <c r="BH661" s="262">
        <v>77.5</v>
      </c>
      <c r="BI661" s="262">
        <v>61.6</v>
      </c>
      <c r="BJ661" s="262">
        <v>49.3</v>
      </c>
      <c r="BK661" s="262">
        <v>62.4</v>
      </c>
      <c r="BL661" s="262">
        <v>59.4</v>
      </c>
      <c r="BM661" s="261">
        <v>73.8</v>
      </c>
      <c r="BN661" s="262">
        <v>75.099999999999994</v>
      </c>
      <c r="BO661" s="262">
        <v>77.8</v>
      </c>
      <c r="BP661" s="262">
        <v>73.599999999999994</v>
      </c>
      <c r="BQ661" s="262">
        <v>72.599999999999994</v>
      </c>
      <c r="BR661" s="262">
        <v>71.5</v>
      </c>
      <c r="BS661" s="261">
        <v>76.8</v>
      </c>
      <c r="BT661" s="263">
        <v>77</v>
      </c>
      <c r="BU661" s="262">
        <v>79.5</v>
      </c>
      <c r="BV661" s="262">
        <v>67.7</v>
      </c>
      <c r="BW661" s="262">
        <v>71.400000000000006</v>
      </c>
      <c r="BX661" s="262">
        <v>77.5</v>
      </c>
      <c r="BY661" s="262">
        <v>76.8</v>
      </c>
      <c r="BZ661" s="262">
        <v>80.3</v>
      </c>
      <c r="CA661" s="262">
        <v>73.400000000000006</v>
      </c>
      <c r="CB661" s="262">
        <v>77</v>
      </c>
      <c r="CC661" s="262">
        <v>77.3</v>
      </c>
      <c r="CD661" s="262">
        <v>78.599999999999994</v>
      </c>
      <c r="CE661" s="262">
        <v>75.099999999999994</v>
      </c>
      <c r="CF661" s="261">
        <v>71</v>
      </c>
      <c r="CG661" s="262">
        <v>71.099999999999994</v>
      </c>
      <c r="CH661" s="262">
        <v>62.7</v>
      </c>
      <c r="CI661" s="262">
        <v>69.099999999999994</v>
      </c>
      <c r="CJ661" s="262">
        <v>66.599999999999994</v>
      </c>
      <c r="CK661" s="262">
        <v>83</v>
      </c>
      <c r="CL661" s="262">
        <v>76.400000000000006</v>
      </c>
      <c r="CM661" s="262">
        <v>61.2</v>
      </c>
      <c r="CN661" s="262">
        <v>72.2</v>
      </c>
      <c r="CO661" s="262">
        <v>52.8</v>
      </c>
      <c r="CP661" s="262">
        <v>73</v>
      </c>
      <c r="CQ661" s="262">
        <v>71.099999999999994</v>
      </c>
      <c r="CR661" s="262">
        <v>70.7</v>
      </c>
      <c r="CS661" s="262">
        <v>74.2</v>
      </c>
      <c r="CT661" s="261">
        <v>79.099999999999994</v>
      </c>
      <c r="CU661" s="262">
        <v>77.3</v>
      </c>
      <c r="CV661" s="262">
        <v>78</v>
      </c>
      <c r="CW661" s="262">
        <v>77.7</v>
      </c>
      <c r="CX661" s="262">
        <v>81.099999999999994</v>
      </c>
      <c r="CY661" s="262">
        <v>83.1</v>
      </c>
      <c r="CZ661" s="261">
        <v>63.8</v>
      </c>
      <c r="DA661" s="262">
        <v>61.3</v>
      </c>
      <c r="DB661" s="262">
        <v>70.7</v>
      </c>
      <c r="DC661" s="262">
        <v>67.7</v>
      </c>
      <c r="DD661" s="262">
        <v>58.1</v>
      </c>
      <c r="DE661" s="262">
        <v>71</v>
      </c>
      <c r="DF661" s="262">
        <v>62.7</v>
      </c>
      <c r="DG661" s="261">
        <v>68.400000000000006</v>
      </c>
      <c r="DH661" s="264" t="s">
        <v>540</v>
      </c>
      <c r="DI661" s="304">
        <v>35.799999999999997</v>
      </c>
      <c r="DJ661" s="262">
        <v>57.5</v>
      </c>
      <c r="DK661" s="262">
        <v>16.100000000000001</v>
      </c>
      <c r="DL661" s="264" t="s">
        <v>540</v>
      </c>
      <c r="DM661" s="262">
        <v>53.5</v>
      </c>
      <c r="DN661" s="267">
        <v>16.8</v>
      </c>
      <c r="DO661" s="389">
        <v>67</v>
      </c>
    </row>
    <row r="662" spans="1:134" s="28" customFormat="1" ht="15" customHeight="1" x14ac:dyDescent="0.15">
      <c r="A662" s="443" t="s">
        <v>405</v>
      </c>
      <c r="B662" s="305">
        <v>11.568651625364732</v>
      </c>
      <c r="C662" s="378">
        <v>6.8343495934959346</v>
      </c>
      <c r="D662" s="378">
        <v>14.060080520284918</v>
      </c>
      <c r="E662" s="378">
        <v>28.120345546619006</v>
      </c>
      <c r="F662" s="378">
        <v>15.925626515763943</v>
      </c>
      <c r="G662" s="378">
        <v>10.860755389852489</v>
      </c>
      <c r="H662" s="378">
        <v>6.2208201892744484</v>
      </c>
      <c r="I662" s="378">
        <v>19.82646420824295</v>
      </c>
      <c r="J662" s="378">
        <v>56.098654708520179</v>
      </c>
      <c r="K662" s="378">
        <v>6.3229151663546022</v>
      </c>
      <c r="L662" s="378">
        <v>13.22543352601156</v>
      </c>
      <c r="M662" s="378">
        <v>5.3505535055350553</v>
      </c>
      <c r="N662" s="378">
        <v>2.5007213619313262</v>
      </c>
      <c r="O662" s="305">
        <v>13.53059276569134</v>
      </c>
      <c r="P662" s="378">
        <v>14.335360556038227</v>
      </c>
      <c r="Q662" s="378">
        <v>10.500758725341425</v>
      </c>
      <c r="R662" s="378">
        <v>15.256124721603564</v>
      </c>
      <c r="S662" s="378">
        <v>17.6697956929873</v>
      </c>
      <c r="T662" s="378">
        <v>11.637239165329053</v>
      </c>
      <c r="U662" s="378">
        <v>16.566690190543401</v>
      </c>
      <c r="V662" s="378">
        <v>11.159380939451534</v>
      </c>
      <c r="W662" s="378">
        <v>13.195266272189349</v>
      </c>
      <c r="X662" s="305">
        <v>31.219771310352542</v>
      </c>
      <c r="Y662" s="378">
        <v>26.546738399462004</v>
      </c>
      <c r="Z662" s="378">
        <v>37.381055363321799</v>
      </c>
      <c r="AA662" s="378">
        <v>25.181484661618921</v>
      </c>
      <c r="AB662" s="378">
        <v>37.425921154341665</v>
      </c>
      <c r="AC662" s="305">
        <v>8.365329074785091</v>
      </c>
      <c r="AD662" s="378">
        <v>8.9143584845590578</v>
      </c>
      <c r="AE662" s="378">
        <v>7.340643003159264</v>
      </c>
      <c r="AF662" s="378">
        <v>15.907978463044541</v>
      </c>
      <c r="AG662" s="378">
        <v>7.7228013507561295</v>
      </c>
      <c r="AH662" s="378">
        <v>10.56887897378695</v>
      </c>
      <c r="AI662" s="378">
        <v>6.5769276183728893</v>
      </c>
      <c r="AJ662" s="305">
        <v>8.4649399873657618</v>
      </c>
      <c r="AK662" s="378">
        <v>8.9273356401384074</v>
      </c>
      <c r="AL662" s="378">
        <v>8.0766995932597325</v>
      </c>
      <c r="AM662" s="305">
        <v>10.122906103587702</v>
      </c>
      <c r="AN662" s="378">
        <v>19.966611018363938</v>
      </c>
      <c r="AO662" s="378">
        <v>11.860940695296524</v>
      </c>
      <c r="AP662" s="378">
        <v>10.651060716898316</v>
      </c>
      <c r="AQ662" s="378">
        <v>15.123789020452099</v>
      </c>
      <c r="AR662" s="378">
        <v>12.11413110318534</v>
      </c>
      <c r="AS662" s="378">
        <v>22.06645898234683</v>
      </c>
      <c r="AT662" s="378">
        <v>7.2701729739222047</v>
      </c>
      <c r="AU662" s="378">
        <v>6.2795666107126502</v>
      </c>
      <c r="AV662" s="378">
        <v>5.6557559563571589</v>
      </c>
      <c r="AW662" s="378">
        <v>19.760804566458276</v>
      </c>
      <c r="AX662" s="305">
        <v>26.562780556624343</v>
      </c>
      <c r="AY662" s="378">
        <v>18.317901234567902</v>
      </c>
      <c r="AZ662" s="378">
        <v>32.909168201785462</v>
      </c>
      <c r="BA662" s="378">
        <v>8.5073260073260073</v>
      </c>
      <c r="BB662" s="378">
        <v>30.351352787965769</v>
      </c>
      <c r="BC662" s="378">
        <v>19.669344870210136</v>
      </c>
      <c r="BD662" s="305">
        <v>4.4926391464615243</v>
      </c>
      <c r="BE662" s="378">
        <v>4.666666666666667</v>
      </c>
      <c r="BF662" s="378">
        <v>3.5874216339934324</v>
      </c>
      <c r="BG662" s="378">
        <v>5.6546548090268853</v>
      </c>
      <c r="BH662" s="378">
        <v>3.7390612569610182</v>
      </c>
      <c r="BI662" s="378">
        <v>4.7491000563820096</v>
      </c>
      <c r="BJ662" s="378">
        <v>4.0430690245293786</v>
      </c>
      <c r="BK662" s="378">
        <v>4.9398939017861485</v>
      </c>
      <c r="BL662" s="378">
        <v>4.6426735218508997</v>
      </c>
      <c r="BM662" s="305">
        <v>10.908611367532639</v>
      </c>
      <c r="BN662" s="378">
        <v>14.490041438310385</v>
      </c>
      <c r="BO662" s="378">
        <v>4.4370419720186547</v>
      </c>
      <c r="BP662" s="378">
        <v>20.322452229299362</v>
      </c>
      <c r="BQ662" s="378">
        <v>18.441466854724965</v>
      </c>
      <c r="BR662" s="378">
        <v>7.7974649943592809</v>
      </c>
      <c r="BS662" s="305">
        <v>9.7016658923475152</v>
      </c>
      <c r="BT662" s="379">
        <v>15.896118721461185</v>
      </c>
      <c r="BU662" s="378">
        <v>7.0289132602193423</v>
      </c>
      <c r="BV662" s="378">
        <v>19.795062878435026</v>
      </c>
      <c r="BW662" s="378">
        <v>19.469026548672566</v>
      </c>
      <c r="BX662" s="378">
        <v>17.083333333333332</v>
      </c>
      <c r="BY662" s="378">
        <v>5.444369063772049</v>
      </c>
      <c r="BZ662" s="378">
        <v>8.482370975983649</v>
      </c>
      <c r="CA662" s="378">
        <v>14.456426697755756</v>
      </c>
      <c r="CB662" s="378">
        <v>12.544802867383511</v>
      </c>
      <c r="CC662" s="378">
        <v>10.265072765072764</v>
      </c>
      <c r="CD662" s="378">
        <v>7.1383181529337012</v>
      </c>
      <c r="CE662" s="378">
        <v>7.5849354753752953</v>
      </c>
      <c r="CF662" s="305">
        <v>11.077366229374745</v>
      </c>
      <c r="CG662" s="378">
        <v>9.8522167487684733</v>
      </c>
      <c r="CH662" s="378">
        <v>15.249588590235874</v>
      </c>
      <c r="CI662" s="378">
        <v>27.469604863221885</v>
      </c>
      <c r="CJ662" s="378">
        <v>10.219937843652881</v>
      </c>
      <c r="CK662" s="378">
        <v>5.4107142857142865</v>
      </c>
      <c r="CL662" s="378">
        <v>17.885714285714286</v>
      </c>
      <c r="CM662" s="378">
        <v>6.6840610851047506</v>
      </c>
      <c r="CN662" s="378">
        <v>14.952638700947226</v>
      </c>
      <c r="CO662" s="378">
        <v>53.323262839879149</v>
      </c>
      <c r="CP662" s="378">
        <v>23.705086327578162</v>
      </c>
      <c r="CQ662" s="378">
        <v>13.495575221238937</v>
      </c>
      <c r="CR662" s="378">
        <v>12.953238309577394</v>
      </c>
      <c r="CS662" s="378">
        <v>14.707857622565479</v>
      </c>
      <c r="CT662" s="305">
        <v>15.152671755725192</v>
      </c>
      <c r="CU662" s="378">
        <v>11.393746687864335</v>
      </c>
      <c r="CV662" s="378">
        <v>18.422371454344994</v>
      </c>
      <c r="CW662" s="378">
        <v>23.609923011120614</v>
      </c>
      <c r="CX662" s="378">
        <v>13.570154577883473</v>
      </c>
      <c r="CY662" s="378">
        <v>16.814159292035399</v>
      </c>
      <c r="CZ662" s="305">
        <v>6.5244774290188605</v>
      </c>
      <c r="DA662" s="378">
        <v>11.586121437422554</v>
      </c>
      <c r="DB662" s="378">
        <v>10.337552742616033</v>
      </c>
      <c r="DC662" s="378">
        <v>5.0831870244962793</v>
      </c>
      <c r="DD662" s="378">
        <v>7.450157397691501</v>
      </c>
      <c r="DE662" s="378">
        <v>6.4703217036701401</v>
      </c>
      <c r="DF662" s="378">
        <v>3.722261989978525</v>
      </c>
      <c r="DG662" s="268" t="s">
        <v>540</v>
      </c>
      <c r="DH662" s="268" t="s">
        <v>540</v>
      </c>
      <c r="DI662" s="380">
        <v>21.325543180573305</v>
      </c>
      <c r="DJ662" s="378">
        <v>33.851468048359237</v>
      </c>
      <c r="DK662" s="378">
        <v>2.262948207171315</v>
      </c>
      <c r="DL662" s="268" t="s">
        <v>540</v>
      </c>
      <c r="DM662" s="378">
        <v>13.617085731596488</v>
      </c>
      <c r="DN662" s="381">
        <v>4.1234260412342607</v>
      </c>
      <c r="DO662" s="268">
        <v>11.881358685219547</v>
      </c>
      <c r="DP662" s="387"/>
      <c r="DQ662" s="387"/>
      <c r="DR662" s="387"/>
      <c r="DS662" s="387"/>
      <c r="DT662" s="387"/>
      <c r="DU662" s="387"/>
      <c r="DV662" s="387"/>
      <c r="DW662" s="387"/>
      <c r="DX662" s="387"/>
      <c r="DY662" s="387"/>
      <c r="DZ662" s="387"/>
      <c r="EA662" s="6"/>
      <c r="EB662" s="6"/>
      <c r="EC662" s="6"/>
      <c r="ED662" s="6"/>
    </row>
    <row r="663" spans="1:134" s="6" customFormat="1" ht="16.5" customHeight="1" x14ac:dyDescent="0.2">
      <c r="A663" s="93" t="s">
        <v>650</v>
      </c>
      <c r="B663" s="186"/>
      <c r="C663" s="386"/>
      <c r="D663" s="386"/>
      <c r="E663" s="386"/>
      <c r="F663" s="386"/>
      <c r="G663" s="386"/>
      <c r="H663" s="386"/>
      <c r="I663" s="386"/>
      <c r="J663" s="386"/>
      <c r="K663" s="386"/>
      <c r="L663" s="386"/>
      <c r="M663" s="386"/>
      <c r="N663" s="386"/>
      <c r="O663" s="186"/>
      <c r="P663" s="386"/>
      <c r="Q663" s="386"/>
      <c r="R663" s="386"/>
      <c r="S663" s="386"/>
      <c r="T663" s="386"/>
      <c r="U663" s="386"/>
      <c r="V663" s="386"/>
      <c r="W663" s="386"/>
      <c r="X663" s="186"/>
      <c r="Y663" s="386"/>
      <c r="Z663" s="386"/>
      <c r="AA663" s="386"/>
      <c r="AB663" s="386"/>
      <c r="AC663" s="186"/>
      <c r="AD663" s="386"/>
      <c r="AE663" s="386"/>
      <c r="AF663" s="386"/>
      <c r="AG663" s="386"/>
      <c r="AH663" s="386"/>
      <c r="AI663" s="386"/>
      <c r="AJ663" s="186"/>
      <c r="AK663" s="386"/>
      <c r="AL663" s="386"/>
      <c r="AM663" s="186"/>
      <c r="AN663" s="386"/>
      <c r="AO663" s="386"/>
      <c r="AP663" s="386"/>
      <c r="AQ663" s="386"/>
      <c r="AR663" s="386"/>
      <c r="AS663" s="386"/>
      <c r="AT663" s="386"/>
      <c r="AU663" s="386"/>
      <c r="AV663" s="386"/>
      <c r="AW663" s="386"/>
      <c r="AX663" s="186"/>
      <c r="AY663" s="386"/>
      <c r="AZ663" s="386"/>
      <c r="BA663" s="386"/>
      <c r="BB663" s="386"/>
      <c r="BC663" s="386"/>
      <c r="BD663" s="186"/>
      <c r="BE663" s="386"/>
      <c r="BF663" s="386"/>
      <c r="BG663" s="386"/>
      <c r="BH663" s="386"/>
      <c r="BI663" s="386"/>
      <c r="BJ663" s="386"/>
      <c r="BK663" s="386"/>
      <c r="BL663" s="386"/>
      <c r="BM663" s="186"/>
      <c r="BN663" s="386"/>
      <c r="BO663" s="386"/>
      <c r="BP663" s="386"/>
      <c r="BQ663" s="386"/>
      <c r="BR663" s="386"/>
      <c r="BS663" s="186"/>
      <c r="BT663" s="201"/>
      <c r="BU663" s="386"/>
      <c r="BV663" s="386"/>
      <c r="BW663" s="386"/>
      <c r="BX663" s="386"/>
      <c r="BY663" s="386"/>
      <c r="BZ663" s="386"/>
      <c r="CA663" s="386"/>
      <c r="CB663" s="386"/>
      <c r="CC663" s="386"/>
      <c r="CD663" s="386"/>
      <c r="CE663" s="386"/>
      <c r="CF663" s="186"/>
      <c r="CG663" s="386"/>
      <c r="CH663" s="386"/>
      <c r="CI663" s="386"/>
      <c r="CJ663" s="386"/>
      <c r="CK663" s="386"/>
      <c r="CL663" s="386"/>
      <c r="CM663" s="386"/>
      <c r="CN663" s="386"/>
      <c r="CO663" s="386"/>
      <c r="CP663" s="386"/>
      <c r="CQ663" s="386"/>
      <c r="CR663" s="386"/>
      <c r="CS663" s="386"/>
      <c r="CT663" s="186"/>
      <c r="CU663" s="386"/>
      <c r="CV663" s="386"/>
      <c r="CW663" s="386"/>
      <c r="CX663" s="386"/>
      <c r="CY663" s="386"/>
      <c r="CZ663" s="186"/>
      <c r="DA663" s="386"/>
      <c r="DB663" s="386"/>
      <c r="DC663" s="386"/>
      <c r="DD663" s="386"/>
      <c r="DE663" s="386"/>
      <c r="DF663" s="386"/>
      <c r="DG663" s="186"/>
      <c r="DH663" s="186"/>
      <c r="DI663" s="386"/>
      <c r="DJ663" s="386"/>
      <c r="DK663" s="386"/>
      <c r="DL663" s="187"/>
      <c r="DM663" s="386"/>
      <c r="DN663" s="355"/>
      <c r="DO663" s="186"/>
      <c r="DP663" s="1"/>
      <c r="DQ663" s="1"/>
      <c r="DR663" s="1"/>
      <c r="DS663" s="1"/>
      <c r="DT663" s="1"/>
      <c r="DU663" s="1"/>
      <c r="DV663" s="1"/>
      <c r="DW663" s="1"/>
      <c r="DX663" s="1"/>
      <c r="DY663" s="1"/>
      <c r="DZ663" s="1"/>
    </row>
    <row r="664" spans="1:134" s="28" customFormat="1" ht="16.5" customHeight="1" x14ac:dyDescent="0.15">
      <c r="A664" s="135" t="s">
        <v>93</v>
      </c>
      <c r="B664" s="305">
        <v>82.302185379349396</v>
      </c>
      <c r="C664" s="378">
        <v>80.68278242384676</v>
      </c>
      <c r="D664" s="378">
        <v>79.112414462226837</v>
      </c>
      <c r="E664" s="378">
        <v>82.102414978693886</v>
      </c>
      <c r="F664" s="378">
        <v>83.014722827076653</v>
      </c>
      <c r="G664" s="378">
        <v>81.200334828895677</v>
      </c>
      <c r="H664" s="378">
        <v>82.638053716387844</v>
      </c>
      <c r="I664" s="378">
        <v>82.620459441346654</v>
      </c>
      <c r="J664" s="378">
        <v>83.822738332709321</v>
      </c>
      <c r="K664" s="378">
        <v>83.488334996181294</v>
      </c>
      <c r="L664" s="378">
        <v>83.307609090043883</v>
      </c>
      <c r="M664" s="378">
        <v>81.373866283164205</v>
      </c>
      <c r="N664" s="378">
        <v>80.893046049545845</v>
      </c>
      <c r="O664" s="305">
        <v>80.536328384176571</v>
      </c>
      <c r="P664" s="378">
        <v>82.805067516520253</v>
      </c>
      <c r="Q664" s="378">
        <v>81.893857310557763</v>
      </c>
      <c r="R664" s="378">
        <v>80.749584172514844</v>
      </c>
      <c r="S664" s="378">
        <v>78.433404637907671</v>
      </c>
      <c r="T664" s="378">
        <v>79.935452039446446</v>
      </c>
      <c r="U664" s="378">
        <v>79.896933145346367</v>
      </c>
      <c r="V664" s="378">
        <v>76.113661318504739</v>
      </c>
      <c r="W664" s="378">
        <v>80.451220658596029</v>
      </c>
      <c r="X664" s="305">
        <v>84.199000774240488</v>
      </c>
      <c r="Y664" s="378">
        <v>83.445936665212088</v>
      </c>
      <c r="Z664" s="378">
        <v>84.869623125817327</v>
      </c>
      <c r="AA664" s="378">
        <v>84.03583491688515</v>
      </c>
      <c r="AB664" s="378">
        <v>84.216219264854402</v>
      </c>
      <c r="AC664" s="305">
        <v>80.304027845824976</v>
      </c>
      <c r="AD664" s="378">
        <v>80.18614637572044</v>
      </c>
      <c r="AE664" s="378">
        <v>80.759586113040896</v>
      </c>
      <c r="AF664" s="378">
        <v>77.988060119986486</v>
      </c>
      <c r="AG664" s="378">
        <v>81.713334958090272</v>
      </c>
      <c r="AH664" s="378">
        <v>78.435570840190223</v>
      </c>
      <c r="AI664" s="378">
        <v>80.153676061885903</v>
      </c>
      <c r="AJ664" s="305">
        <v>80.47574558652056</v>
      </c>
      <c r="AK664" s="378">
        <v>78.731271150288222</v>
      </c>
      <c r="AL664" s="378">
        <v>81.990425201178411</v>
      </c>
      <c r="AM664" s="305">
        <v>81.433279490392152</v>
      </c>
      <c r="AN664" s="378">
        <v>80.661632144912645</v>
      </c>
      <c r="AO664" s="378">
        <v>81.260541472021458</v>
      </c>
      <c r="AP664" s="378">
        <v>82.43602593616815</v>
      </c>
      <c r="AQ664" s="378">
        <v>81.241800982797002</v>
      </c>
      <c r="AR664" s="378">
        <v>83.773516142355859</v>
      </c>
      <c r="AS664" s="378">
        <v>81.381100475368171</v>
      </c>
      <c r="AT664" s="378">
        <v>81.797369673705262</v>
      </c>
      <c r="AU664" s="378">
        <v>81.222966781903921</v>
      </c>
      <c r="AV664" s="378">
        <v>79.16785756382157</v>
      </c>
      <c r="AW664" s="378">
        <v>79.605100617144416</v>
      </c>
      <c r="AX664" s="305">
        <v>81.323490847782637</v>
      </c>
      <c r="AY664" s="378">
        <v>79.06427307706582</v>
      </c>
      <c r="AZ664" s="378">
        <v>82.364501217315706</v>
      </c>
      <c r="BA664" s="378">
        <v>80.922997247183119</v>
      </c>
      <c r="BB664" s="378">
        <v>80.232969791230062</v>
      </c>
      <c r="BC664" s="378">
        <v>81.554179178034673</v>
      </c>
      <c r="BD664" s="305">
        <v>84.54952887883249</v>
      </c>
      <c r="BE664" s="378">
        <v>88.510659709392385</v>
      </c>
      <c r="BF664" s="378">
        <v>81.775798600967022</v>
      </c>
      <c r="BG664" s="378">
        <v>85.367276839987213</v>
      </c>
      <c r="BH664" s="378">
        <v>83.12794725230799</v>
      </c>
      <c r="BI664" s="378">
        <v>87.420183207951652</v>
      </c>
      <c r="BJ664" s="378">
        <v>81.120381637855701</v>
      </c>
      <c r="BK664" s="378">
        <v>85.055224451181914</v>
      </c>
      <c r="BL664" s="378">
        <v>82.616707023392664</v>
      </c>
      <c r="BM664" s="305">
        <v>80.624675098259999</v>
      </c>
      <c r="BN664" s="378">
        <v>82.277425029793434</v>
      </c>
      <c r="BO664" s="378">
        <v>78.733774030289183</v>
      </c>
      <c r="BP664" s="378">
        <v>80.677412159424847</v>
      </c>
      <c r="BQ664" s="378">
        <v>79.477626119223885</v>
      </c>
      <c r="BR664" s="378">
        <v>80.728067000667806</v>
      </c>
      <c r="BS664" s="305">
        <v>81.379675707228259</v>
      </c>
      <c r="BT664" s="379">
        <v>79.226637999610318</v>
      </c>
      <c r="BU664" s="378">
        <v>78.026890378464117</v>
      </c>
      <c r="BV664" s="378">
        <v>81.05621921862587</v>
      </c>
      <c r="BW664" s="378">
        <v>78.391155020206938</v>
      </c>
      <c r="BX664" s="378">
        <v>79.253649219854367</v>
      </c>
      <c r="BY664" s="378">
        <v>82.10680854255375</v>
      </c>
      <c r="BZ664" s="378">
        <v>82.212787456491625</v>
      </c>
      <c r="CA664" s="378">
        <v>79.996841960651381</v>
      </c>
      <c r="CB664" s="378">
        <v>85.188750522612665</v>
      </c>
      <c r="CC664" s="378">
        <v>80.101379473919678</v>
      </c>
      <c r="CD664" s="378">
        <v>82.223471078486398</v>
      </c>
      <c r="CE664" s="378">
        <v>82.059656681131742</v>
      </c>
      <c r="CF664" s="305">
        <v>80.303764215598605</v>
      </c>
      <c r="CG664" s="378">
        <v>79.300905253146709</v>
      </c>
      <c r="CH664" s="378">
        <v>80.632290870142469</v>
      </c>
      <c r="CI664" s="378">
        <v>83.812353510752899</v>
      </c>
      <c r="CJ664" s="378">
        <v>82.909990525164631</v>
      </c>
      <c r="CK664" s="378">
        <v>84.944587362964356</v>
      </c>
      <c r="CL664" s="378">
        <v>83.829737727212049</v>
      </c>
      <c r="CM664" s="378">
        <v>83.366269553239505</v>
      </c>
      <c r="CN664" s="378">
        <v>81.61626370714653</v>
      </c>
      <c r="CO664" s="378">
        <v>84.378685909796815</v>
      </c>
      <c r="CP664" s="378">
        <v>83.723503155421113</v>
      </c>
      <c r="CQ664" s="378">
        <v>78.737263838068714</v>
      </c>
      <c r="CR664" s="378">
        <v>82.51890612999793</v>
      </c>
      <c r="CS664" s="378">
        <v>80.303764215598605</v>
      </c>
      <c r="CT664" s="305">
        <v>82.042785171717597</v>
      </c>
      <c r="CU664" s="378">
        <v>83.577862811260744</v>
      </c>
      <c r="CV664" s="378">
        <v>81.743838712835952</v>
      </c>
      <c r="CW664" s="378">
        <v>81.730814481025647</v>
      </c>
      <c r="CX664" s="378">
        <v>80.087205114171596</v>
      </c>
      <c r="CY664" s="378">
        <v>80.845753667406484</v>
      </c>
      <c r="CZ664" s="305">
        <v>81.525175547698595</v>
      </c>
      <c r="DA664" s="378">
        <v>78.920182574999856</v>
      </c>
      <c r="DB664" s="378">
        <v>80.832445458505148</v>
      </c>
      <c r="DC664" s="378">
        <v>81.736990578840434</v>
      </c>
      <c r="DD664" s="378">
        <v>82.947342104395176</v>
      </c>
      <c r="DE664" s="378">
        <v>79.889462813890475</v>
      </c>
      <c r="DF664" s="378">
        <v>79.343367445918275</v>
      </c>
      <c r="DG664" s="305">
        <v>82.311038563850531</v>
      </c>
      <c r="DH664" s="305">
        <v>83.586995581787221</v>
      </c>
      <c r="DI664" s="380">
        <v>87.698020862430397</v>
      </c>
      <c r="DJ664" s="378">
        <v>87.622384098250251</v>
      </c>
      <c r="DK664" s="378">
        <v>74.084065465387411</v>
      </c>
      <c r="DL664" s="268" t="s">
        <v>540</v>
      </c>
      <c r="DM664" s="378">
        <v>79.738105706239779</v>
      </c>
      <c r="DN664" s="381" t="s">
        <v>540</v>
      </c>
      <c r="DO664" s="305">
        <v>82.292418626987001</v>
      </c>
    </row>
    <row r="665" spans="1:134" s="28" customFormat="1" ht="16.5" customHeight="1" x14ac:dyDescent="0.15">
      <c r="A665" s="135" t="s">
        <v>94</v>
      </c>
      <c r="B665" s="305">
        <v>9.3986400295070389</v>
      </c>
      <c r="C665" s="378">
        <v>11.42334713363233</v>
      </c>
      <c r="D665" s="378">
        <v>9.2176913924162598</v>
      </c>
      <c r="E665" s="378">
        <v>8.490271034413869</v>
      </c>
      <c r="F665" s="378">
        <v>8.5527897016039613</v>
      </c>
      <c r="G665" s="378">
        <v>9.0363264913436705</v>
      </c>
      <c r="H665" s="378">
        <v>9.3014977891636939</v>
      </c>
      <c r="I665" s="378">
        <v>8.2359898571743706</v>
      </c>
      <c r="J665" s="378">
        <v>8.9082458501446258</v>
      </c>
      <c r="K665" s="378">
        <v>8.0391371296882319</v>
      </c>
      <c r="L665" s="378">
        <v>8.839620479630991</v>
      </c>
      <c r="M665" s="378">
        <v>11.898725154540401</v>
      </c>
      <c r="N665" s="378">
        <v>11.417190431496682</v>
      </c>
      <c r="O665" s="305">
        <v>10.060594238572767</v>
      </c>
      <c r="P665" s="378">
        <v>9.216047244379558</v>
      </c>
      <c r="Q665" s="378">
        <v>10.137471894855556</v>
      </c>
      <c r="R665" s="378">
        <v>11.152287861057074</v>
      </c>
      <c r="S665" s="378">
        <v>9.4666489461574059</v>
      </c>
      <c r="T665" s="378">
        <v>10.046245026475063</v>
      </c>
      <c r="U665" s="378">
        <v>10.199981509688993</v>
      </c>
      <c r="V665" s="378">
        <v>11.283257375556582</v>
      </c>
      <c r="W665" s="378">
        <v>8.9726344423432671</v>
      </c>
      <c r="X665" s="305">
        <v>8.5669910366198447</v>
      </c>
      <c r="Y665" s="378">
        <v>9.1681827986112818</v>
      </c>
      <c r="Z665" s="378">
        <v>7.8616555945568027</v>
      </c>
      <c r="AA665" s="378">
        <v>8.9956698044742023</v>
      </c>
      <c r="AB665" s="378">
        <v>8.2679963141444457</v>
      </c>
      <c r="AC665" s="305">
        <v>10.376809309620247</v>
      </c>
      <c r="AD665" s="378">
        <v>8.5835066465625118</v>
      </c>
      <c r="AE665" s="378">
        <v>10.290111205509366</v>
      </c>
      <c r="AF665" s="378">
        <v>10.862839081043969</v>
      </c>
      <c r="AG665" s="378">
        <v>10.007797353974803</v>
      </c>
      <c r="AH665" s="378">
        <v>11.581823994111309</v>
      </c>
      <c r="AI665" s="378">
        <v>10.836313632596022</v>
      </c>
      <c r="AJ665" s="305">
        <v>8.7066601037273621</v>
      </c>
      <c r="AK665" s="378">
        <v>10.111267806605492</v>
      </c>
      <c r="AL665" s="378">
        <v>7.4870775120008366</v>
      </c>
      <c r="AM665" s="305">
        <v>8.7985340577921782</v>
      </c>
      <c r="AN665" s="378">
        <v>6.9438338196972511</v>
      </c>
      <c r="AO665" s="378">
        <v>7.7927360836198876</v>
      </c>
      <c r="AP665" s="378">
        <v>7.622704629322719</v>
      </c>
      <c r="AQ665" s="378">
        <v>8.6123913096489773</v>
      </c>
      <c r="AR665" s="378">
        <v>7.60151460366375</v>
      </c>
      <c r="AS665" s="378">
        <v>7.5480962666874767</v>
      </c>
      <c r="AT665" s="378">
        <v>8.3839140780064909</v>
      </c>
      <c r="AU665" s="378">
        <v>10.050174534922645</v>
      </c>
      <c r="AV665" s="378">
        <v>10.880556847519884</v>
      </c>
      <c r="AW665" s="378">
        <v>9.2570778298602043</v>
      </c>
      <c r="AX665" s="305">
        <v>6.621229517935701</v>
      </c>
      <c r="AY665" s="378">
        <v>6.9459061572477871</v>
      </c>
      <c r="AZ665" s="378">
        <v>6.0442546279452865</v>
      </c>
      <c r="BA665" s="378">
        <v>8.4836005393988891</v>
      </c>
      <c r="BB665" s="378">
        <v>6.5727778951166753</v>
      </c>
      <c r="BC665" s="378">
        <v>6.6931665630656054</v>
      </c>
      <c r="BD665" s="305">
        <v>8.116300652681705</v>
      </c>
      <c r="BE665" s="378">
        <v>6.666358909424801</v>
      </c>
      <c r="BF665" s="378">
        <v>9.6755857182715044</v>
      </c>
      <c r="BG665" s="378">
        <v>8.7186550479952309</v>
      </c>
      <c r="BH665" s="378">
        <v>8.9315394312995569</v>
      </c>
      <c r="BI665" s="378">
        <v>7.361468251056583</v>
      </c>
      <c r="BJ665" s="378">
        <v>7.6528032121791405</v>
      </c>
      <c r="BK665" s="378">
        <v>7.5954412921679983</v>
      </c>
      <c r="BL665" s="378">
        <v>8.9804035866085847</v>
      </c>
      <c r="BM665" s="305">
        <v>9.6968914568317111</v>
      </c>
      <c r="BN665" s="378">
        <v>9.2694215330944996</v>
      </c>
      <c r="BO665" s="378">
        <v>10.434425034294454</v>
      </c>
      <c r="BP665" s="378">
        <v>11.346067173865965</v>
      </c>
      <c r="BQ665" s="378">
        <v>10.590938380507669</v>
      </c>
      <c r="BR665" s="378">
        <v>8.8617469759084457</v>
      </c>
      <c r="BS665" s="305">
        <v>8.9713615871018693</v>
      </c>
      <c r="BT665" s="379">
        <v>9.3492157466022956</v>
      </c>
      <c r="BU665" s="378">
        <v>10.308608620570718</v>
      </c>
      <c r="BV665" s="378">
        <v>11.066491678945772</v>
      </c>
      <c r="BW665" s="378">
        <v>9.4176499333449701</v>
      </c>
      <c r="BX665" s="378">
        <v>9.9928218020022843</v>
      </c>
      <c r="BY665" s="378">
        <v>8.5510756483483448</v>
      </c>
      <c r="BZ665" s="378">
        <v>7.431842008603935</v>
      </c>
      <c r="CA665" s="378">
        <v>8.9480151379052941</v>
      </c>
      <c r="CB665" s="378">
        <v>7.4772752478592928</v>
      </c>
      <c r="CC665" s="378">
        <v>10.444753000759322</v>
      </c>
      <c r="CD665" s="378">
        <v>9.1740339093274006</v>
      </c>
      <c r="CE665" s="378">
        <v>8.6437427641637079</v>
      </c>
      <c r="CF665" s="305">
        <v>8.354696610612546</v>
      </c>
      <c r="CG665" s="378">
        <v>8.2858636272051651</v>
      </c>
      <c r="CH665" s="378">
        <v>7.2401798799589399</v>
      </c>
      <c r="CI665" s="378">
        <v>8.1918473701542371</v>
      </c>
      <c r="CJ665" s="378">
        <v>6.8948331553821562</v>
      </c>
      <c r="CK665" s="378">
        <v>7.2454953856860964</v>
      </c>
      <c r="CL665" s="378">
        <v>8.2421211710976419</v>
      </c>
      <c r="CM665" s="378">
        <v>6.6841649443158095</v>
      </c>
      <c r="CN665" s="378">
        <v>9.3171460935201562</v>
      </c>
      <c r="CO665" s="378">
        <v>8.0009570792490887</v>
      </c>
      <c r="CP665" s="378">
        <v>7.2222017485530472</v>
      </c>
      <c r="CQ665" s="378">
        <v>7.0488716685116799</v>
      </c>
      <c r="CR665" s="378">
        <v>8.5612894521621818</v>
      </c>
      <c r="CS665" s="378">
        <v>8.354696610612546</v>
      </c>
      <c r="CT665" s="305">
        <v>9.893365543515193</v>
      </c>
      <c r="CU665" s="378">
        <v>8.9677492821515035</v>
      </c>
      <c r="CV665" s="378">
        <v>9.8177173131681297</v>
      </c>
      <c r="CW665" s="378">
        <v>11.399907098168807</v>
      </c>
      <c r="CX665" s="378">
        <v>10.432584624856712</v>
      </c>
      <c r="CY665" s="378">
        <v>10.959944629656015</v>
      </c>
      <c r="CZ665" s="305">
        <v>8.4514603095409591</v>
      </c>
      <c r="DA665" s="378">
        <v>10.673308904091105</v>
      </c>
      <c r="DB665" s="378">
        <v>10.905465929593419</v>
      </c>
      <c r="DC665" s="378">
        <v>9.3664085089518192</v>
      </c>
      <c r="DD665" s="378">
        <v>7.1816081058574648</v>
      </c>
      <c r="DE665" s="378">
        <v>9.1220934090227637</v>
      </c>
      <c r="DF665" s="378">
        <v>9.301432778867035</v>
      </c>
      <c r="DG665" s="305">
        <v>8.5980992120498634</v>
      </c>
      <c r="DH665" s="305">
        <v>3.2836915379463307</v>
      </c>
      <c r="DI665" s="380">
        <v>3.2866881424393144</v>
      </c>
      <c r="DJ665" s="378">
        <v>2.9336353452104094</v>
      </c>
      <c r="DK665" s="378">
        <v>3.6564005117774503</v>
      </c>
      <c r="DL665" s="268" t="s">
        <v>540</v>
      </c>
      <c r="DM665" s="378">
        <v>3.9696283745797332</v>
      </c>
      <c r="DN665" s="381" t="s">
        <v>540</v>
      </c>
      <c r="DO665" s="305">
        <v>8.4161793550222637</v>
      </c>
    </row>
    <row r="666" spans="1:134" s="28" customFormat="1" ht="16.5" customHeight="1" x14ac:dyDescent="0.15">
      <c r="A666" s="135" t="s">
        <v>95</v>
      </c>
      <c r="B666" s="305">
        <v>74.1908627477832</v>
      </c>
      <c r="C666" s="378">
        <v>70.231160309822201</v>
      </c>
      <c r="D666" s="378">
        <v>69.542591262134238</v>
      </c>
      <c r="E666" s="378">
        <v>73.268584928550311</v>
      </c>
      <c r="F666" s="378">
        <v>70.3716491333752</v>
      </c>
      <c r="G666" s="378">
        <v>73.25070654966828</v>
      </c>
      <c r="H666" s="378">
        <v>74.315572587811971</v>
      </c>
      <c r="I666" s="378">
        <v>74.346405092187524</v>
      </c>
      <c r="J666" s="378">
        <v>72.101730429123918</v>
      </c>
      <c r="K666" s="378">
        <v>76.37549060675039</v>
      </c>
      <c r="L666" s="378">
        <v>77.297219087817055</v>
      </c>
      <c r="M666" s="378">
        <v>72.24910553889282</v>
      </c>
      <c r="N666" s="378">
        <v>72.566114974123209</v>
      </c>
      <c r="O666" s="305">
        <v>71.414098079310008</v>
      </c>
      <c r="P666" s="378">
        <v>75.380921064337997</v>
      </c>
      <c r="Q666" s="378">
        <v>73.018772615932733</v>
      </c>
      <c r="R666" s="378">
        <v>70.112205698015302</v>
      </c>
      <c r="S666" s="378">
        <v>70.315403397502052</v>
      </c>
      <c r="T666" s="378">
        <v>69.957560324558301</v>
      </c>
      <c r="U666" s="378">
        <v>68.146836802972857</v>
      </c>
      <c r="V666" s="378">
        <v>67.904988999529337</v>
      </c>
      <c r="W666" s="378">
        <v>74.343290750543616</v>
      </c>
      <c r="X666" s="305">
        <v>77.433422896332004</v>
      </c>
      <c r="Y666" s="378">
        <v>75.410779082360961</v>
      </c>
      <c r="Z666" s="378">
        <v>79.094421262933054</v>
      </c>
      <c r="AA666" s="378">
        <v>77.516610881069624</v>
      </c>
      <c r="AB666" s="378">
        <v>76.811682813591489</v>
      </c>
      <c r="AC666" s="305">
        <v>70.52314757652131</v>
      </c>
      <c r="AD666" s="378">
        <v>72.492279635882639</v>
      </c>
      <c r="AE666" s="378">
        <v>69.755166110379989</v>
      </c>
      <c r="AF666" s="378">
        <v>65.341656412453617</v>
      </c>
      <c r="AG666" s="378">
        <v>72.563352624255401</v>
      </c>
      <c r="AH666" s="378">
        <v>66.885536704261298</v>
      </c>
      <c r="AI666" s="378">
        <v>71.468700377980497</v>
      </c>
      <c r="AJ666" s="305">
        <v>72.935201345068975</v>
      </c>
      <c r="AK666" s="378">
        <v>73.252145097835808</v>
      </c>
      <c r="AL666" s="378">
        <v>72.661384486288995</v>
      </c>
      <c r="AM666" s="305">
        <v>73.167789734796756</v>
      </c>
      <c r="AN666" s="378">
        <v>71.27428947234948</v>
      </c>
      <c r="AO666" s="378">
        <v>72.54984102109286</v>
      </c>
      <c r="AP666" s="378">
        <v>75.328945872219194</v>
      </c>
      <c r="AQ666" s="378">
        <v>70.669179498745294</v>
      </c>
      <c r="AR666" s="378">
        <v>77.692990636633681</v>
      </c>
      <c r="AS666" s="378">
        <v>70.513419748088651</v>
      </c>
      <c r="AT666" s="378">
        <v>74.859715573385074</v>
      </c>
      <c r="AU666" s="378">
        <v>71.800299622604484</v>
      </c>
      <c r="AV666" s="378">
        <v>70.091247244693704</v>
      </c>
      <c r="AW666" s="378">
        <v>69.987383019210782</v>
      </c>
      <c r="AX666" s="305">
        <v>74.614624222112141</v>
      </c>
      <c r="AY666" s="378">
        <v>69.600766803018004</v>
      </c>
      <c r="AZ666" s="378">
        <v>77.517483408876785</v>
      </c>
      <c r="BA666" s="378">
        <v>71.902870954730403</v>
      </c>
      <c r="BB666" s="378">
        <v>73.137204008956331</v>
      </c>
      <c r="BC666" s="378">
        <v>72.784785457208429</v>
      </c>
      <c r="BD666" s="305">
        <v>80.280917036761878</v>
      </c>
      <c r="BE666" s="378">
        <v>86.280127314895111</v>
      </c>
      <c r="BF666" s="378">
        <v>75.387804602391597</v>
      </c>
      <c r="BG666" s="378">
        <v>80.571809824552702</v>
      </c>
      <c r="BH666" s="378">
        <v>78.453944240359363</v>
      </c>
      <c r="BI666" s="378">
        <v>85.249311138417823</v>
      </c>
      <c r="BJ666" s="378">
        <v>76.928109399513801</v>
      </c>
      <c r="BK666" s="378">
        <v>81.314148837294098</v>
      </c>
      <c r="BL666" s="378">
        <v>76.62465666148131</v>
      </c>
      <c r="BM666" s="305">
        <v>72.116519815464684</v>
      </c>
      <c r="BN666" s="378">
        <v>74.979477250092359</v>
      </c>
      <c r="BO666" s="378">
        <v>68.908873273191304</v>
      </c>
      <c r="BP666" s="378">
        <v>69.967941757283199</v>
      </c>
      <c r="BQ666" s="378">
        <v>69.786035187547952</v>
      </c>
      <c r="BR666" s="378">
        <v>73.229477880117273</v>
      </c>
      <c r="BS666" s="305">
        <v>73.537480231191665</v>
      </c>
      <c r="BT666" s="379">
        <v>70.072512184299569</v>
      </c>
      <c r="BU666" s="378">
        <v>69.283324042858794</v>
      </c>
      <c r="BV666" s="378">
        <v>71.678074687719104</v>
      </c>
      <c r="BW666" s="378">
        <v>69.826522074323137</v>
      </c>
      <c r="BX666" s="378">
        <v>69.368208006568608</v>
      </c>
      <c r="BY666" s="378">
        <v>76.01745549708285</v>
      </c>
      <c r="BZ666" s="378">
        <v>74.739544618087947</v>
      </c>
      <c r="CA666" s="378">
        <v>71.303033170264257</v>
      </c>
      <c r="CB666" s="378">
        <v>77.10372297122106</v>
      </c>
      <c r="CC666" s="378">
        <v>69.052585863192306</v>
      </c>
      <c r="CD666" s="378">
        <v>74.678083004341858</v>
      </c>
      <c r="CE666" s="378">
        <v>76.259817090145148</v>
      </c>
      <c r="CF666" s="305">
        <v>72.629058467655895</v>
      </c>
      <c r="CG666" s="378">
        <v>72.458690512883237</v>
      </c>
      <c r="CH666" s="378">
        <v>70.850159391973591</v>
      </c>
      <c r="CI666" s="378">
        <v>75.283201119737512</v>
      </c>
      <c r="CJ666" s="378">
        <v>75.386347298282828</v>
      </c>
      <c r="CK666" s="378">
        <v>80.183085135857297</v>
      </c>
      <c r="CL666" s="378">
        <v>73.523183830728257</v>
      </c>
      <c r="CM666" s="378">
        <v>77.150480307152094</v>
      </c>
      <c r="CN666" s="378">
        <v>72.675670858593804</v>
      </c>
      <c r="CO666" s="378">
        <v>75.719665795773977</v>
      </c>
      <c r="CP666" s="378">
        <v>76.122155586817769</v>
      </c>
      <c r="CQ666" s="378">
        <v>71.074476719992745</v>
      </c>
      <c r="CR666" s="378">
        <v>73.881935494314774</v>
      </c>
      <c r="CS666" s="378">
        <v>72.629058467655895</v>
      </c>
      <c r="CT666" s="305">
        <v>71.575780777489257</v>
      </c>
      <c r="CU666" s="378">
        <v>74.987940914834468</v>
      </c>
      <c r="CV666" s="378">
        <v>70.764575927275985</v>
      </c>
      <c r="CW666" s="378">
        <v>71.141201672283316</v>
      </c>
      <c r="CX666" s="378">
        <v>70.432212691626731</v>
      </c>
      <c r="CY666" s="378">
        <v>66.006471476147325</v>
      </c>
      <c r="CZ666" s="305">
        <v>74.510478310078227</v>
      </c>
      <c r="DA666" s="378">
        <v>72.737088149895541</v>
      </c>
      <c r="DB666" s="378">
        <v>73.251980803615552</v>
      </c>
      <c r="DC666" s="378">
        <v>75.229143170732598</v>
      </c>
      <c r="DD666" s="378">
        <v>76.655102326126013</v>
      </c>
      <c r="DE666" s="378">
        <v>72.345696145453019</v>
      </c>
      <c r="DF666" s="378">
        <v>69.843917305219236</v>
      </c>
      <c r="DG666" s="305">
        <v>75.037096682605437</v>
      </c>
      <c r="DH666" s="305">
        <v>77.837336134377594</v>
      </c>
      <c r="DI666" s="380">
        <v>78.982297776374992</v>
      </c>
      <c r="DJ666" s="378">
        <v>81.0525053640945</v>
      </c>
      <c r="DK666" s="378">
        <v>72.837847032589508</v>
      </c>
      <c r="DL666" s="268" t="s">
        <v>540</v>
      </c>
      <c r="DM666" s="378">
        <v>73.51383672595658</v>
      </c>
      <c r="DN666" s="381" t="s">
        <v>540</v>
      </c>
      <c r="DO666" s="305">
        <v>75.065403034576391</v>
      </c>
    </row>
    <row r="667" spans="1:134" s="28" customFormat="1" ht="16.5" customHeight="1" x14ac:dyDescent="0.15">
      <c r="A667" s="135" t="s">
        <v>96</v>
      </c>
      <c r="B667" s="305">
        <v>16.348675405609551</v>
      </c>
      <c r="C667" s="378">
        <v>20.715562967917684</v>
      </c>
      <c r="D667" s="378">
        <v>19.151459439822123</v>
      </c>
      <c r="E667" s="378">
        <v>16.583340243251971</v>
      </c>
      <c r="F667" s="378">
        <v>20.803633380785048</v>
      </c>
      <c r="G667" s="378">
        <v>15.635039132287295</v>
      </c>
      <c r="H667" s="378">
        <v>15.980403770330293</v>
      </c>
      <c r="I667" s="378">
        <v>15.757728914984604</v>
      </c>
      <c r="J667" s="378">
        <v>19.490314675035371</v>
      </c>
      <c r="K667" s="378">
        <v>14.446644739928201</v>
      </c>
      <c r="L667" s="378">
        <v>12.986699044353234</v>
      </c>
      <c r="M667" s="378">
        <v>19.205954193984844</v>
      </c>
      <c r="N667" s="378">
        <v>20.074134775108082</v>
      </c>
      <c r="O667" s="305">
        <v>18.1996183324401</v>
      </c>
      <c r="P667" s="378">
        <v>14.768163668965101</v>
      </c>
      <c r="Q667" s="378">
        <v>18.272178079181973</v>
      </c>
      <c r="R667" s="378">
        <v>21.218891559939767</v>
      </c>
      <c r="S667" s="378">
        <v>17.064854175944248</v>
      </c>
      <c r="T667" s="378">
        <v>19.924366046806998</v>
      </c>
      <c r="U667" s="378">
        <v>20.808978076822175</v>
      </c>
      <c r="V667" s="378">
        <v>19.359982390531663</v>
      </c>
      <c r="W667" s="378">
        <v>13.726702009841718</v>
      </c>
      <c r="X667" s="305">
        <v>14.467415940650181</v>
      </c>
      <c r="Y667" s="378">
        <v>15.488668459591834</v>
      </c>
      <c r="Z667" s="378">
        <v>12.866271505912513</v>
      </c>
      <c r="AA667" s="378">
        <v>15.34877906520699</v>
      </c>
      <c r="AB667" s="378">
        <v>14.3152806434071</v>
      </c>
      <c r="AC667" s="305">
        <v>18.246780305914509</v>
      </c>
      <c r="AD667" s="378">
        <v>15.281021436252166</v>
      </c>
      <c r="AE667" s="378">
        <v>19.002992617624585</v>
      </c>
      <c r="AF667" s="378">
        <v>21.493791784269003</v>
      </c>
      <c r="AG667" s="378">
        <v>17.541432977409325</v>
      </c>
      <c r="AH667" s="378">
        <v>22.086815521204219</v>
      </c>
      <c r="AI667" s="378">
        <v>16.950303576428482</v>
      </c>
      <c r="AJ667" s="305">
        <v>15.630201626148221</v>
      </c>
      <c r="AK667" s="378">
        <v>15.478503967664553</v>
      </c>
      <c r="AL667" s="378">
        <v>15.76125761311016</v>
      </c>
      <c r="AM667" s="305">
        <v>15.576710325253499</v>
      </c>
      <c r="AN667" s="378">
        <v>15.764043444350198</v>
      </c>
      <c r="AO667" s="378">
        <v>15.868073026851338</v>
      </c>
      <c r="AP667" s="378">
        <v>14.144486770696332</v>
      </c>
      <c r="AQ667" s="378">
        <v>16.479966228233778</v>
      </c>
      <c r="AR667" s="378">
        <v>11.704187355284516</v>
      </c>
      <c r="AS667" s="378">
        <v>17.820708877954974</v>
      </c>
      <c r="AT667" s="378">
        <v>13.979179919852225</v>
      </c>
      <c r="AU667" s="378">
        <v>17.23798163887016</v>
      </c>
      <c r="AV667" s="378">
        <v>18.363860575730229</v>
      </c>
      <c r="AW667" s="378">
        <v>18.012971223935072</v>
      </c>
      <c r="AX667" s="305">
        <v>11.021044044043057</v>
      </c>
      <c r="AY667" s="378">
        <v>14.471662426664208</v>
      </c>
      <c r="AZ667" s="378">
        <v>8.9356773975696626</v>
      </c>
      <c r="BA667" s="378">
        <v>15.407512491695929</v>
      </c>
      <c r="BB667" s="378">
        <v>10.51101901861953</v>
      </c>
      <c r="BC667" s="378">
        <v>13.184366550357678</v>
      </c>
      <c r="BD667" s="305">
        <v>10.326573100078861</v>
      </c>
      <c r="BE667" s="378">
        <v>6.9751985436091486</v>
      </c>
      <c r="BF667" s="378">
        <v>14.222680598146976</v>
      </c>
      <c r="BG667" s="378">
        <v>11.929922517738728</v>
      </c>
      <c r="BH667" s="378">
        <v>11.43573446527914</v>
      </c>
      <c r="BI667" s="378">
        <v>7.7016044646750688</v>
      </c>
      <c r="BJ667" s="378">
        <v>9.5327221949503489</v>
      </c>
      <c r="BK667" s="378">
        <v>9.2964368730704887</v>
      </c>
      <c r="BL667" s="378">
        <v>12.516299172792952</v>
      </c>
      <c r="BM667" s="305">
        <v>16.438004819212036</v>
      </c>
      <c r="BN667" s="378">
        <v>14.60885581978461</v>
      </c>
      <c r="BO667" s="378">
        <v>18.305866653112517</v>
      </c>
      <c r="BP667" s="378">
        <v>21.225572667811115</v>
      </c>
      <c r="BQ667" s="378">
        <v>18.210438684664449</v>
      </c>
      <c r="BR667" s="378">
        <v>14.512787121741292</v>
      </c>
      <c r="BS667" s="305">
        <v>15.986467231615901</v>
      </c>
      <c r="BT667" s="379">
        <v>18.460996479115529</v>
      </c>
      <c r="BU667" s="378">
        <v>19.065737379428867</v>
      </c>
      <c r="BV667" s="378">
        <v>19.213167968066188</v>
      </c>
      <c r="BW667" s="378">
        <v>18.355059270741879</v>
      </c>
      <c r="BX667" s="378">
        <v>18.764136414082888</v>
      </c>
      <c r="BY667" s="378">
        <v>12.95266033645226</v>
      </c>
      <c r="BZ667" s="378">
        <v>15.109354001765338</v>
      </c>
      <c r="CA667" s="378">
        <v>17.521487238252764</v>
      </c>
      <c r="CB667" s="378">
        <v>14.598685617255109</v>
      </c>
      <c r="CC667" s="378">
        <v>21.268402663335767</v>
      </c>
      <c r="CD667" s="378">
        <v>16.074846834483221</v>
      </c>
      <c r="CE667" s="378">
        <v>13.534927615872977</v>
      </c>
      <c r="CF667" s="305">
        <v>14.412339921194775</v>
      </c>
      <c r="CG667" s="378">
        <v>14.979562697369195</v>
      </c>
      <c r="CH667" s="378">
        <v>13.342464515410612</v>
      </c>
      <c r="CI667" s="378">
        <v>17.201861362266325</v>
      </c>
      <c r="CJ667" s="378">
        <v>12.465856508195722</v>
      </c>
      <c r="CK667" s="378">
        <v>10.927002532339312</v>
      </c>
      <c r="CL667" s="378">
        <v>15.984564359563317</v>
      </c>
      <c r="CM667" s="378">
        <v>10.892503315759321</v>
      </c>
      <c r="CN667" s="378">
        <v>16.193031001474463</v>
      </c>
      <c r="CO667" s="378">
        <v>14.297336593917919</v>
      </c>
      <c r="CP667" s="378">
        <v>15.125519757354974</v>
      </c>
      <c r="CQ667" s="378">
        <v>11.936773075837847</v>
      </c>
      <c r="CR667" s="378">
        <v>14.725235462001333</v>
      </c>
      <c r="CS667" s="378">
        <v>14.412339921194775</v>
      </c>
      <c r="CT667" s="305">
        <v>19.16764294572792</v>
      </c>
      <c r="CU667" s="378">
        <v>16.261474983060513</v>
      </c>
      <c r="CV667" s="378">
        <v>20.092986765535237</v>
      </c>
      <c r="CW667" s="378">
        <v>20.355988588424523</v>
      </c>
      <c r="CX667" s="378">
        <v>18.624251533974153</v>
      </c>
      <c r="CY667" s="378">
        <v>24.620616896611946</v>
      </c>
      <c r="CZ667" s="305">
        <v>13.56509585456579</v>
      </c>
      <c r="DA667" s="378">
        <v>16.398777309622929</v>
      </c>
      <c r="DB667" s="378">
        <v>17.735121336614512</v>
      </c>
      <c r="DC667" s="378">
        <v>13.718603050076087</v>
      </c>
      <c r="DD667" s="378">
        <v>11.513873997033576</v>
      </c>
      <c r="DE667" s="378">
        <v>15.160423810503385</v>
      </c>
      <c r="DF667" s="378">
        <v>16.31250693234152</v>
      </c>
      <c r="DG667" s="305">
        <v>14.27041171510667</v>
      </c>
      <c r="DH667" s="305">
        <v>6.1806396052847159</v>
      </c>
      <c r="DI667" s="380">
        <v>6.5947097132658863</v>
      </c>
      <c r="DJ667" s="378">
        <v>6.3401254351953567</v>
      </c>
      <c r="DK667" s="378">
        <v>5.4803959698558975</v>
      </c>
      <c r="DL667" s="268" t="s">
        <v>540</v>
      </c>
      <c r="DM667" s="378">
        <v>7.4505954133932848</v>
      </c>
      <c r="DN667" s="381" t="s">
        <v>540</v>
      </c>
      <c r="DO667" s="305">
        <v>13.999504559498185</v>
      </c>
    </row>
    <row r="668" spans="1:134" s="28" customFormat="1" ht="16.5" customHeight="1" x14ac:dyDescent="0.15">
      <c r="A668" s="135" t="s">
        <v>97</v>
      </c>
      <c r="B668" s="305">
        <v>28.816450962648076</v>
      </c>
      <c r="C668" s="378">
        <v>17.541916033409752</v>
      </c>
      <c r="D668" s="378">
        <v>18.021420587839067</v>
      </c>
      <c r="E668" s="378">
        <v>15.367115237509729</v>
      </c>
      <c r="F668" s="378">
        <v>19.133222824778191</v>
      </c>
      <c r="G668" s="378">
        <v>17.473603464696826</v>
      </c>
      <c r="H668" s="378">
        <v>31.348243803884777</v>
      </c>
      <c r="I668" s="378">
        <v>26.975384931988344</v>
      </c>
      <c r="J668" s="378">
        <v>15.681429623306256</v>
      </c>
      <c r="K668" s="378">
        <v>36.969338552481616</v>
      </c>
      <c r="L668" s="378">
        <v>37.241730775631829</v>
      </c>
      <c r="M668" s="378">
        <v>22.950734999595689</v>
      </c>
      <c r="N668" s="378">
        <v>16.282964427931738</v>
      </c>
      <c r="O668" s="305">
        <v>23.191623476014669</v>
      </c>
      <c r="P668" s="378">
        <v>35.767124994588244</v>
      </c>
      <c r="Q668" s="378">
        <v>28.918762920769808</v>
      </c>
      <c r="R668" s="378">
        <v>14.983404155165331</v>
      </c>
      <c r="S668" s="378">
        <v>16.103375581349535</v>
      </c>
      <c r="T668" s="378">
        <v>11.944702509988037</v>
      </c>
      <c r="U668" s="378">
        <v>14.060074437543108</v>
      </c>
      <c r="V668" s="378">
        <v>11.117306939481287</v>
      </c>
      <c r="W668" s="378">
        <v>21.180023518388236</v>
      </c>
      <c r="X668" s="305">
        <v>30.14219840920504</v>
      </c>
      <c r="Y668" s="378">
        <v>18.30061185380767</v>
      </c>
      <c r="Z668" s="378">
        <v>28.094775596093712</v>
      </c>
      <c r="AA668" s="378">
        <v>38.645335464679398</v>
      </c>
      <c r="AB668" s="378">
        <v>21.998065557606083</v>
      </c>
      <c r="AC668" s="305">
        <v>23.045691326604548</v>
      </c>
      <c r="AD668" s="378">
        <v>18.975609444659185</v>
      </c>
      <c r="AE668" s="378">
        <v>15.580512828455653</v>
      </c>
      <c r="AF668" s="378">
        <v>14.520127834527315</v>
      </c>
      <c r="AG668" s="378">
        <v>32.554868293564837</v>
      </c>
      <c r="AH668" s="378">
        <v>16.473679237440784</v>
      </c>
      <c r="AI668" s="378">
        <v>23.156767553802585</v>
      </c>
      <c r="AJ668" s="305">
        <v>24.876561317379668</v>
      </c>
      <c r="AK668" s="378">
        <v>18.717894294526133</v>
      </c>
      <c r="AL668" s="378">
        <v>29.644354195800489</v>
      </c>
      <c r="AM668" s="305">
        <v>26.916602085660564</v>
      </c>
      <c r="AN668" s="378">
        <v>15.398073325530683</v>
      </c>
      <c r="AO668" s="378">
        <v>22.2999532719953</v>
      </c>
      <c r="AP668" s="378">
        <v>31.851939843328157</v>
      </c>
      <c r="AQ668" s="378">
        <v>12.048098906666873</v>
      </c>
      <c r="AR668" s="378">
        <v>37.375146282836788</v>
      </c>
      <c r="AS668" s="378">
        <v>14.838100870876525</v>
      </c>
      <c r="AT668" s="378">
        <v>22.33283658578322</v>
      </c>
      <c r="AU668" s="378">
        <v>33.499270061970329</v>
      </c>
      <c r="AV668" s="378">
        <v>17.825412724922266</v>
      </c>
      <c r="AW668" s="378">
        <v>15.117075366245578</v>
      </c>
      <c r="AX668" s="305">
        <v>26.517809976943891</v>
      </c>
      <c r="AY668" s="378">
        <v>16.447133420297305</v>
      </c>
      <c r="AZ668" s="378">
        <v>32.284101322700707</v>
      </c>
      <c r="BA668" s="378">
        <v>19.451076701534284</v>
      </c>
      <c r="BB668" s="378">
        <v>19.075798802561511</v>
      </c>
      <c r="BC668" s="378">
        <v>30.18121342952076</v>
      </c>
      <c r="BD668" s="305">
        <v>33.858977311765329</v>
      </c>
      <c r="BE668" s="378">
        <v>45.107746017311236</v>
      </c>
      <c r="BF668" s="378">
        <v>23.248241736731508</v>
      </c>
      <c r="BG668" s="378">
        <v>30.802321918191623</v>
      </c>
      <c r="BH668" s="378">
        <v>28.084062327042318</v>
      </c>
      <c r="BI668" s="378">
        <v>38.047780278840584</v>
      </c>
      <c r="BJ668" s="378">
        <v>27.193073524959228</v>
      </c>
      <c r="BK668" s="378">
        <v>34.402082441275191</v>
      </c>
      <c r="BL668" s="378">
        <v>28.105997398259262</v>
      </c>
      <c r="BM668" s="305">
        <v>24.153941652831744</v>
      </c>
      <c r="BN668" s="378">
        <v>32.27016259887818</v>
      </c>
      <c r="BO668" s="378">
        <v>15.068359235866819</v>
      </c>
      <c r="BP668" s="378">
        <v>14.74981270525387</v>
      </c>
      <c r="BQ668" s="378">
        <v>18.532217980507056</v>
      </c>
      <c r="BR668" s="378">
        <v>26.514717835106151</v>
      </c>
      <c r="BS668" s="305">
        <v>28.937711733476817</v>
      </c>
      <c r="BT668" s="379">
        <v>16.493006405626236</v>
      </c>
      <c r="BU668" s="378">
        <v>22.541613685757838</v>
      </c>
      <c r="BV668" s="378">
        <v>17.857591822060638</v>
      </c>
      <c r="BW668" s="378">
        <v>14.038096269794289</v>
      </c>
      <c r="BX668" s="378">
        <v>14.913028442782553</v>
      </c>
      <c r="BY668" s="378">
        <v>39.038596316703391</v>
      </c>
      <c r="BZ668" s="378">
        <v>14.14767091242253</v>
      </c>
      <c r="CA668" s="378">
        <v>17.404118769133508</v>
      </c>
      <c r="CB668" s="378">
        <v>28.415775052200313</v>
      </c>
      <c r="CC668" s="378">
        <v>12.97304188277764</v>
      </c>
      <c r="CD668" s="378">
        <v>36.458641815719446</v>
      </c>
      <c r="CE668" s="378">
        <v>34.776083901702322</v>
      </c>
      <c r="CF668" s="305">
        <v>17.269135955179223</v>
      </c>
      <c r="CG668" s="378">
        <v>16.343658442144744</v>
      </c>
      <c r="CH668" s="378">
        <v>15.884814742749207</v>
      </c>
      <c r="CI668" s="378">
        <v>17.236402736341759</v>
      </c>
      <c r="CJ668" s="378">
        <v>23.539803261652306</v>
      </c>
      <c r="CK668" s="378">
        <v>40.471636724304574</v>
      </c>
      <c r="CL668" s="378">
        <v>17.90862263709823</v>
      </c>
      <c r="CM668" s="378">
        <v>40.2650704962386</v>
      </c>
      <c r="CN668" s="378">
        <v>14.877181618787091</v>
      </c>
      <c r="CO668" s="378">
        <v>28.425523757988348</v>
      </c>
      <c r="CP668" s="378">
        <v>21.225048666865558</v>
      </c>
      <c r="CQ668" s="378">
        <v>22.191229724635608</v>
      </c>
      <c r="CR668" s="378">
        <v>22.844585019385239</v>
      </c>
      <c r="CS668" s="378">
        <v>17.269135955179223</v>
      </c>
      <c r="CT668" s="305">
        <v>26.527074197608595</v>
      </c>
      <c r="CU668" s="378">
        <v>32.120825240204141</v>
      </c>
      <c r="CV668" s="378">
        <v>30.286525985952384</v>
      </c>
      <c r="CW668" s="378">
        <v>16.131276914601802</v>
      </c>
      <c r="CX668" s="378">
        <v>20.378814439908965</v>
      </c>
      <c r="CY668" s="378">
        <v>14.575168133511726</v>
      </c>
      <c r="CZ668" s="305">
        <v>29.499390549217559</v>
      </c>
      <c r="DA668" s="378">
        <v>13.55662815903913</v>
      </c>
      <c r="DB668" s="378">
        <v>11.657977801429926</v>
      </c>
      <c r="DC668" s="378">
        <v>30.109055986728972</v>
      </c>
      <c r="DD668" s="378">
        <v>35.485810836794911</v>
      </c>
      <c r="DE668" s="378">
        <v>22.564604800540007</v>
      </c>
      <c r="DF668" s="378">
        <v>20.197600055238453</v>
      </c>
      <c r="DG668" s="305">
        <v>29.139420377651714</v>
      </c>
      <c r="DH668" s="305">
        <v>24.742185606317776</v>
      </c>
      <c r="DI668" s="380">
        <v>26.851680519358307</v>
      </c>
      <c r="DJ668" s="378">
        <v>30.626020692206129</v>
      </c>
      <c r="DK668" s="378">
        <v>16.559221489220761</v>
      </c>
      <c r="DL668" s="268" t="s">
        <v>540</v>
      </c>
      <c r="DM668" s="378">
        <v>20.676004036872019</v>
      </c>
      <c r="DN668" s="381" t="s">
        <v>540</v>
      </c>
      <c r="DO668" s="305">
        <v>28.950668288284927</v>
      </c>
    </row>
    <row r="669" spans="1:134" s="28" customFormat="1" ht="16.5" customHeight="1" x14ac:dyDescent="0.15">
      <c r="A669" s="135" t="s">
        <v>98</v>
      </c>
      <c r="B669" s="305">
        <v>49.618456827228826</v>
      </c>
      <c r="C669" s="378">
        <v>58.210406247160918</v>
      </c>
      <c r="D669" s="378">
        <v>51.024334726313128</v>
      </c>
      <c r="E669" s="378">
        <v>54.077784377148333</v>
      </c>
      <c r="F669" s="378">
        <v>58.362294539787584</v>
      </c>
      <c r="G669" s="378">
        <v>52.496767764352228</v>
      </c>
      <c r="H669" s="378">
        <v>47.600539629780286</v>
      </c>
      <c r="I669" s="378">
        <v>47.526450876182871</v>
      </c>
      <c r="J669" s="378">
        <v>59.614438949704876</v>
      </c>
      <c r="K669" s="378">
        <v>42.636591828242715</v>
      </c>
      <c r="L669" s="378">
        <v>44.757300770501018</v>
      </c>
      <c r="M669" s="378">
        <v>57.342448162222446</v>
      </c>
      <c r="N669" s="378">
        <v>63.718680727686383</v>
      </c>
      <c r="O669" s="305">
        <v>51.635105099637137</v>
      </c>
      <c r="P669" s="378">
        <v>46.942607538361429</v>
      </c>
      <c r="Q669" s="378">
        <v>50.072347277132664</v>
      </c>
      <c r="R669" s="378">
        <v>59.067717628082491</v>
      </c>
      <c r="S669" s="378">
        <v>51.400862448896724</v>
      </c>
      <c r="T669" s="378">
        <v>56.928341265279514</v>
      </c>
      <c r="U669" s="378">
        <v>55.491402566459435</v>
      </c>
      <c r="V669" s="378">
        <v>54.414432782260903</v>
      </c>
      <c r="W669" s="378">
        <v>47.627531169857143</v>
      </c>
      <c r="X669" s="305">
        <v>48.538466907488001</v>
      </c>
      <c r="Y669" s="378">
        <v>56.129892157889536</v>
      </c>
      <c r="Z669" s="378">
        <v>48.741391930994439</v>
      </c>
      <c r="AA669" s="378">
        <v>45.121385322452134</v>
      </c>
      <c r="AB669" s="378">
        <v>50.526008070438053</v>
      </c>
      <c r="AC669" s="305">
        <v>51.755849258255182</v>
      </c>
      <c r="AD669" s="378">
        <v>50.241770926457448</v>
      </c>
      <c r="AE669" s="378">
        <v>57.107920194918869</v>
      </c>
      <c r="AF669" s="378">
        <v>55.108653060975023</v>
      </c>
      <c r="AG669" s="378">
        <v>47.4282517072267</v>
      </c>
      <c r="AH669" s="378">
        <v>55.580207786702175</v>
      </c>
      <c r="AI669" s="378">
        <v>51.669944716021142</v>
      </c>
      <c r="AJ669" s="305">
        <v>41.825202797358479</v>
      </c>
      <c r="AK669" s="378">
        <v>47.896208106628265</v>
      </c>
      <c r="AL669" s="378">
        <v>37.12527409996644</v>
      </c>
      <c r="AM669" s="305">
        <v>47.178458283907929</v>
      </c>
      <c r="AN669" s="378">
        <v>44.78394763514595</v>
      </c>
      <c r="AO669" s="378">
        <v>46.429343109245842</v>
      </c>
      <c r="AP669" s="378">
        <v>44.026507114248005</v>
      </c>
      <c r="AQ669" s="378">
        <v>53.054604502883976</v>
      </c>
      <c r="AR669" s="378">
        <v>41.43548965963236</v>
      </c>
      <c r="AS669" s="378">
        <v>52.153970424286044</v>
      </c>
      <c r="AT669" s="378">
        <v>49.998941443468993</v>
      </c>
      <c r="AU669" s="378">
        <v>46.470537622863525</v>
      </c>
      <c r="AV669" s="378">
        <v>53.041552185218229</v>
      </c>
      <c r="AW669" s="378">
        <v>50.115253802904782</v>
      </c>
      <c r="AX669" s="305">
        <v>42.053796731862164</v>
      </c>
      <c r="AY669" s="378">
        <v>44.363826451259733</v>
      </c>
      <c r="AZ669" s="378">
        <v>39.440219236358494</v>
      </c>
      <c r="BA669" s="378">
        <v>51.521684778520473</v>
      </c>
      <c r="BB669" s="378">
        <v>42.1189038516235</v>
      </c>
      <c r="BC669" s="378">
        <v>41.751011722950118</v>
      </c>
      <c r="BD669" s="305">
        <v>46.920850092727449</v>
      </c>
      <c r="BE669" s="378">
        <v>42.968158456031645</v>
      </c>
      <c r="BF669" s="378">
        <v>53.570519237253691</v>
      </c>
      <c r="BG669" s="378">
        <v>50.410137659737629</v>
      </c>
      <c r="BH669" s="378">
        <v>51.00431992686476</v>
      </c>
      <c r="BI669" s="378">
        <v>46.780564345892294</v>
      </c>
      <c r="BJ669" s="378">
        <v>43.078124279569685</v>
      </c>
      <c r="BK669" s="378">
        <v>46.367229559287729</v>
      </c>
      <c r="BL669" s="378">
        <v>48.350962916922569</v>
      </c>
      <c r="BM669" s="305">
        <v>49.052189374308433</v>
      </c>
      <c r="BN669" s="378">
        <v>45.398370149363146</v>
      </c>
      <c r="BO669" s="378">
        <v>53.647691845240175</v>
      </c>
      <c r="BP669" s="378">
        <v>56.788975994256404</v>
      </c>
      <c r="BQ669" s="378">
        <v>51.778397562399384</v>
      </c>
      <c r="BR669" s="378">
        <v>46.829236016489595</v>
      </c>
      <c r="BS669" s="305">
        <v>46.407355681629227</v>
      </c>
      <c r="BT669" s="379">
        <v>52.288428201786729</v>
      </c>
      <c r="BU669" s="378">
        <v>49.168332075202287</v>
      </c>
      <c r="BV669" s="378">
        <v>55.347138155745235</v>
      </c>
      <c r="BW669" s="378">
        <v>56.84067197520951</v>
      </c>
      <c r="BX669" s="378">
        <v>50.303834667049166</v>
      </c>
      <c r="BY669" s="378">
        <v>40.469274162651914</v>
      </c>
      <c r="BZ669" s="378">
        <v>53.028188590101685</v>
      </c>
      <c r="CA669" s="378">
        <v>51.09850617981958</v>
      </c>
      <c r="CB669" s="378">
        <v>48.465983213525703</v>
      </c>
      <c r="CC669" s="378">
        <v>58.067477420207524</v>
      </c>
      <c r="CD669" s="378">
        <v>43.155107747238262</v>
      </c>
      <c r="CE669" s="378">
        <v>43.995850488338498</v>
      </c>
      <c r="CF669" s="305">
        <v>49.069248421064458</v>
      </c>
      <c r="CG669" s="378">
        <v>47.937678905696608</v>
      </c>
      <c r="CH669" s="378">
        <v>42.215203566575838</v>
      </c>
      <c r="CI669" s="378">
        <v>57.627676286158504</v>
      </c>
      <c r="CJ669" s="378">
        <v>42.799410845493504</v>
      </c>
      <c r="CK669" s="378">
        <v>41.11979833312698</v>
      </c>
      <c r="CL669" s="378">
        <v>55.529947157613535</v>
      </c>
      <c r="CM669" s="378">
        <v>34.930647443111361</v>
      </c>
      <c r="CN669" s="378">
        <v>55.937457670268152</v>
      </c>
      <c r="CO669" s="378">
        <v>49.283699389738231</v>
      </c>
      <c r="CP669" s="378">
        <v>50.296665814048794</v>
      </c>
      <c r="CQ669" s="378">
        <v>38.912453914367504</v>
      </c>
      <c r="CR669" s="378">
        <v>47.629797758468513</v>
      </c>
      <c r="CS669" s="378">
        <v>49.069248421064458</v>
      </c>
      <c r="CT669" s="305">
        <v>51.339041025135387</v>
      </c>
      <c r="CU669" s="378">
        <v>48.265481751796877</v>
      </c>
      <c r="CV669" s="378">
        <v>48.711600355662107</v>
      </c>
      <c r="CW669" s="378">
        <v>62.070417726829575</v>
      </c>
      <c r="CX669" s="378">
        <v>52.283387837761119</v>
      </c>
      <c r="CY669" s="378">
        <v>58.997868232439608</v>
      </c>
      <c r="CZ669" s="305">
        <v>43.083475713593408</v>
      </c>
      <c r="DA669" s="378">
        <v>54.328873969747349</v>
      </c>
      <c r="DB669" s="378">
        <v>62.565413710853434</v>
      </c>
      <c r="DC669" s="378">
        <v>45.587418180740372</v>
      </c>
      <c r="DD669" s="378">
        <v>39.447156892315235</v>
      </c>
      <c r="DE669" s="378">
        <v>45.647763339911535</v>
      </c>
      <c r="DF669" s="378">
        <v>43.789267335577492</v>
      </c>
      <c r="DG669" s="305">
        <v>46.768668133348619</v>
      </c>
      <c r="DH669" s="305">
        <v>26.096250673436639</v>
      </c>
      <c r="DI669" s="380">
        <v>27.397411035694041</v>
      </c>
      <c r="DJ669" s="378">
        <v>26.589728603808894</v>
      </c>
      <c r="DK669" s="378">
        <v>24.215280478455647</v>
      </c>
      <c r="DL669" s="268" t="s">
        <v>540</v>
      </c>
      <c r="DM669" s="378">
        <v>29.175261329101705</v>
      </c>
      <c r="DN669" s="381" t="s">
        <v>540</v>
      </c>
      <c r="DO669" s="305">
        <v>46.204065706063339</v>
      </c>
      <c r="DP669" s="387"/>
      <c r="DQ669" s="387"/>
      <c r="DR669" s="387"/>
      <c r="DS669" s="387"/>
      <c r="DT669" s="387"/>
      <c r="DU669" s="387"/>
      <c r="DV669" s="387"/>
      <c r="DW669" s="387"/>
      <c r="DX669" s="387"/>
      <c r="DY669" s="387"/>
      <c r="DZ669" s="387"/>
      <c r="EA669" s="387"/>
    </row>
    <row r="670" spans="1:134" s="28" customFormat="1" ht="16.5" customHeight="1" x14ac:dyDescent="0.15">
      <c r="A670" s="135" t="s">
        <v>99</v>
      </c>
      <c r="B670" s="305">
        <v>23.06607650564057</v>
      </c>
      <c r="C670" s="378">
        <v>10.566679124259926</v>
      </c>
      <c r="D670" s="378">
        <v>12.607758144658657</v>
      </c>
      <c r="E670" s="378">
        <v>10.416154962719004</v>
      </c>
      <c r="F670" s="378">
        <v>10.148104413363885</v>
      </c>
      <c r="G670" s="378">
        <v>13.202101248687756</v>
      </c>
      <c r="H670" s="378">
        <v>28.061275681620568</v>
      </c>
      <c r="I670" s="378">
        <v>20.04167565540385</v>
      </c>
      <c r="J670" s="378">
        <v>10.569776464372604</v>
      </c>
      <c r="K670" s="378">
        <v>30.237316621998623</v>
      </c>
      <c r="L670" s="378">
        <v>31.716463530752154</v>
      </c>
      <c r="M670" s="378">
        <v>15.545970246844112</v>
      </c>
      <c r="N670" s="378">
        <v>13.164470182226276</v>
      </c>
      <c r="O670" s="305">
        <v>19.145713844414239</v>
      </c>
      <c r="P670" s="378">
        <v>29.250491296819686</v>
      </c>
      <c r="Q670" s="378">
        <v>24.313128427739183</v>
      </c>
      <c r="R670" s="378">
        <v>9.6920116556146159</v>
      </c>
      <c r="S670" s="378">
        <v>14.956780003307014</v>
      </c>
      <c r="T670" s="378">
        <v>8.4180605213967148</v>
      </c>
      <c r="U670" s="378">
        <v>12.363659392159004</v>
      </c>
      <c r="V670" s="378">
        <v>7.8684961032015428</v>
      </c>
      <c r="W670" s="378">
        <v>25.490122104524588</v>
      </c>
      <c r="X670" s="305">
        <v>25.16205849245604</v>
      </c>
      <c r="Y670" s="378">
        <v>14.190173025514385</v>
      </c>
      <c r="Z670" s="378">
        <v>23.202571595124244</v>
      </c>
      <c r="AA670" s="378">
        <v>33.752579824734397</v>
      </c>
      <c r="AB670" s="378">
        <v>17.993720646912053</v>
      </c>
      <c r="AC670" s="305">
        <v>18.119720147509625</v>
      </c>
      <c r="AD670" s="378">
        <v>17.442859857176046</v>
      </c>
      <c r="AE670" s="378">
        <v>9.8212549679734771</v>
      </c>
      <c r="AF670" s="378">
        <v>9.2162386433828054</v>
      </c>
      <c r="AG670" s="378">
        <v>25.305024085947135</v>
      </c>
      <c r="AH670" s="378">
        <v>12.400200161718907</v>
      </c>
      <c r="AI670" s="378">
        <v>20.712347581630492</v>
      </c>
      <c r="AJ670" s="305">
        <v>19.205317647443447</v>
      </c>
      <c r="AK670" s="378">
        <v>15.267327479293671</v>
      </c>
      <c r="AL670" s="378">
        <v>22.141977808321382</v>
      </c>
      <c r="AM670" s="305">
        <v>22.451394670608494</v>
      </c>
      <c r="AN670" s="378">
        <v>10.775225762552079</v>
      </c>
      <c r="AO670" s="378">
        <v>22.744711093528583</v>
      </c>
      <c r="AP670" s="378">
        <v>25.800152965483914</v>
      </c>
      <c r="AQ670" s="378">
        <v>7.2278369365228992</v>
      </c>
      <c r="AR670" s="378">
        <v>33.333619195727252</v>
      </c>
      <c r="AS670" s="378">
        <v>7.9737290425936376</v>
      </c>
      <c r="AT670" s="378">
        <v>20.082455961526744</v>
      </c>
      <c r="AU670" s="378">
        <v>27.116460899738133</v>
      </c>
      <c r="AV670" s="378">
        <v>14.885693689128704</v>
      </c>
      <c r="AW670" s="378">
        <v>13.585504000527287</v>
      </c>
      <c r="AX670" s="305">
        <v>22.969774407270886</v>
      </c>
      <c r="AY670" s="378">
        <v>12.831823292218891</v>
      </c>
      <c r="AZ670" s="378">
        <v>29.171018297674333</v>
      </c>
      <c r="BA670" s="378">
        <v>16.250546938313356</v>
      </c>
      <c r="BB670" s="378">
        <v>15.87734302870804</v>
      </c>
      <c r="BC670" s="378">
        <v>24.689032155667672</v>
      </c>
      <c r="BD670" s="305">
        <v>30.219360725739946</v>
      </c>
      <c r="BE670" s="378">
        <v>41.524916216527593</v>
      </c>
      <c r="BF670" s="378">
        <v>19.229627755250487</v>
      </c>
      <c r="BG670" s="378">
        <v>26.943195723368635</v>
      </c>
      <c r="BH670" s="378">
        <v>26.384823272220181</v>
      </c>
      <c r="BI670" s="378">
        <v>36.183243673166643</v>
      </c>
      <c r="BJ670" s="378">
        <v>23.617277285800782</v>
      </c>
      <c r="BK670" s="378">
        <v>32.228900214509935</v>
      </c>
      <c r="BL670" s="378">
        <v>24.999336204909305</v>
      </c>
      <c r="BM670" s="305">
        <v>19.484950779721341</v>
      </c>
      <c r="BN670" s="378">
        <v>27.383200046094093</v>
      </c>
      <c r="BO670" s="378">
        <v>10.68079671682486</v>
      </c>
      <c r="BP670" s="378">
        <v>10.622405375837648</v>
      </c>
      <c r="BQ670" s="378">
        <v>10.372018029479179</v>
      </c>
      <c r="BR670" s="378">
        <v>22.769863173450037</v>
      </c>
      <c r="BS670" s="305">
        <v>23.134073468558782</v>
      </c>
      <c r="BT670" s="379">
        <v>11.564130584628932</v>
      </c>
      <c r="BU670" s="378">
        <v>19.82563328353525</v>
      </c>
      <c r="BV670" s="378">
        <v>13.475163800315979</v>
      </c>
      <c r="BW670" s="378">
        <v>11.774599217141347</v>
      </c>
      <c r="BX670" s="378">
        <v>9.9091953842068587</v>
      </c>
      <c r="BY670" s="378">
        <v>32.361542002362967</v>
      </c>
      <c r="BZ670" s="378">
        <v>10.611463239364916</v>
      </c>
      <c r="CA670" s="378">
        <v>11.190962236131098</v>
      </c>
      <c r="CB670" s="378">
        <v>22.63377835784598</v>
      </c>
      <c r="CC670" s="378">
        <v>9.3554790456881953</v>
      </c>
      <c r="CD670" s="378">
        <v>31.788179545625191</v>
      </c>
      <c r="CE670" s="378">
        <v>29.924240755653909</v>
      </c>
      <c r="CF670" s="305">
        <v>26.298457894989944</v>
      </c>
      <c r="CG670" s="378">
        <v>8.451182221590285</v>
      </c>
      <c r="CH670" s="378">
        <v>12.652566988471515</v>
      </c>
      <c r="CI670" s="378">
        <v>13.491155303811301</v>
      </c>
      <c r="CJ670" s="378">
        <v>19.934912537845424</v>
      </c>
      <c r="CK670" s="378">
        <v>34.856389219837219</v>
      </c>
      <c r="CL670" s="378">
        <v>11.056726486382152</v>
      </c>
      <c r="CM670" s="378">
        <v>35.121683281694672</v>
      </c>
      <c r="CN670" s="378">
        <v>10.348344869111315</v>
      </c>
      <c r="CO670" s="378">
        <v>20.236083480652141</v>
      </c>
      <c r="CP670" s="378">
        <v>23.53814361787451</v>
      </c>
      <c r="CQ670" s="378">
        <v>18.349191191584456</v>
      </c>
      <c r="CR670" s="378">
        <v>17.400487075205813</v>
      </c>
      <c r="CS670" s="378">
        <v>10.37627335525657</v>
      </c>
      <c r="CT670" s="305">
        <v>21.08979550316646</v>
      </c>
      <c r="CU670" s="378">
        <v>26.191465035714291</v>
      </c>
      <c r="CV670" s="378">
        <v>23.398638228770615</v>
      </c>
      <c r="CW670" s="378">
        <v>14.729715700033022</v>
      </c>
      <c r="CX670" s="378">
        <v>18.725317834710435</v>
      </c>
      <c r="CY670" s="378">
        <v>8.3737273197703264</v>
      </c>
      <c r="CZ670" s="305">
        <v>24.025466905571861</v>
      </c>
      <c r="DA670" s="378">
        <v>10.63948460529463</v>
      </c>
      <c r="DB670" s="378">
        <v>10.763274227049147</v>
      </c>
      <c r="DC670" s="378">
        <v>25.22023734058666</v>
      </c>
      <c r="DD670" s="378">
        <v>29.196548258953118</v>
      </c>
      <c r="DE670" s="378">
        <v>18.500801920706998</v>
      </c>
      <c r="DF670" s="378">
        <v>14.86040689876315</v>
      </c>
      <c r="DG670" s="305">
        <v>24.30939768612085</v>
      </c>
      <c r="DH670" s="305">
        <v>19.187096961269148</v>
      </c>
      <c r="DI670" s="380">
        <v>19.508007970197689</v>
      </c>
      <c r="DJ670" s="378">
        <v>23.570757521926506</v>
      </c>
      <c r="DK670" s="378">
        <v>13.700562314123147</v>
      </c>
      <c r="DL670" s="268" t="s">
        <v>540</v>
      </c>
      <c r="DM670" s="378">
        <v>16.166326402619458</v>
      </c>
      <c r="DN670" s="381" t="s">
        <v>540</v>
      </c>
      <c r="DO670" s="305">
        <v>24.11787176143654</v>
      </c>
      <c r="DP670" s="387"/>
      <c r="DQ670" s="387"/>
      <c r="DR670" s="387"/>
      <c r="DS670" s="387"/>
      <c r="DT670" s="387"/>
      <c r="DU670" s="387"/>
      <c r="DV670" s="387"/>
      <c r="DW670" s="387"/>
      <c r="DX670" s="387"/>
      <c r="DY670" s="387"/>
      <c r="DZ670" s="387"/>
      <c r="EA670" s="387"/>
    </row>
    <row r="671" spans="1:134" s="28" customFormat="1" ht="16.5" customHeight="1" x14ac:dyDescent="0.15">
      <c r="A671" s="135" t="s">
        <v>100</v>
      </c>
      <c r="B671" s="305">
        <v>55.680936219750066</v>
      </c>
      <c r="C671" s="378">
        <v>66.457007114397243</v>
      </c>
      <c r="D671" s="378">
        <v>61.285488540939106</v>
      </c>
      <c r="E671" s="378">
        <v>61.768686363135636</v>
      </c>
      <c r="F671" s="378">
        <v>68.963835625146345</v>
      </c>
      <c r="G671" s="378">
        <v>59.330796025481462</v>
      </c>
      <c r="H671" s="378">
        <v>51.850750644535061</v>
      </c>
      <c r="I671" s="378">
        <v>55.745139978877191</v>
      </c>
      <c r="J671" s="378">
        <v>66.959843903964966</v>
      </c>
      <c r="K671" s="378">
        <v>50.319544579062821</v>
      </c>
      <c r="L671" s="378">
        <v>48.558748934982759</v>
      </c>
      <c r="M671" s="378">
        <v>64.859110537945483</v>
      </c>
      <c r="N671" s="378">
        <v>67.744537931485283</v>
      </c>
      <c r="O671" s="305">
        <v>57.299504462114079</v>
      </c>
      <c r="P671" s="378">
        <v>51.852631556742445</v>
      </c>
      <c r="Q671" s="378">
        <v>55.118781080301218</v>
      </c>
      <c r="R671" s="378">
        <v>67.85557037383748</v>
      </c>
      <c r="S671" s="378">
        <v>56.480148184962474</v>
      </c>
      <c r="T671" s="378">
        <v>62.081544580693439</v>
      </c>
      <c r="U671" s="378">
        <v>61.415318683621521</v>
      </c>
      <c r="V671" s="378">
        <v>61.608832038748041</v>
      </c>
      <c r="W671" s="378">
        <v>50.703095941068668</v>
      </c>
      <c r="X671" s="305">
        <v>53.96726155821753</v>
      </c>
      <c r="Y671" s="378">
        <v>61.188000065539306</v>
      </c>
      <c r="Z671" s="378">
        <v>54.150125874301835</v>
      </c>
      <c r="AA671" s="378">
        <v>49.000862371926942</v>
      </c>
      <c r="AB671" s="378">
        <v>58.821914991516046</v>
      </c>
      <c r="AC671" s="305">
        <v>56.09085608618738</v>
      </c>
      <c r="AD671" s="378">
        <v>55.007758089263291</v>
      </c>
      <c r="AE671" s="378">
        <v>62.310887326959971</v>
      </c>
      <c r="AF671" s="378">
        <v>59.689565455619842</v>
      </c>
      <c r="AG671" s="378">
        <v>51.341480977150511</v>
      </c>
      <c r="AH671" s="378">
        <v>59.848814472066344</v>
      </c>
      <c r="AI671" s="378">
        <v>55.160391894090075</v>
      </c>
      <c r="AJ671" s="305">
        <v>54.343570950516472</v>
      </c>
      <c r="AK671" s="378">
        <v>57.809947520997028</v>
      </c>
      <c r="AL671" s="378">
        <v>51.758605132302215</v>
      </c>
      <c r="AM671" s="305">
        <v>52.997563145564271</v>
      </c>
      <c r="AN671" s="378">
        <v>56.050660409751288</v>
      </c>
      <c r="AO671" s="378">
        <v>49.64680771889072</v>
      </c>
      <c r="AP671" s="378">
        <v>51.890619926896996</v>
      </c>
      <c r="AQ671" s="378">
        <v>66.941309783495043</v>
      </c>
      <c r="AR671" s="378">
        <v>45.005622685364742</v>
      </c>
      <c r="AS671" s="378">
        <v>62.06088734374157</v>
      </c>
      <c r="AT671" s="378">
        <v>53.465760922748139</v>
      </c>
      <c r="AU671" s="378">
        <v>52.632589395835524</v>
      </c>
      <c r="AV671" s="378">
        <v>58.142603516945826</v>
      </c>
      <c r="AW671" s="378">
        <v>56.166522913834292</v>
      </c>
      <c r="AX671" s="305">
        <v>46.659512856698974</v>
      </c>
      <c r="AY671" s="378">
        <v>52.424623984543373</v>
      </c>
      <c r="AZ671" s="378">
        <v>42.709986719492989</v>
      </c>
      <c r="BA671" s="378">
        <v>55.878445001874312</v>
      </c>
      <c r="BB671" s="378">
        <v>47.927616826395166</v>
      </c>
      <c r="BC671" s="378">
        <v>47.439461733239355</v>
      </c>
      <c r="BD671" s="305">
        <v>47.859575283691072</v>
      </c>
      <c r="BE671" s="378">
        <v>43.49645560396543</v>
      </c>
      <c r="BF671" s="378">
        <v>56.516364391880735</v>
      </c>
      <c r="BG671" s="378">
        <v>52.626764161788543</v>
      </c>
      <c r="BH671" s="378">
        <v>50.569029563680068</v>
      </c>
      <c r="BI671" s="378">
        <v>45.524896383073575</v>
      </c>
      <c r="BJ671" s="378">
        <v>44.647035462526624</v>
      </c>
      <c r="BK671" s="378">
        <v>45.610762947599241</v>
      </c>
      <c r="BL671" s="378">
        <v>49.674371485206436</v>
      </c>
      <c r="BM671" s="305">
        <v>54.378910306403796</v>
      </c>
      <c r="BN671" s="378">
        <v>49.318782118251406</v>
      </c>
      <c r="BO671" s="378">
        <v>59.214304967424965</v>
      </c>
      <c r="BP671" s="378">
        <v>67.645785141696891</v>
      </c>
      <c r="BQ671" s="378">
        <v>60.803275342139749</v>
      </c>
      <c r="BR671" s="378">
        <v>50.137062874671187</v>
      </c>
      <c r="BS671" s="305">
        <v>52.957659732332274</v>
      </c>
      <c r="BT671" s="379">
        <v>62.326131926744402</v>
      </c>
      <c r="BU671" s="378">
        <v>54.107021631237018</v>
      </c>
      <c r="BV671" s="378">
        <v>63.335898598730068</v>
      </c>
      <c r="BW671" s="378">
        <v>61.127862991663918</v>
      </c>
      <c r="BX671" s="378">
        <v>58.049280065960865</v>
      </c>
      <c r="BY671" s="378">
        <v>46.257857296105371</v>
      </c>
      <c r="BZ671" s="378">
        <v>61.045989456367387</v>
      </c>
      <c r="CA671" s="378">
        <v>59.782078926698709</v>
      </c>
      <c r="CB671" s="378">
        <v>55.494990447647041</v>
      </c>
      <c r="CC671" s="378">
        <v>64.651887732719757</v>
      </c>
      <c r="CD671" s="378">
        <v>47.073175017865118</v>
      </c>
      <c r="CE671" s="378">
        <v>47.509442060343169</v>
      </c>
      <c r="CF671" s="305">
        <v>61.438109076293713</v>
      </c>
      <c r="CG671" s="378">
        <v>59.345357740095885</v>
      </c>
      <c r="CH671" s="378">
        <v>51.523351443775702</v>
      </c>
      <c r="CI671" s="378">
        <v>66.634125752024005</v>
      </c>
      <c r="CJ671" s="378">
        <v>49.023295874992371</v>
      </c>
      <c r="CK671" s="378">
        <v>45.630209944720079</v>
      </c>
      <c r="CL671" s="378">
        <v>64.351379510191592</v>
      </c>
      <c r="CM671" s="378">
        <v>38.178742128279865</v>
      </c>
      <c r="CN671" s="378">
        <v>61.028051167175931</v>
      </c>
      <c r="CO671" s="378">
        <v>58.770754120859749</v>
      </c>
      <c r="CP671" s="378">
        <v>52.171307839882985</v>
      </c>
      <c r="CQ671" s="378">
        <v>43.699362958466665</v>
      </c>
      <c r="CR671" s="378">
        <v>53.632799964993417</v>
      </c>
      <c r="CS671" s="378">
        <v>61.438109076293713</v>
      </c>
      <c r="CT671" s="305">
        <v>57.955369547874511</v>
      </c>
      <c r="CU671" s="378">
        <v>54.126557181856171</v>
      </c>
      <c r="CV671" s="378">
        <v>55.892880836862936</v>
      </c>
      <c r="CW671" s="378">
        <v>66.498822012883068</v>
      </c>
      <c r="CX671" s="378">
        <v>56.777913266468481</v>
      </c>
      <c r="CY671" s="378">
        <v>69.177167238298637</v>
      </c>
      <c r="CZ671" s="305">
        <v>47.856311950168561</v>
      </c>
      <c r="DA671" s="378">
        <v>60.128094586434464</v>
      </c>
      <c r="DB671" s="378">
        <v>66.728481883919741</v>
      </c>
      <c r="DC671" s="378">
        <v>48.487930960142783</v>
      </c>
      <c r="DD671" s="378">
        <v>42.951779174016977</v>
      </c>
      <c r="DE671" s="378">
        <v>51.851257285626595</v>
      </c>
      <c r="DF671" s="378">
        <v>53.890308896109715</v>
      </c>
      <c r="DG671" s="305">
        <v>51.451647935444278</v>
      </c>
      <c r="DH671" s="305">
        <v>32.657143433434669</v>
      </c>
      <c r="DI671" s="380">
        <v>33.711237195336338</v>
      </c>
      <c r="DJ671" s="378">
        <v>31.023526455131812</v>
      </c>
      <c r="DK671" s="378">
        <v>33.308206823767492</v>
      </c>
      <c r="DL671" s="268" t="s">
        <v>540</v>
      </c>
      <c r="DM671" s="378">
        <v>35.509701856933731</v>
      </c>
      <c r="DN671" s="381" t="s">
        <v>540</v>
      </c>
      <c r="DO671" s="305">
        <v>50.945692312653044</v>
      </c>
    </row>
    <row r="672" spans="1:134" s="6" customFormat="1" ht="11.25" customHeight="1" x14ac:dyDescent="0.2">
      <c r="A672" s="136" t="s">
        <v>406</v>
      </c>
      <c r="B672" s="186"/>
      <c r="C672" s="386"/>
      <c r="D672" s="386"/>
      <c r="E672" s="386"/>
      <c r="F672" s="386"/>
      <c r="G672" s="386"/>
      <c r="H672" s="386"/>
      <c r="I672" s="386"/>
      <c r="J672" s="386"/>
      <c r="K672" s="386"/>
      <c r="L672" s="386"/>
      <c r="M672" s="386"/>
      <c r="N672" s="386"/>
      <c r="O672" s="186"/>
      <c r="P672" s="386"/>
      <c r="Q672" s="386"/>
      <c r="R672" s="386"/>
      <c r="S672" s="386"/>
      <c r="T672" s="386"/>
      <c r="U672" s="386"/>
      <c r="V672" s="386"/>
      <c r="W672" s="386"/>
      <c r="X672" s="186"/>
      <c r="Y672" s="386"/>
      <c r="Z672" s="386"/>
      <c r="AA672" s="386"/>
      <c r="AB672" s="386"/>
      <c r="AC672" s="186"/>
      <c r="AD672" s="386"/>
      <c r="AE672" s="386"/>
      <c r="AF672" s="386"/>
      <c r="AG672" s="386"/>
      <c r="AH672" s="386"/>
      <c r="AI672" s="386"/>
      <c r="AJ672" s="186"/>
      <c r="AK672" s="386"/>
      <c r="AL672" s="386"/>
      <c r="AM672" s="186"/>
      <c r="AN672" s="386"/>
      <c r="AO672" s="386"/>
      <c r="AP672" s="386"/>
      <c r="AQ672" s="386"/>
      <c r="AR672" s="386"/>
      <c r="AS672" s="386"/>
      <c r="AT672" s="386"/>
      <c r="AU672" s="386"/>
      <c r="AV672" s="386"/>
      <c r="AW672" s="386"/>
      <c r="AX672" s="186"/>
      <c r="AY672" s="386"/>
      <c r="AZ672" s="386"/>
      <c r="BA672" s="386"/>
      <c r="BB672" s="386"/>
      <c r="BC672" s="386"/>
      <c r="BD672" s="186"/>
      <c r="BE672" s="386"/>
      <c r="BF672" s="386"/>
      <c r="BG672" s="386"/>
      <c r="BH672" s="386"/>
      <c r="BI672" s="386"/>
      <c r="BJ672" s="386"/>
      <c r="BK672" s="386"/>
      <c r="BL672" s="386"/>
      <c r="BM672" s="186"/>
      <c r="BN672" s="386"/>
      <c r="BO672" s="386"/>
      <c r="BP672" s="386"/>
      <c r="BQ672" s="386"/>
      <c r="BR672" s="386"/>
      <c r="BS672" s="186"/>
      <c r="BT672" s="201"/>
      <c r="BU672" s="386"/>
      <c r="BV672" s="386"/>
      <c r="BW672" s="386"/>
      <c r="BX672" s="386"/>
      <c r="BY672" s="386"/>
      <c r="BZ672" s="386"/>
      <c r="CA672" s="386"/>
      <c r="CB672" s="386"/>
      <c r="CC672" s="386"/>
      <c r="CD672" s="386"/>
      <c r="CE672" s="386"/>
      <c r="CF672" s="186"/>
      <c r="CG672" s="386"/>
      <c r="CH672" s="386"/>
      <c r="CI672" s="386"/>
      <c r="CJ672" s="386"/>
      <c r="CK672" s="386"/>
      <c r="CL672" s="386"/>
      <c r="CM672" s="386"/>
      <c r="CN672" s="386"/>
      <c r="CO672" s="386"/>
      <c r="CP672" s="386"/>
      <c r="CQ672" s="386"/>
      <c r="CR672" s="386"/>
      <c r="CS672" s="386"/>
      <c r="CT672" s="186"/>
      <c r="CU672" s="386"/>
      <c r="CV672" s="386"/>
      <c r="CW672" s="386"/>
      <c r="CX672" s="386"/>
      <c r="CY672" s="386"/>
      <c r="CZ672" s="186"/>
      <c r="DA672" s="386"/>
      <c r="DB672" s="386"/>
      <c r="DC672" s="386"/>
      <c r="DD672" s="386"/>
      <c r="DE672" s="386"/>
      <c r="DF672" s="386"/>
      <c r="DG672" s="186"/>
      <c r="DH672" s="186"/>
      <c r="DI672" s="474"/>
      <c r="DJ672" s="386"/>
      <c r="DK672" s="386"/>
      <c r="DL672" s="187"/>
      <c r="DM672" s="386"/>
      <c r="DN672" s="355"/>
      <c r="DO672" s="186"/>
      <c r="DP672" s="1"/>
      <c r="DQ672" s="1"/>
      <c r="DR672" s="1"/>
      <c r="DS672" s="1"/>
      <c r="DT672" s="1"/>
      <c r="DU672" s="1"/>
      <c r="DV672" s="1"/>
      <c r="DW672" s="1"/>
      <c r="DX672" s="1"/>
      <c r="DY672" s="1"/>
      <c r="DZ672" s="1"/>
      <c r="EA672" s="1"/>
      <c r="EB672" s="1"/>
    </row>
    <row r="673" spans="1:135" s="6" customFormat="1" ht="16.5" customHeight="1" x14ac:dyDescent="0.2">
      <c r="A673" s="117" t="s">
        <v>162</v>
      </c>
      <c r="B673" s="187">
        <f t="shared" ref="B673" si="1294">SUM(C673:N673)</f>
        <v>34616</v>
      </c>
      <c r="C673" s="472">
        <v>2829</v>
      </c>
      <c r="D673" s="472">
        <v>1440</v>
      </c>
      <c r="E673" s="472">
        <v>1114</v>
      </c>
      <c r="F673" s="472">
        <v>572</v>
      </c>
      <c r="G673" s="472">
        <v>2257</v>
      </c>
      <c r="H673" s="472">
        <v>5678</v>
      </c>
      <c r="I673" s="472">
        <v>3048</v>
      </c>
      <c r="J673" s="472">
        <v>1181</v>
      </c>
      <c r="K673" s="472">
        <v>2951</v>
      </c>
      <c r="L673" s="472">
        <v>8152</v>
      </c>
      <c r="M673" s="472">
        <v>1702</v>
      </c>
      <c r="N673" s="472">
        <v>3692</v>
      </c>
      <c r="O673" s="187">
        <f t="shared" ref="O673" si="1295">SUM(P673:W673)</f>
        <v>13130</v>
      </c>
      <c r="P673" s="472">
        <v>2298</v>
      </c>
      <c r="Q673" s="472">
        <v>2979</v>
      </c>
      <c r="R673" s="472">
        <v>1309</v>
      </c>
      <c r="S673" s="472">
        <v>980</v>
      </c>
      <c r="T673" s="472">
        <v>1033</v>
      </c>
      <c r="U673" s="472">
        <v>2210</v>
      </c>
      <c r="V673" s="472">
        <v>1453</v>
      </c>
      <c r="W673" s="472">
        <v>868</v>
      </c>
      <c r="X673" s="187">
        <f t="shared" ref="X673" si="1296">SUM(Y673:AB673)</f>
        <v>13043</v>
      </c>
      <c r="Y673" s="472">
        <v>2404</v>
      </c>
      <c r="Z673" s="472">
        <v>3294</v>
      </c>
      <c r="AA673" s="472">
        <v>4426</v>
      </c>
      <c r="AB673" s="472">
        <v>2919</v>
      </c>
      <c r="AC673" s="187">
        <f t="shared" ref="AC673" si="1297">SUM(AD673:AI673)</f>
        <v>13038</v>
      </c>
      <c r="AD673" s="472">
        <v>1338</v>
      </c>
      <c r="AE673" s="472">
        <v>1922</v>
      </c>
      <c r="AF673" s="472">
        <v>1054</v>
      </c>
      <c r="AG673" s="472">
        <v>3223</v>
      </c>
      <c r="AH673" s="472">
        <v>1929</v>
      </c>
      <c r="AI673" s="472">
        <v>3572</v>
      </c>
      <c r="AJ673" s="187">
        <f t="shared" ref="AJ673" si="1298">SUM(AK673:AL673)</f>
        <v>1399</v>
      </c>
      <c r="AK673" s="472">
        <v>619</v>
      </c>
      <c r="AL673" s="472">
        <v>780</v>
      </c>
      <c r="AM673" s="187">
        <f t="shared" ref="AM673" si="1299">SUM(AN673:AW673)</f>
        <v>25601</v>
      </c>
      <c r="AN673" s="472">
        <v>1056</v>
      </c>
      <c r="AO673" s="472">
        <v>1072</v>
      </c>
      <c r="AP673" s="472">
        <v>2425</v>
      </c>
      <c r="AQ673" s="472">
        <v>753</v>
      </c>
      <c r="AR673" s="472">
        <v>3456</v>
      </c>
      <c r="AS673" s="472">
        <v>820</v>
      </c>
      <c r="AT673" s="472">
        <v>3849</v>
      </c>
      <c r="AU673" s="472">
        <v>6653</v>
      </c>
      <c r="AV673" s="472">
        <v>3531</v>
      </c>
      <c r="AW673" s="472">
        <v>1986</v>
      </c>
      <c r="AX673" s="187">
        <f t="shared" ref="AX673" si="1300">SUM(AY673:BC673)</f>
        <v>21041</v>
      </c>
      <c r="AY673" s="472">
        <v>1712</v>
      </c>
      <c r="AZ673" s="472">
        <v>8440</v>
      </c>
      <c r="BA673" s="472">
        <v>3122</v>
      </c>
      <c r="BB673" s="472">
        <v>5465</v>
      </c>
      <c r="BC673" s="472">
        <v>2302</v>
      </c>
      <c r="BD673" s="187">
        <f t="shared" ref="BD673" si="1301">SUM(BE673:BL673)</f>
        <v>58102</v>
      </c>
      <c r="BE673" s="472">
        <v>14683</v>
      </c>
      <c r="BF673" s="472">
        <v>5772</v>
      </c>
      <c r="BG673" s="472">
        <v>7595</v>
      </c>
      <c r="BH673" s="472">
        <v>5199</v>
      </c>
      <c r="BI673" s="472">
        <v>10208</v>
      </c>
      <c r="BJ673" s="472">
        <v>5416</v>
      </c>
      <c r="BK673" s="472">
        <v>5014</v>
      </c>
      <c r="BL673" s="472">
        <v>4215</v>
      </c>
      <c r="BM673" s="187">
        <f t="shared" ref="BM673" si="1302">SUM(BN673:BR673)</f>
        <v>15783</v>
      </c>
      <c r="BN673" s="472">
        <v>2867</v>
      </c>
      <c r="BO673" s="472">
        <v>2686</v>
      </c>
      <c r="BP673" s="472">
        <v>2662</v>
      </c>
      <c r="BQ673" s="472">
        <v>1383</v>
      </c>
      <c r="BR673" s="472">
        <v>6185</v>
      </c>
      <c r="BS673" s="187">
        <f t="shared" ref="BS673" si="1303">SUM(BT673:CE673)</f>
        <v>25086</v>
      </c>
      <c r="BT673" s="473">
        <v>1564</v>
      </c>
      <c r="BU673" s="472">
        <v>3022</v>
      </c>
      <c r="BV673" s="472">
        <v>983</v>
      </c>
      <c r="BW673" s="472">
        <v>332</v>
      </c>
      <c r="BX673" s="472">
        <v>1858</v>
      </c>
      <c r="BY673" s="472">
        <v>6264</v>
      </c>
      <c r="BZ673" s="472">
        <v>1360</v>
      </c>
      <c r="CA673" s="472">
        <v>1479</v>
      </c>
      <c r="CB673" s="472">
        <v>2638</v>
      </c>
      <c r="CC673" s="472">
        <v>2119</v>
      </c>
      <c r="CD673" s="472">
        <v>2143</v>
      </c>
      <c r="CE673" s="472">
        <v>1324</v>
      </c>
      <c r="CF673" s="187">
        <f t="shared" ref="CF673" si="1304">SUM(CG673:CS673)</f>
        <v>23893</v>
      </c>
      <c r="CG673" s="472">
        <v>660</v>
      </c>
      <c r="CH673" s="472">
        <v>1621</v>
      </c>
      <c r="CI673" s="472">
        <v>1293</v>
      </c>
      <c r="CJ673" s="472">
        <v>2891</v>
      </c>
      <c r="CK673" s="472">
        <v>5199</v>
      </c>
      <c r="CL673" s="472">
        <v>693</v>
      </c>
      <c r="CM673" s="472">
        <v>5445</v>
      </c>
      <c r="CN673" s="472">
        <v>730</v>
      </c>
      <c r="CO673" s="472">
        <v>315</v>
      </c>
      <c r="CP673" s="472">
        <v>807</v>
      </c>
      <c r="CQ673" s="472">
        <v>1879</v>
      </c>
      <c r="CR673" s="472">
        <v>1450</v>
      </c>
      <c r="CS673" s="472">
        <v>910</v>
      </c>
      <c r="CT673" s="187">
        <f t="shared" ref="CT673" si="1305">SUM(CU673:CY673)</f>
        <v>18032</v>
      </c>
      <c r="CU673" s="472">
        <v>6366</v>
      </c>
      <c r="CV673" s="472">
        <v>3814</v>
      </c>
      <c r="CW673" s="472">
        <v>1600</v>
      </c>
      <c r="CX673" s="472">
        <v>2801</v>
      </c>
      <c r="CY673" s="472">
        <v>3451</v>
      </c>
      <c r="CZ673" s="187">
        <f t="shared" ref="CZ673" si="1306">SUM(DA673:DF673)</f>
        <v>20317</v>
      </c>
      <c r="DA673" s="472">
        <v>736</v>
      </c>
      <c r="DB673" s="472">
        <v>548</v>
      </c>
      <c r="DC673" s="472">
        <v>4252</v>
      </c>
      <c r="DD673" s="472">
        <v>8034</v>
      </c>
      <c r="DE673" s="472">
        <v>4313</v>
      </c>
      <c r="DF673" s="472">
        <v>2434</v>
      </c>
      <c r="DG673" s="187">
        <f t="shared" ref="DG673" si="1307">AM673+BS673+B673+O673+X673+AC673+AJ673+BD673+CF673+AX673+BM673+CT673+CZ673</f>
        <v>283081</v>
      </c>
      <c r="DH673" s="187">
        <f t="shared" ref="DH673" si="1308">SUM(DI673:DK673)</f>
        <v>2051</v>
      </c>
      <c r="DI673" s="472">
        <v>916</v>
      </c>
      <c r="DJ673" s="472">
        <v>797</v>
      </c>
      <c r="DK673" s="472">
        <v>338</v>
      </c>
      <c r="DL673" s="187">
        <f t="shared" ref="DL673" si="1309">SUM(DM673:DN673)</f>
        <v>3592</v>
      </c>
      <c r="DM673" s="472">
        <v>3592</v>
      </c>
      <c r="DN673" s="355">
        <v>0</v>
      </c>
      <c r="DO673" s="187">
        <f t="shared" ref="DO673" si="1310">DG673+DH673+DL673</f>
        <v>288724</v>
      </c>
      <c r="EE673" s="1"/>
    </row>
    <row r="674" spans="1:135" s="6" customFormat="1" ht="16.5" customHeight="1" x14ac:dyDescent="0.2">
      <c r="A674" s="137" t="s">
        <v>243</v>
      </c>
      <c r="B674" s="187">
        <f t="shared" ref="B674" si="1311">SUM(C674:N674)</f>
        <v>19077.243930000001</v>
      </c>
      <c r="C674" s="472">
        <v>980.33571000000006</v>
      </c>
      <c r="D674" s="472">
        <v>455.31476999999995</v>
      </c>
      <c r="E674" s="472">
        <v>345.56463000000002</v>
      </c>
      <c r="F674" s="472">
        <v>126.06435</v>
      </c>
      <c r="G674" s="472">
        <v>784.56519000000003</v>
      </c>
      <c r="H674" s="472">
        <v>2721.5068499999998</v>
      </c>
      <c r="I674" s="472">
        <v>1520.1877499999998</v>
      </c>
      <c r="J674" s="472">
        <v>347.04774000000003</v>
      </c>
      <c r="K674" s="472">
        <v>1511.28909</v>
      </c>
      <c r="L674" s="472">
        <v>7127.8266599999997</v>
      </c>
      <c r="M674" s="472">
        <v>1305.1368</v>
      </c>
      <c r="N674" s="472">
        <v>1852.4043900000001</v>
      </c>
      <c r="O674" s="187">
        <f t="shared" ref="O674" si="1312">SUM(P674:W674)</f>
        <v>4105.2484799999993</v>
      </c>
      <c r="P674" s="472">
        <v>1075.2547499999998</v>
      </c>
      <c r="Q674" s="472">
        <v>882.45044999999993</v>
      </c>
      <c r="R674" s="472">
        <v>312.93620999999996</v>
      </c>
      <c r="S674" s="472">
        <v>209.11850999999996</v>
      </c>
      <c r="T674" s="472">
        <v>212.08472999999998</v>
      </c>
      <c r="U674" s="472">
        <v>809.7780600000001</v>
      </c>
      <c r="V674" s="472">
        <v>428.61878999999999</v>
      </c>
      <c r="W674" s="472">
        <v>175.00697999999997</v>
      </c>
      <c r="X674" s="187">
        <f t="shared" ref="X674" si="1313">SUM(Y674:AB674)</f>
        <v>6955.7858999999999</v>
      </c>
      <c r="Y674" s="472">
        <v>849.82202999999993</v>
      </c>
      <c r="Z674" s="472">
        <v>1672.9480799999997</v>
      </c>
      <c r="AA674" s="472">
        <v>3209.4500400000006</v>
      </c>
      <c r="AB674" s="472">
        <v>1223.56575</v>
      </c>
      <c r="AC674" s="187">
        <f t="shared" ref="AC674" si="1314">SUM(AD674:AI674)</f>
        <v>2883.1658399999997</v>
      </c>
      <c r="AD674" s="472">
        <v>296.62200000000001</v>
      </c>
      <c r="AE674" s="472">
        <v>372.26060999999999</v>
      </c>
      <c r="AF674" s="472">
        <v>148.31100000000001</v>
      </c>
      <c r="AG674" s="472">
        <v>944.74106999999992</v>
      </c>
      <c r="AH674" s="472">
        <v>318.86865</v>
      </c>
      <c r="AI674" s="472">
        <v>802.36251000000016</v>
      </c>
      <c r="AJ674" s="187">
        <f t="shared" ref="AJ674" si="1315">SUM(AK674:AL674)</f>
        <v>220.119765984</v>
      </c>
      <c r="AK674" s="472">
        <v>90</v>
      </c>
      <c r="AL674" s="472">
        <v>130.119765984</v>
      </c>
      <c r="AM674" s="187">
        <f t="shared" ref="AM674" si="1316">SUM(AN674:AW674)</f>
        <v>9057.3527699999995</v>
      </c>
      <c r="AN674" s="472">
        <v>308.48687999999999</v>
      </c>
      <c r="AO674" s="472">
        <v>570.99734999999998</v>
      </c>
      <c r="AP674" s="472">
        <v>1030.76145</v>
      </c>
      <c r="AQ674" s="472">
        <v>183.90564000000001</v>
      </c>
      <c r="AR674" s="472">
        <v>1271.0252699999999</v>
      </c>
      <c r="AS674" s="472">
        <v>188.35497000000001</v>
      </c>
      <c r="AT674" s="472">
        <v>1847.95506</v>
      </c>
      <c r="AU674" s="472">
        <v>2245.4285399999999</v>
      </c>
      <c r="AV674" s="472">
        <v>989.23437000000013</v>
      </c>
      <c r="AW674" s="472">
        <v>421.20323999999994</v>
      </c>
      <c r="AX674" s="187">
        <f t="shared" ref="AX674" si="1317">SUM(AY674:BC674)</f>
        <v>11881.194209999998</v>
      </c>
      <c r="AY674" s="472">
        <v>643.66974000000005</v>
      </c>
      <c r="AZ674" s="472">
        <v>6506.4035699999986</v>
      </c>
      <c r="BA674" s="472">
        <v>1276.9577099999999</v>
      </c>
      <c r="BB674" s="472">
        <v>2444.1652799999997</v>
      </c>
      <c r="BC674" s="472">
        <v>1009.99791</v>
      </c>
      <c r="BD674" s="187">
        <f t="shared" ref="BD674" si="1318">SUM(BE674:BL674)</f>
        <v>44287.147709999997</v>
      </c>
      <c r="BE674" s="472">
        <v>16578.203580000001</v>
      </c>
      <c r="BF674" s="472">
        <v>2304.7529399999999</v>
      </c>
      <c r="BG674" s="472">
        <v>2620.6553699999999</v>
      </c>
      <c r="BH674" s="472">
        <v>1956.22209</v>
      </c>
      <c r="BI674" s="472">
        <v>11467.40652</v>
      </c>
      <c r="BJ674" s="472">
        <v>4062.2382899999998</v>
      </c>
      <c r="BK674" s="472">
        <v>3224.2811400000001</v>
      </c>
      <c r="BL674" s="472">
        <v>2073.38778</v>
      </c>
      <c r="BM674" s="187">
        <f t="shared" ref="BM674" si="1319">SUM(BN674:BR674)</f>
        <v>5876.0818200000003</v>
      </c>
      <c r="BN674" s="472">
        <v>1594.3432499999999</v>
      </c>
      <c r="BO674" s="472">
        <v>679.26437999999996</v>
      </c>
      <c r="BP674" s="472">
        <v>811.26116999999999</v>
      </c>
      <c r="BQ674" s="472">
        <v>330.73353000000003</v>
      </c>
      <c r="BR674" s="472">
        <v>2460.4794900000002</v>
      </c>
      <c r="BS674" s="187">
        <f t="shared" ref="BS674" si="1320">SUM(BT674:CE674)</f>
        <v>10113.327089999999</v>
      </c>
      <c r="BT674" s="473">
        <v>339.63218999999998</v>
      </c>
      <c r="BU674" s="472">
        <v>878.00112000000001</v>
      </c>
      <c r="BV674" s="472">
        <v>261.02735999999999</v>
      </c>
      <c r="BW674" s="472">
        <v>87.503489999999985</v>
      </c>
      <c r="BX674" s="472">
        <v>412.30458000000004</v>
      </c>
      <c r="BY674" s="472">
        <v>4099.3160399999997</v>
      </c>
      <c r="BZ674" s="472">
        <v>533.91959999999995</v>
      </c>
      <c r="CA674" s="472">
        <v>471.62898000000001</v>
      </c>
      <c r="CB674" s="472">
        <v>1213.18398</v>
      </c>
      <c r="CC674" s="472">
        <v>766.76787000000002</v>
      </c>
      <c r="CD674" s="472">
        <v>523.53782999999999</v>
      </c>
      <c r="CE674" s="472">
        <v>526.50405000000001</v>
      </c>
      <c r="CF674" s="187">
        <f t="shared" ref="CF674" si="1321">SUM(CG674:CS674)</f>
        <v>10897.89228</v>
      </c>
      <c r="CG674" s="472">
        <v>123.09813</v>
      </c>
      <c r="CH674" s="472">
        <v>378.19305000000003</v>
      </c>
      <c r="CI674" s="472">
        <v>330.73353000000003</v>
      </c>
      <c r="CJ674" s="472">
        <v>909.14643000000001</v>
      </c>
      <c r="CK674" s="472">
        <v>4492.3401899999999</v>
      </c>
      <c r="CL674" s="472">
        <v>302.55443999999994</v>
      </c>
      <c r="CM674" s="472">
        <v>2454.5470499999997</v>
      </c>
      <c r="CN674" s="472">
        <v>160.17588000000001</v>
      </c>
      <c r="CO674" s="472">
        <v>48.942630000000001</v>
      </c>
      <c r="CP674" s="472">
        <v>226.91582999999997</v>
      </c>
      <c r="CQ674" s="472">
        <v>616.97375999999997</v>
      </c>
      <c r="CR674" s="472">
        <v>557.64936</v>
      </c>
      <c r="CS674" s="472">
        <v>296.62200000000001</v>
      </c>
      <c r="CT674" s="187">
        <f t="shared" ref="CT674" si="1322">SUM(CU674:CY674)</f>
        <v>8731.0685699999995</v>
      </c>
      <c r="CU674" s="472">
        <v>4053.3396299999999</v>
      </c>
      <c r="CV674" s="472">
        <v>1742.65425</v>
      </c>
      <c r="CW674" s="472">
        <v>618.45686999999998</v>
      </c>
      <c r="CX674" s="472">
        <v>1133.0960399999999</v>
      </c>
      <c r="CY674" s="472">
        <v>1183.52178</v>
      </c>
      <c r="CZ674" s="187">
        <f t="shared" ref="CZ674" si="1323">SUM(DA674:DF674)</f>
        <v>10865.263859999999</v>
      </c>
      <c r="DA674" s="472">
        <v>161.65899000000002</v>
      </c>
      <c r="DB674" s="472">
        <v>172.04076000000001</v>
      </c>
      <c r="DC674" s="472">
        <v>2586.5438400000003</v>
      </c>
      <c r="DD674" s="472">
        <v>5198.3005499999999</v>
      </c>
      <c r="DE674" s="472">
        <v>1646.2521000000002</v>
      </c>
      <c r="DF674" s="472">
        <v>1100.4676199999999</v>
      </c>
      <c r="DG674" s="187">
        <f>AM674+BS674+B674+O674+X674+AC674+AJ674+BD674+CF674+AX674+BM674+CT674+CZ674</f>
        <v>144950.89222598402</v>
      </c>
      <c r="DH674" s="187">
        <f t="shared" ref="DH674" si="1324">SUM(DI674:DK674)</f>
        <v>685.19682</v>
      </c>
      <c r="DI674" s="472">
        <v>391.54104000000001</v>
      </c>
      <c r="DJ674" s="472">
        <v>213.56783999999999</v>
      </c>
      <c r="DK674" s="472">
        <v>80.087940000000003</v>
      </c>
      <c r="DL674" s="187" t="s">
        <v>540</v>
      </c>
      <c r="DM674" s="472">
        <v>2675.53044</v>
      </c>
      <c r="DN674" s="355" t="s">
        <v>540</v>
      </c>
      <c r="DO674" s="187">
        <f>DG674+DH674+DM674</f>
        <v>148311.61948598403</v>
      </c>
      <c r="EE674" s="1"/>
    </row>
    <row r="675" spans="1:135" s="6" customFormat="1" ht="16.5" customHeight="1" x14ac:dyDescent="0.2">
      <c r="A675" s="137" t="s">
        <v>282</v>
      </c>
      <c r="B675" s="187">
        <f t="shared" ref="B675:B678" si="1325">SUM(C675:N675)</f>
        <v>4661</v>
      </c>
      <c r="C675" s="472">
        <v>309</v>
      </c>
      <c r="D675" s="472">
        <v>150</v>
      </c>
      <c r="E675" s="472">
        <v>215</v>
      </c>
      <c r="F675" s="472">
        <v>109</v>
      </c>
      <c r="G675" s="472">
        <v>367</v>
      </c>
      <c r="H675" s="472">
        <v>580</v>
      </c>
      <c r="I675" s="472">
        <v>701</v>
      </c>
      <c r="J675" s="472">
        <v>222</v>
      </c>
      <c r="K675" s="472">
        <v>386</v>
      </c>
      <c r="L675" s="472">
        <v>1238</v>
      </c>
      <c r="M675" s="472">
        <v>197</v>
      </c>
      <c r="N675" s="472">
        <v>187</v>
      </c>
      <c r="O675" s="187">
        <f t="shared" ref="O675:O678" si="1326">SUM(P675:W675)</f>
        <v>1248</v>
      </c>
      <c r="P675" s="472">
        <v>195</v>
      </c>
      <c r="Q675" s="472">
        <v>346</v>
      </c>
      <c r="R675" s="472">
        <v>156</v>
      </c>
      <c r="S675" s="472">
        <v>40</v>
      </c>
      <c r="T675" s="472">
        <v>122</v>
      </c>
      <c r="U675" s="472">
        <v>176</v>
      </c>
      <c r="V675" s="472">
        <v>96</v>
      </c>
      <c r="W675" s="472">
        <v>117</v>
      </c>
      <c r="X675" s="187">
        <f t="shared" ref="X675:X678" si="1327">SUM(Y675:AB675)</f>
        <v>1470</v>
      </c>
      <c r="Y675" s="472">
        <v>274</v>
      </c>
      <c r="Z675" s="472">
        <v>384</v>
      </c>
      <c r="AA675" s="472">
        <v>546</v>
      </c>
      <c r="AB675" s="472">
        <v>266</v>
      </c>
      <c r="AC675" s="187">
        <f t="shared" ref="AC675:AC678" si="1328">SUM(AD675:AI675)</f>
        <v>869</v>
      </c>
      <c r="AD675" s="472">
        <v>96</v>
      </c>
      <c r="AE675" s="472">
        <v>124</v>
      </c>
      <c r="AF675" s="472">
        <v>96</v>
      </c>
      <c r="AG675" s="472">
        <v>209</v>
      </c>
      <c r="AH675" s="472">
        <v>127</v>
      </c>
      <c r="AI675" s="472">
        <v>217</v>
      </c>
      <c r="AJ675" s="187">
        <f t="shared" ref="AJ675:AJ678" si="1329">SUM(AK675:AL675)</f>
        <v>153</v>
      </c>
      <c r="AK675" s="472">
        <v>77</v>
      </c>
      <c r="AL675" s="472">
        <v>76</v>
      </c>
      <c r="AM675" s="187">
        <f t="shared" ref="AM675:AM678" si="1330">SUM(AN675:AW675)</f>
        <v>3135</v>
      </c>
      <c r="AN675" s="472">
        <v>154</v>
      </c>
      <c r="AO675" s="472">
        <v>97</v>
      </c>
      <c r="AP675" s="472">
        <v>257</v>
      </c>
      <c r="AQ675" s="472">
        <v>80</v>
      </c>
      <c r="AR675" s="472">
        <v>451</v>
      </c>
      <c r="AS675" s="472">
        <v>82</v>
      </c>
      <c r="AT675" s="472">
        <v>812</v>
      </c>
      <c r="AU675" s="472">
        <v>547</v>
      </c>
      <c r="AV675" s="472">
        <v>460</v>
      </c>
      <c r="AW675" s="472">
        <v>195</v>
      </c>
      <c r="AX675" s="187">
        <f t="shared" ref="AX675:AX678" si="1331">SUM(AY675:BC675)</f>
        <v>2807</v>
      </c>
      <c r="AY675" s="472">
        <v>284</v>
      </c>
      <c r="AZ675" s="472">
        <v>1248</v>
      </c>
      <c r="BA675" s="472">
        <v>325</v>
      </c>
      <c r="BB675" s="472">
        <v>677</v>
      </c>
      <c r="BC675" s="472">
        <v>273</v>
      </c>
      <c r="BD675" s="187">
        <f t="shared" ref="BD675:BD678" si="1332">SUM(BE675:BL675)</f>
        <v>4569</v>
      </c>
      <c r="BE675" s="472">
        <v>284</v>
      </c>
      <c r="BF675" s="472">
        <v>1248</v>
      </c>
      <c r="BG675" s="472">
        <v>325</v>
      </c>
      <c r="BH675" s="472">
        <v>677</v>
      </c>
      <c r="BI675" s="472">
        <v>273</v>
      </c>
      <c r="BJ675" s="472">
        <v>669</v>
      </c>
      <c r="BK675" s="472">
        <v>623</v>
      </c>
      <c r="BL675" s="472">
        <v>470</v>
      </c>
      <c r="BM675" s="187">
        <f t="shared" ref="BM675:BM678" si="1333">SUM(BN675:BR675)</f>
        <v>2395</v>
      </c>
      <c r="BN675" s="472">
        <v>504</v>
      </c>
      <c r="BO675" s="472">
        <v>384</v>
      </c>
      <c r="BP675" s="472">
        <v>335</v>
      </c>
      <c r="BQ675" s="472">
        <v>168</v>
      </c>
      <c r="BR675" s="472">
        <v>1004</v>
      </c>
      <c r="BS675" s="187">
        <f t="shared" ref="BS675:BS678" si="1334">SUM(BT675:CE675)</f>
        <v>2872</v>
      </c>
      <c r="BT675" s="473">
        <v>169</v>
      </c>
      <c r="BU675" s="472">
        <v>242</v>
      </c>
      <c r="BV675" s="472">
        <v>73</v>
      </c>
      <c r="BW675" s="472">
        <v>35</v>
      </c>
      <c r="BX675" s="472">
        <v>208</v>
      </c>
      <c r="BY675" s="472">
        <v>932</v>
      </c>
      <c r="BZ675" s="472">
        <v>191</v>
      </c>
      <c r="CA675" s="472">
        <v>299</v>
      </c>
      <c r="CB675" s="472">
        <v>311</v>
      </c>
      <c r="CC675" s="472">
        <v>87</v>
      </c>
      <c r="CD675" s="472">
        <v>210</v>
      </c>
      <c r="CE675" s="472">
        <v>115</v>
      </c>
      <c r="CF675" s="187">
        <f t="shared" ref="CF675:CF678" si="1335">SUM(CG675:CS675)</f>
        <v>3179</v>
      </c>
      <c r="CG675" s="472">
        <v>95</v>
      </c>
      <c r="CH675" s="472">
        <v>181</v>
      </c>
      <c r="CI675" s="472">
        <v>117</v>
      </c>
      <c r="CJ675" s="472">
        <v>356</v>
      </c>
      <c r="CK675" s="472">
        <v>711</v>
      </c>
      <c r="CL675" s="472">
        <v>107</v>
      </c>
      <c r="CM675" s="472">
        <v>744</v>
      </c>
      <c r="CN675" s="472">
        <v>109</v>
      </c>
      <c r="CO675" s="472">
        <v>40</v>
      </c>
      <c r="CP675" s="472">
        <v>134</v>
      </c>
      <c r="CQ675" s="472">
        <v>208</v>
      </c>
      <c r="CR675" s="472">
        <v>221</v>
      </c>
      <c r="CS675" s="472">
        <v>156</v>
      </c>
      <c r="CT675" s="187">
        <f t="shared" ref="CT675:CT678" si="1336">SUM(CU675:CY675)</f>
        <v>1169</v>
      </c>
      <c r="CU675" s="472">
        <v>379</v>
      </c>
      <c r="CV675" s="472">
        <v>280</v>
      </c>
      <c r="CW675" s="472">
        <v>47</v>
      </c>
      <c r="CX675" s="472">
        <v>236</v>
      </c>
      <c r="CY675" s="472">
        <v>227</v>
      </c>
      <c r="CZ675" s="187">
        <f t="shared" ref="CZ675:CZ678" si="1337">SUM(DA675:DF675)</f>
        <v>2673</v>
      </c>
      <c r="DA675" s="472">
        <v>50</v>
      </c>
      <c r="DB675" s="472">
        <v>20</v>
      </c>
      <c r="DC675" s="472">
        <v>274</v>
      </c>
      <c r="DD675" s="472">
        <v>1610</v>
      </c>
      <c r="DE675" s="472">
        <v>415</v>
      </c>
      <c r="DF675" s="472">
        <v>304</v>
      </c>
      <c r="DG675" s="187">
        <f t="shared" ref="DG675:DG678" si="1338">AM675+BS675+B675+O675+X675+AC675+AJ675+BD675+CF675+AX675+BM675+CT675+CZ675</f>
        <v>31200</v>
      </c>
      <c r="DH675" s="187">
        <f t="shared" ref="DH675:DH678" si="1339">SUM(DI675:DK675)</f>
        <v>728</v>
      </c>
      <c r="DI675" s="472">
        <v>206</v>
      </c>
      <c r="DJ675" s="472">
        <v>188</v>
      </c>
      <c r="DK675" s="472">
        <v>334</v>
      </c>
      <c r="DL675" s="187">
        <f t="shared" ref="DL675:DL678" si="1340">SUM(DM675:DN675)</f>
        <v>2213</v>
      </c>
      <c r="DM675" s="472">
        <v>1624</v>
      </c>
      <c r="DN675" s="355">
        <v>589</v>
      </c>
      <c r="DO675" s="187">
        <f t="shared" ref="DO675:DO678" si="1341">DG675+DH675+DL675</f>
        <v>34141</v>
      </c>
      <c r="EE675" s="1"/>
    </row>
    <row r="676" spans="1:135" s="6" customFormat="1" ht="16.5" customHeight="1" x14ac:dyDescent="0.2">
      <c r="A676" s="137" t="s">
        <v>283</v>
      </c>
      <c r="B676" s="187">
        <f t="shared" si="1325"/>
        <v>2441</v>
      </c>
      <c r="C676" s="472">
        <v>135</v>
      </c>
      <c r="D676" s="472">
        <v>136</v>
      </c>
      <c r="E676" s="472">
        <v>97</v>
      </c>
      <c r="F676" s="472">
        <v>51</v>
      </c>
      <c r="G676" s="472">
        <v>190</v>
      </c>
      <c r="H676" s="472">
        <v>311</v>
      </c>
      <c r="I676" s="472">
        <v>372</v>
      </c>
      <c r="J676" s="472">
        <v>88</v>
      </c>
      <c r="K676" s="472">
        <v>284</v>
      </c>
      <c r="L676" s="472">
        <v>524</v>
      </c>
      <c r="M676" s="472">
        <v>81</v>
      </c>
      <c r="N676" s="472">
        <v>172</v>
      </c>
      <c r="O676" s="187">
        <f t="shared" si="1326"/>
        <v>563</v>
      </c>
      <c r="P676" s="472">
        <v>91</v>
      </c>
      <c r="Q676" s="472">
        <v>122</v>
      </c>
      <c r="R676" s="472">
        <v>34</v>
      </c>
      <c r="S676" s="472">
        <v>39</v>
      </c>
      <c r="T676" s="472">
        <v>46</v>
      </c>
      <c r="U676" s="472">
        <v>117</v>
      </c>
      <c r="V676" s="472">
        <v>64</v>
      </c>
      <c r="W676" s="472">
        <v>50</v>
      </c>
      <c r="X676" s="187">
        <f t="shared" si="1327"/>
        <v>1063</v>
      </c>
      <c r="Y676" s="472">
        <v>223</v>
      </c>
      <c r="Z676" s="472">
        <v>266</v>
      </c>
      <c r="AA676" s="472">
        <v>374</v>
      </c>
      <c r="AB676" s="472">
        <v>200</v>
      </c>
      <c r="AC676" s="187">
        <f t="shared" si="1328"/>
        <v>545</v>
      </c>
      <c r="AD676" s="472">
        <v>72</v>
      </c>
      <c r="AE676" s="472">
        <v>77</v>
      </c>
      <c r="AF676" s="472">
        <v>50</v>
      </c>
      <c r="AG676" s="472">
        <v>93</v>
      </c>
      <c r="AH676" s="472">
        <v>66</v>
      </c>
      <c r="AI676" s="472">
        <v>187</v>
      </c>
      <c r="AJ676" s="187">
        <f t="shared" si="1329"/>
        <v>45</v>
      </c>
      <c r="AK676" s="472">
        <v>15</v>
      </c>
      <c r="AL676" s="472">
        <v>30</v>
      </c>
      <c r="AM676" s="187">
        <f t="shared" si="1330"/>
        <v>1152</v>
      </c>
      <c r="AN676" s="472">
        <v>56</v>
      </c>
      <c r="AO676" s="472">
        <v>91</v>
      </c>
      <c r="AP676" s="472">
        <v>110</v>
      </c>
      <c r="AQ676" s="472">
        <v>53</v>
      </c>
      <c r="AR676" s="472">
        <v>197</v>
      </c>
      <c r="AS676" s="472">
        <v>25</v>
      </c>
      <c r="AT676" s="472">
        <v>154</v>
      </c>
      <c r="AU676" s="472">
        <v>281</v>
      </c>
      <c r="AV676" s="472">
        <v>119</v>
      </c>
      <c r="AW676" s="472">
        <v>66</v>
      </c>
      <c r="AX676" s="187">
        <f t="shared" si="1331"/>
        <v>3432</v>
      </c>
      <c r="AY676" s="472">
        <v>222</v>
      </c>
      <c r="AZ676" s="472">
        <v>1651</v>
      </c>
      <c r="BA676" s="472">
        <v>398</v>
      </c>
      <c r="BB676" s="472">
        <v>936</v>
      </c>
      <c r="BC676" s="472">
        <v>225</v>
      </c>
      <c r="BD676" s="187">
        <f t="shared" si="1332"/>
        <v>5247</v>
      </c>
      <c r="BE676" s="472">
        <v>222</v>
      </c>
      <c r="BF676" s="472">
        <v>1651</v>
      </c>
      <c r="BG676" s="472">
        <v>398</v>
      </c>
      <c r="BH676" s="472">
        <v>936</v>
      </c>
      <c r="BI676" s="472">
        <v>225</v>
      </c>
      <c r="BJ676" s="472">
        <v>930</v>
      </c>
      <c r="BK676" s="472">
        <v>415</v>
      </c>
      <c r="BL676" s="472">
        <v>470</v>
      </c>
      <c r="BM676" s="187">
        <f t="shared" si="1333"/>
        <v>905</v>
      </c>
      <c r="BN676" s="472">
        <v>169</v>
      </c>
      <c r="BO676" s="472">
        <v>132</v>
      </c>
      <c r="BP676" s="472">
        <v>196</v>
      </c>
      <c r="BQ676" s="472">
        <v>62</v>
      </c>
      <c r="BR676" s="472">
        <v>346</v>
      </c>
      <c r="BS676" s="187">
        <f t="shared" si="1334"/>
        <v>1445</v>
      </c>
      <c r="BT676" s="473">
        <v>89</v>
      </c>
      <c r="BU676" s="472">
        <v>94</v>
      </c>
      <c r="BV676" s="472">
        <v>39</v>
      </c>
      <c r="BW676" s="472">
        <v>24</v>
      </c>
      <c r="BX676" s="472">
        <v>113</v>
      </c>
      <c r="BY676" s="472">
        <v>441</v>
      </c>
      <c r="BZ676" s="472">
        <v>107</v>
      </c>
      <c r="CA676" s="472">
        <v>160</v>
      </c>
      <c r="CB676" s="472">
        <v>171</v>
      </c>
      <c r="CC676" s="472">
        <v>52</v>
      </c>
      <c r="CD676" s="472">
        <v>65</v>
      </c>
      <c r="CE676" s="472">
        <v>90</v>
      </c>
      <c r="CF676" s="187">
        <f t="shared" si="1335"/>
        <v>1632</v>
      </c>
      <c r="CG676" s="472">
        <v>31</v>
      </c>
      <c r="CH676" s="472">
        <v>124</v>
      </c>
      <c r="CI676" s="472">
        <v>36</v>
      </c>
      <c r="CJ676" s="472">
        <v>188</v>
      </c>
      <c r="CK676" s="472">
        <v>405</v>
      </c>
      <c r="CL676" s="472">
        <v>68</v>
      </c>
      <c r="CM676" s="472">
        <v>346</v>
      </c>
      <c r="CN676" s="472">
        <v>42</v>
      </c>
      <c r="CO676" s="472">
        <v>11</v>
      </c>
      <c r="CP676" s="472">
        <v>56</v>
      </c>
      <c r="CQ676" s="472">
        <v>136</v>
      </c>
      <c r="CR676" s="472">
        <v>119</v>
      </c>
      <c r="CS676" s="472">
        <v>70</v>
      </c>
      <c r="CT676" s="187">
        <f t="shared" si="1336"/>
        <v>860</v>
      </c>
      <c r="CU676" s="472">
        <v>243</v>
      </c>
      <c r="CV676" s="472">
        <v>240</v>
      </c>
      <c r="CW676" s="472">
        <v>54</v>
      </c>
      <c r="CX676" s="472">
        <v>152</v>
      </c>
      <c r="CY676" s="472">
        <v>171</v>
      </c>
      <c r="CZ676" s="187">
        <f t="shared" si="1337"/>
        <v>936</v>
      </c>
      <c r="DA676" s="472">
        <v>21</v>
      </c>
      <c r="DB676" s="472">
        <v>15</v>
      </c>
      <c r="DC676" s="472">
        <v>108</v>
      </c>
      <c r="DD676" s="472">
        <v>489</v>
      </c>
      <c r="DE676" s="472">
        <v>171</v>
      </c>
      <c r="DF676" s="472">
        <v>132</v>
      </c>
      <c r="DG676" s="187">
        <f t="shared" si="1338"/>
        <v>20266</v>
      </c>
      <c r="DH676" s="187">
        <f t="shared" si="1339"/>
        <v>709</v>
      </c>
      <c r="DI676" s="472">
        <v>430</v>
      </c>
      <c r="DJ676" s="472">
        <v>214</v>
      </c>
      <c r="DK676" s="472">
        <v>65</v>
      </c>
      <c r="DL676" s="187">
        <f t="shared" si="1340"/>
        <v>1336</v>
      </c>
      <c r="DM676" s="472">
        <v>1298</v>
      </c>
      <c r="DN676" s="355">
        <v>38</v>
      </c>
      <c r="DO676" s="187">
        <f t="shared" si="1341"/>
        <v>22311</v>
      </c>
      <c r="EE676" s="1"/>
    </row>
    <row r="677" spans="1:135" s="6" customFormat="1" ht="16.5" customHeight="1" x14ac:dyDescent="0.2">
      <c r="A677" s="137" t="s">
        <v>319</v>
      </c>
      <c r="B677" s="187">
        <f t="shared" si="1325"/>
        <v>1808</v>
      </c>
      <c r="C677" s="472">
        <v>95</v>
      </c>
      <c r="D677" s="472">
        <v>83</v>
      </c>
      <c r="E677" s="472">
        <v>99</v>
      </c>
      <c r="F677" s="472">
        <v>24</v>
      </c>
      <c r="G677" s="472">
        <v>253</v>
      </c>
      <c r="H677" s="472">
        <v>190</v>
      </c>
      <c r="I677" s="472">
        <v>200</v>
      </c>
      <c r="J677" s="472">
        <v>92</v>
      </c>
      <c r="K677" s="472">
        <v>198</v>
      </c>
      <c r="L677" s="472">
        <v>397</v>
      </c>
      <c r="M677" s="472">
        <v>95</v>
      </c>
      <c r="N677" s="472">
        <v>82</v>
      </c>
      <c r="O677" s="187">
        <f t="shared" si="1326"/>
        <v>628</v>
      </c>
      <c r="P677" s="472">
        <v>66</v>
      </c>
      <c r="Q677" s="472">
        <v>119</v>
      </c>
      <c r="R677" s="472">
        <v>36</v>
      </c>
      <c r="S677" s="472">
        <v>65</v>
      </c>
      <c r="T677" s="472">
        <v>82</v>
      </c>
      <c r="U677" s="472">
        <v>113</v>
      </c>
      <c r="V677" s="472">
        <v>123</v>
      </c>
      <c r="W677" s="472">
        <v>24</v>
      </c>
      <c r="X677" s="187">
        <f t="shared" si="1327"/>
        <v>289</v>
      </c>
      <c r="Y677" s="472">
        <v>80</v>
      </c>
      <c r="Z677" s="472">
        <v>82</v>
      </c>
      <c r="AA677" s="472">
        <v>59</v>
      </c>
      <c r="AB677" s="472">
        <v>68</v>
      </c>
      <c r="AC677" s="187">
        <f t="shared" si="1328"/>
        <v>695</v>
      </c>
      <c r="AD677" s="472">
        <v>152</v>
      </c>
      <c r="AE677" s="472">
        <v>118</v>
      </c>
      <c r="AF677" s="472">
        <v>84</v>
      </c>
      <c r="AG677" s="472">
        <v>114</v>
      </c>
      <c r="AH677" s="472">
        <v>65</v>
      </c>
      <c r="AI677" s="472">
        <v>162</v>
      </c>
      <c r="AJ677" s="187">
        <f t="shared" si="1329"/>
        <v>109</v>
      </c>
      <c r="AK677" s="472">
        <v>57</v>
      </c>
      <c r="AL677" s="472">
        <v>52</v>
      </c>
      <c r="AM677" s="187">
        <f t="shared" si="1330"/>
        <v>1125</v>
      </c>
      <c r="AN677" s="472">
        <v>46</v>
      </c>
      <c r="AO677" s="472">
        <v>101</v>
      </c>
      <c r="AP677" s="472">
        <v>206</v>
      </c>
      <c r="AQ677" s="472">
        <v>66</v>
      </c>
      <c r="AR677" s="472">
        <v>189</v>
      </c>
      <c r="AS677" s="472">
        <v>68</v>
      </c>
      <c r="AT677" s="472">
        <v>138</v>
      </c>
      <c r="AU677" s="472">
        <v>166</v>
      </c>
      <c r="AV677" s="472">
        <v>64</v>
      </c>
      <c r="AW677" s="472">
        <v>81</v>
      </c>
      <c r="AX677" s="187">
        <f t="shared" si="1331"/>
        <v>1439</v>
      </c>
      <c r="AY677" s="472">
        <v>254</v>
      </c>
      <c r="AZ677" s="472">
        <v>436</v>
      </c>
      <c r="BA677" s="472">
        <v>150</v>
      </c>
      <c r="BB677" s="472">
        <v>440</v>
      </c>
      <c r="BC677" s="472">
        <v>159</v>
      </c>
      <c r="BD677" s="187">
        <f t="shared" si="1332"/>
        <v>1977</v>
      </c>
      <c r="BE677" s="472">
        <v>254</v>
      </c>
      <c r="BF677" s="472">
        <v>436</v>
      </c>
      <c r="BG677" s="472">
        <v>150</v>
      </c>
      <c r="BH677" s="472">
        <v>440</v>
      </c>
      <c r="BI677" s="472">
        <v>159</v>
      </c>
      <c r="BJ677" s="472">
        <v>186</v>
      </c>
      <c r="BK677" s="472">
        <v>197</v>
      </c>
      <c r="BL677" s="472">
        <v>155</v>
      </c>
      <c r="BM677" s="187">
        <f t="shared" si="1333"/>
        <v>750</v>
      </c>
      <c r="BN677" s="472">
        <v>98</v>
      </c>
      <c r="BO677" s="472">
        <v>127</v>
      </c>
      <c r="BP677" s="472">
        <v>118</v>
      </c>
      <c r="BQ677" s="472">
        <v>49</v>
      </c>
      <c r="BR677" s="472">
        <v>358</v>
      </c>
      <c r="BS677" s="187">
        <f t="shared" si="1334"/>
        <v>1426</v>
      </c>
      <c r="BT677" s="473">
        <v>108</v>
      </c>
      <c r="BU677" s="472">
        <v>156</v>
      </c>
      <c r="BV677" s="472">
        <v>42</v>
      </c>
      <c r="BW677" s="472">
        <v>31</v>
      </c>
      <c r="BX677" s="472">
        <v>92</v>
      </c>
      <c r="BY677" s="472">
        <v>465</v>
      </c>
      <c r="BZ677" s="472">
        <v>73</v>
      </c>
      <c r="CA677" s="472">
        <v>86</v>
      </c>
      <c r="CB677" s="472">
        <v>130</v>
      </c>
      <c r="CC677" s="472">
        <v>58</v>
      </c>
      <c r="CD677" s="472">
        <v>89</v>
      </c>
      <c r="CE677" s="472">
        <v>96</v>
      </c>
      <c r="CF677" s="187">
        <f t="shared" si="1335"/>
        <v>1744</v>
      </c>
      <c r="CG677" s="472">
        <v>44</v>
      </c>
      <c r="CH677" s="472">
        <v>151</v>
      </c>
      <c r="CI677" s="472">
        <v>52</v>
      </c>
      <c r="CJ677" s="472">
        <v>174</v>
      </c>
      <c r="CK677" s="472">
        <v>232</v>
      </c>
      <c r="CL677" s="472">
        <v>39</v>
      </c>
      <c r="CM677" s="472">
        <v>513</v>
      </c>
      <c r="CN677" s="472">
        <v>69</v>
      </c>
      <c r="CO677" s="472">
        <v>22</v>
      </c>
      <c r="CP677" s="472">
        <v>76</v>
      </c>
      <c r="CQ677" s="472">
        <v>181</v>
      </c>
      <c r="CR677" s="472">
        <v>102</v>
      </c>
      <c r="CS677" s="472">
        <v>89</v>
      </c>
      <c r="CT677" s="187">
        <f t="shared" si="1336"/>
        <v>448</v>
      </c>
      <c r="CU677" s="472">
        <v>114</v>
      </c>
      <c r="CV677" s="472">
        <v>83</v>
      </c>
      <c r="CW677" s="472">
        <v>71</v>
      </c>
      <c r="CX677" s="472">
        <v>109</v>
      </c>
      <c r="CY677" s="472">
        <v>71</v>
      </c>
      <c r="CZ677" s="187">
        <f t="shared" si="1337"/>
        <v>1074</v>
      </c>
      <c r="DA677" s="472">
        <v>54</v>
      </c>
      <c r="DB677" s="472">
        <v>39</v>
      </c>
      <c r="DC677" s="472">
        <v>173</v>
      </c>
      <c r="DD677" s="472">
        <v>377</v>
      </c>
      <c r="DE677" s="472">
        <v>246</v>
      </c>
      <c r="DF677" s="472">
        <v>185</v>
      </c>
      <c r="DG677" s="187">
        <f t="shared" si="1338"/>
        <v>13512</v>
      </c>
      <c r="DH677" s="187">
        <f t="shared" si="1339"/>
        <v>799</v>
      </c>
      <c r="DI677" s="472">
        <v>191</v>
      </c>
      <c r="DJ677" s="472">
        <v>413</v>
      </c>
      <c r="DK677" s="472">
        <v>195</v>
      </c>
      <c r="DL677" s="187">
        <f t="shared" si="1340"/>
        <v>424</v>
      </c>
      <c r="DM677" s="472">
        <v>353</v>
      </c>
      <c r="DN677" s="355">
        <v>71</v>
      </c>
      <c r="DO677" s="187">
        <f t="shared" si="1341"/>
        <v>14735</v>
      </c>
      <c r="EE677" s="1"/>
    </row>
    <row r="678" spans="1:135" s="6" customFormat="1" ht="16.5" customHeight="1" x14ac:dyDescent="0.2">
      <c r="A678" s="137" t="s">
        <v>321</v>
      </c>
      <c r="B678" s="187">
        <f t="shared" si="1325"/>
        <v>3386</v>
      </c>
      <c r="C678" s="472">
        <v>219</v>
      </c>
      <c r="D678" s="472">
        <v>167</v>
      </c>
      <c r="E678" s="472">
        <v>196</v>
      </c>
      <c r="F678" s="472">
        <v>131</v>
      </c>
      <c r="G678" s="472">
        <v>237</v>
      </c>
      <c r="H678" s="472">
        <v>457</v>
      </c>
      <c r="I678" s="472">
        <v>301</v>
      </c>
      <c r="J678" s="472">
        <v>202</v>
      </c>
      <c r="K678" s="472">
        <v>366</v>
      </c>
      <c r="L678" s="472">
        <v>677</v>
      </c>
      <c r="M678" s="472">
        <v>205</v>
      </c>
      <c r="N678" s="472">
        <v>228</v>
      </c>
      <c r="O678" s="187">
        <f t="shared" si="1326"/>
        <v>1669</v>
      </c>
      <c r="P678" s="472">
        <v>274</v>
      </c>
      <c r="Q678" s="472">
        <v>210</v>
      </c>
      <c r="R678" s="472">
        <v>107</v>
      </c>
      <c r="S678" s="472">
        <v>220</v>
      </c>
      <c r="T678" s="472">
        <v>149</v>
      </c>
      <c r="U678" s="472">
        <v>334</v>
      </c>
      <c r="V678" s="472">
        <v>281</v>
      </c>
      <c r="W678" s="472">
        <v>94</v>
      </c>
      <c r="X678" s="187">
        <f t="shared" si="1327"/>
        <v>1013</v>
      </c>
      <c r="Y678" s="472">
        <v>196</v>
      </c>
      <c r="Z678" s="472">
        <v>314</v>
      </c>
      <c r="AA678" s="472">
        <v>280</v>
      </c>
      <c r="AB678" s="472">
        <v>223</v>
      </c>
      <c r="AC678" s="187">
        <f t="shared" si="1328"/>
        <v>1531</v>
      </c>
      <c r="AD678" s="472">
        <v>257</v>
      </c>
      <c r="AE678" s="472">
        <v>247</v>
      </c>
      <c r="AF678" s="472">
        <v>189</v>
      </c>
      <c r="AG678" s="472">
        <v>298</v>
      </c>
      <c r="AH678" s="472">
        <v>196</v>
      </c>
      <c r="AI678" s="472">
        <v>344</v>
      </c>
      <c r="AJ678" s="187">
        <f t="shared" si="1329"/>
        <v>189</v>
      </c>
      <c r="AK678" s="472">
        <v>68</v>
      </c>
      <c r="AL678" s="472">
        <v>121</v>
      </c>
      <c r="AM678" s="187">
        <f t="shared" si="1330"/>
        <v>2396</v>
      </c>
      <c r="AN678" s="472">
        <v>146</v>
      </c>
      <c r="AO678" s="472">
        <v>206</v>
      </c>
      <c r="AP678" s="472">
        <v>302</v>
      </c>
      <c r="AQ678" s="472">
        <v>126</v>
      </c>
      <c r="AR678" s="472">
        <v>297</v>
      </c>
      <c r="AS678" s="472">
        <v>95</v>
      </c>
      <c r="AT678" s="472">
        <v>326</v>
      </c>
      <c r="AU678" s="472">
        <v>395</v>
      </c>
      <c r="AV678" s="472">
        <v>302</v>
      </c>
      <c r="AW678" s="472">
        <v>201</v>
      </c>
      <c r="AX678" s="187">
        <f t="shared" si="1331"/>
        <v>4101</v>
      </c>
      <c r="AY678" s="472">
        <v>476</v>
      </c>
      <c r="AZ678" s="472">
        <v>1953</v>
      </c>
      <c r="BA678" s="472">
        <v>520</v>
      </c>
      <c r="BB678" s="472">
        <v>752</v>
      </c>
      <c r="BC678" s="472">
        <v>400</v>
      </c>
      <c r="BD678" s="187">
        <f t="shared" si="1332"/>
        <v>5490</v>
      </c>
      <c r="BE678" s="472">
        <v>476</v>
      </c>
      <c r="BF678" s="472">
        <v>1953</v>
      </c>
      <c r="BG678" s="472">
        <v>520</v>
      </c>
      <c r="BH678" s="472">
        <v>752</v>
      </c>
      <c r="BI678" s="472">
        <v>400</v>
      </c>
      <c r="BJ678" s="472">
        <v>531</v>
      </c>
      <c r="BK678" s="472">
        <v>514</v>
      </c>
      <c r="BL678" s="472">
        <v>344</v>
      </c>
      <c r="BM678" s="187">
        <f t="shared" si="1333"/>
        <v>1552</v>
      </c>
      <c r="BN678" s="472">
        <v>254</v>
      </c>
      <c r="BO678" s="472">
        <v>168</v>
      </c>
      <c r="BP678" s="472">
        <v>165</v>
      </c>
      <c r="BQ678" s="472">
        <v>198</v>
      </c>
      <c r="BR678" s="472">
        <v>767</v>
      </c>
      <c r="BS678" s="187">
        <f t="shared" si="1334"/>
        <v>3429</v>
      </c>
      <c r="BT678" s="473">
        <v>308</v>
      </c>
      <c r="BU678" s="472">
        <v>387</v>
      </c>
      <c r="BV678" s="472">
        <v>131</v>
      </c>
      <c r="BW678" s="472">
        <v>92</v>
      </c>
      <c r="BX678" s="472">
        <v>308</v>
      </c>
      <c r="BY678" s="472">
        <v>749</v>
      </c>
      <c r="BZ678" s="472">
        <v>194</v>
      </c>
      <c r="CA678" s="472">
        <v>283</v>
      </c>
      <c r="CB678" s="472">
        <v>218</v>
      </c>
      <c r="CC678" s="472">
        <v>187</v>
      </c>
      <c r="CD678" s="472">
        <v>281</v>
      </c>
      <c r="CE678" s="472">
        <v>291</v>
      </c>
      <c r="CF678" s="187">
        <f t="shared" si="1335"/>
        <v>3566</v>
      </c>
      <c r="CG678" s="472">
        <v>118</v>
      </c>
      <c r="CH678" s="472">
        <v>205</v>
      </c>
      <c r="CI678" s="472">
        <v>193</v>
      </c>
      <c r="CJ678" s="472">
        <v>398</v>
      </c>
      <c r="CK678" s="472">
        <v>772</v>
      </c>
      <c r="CL678" s="472">
        <v>88</v>
      </c>
      <c r="CM678" s="472">
        <v>560</v>
      </c>
      <c r="CN678" s="472">
        <v>181</v>
      </c>
      <c r="CO678" s="472">
        <v>107</v>
      </c>
      <c r="CP678" s="472">
        <v>200</v>
      </c>
      <c r="CQ678" s="472">
        <v>304</v>
      </c>
      <c r="CR678" s="472">
        <v>245</v>
      </c>
      <c r="CS678" s="472">
        <v>195</v>
      </c>
      <c r="CT678" s="187">
        <f t="shared" si="1336"/>
        <v>1427</v>
      </c>
      <c r="CU678" s="472">
        <v>442</v>
      </c>
      <c r="CV678" s="472">
        <v>319</v>
      </c>
      <c r="CW678" s="472">
        <v>166</v>
      </c>
      <c r="CX678" s="472">
        <v>303</v>
      </c>
      <c r="CY678" s="472">
        <v>197</v>
      </c>
      <c r="CZ678" s="187">
        <f t="shared" si="1337"/>
        <v>2804</v>
      </c>
      <c r="DA678" s="472">
        <v>123</v>
      </c>
      <c r="DB678" s="472">
        <v>122</v>
      </c>
      <c r="DC678" s="472">
        <v>354</v>
      </c>
      <c r="DD678" s="472">
        <v>1182</v>
      </c>
      <c r="DE678" s="472">
        <v>636</v>
      </c>
      <c r="DF678" s="472">
        <v>387</v>
      </c>
      <c r="DG678" s="187">
        <f t="shared" si="1338"/>
        <v>32553</v>
      </c>
      <c r="DH678" s="187">
        <f t="shared" si="1339"/>
        <v>1200</v>
      </c>
      <c r="DI678" s="472">
        <v>374</v>
      </c>
      <c r="DJ678" s="472">
        <v>535</v>
      </c>
      <c r="DK678" s="472">
        <v>291</v>
      </c>
      <c r="DL678" s="187">
        <f t="shared" si="1340"/>
        <v>1447</v>
      </c>
      <c r="DM678" s="472">
        <v>1227</v>
      </c>
      <c r="DN678" s="355">
        <v>220</v>
      </c>
      <c r="DO678" s="187">
        <f t="shared" si="1341"/>
        <v>35200</v>
      </c>
      <c r="EE678" s="1"/>
    </row>
    <row r="679" spans="1:135" s="28" customFormat="1" ht="15.75" customHeight="1" x14ac:dyDescent="0.15">
      <c r="A679" s="116" t="s">
        <v>705</v>
      </c>
      <c r="B679" s="469"/>
      <c r="C679" s="470"/>
      <c r="D679" s="470"/>
      <c r="E679" s="470"/>
      <c r="F679" s="470"/>
      <c r="G679" s="470"/>
      <c r="H679" s="470"/>
      <c r="I679" s="470"/>
      <c r="J679" s="470"/>
      <c r="K679" s="470"/>
      <c r="L679" s="470"/>
      <c r="M679" s="470"/>
      <c r="N679" s="470"/>
      <c r="O679" s="469"/>
      <c r="P679" s="470"/>
      <c r="Q679" s="470"/>
      <c r="R679" s="470"/>
      <c r="S679" s="470"/>
      <c r="T679" s="470"/>
      <c r="U679" s="470"/>
      <c r="V679" s="470"/>
      <c r="W679" s="470"/>
      <c r="X679" s="469"/>
      <c r="Y679" s="470"/>
      <c r="Z679" s="470"/>
      <c r="AA679" s="470"/>
      <c r="AB679" s="470"/>
      <c r="AC679" s="469"/>
      <c r="AD679" s="470"/>
      <c r="AE679" s="470"/>
      <c r="AF679" s="470"/>
      <c r="AG679" s="470"/>
      <c r="AH679" s="470"/>
      <c r="AI679" s="470"/>
      <c r="AJ679" s="469"/>
      <c r="AK679" s="470"/>
      <c r="AL679" s="470"/>
      <c r="AM679" s="469"/>
      <c r="AN679" s="470"/>
      <c r="AO679" s="470"/>
      <c r="AP679" s="470"/>
      <c r="AQ679" s="470"/>
      <c r="AR679" s="470"/>
      <c r="AS679" s="470"/>
      <c r="AT679" s="470"/>
      <c r="AU679" s="470"/>
      <c r="AV679" s="470"/>
      <c r="AW679" s="470"/>
      <c r="AX679" s="469"/>
      <c r="AY679" s="470"/>
      <c r="AZ679" s="470"/>
      <c r="BA679" s="470"/>
      <c r="BB679" s="470"/>
      <c r="BC679" s="470"/>
      <c r="BD679" s="469"/>
      <c r="BE679" s="470"/>
      <c r="BF679" s="470"/>
      <c r="BG679" s="470"/>
      <c r="BH679" s="470"/>
      <c r="BI679" s="470"/>
      <c r="BJ679" s="470"/>
      <c r="BK679" s="470"/>
      <c r="BL679" s="470"/>
      <c r="BM679" s="469"/>
      <c r="BN679" s="470"/>
      <c r="BO679" s="470"/>
      <c r="BP679" s="470"/>
      <c r="BQ679" s="470"/>
      <c r="BR679" s="470"/>
      <c r="BS679" s="469"/>
      <c r="BT679" s="471"/>
      <c r="BU679" s="470"/>
      <c r="BV679" s="470"/>
      <c r="BW679" s="470"/>
      <c r="BX679" s="470"/>
      <c r="BY679" s="470"/>
      <c r="BZ679" s="470"/>
      <c r="CA679" s="470"/>
      <c r="CB679" s="470"/>
      <c r="CC679" s="470"/>
      <c r="CD679" s="470"/>
      <c r="CE679" s="470"/>
      <c r="CF679" s="469"/>
      <c r="CG679" s="470"/>
      <c r="CH679" s="470"/>
      <c r="CI679" s="470"/>
      <c r="CJ679" s="470"/>
      <c r="CK679" s="470"/>
      <c r="CL679" s="470"/>
      <c r="CM679" s="470"/>
      <c r="CN679" s="470"/>
      <c r="CO679" s="470"/>
      <c r="CP679" s="470"/>
      <c r="CQ679" s="470"/>
      <c r="CR679" s="470"/>
      <c r="CS679" s="470"/>
      <c r="CT679" s="469"/>
      <c r="CU679" s="470"/>
      <c r="CV679" s="470"/>
      <c r="CW679" s="470"/>
      <c r="CX679" s="470"/>
      <c r="CY679" s="470"/>
      <c r="CZ679" s="469"/>
      <c r="DA679" s="470"/>
      <c r="DB679" s="470"/>
      <c r="DC679" s="470"/>
      <c r="DD679" s="470"/>
      <c r="DE679" s="470"/>
      <c r="DF679" s="470"/>
      <c r="DG679" s="469"/>
      <c r="DH679" s="469"/>
      <c r="DI679" s="471"/>
      <c r="DJ679" s="470"/>
      <c r="DK679" s="470"/>
      <c r="DL679" s="469"/>
      <c r="DM679" s="470"/>
      <c r="DN679" s="381"/>
      <c r="DO679" s="469"/>
      <c r="DU679" s="6"/>
      <c r="DV679" s="6"/>
      <c r="DW679" s="6"/>
      <c r="DX679" s="6"/>
      <c r="DY679" s="6"/>
      <c r="DZ679" s="6"/>
      <c r="EA679" s="6"/>
      <c r="EB679" s="6"/>
      <c r="EC679" s="6"/>
      <c r="ED679" s="6"/>
    </row>
    <row r="680" spans="1:135" s="68" customFormat="1" ht="9.75" customHeight="1" x14ac:dyDescent="0.15">
      <c r="A680" s="130" t="s">
        <v>261</v>
      </c>
      <c r="B680" s="469"/>
      <c r="C680" s="470"/>
      <c r="D680" s="470"/>
      <c r="E680" s="470"/>
      <c r="F680" s="470"/>
      <c r="G680" s="470"/>
      <c r="H680" s="470"/>
      <c r="I680" s="470"/>
      <c r="J680" s="470"/>
      <c r="K680" s="470"/>
      <c r="L680" s="470"/>
      <c r="M680" s="470"/>
      <c r="N680" s="470"/>
      <c r="O680" s="469"/>
      <c r="P680" s="470"/>
      <c r="Q680" s="470"/>
      <c r="R680" s="470"/>
      <c r="S680" s="470"/>
      <c r="T680" s="470"/>
      <c r="U680" s="470"/>
      <c r="V680" s="470"/>
      <c r="W680" s="470"/>
      <c r="X680" s="469"/>
      <c r="Y680" s="470"/>
      <c r="Z680" s="470"/>
      <c r="AA680" s="470"/>
      <c r="AB680" s="470"/>
      <c r="AC680" s="469"/>
      <c r="AD680" s="470"/>
      <c r="AE680" s="470"/>
      <c r="AF680" s="470"/>
      <c r="AG680" s="470"/>
      <c r="AH680" s="470"/>
      <c r="AI680" s="470"/>
      <c r="AJ680" s="469"/>
      <c r="AK680" s="470"/>
      <c r="AL680" s="470"/>
      <c r="AM680" s="469"/>
      <c r="AN680" s="470"/>
      <c r="AO680" s="470"/>
      <c r="AP680" s="470"/>
      <c r="AQ680" s="470"/>
      <c r="AR680" s="470"/>
      <c r="AS680" s="470"/>
      <c r="AT680" s="470"/>
      <c r="AU680" s="470"/>
      <c r="AV680" s="470"/>
      <c r="AW680" s="470"/>
      <c r="AX680" s="469"/>
      <c r="AY680" s="470"/>
      <c r="AZ680" s="470"/>
      <c r="BA680" s="470"/>
      <c r="BB680" s="470"/>
      <c r="BC680" s="470"/>
      <c r="BD680" s="469"/>
      <c r="BE680" s="470"/>
      <c r="BF680" s="470"/>
      <c r="BG680" s="470"/>
      <c r="BH680" s="470"/>
      <c r="BI680" s="470"/>
      <c r="BJ680" s="470"/>
      <c r="BK680" s="470"/>
      <c r="BL680" s="470"/>
      <c r="BM680" s="469"/>
      <c r="BN680" s="470"/>
      <c r="BO680" s="470"/>
      <c r="BP680" s="470"/>
      <c r="BQ680" s="470"/>
      <c r="BR680" s="470"/>
      <c r="BS680" s="469"/>
      <c r="BT680" s="471"/>
      <c r="BU680" s="470"/>
      <c r="BV680" s="470"/>
      <c r="BW680" s="470"/>
      <c r="BX680" s="470"/>
      <c r="BY680" s="470"/>
      <c r="BZ680" s="470"/>
      <c r="CA680" s="470"/>
      <c r="CB680" s="470"/>
      <c r="CC680" s="470"/>
      <c r="CD680" s="470"/>
      <c r="CE680" s="470"/>
      <c r="CF680" s="469"/>
      <c r="CG680" s="470"/>
      <c r="CH680" s="470"/>
      <c r="CI680" s="470"/>
      <c r="CJ680" s="470"/>
      <c r="CK680" s="470"/>
      <c r="CL680" s="470"/>
      <c r="CM680" s="470"/>
      <c r="CN680" s="470"/>
      <c r="CO680" s="470"/>
      <c r="CP680" s="470"/>
      <c r="CQ680" s="470"/>
      <c r="CR680" s="470"/>
      <c r="CS680" s="470"/>
      <c r="CT680" s="469"/>
      <c r="CU680" s="470"/>
      <c r="CV680" s="470"/>
      <c r="CW680" s="470"/>
      <c r="CX680" s="470"/>
      <c r="CY680" s="470"/>
      <c r="CZ680" s="469"/>
      <c r="DA680" s="470"/>
      <c r="DB680" s="470"/>
      <c r="DC680" s="470"/>
      <c r="DD680" s="470"/>
      <c r="DE680" s="470"/>
      <c r="DF680" s="470"/>
      <c r="DG680" s="469"/>
      <c r="DH680" s="469"/>
      <c r="DI680" s="471"/>
      <c r="DJ680" s="470"/>
      <c r="DK680" s="470"/>
      <c r="DL680" s="469"/>
      <c r="DM680" s="470"/>
      <c r="DN680" s="381"/>
      <c r="DO680" s="469"/>
      <c r="DP680" s="28"/>
      <c r="DQ680" s="28"/>
      <c r="DR680" s="28"/>
      <c r="DS680" s="28"/>
      <c r="DT680" s="28"/>
      <c r="DU680" s="6"/>
      <c r="DV680" s="6"/>
      <c r="DW680" s="6"/>
      <c r="DX680" s="6"/>
      <c r="DY680" s="6"/>
      <c r="DZ680" s="6"/>
      <c r="EA680" s="6"/>
      <c r="EB680" s="6"/>
      <c r="EC680" s="6"/>
      <c r="ED680" s="6"/>
    </row>
    <row r="681" spans="1:135" s="28" customFormat="1" ht="16.5" customHeight="1" x14ac:dyDescent="0.15">
      <c r="A681" s="444" t="s">
        <v>290</v>
      </c>
      <c r="B681" s="501">
        <v>57.6</v>
      </c>
      <c r="C681" s="502" t="s">
        <v>540</v>
      </c>
      <c r="D681" s="502" t="s">
        <v>540</v>
      </c>
      <c r="E681" s="502" t="s">
        <v>540</v>
      </c>
      <c r="F681" s="502" t="s">
        <v>540</v>
      </c>
      <c r="G681" s="502" t="s">
        <v>540</v>
      </c>
      <c r="H681" s="502" t="s">
        <v>540</v>
      </c>
      <c r="I681" s="502" t="s">
        <v>540</v>
      </c>
      <c r="J681" s="502" t="s">
        <v>540</v>
      </c>
      <c r="K681" s="502" t="s">
        <v>540</v>
      </c>
      <c r="L681" s="502" t="s">
        <v>540</v>
      </c>
      <c r="M681" s="502" t="s">
        <v>540</v>
      </c>
      <c r="N681" s="502" t="s">
        <v>540</v>
      </c>
      <c r="O681" s="501">
        <v>58.9</v>
      </c>
      <c r="P681" s="502" t="s">
        <v>540</v>
      </c>
      <c r="Q681" s="502" t="s">
        <v>540</v>
      </c>
      <c r="R681" s="502" t="s">
        <v>540</v>
      </c>
      <c r="S681" s="502" t="s">
        <v>540</v>
      </c>
      <c r="T681" s="502" t="s">
        <v>540</v>
      </c>
      <c r="U681" s="502" t="s">
        <v>540</v>
      </c>
      <c r="V681" s="502" t="s">
        <v>540</v>
      </c>
      <c r="W681" s="502" t="s">
        <v>540</v>
      </c>
      <c r="X681" s="501">
        <v>52.2</v>
      </c>
      <c r="Y681" s="502" t="s">
        <v>540</v>
      </c>
      <c r="Z681" s="502" t="s">
        <v>540</v>
      </c>
      <c r="AA681" s="502" t="s">
        <v>540</v>
      </c>
      <c r="AB681" s="502" t="s">
        <v>540</v>
      </c>
      <c r="AC681" s="501">
        <v>51.6</v>
      </c>
      <c r="AD681" s="502" t="s">
        <v>540</v>
      </c>
      <c r="AE681" s="502" t="s">
        <v>540</v>
      </c>
      <c r="AF681" s="502" t="s">
        <v>540</v>
      </c>
      <c r="AG681" s="502" t="s">
        <v>540</v>
      </c>
      <c r="AH681" s="502" t="s">
        <v>540</v>
      </c>
      <c r="AI681" s="502" t="s">
        <v>540</v>
      </c>
      <c r="AJ681" s="501">
        <v>56</v>
      </c>
      <c r="AK681" s="502" t="s">
        <v>540</v>
      </c>
      <c r="AL681" s="502" t="s">
        <v>540</v>
      </c>
      <c r="AM681" s="501">
        <v>51.1</v>
      </c>
      <c r="AN681" s="502" t="s">
        <v>540</v>
      </c>
      <c r="AO681" s="502" t="s">
        <v>540</v>
      </c>
      <c r="AP681" s="502" t="s">
        <v>540</v>
      </c>
      <c r="AQ681" s="502" t="s">
        <v>540</v>
      </c>
      <c r="AR681" s="502" t="s">
        <v>540</v>
      </c>
      <c r="AS681" s="502" t="s">
        <v>540</v>
      </c>
      <c r="AT681" s="502" t="s">
        <v>540</v>
      </c>
      <c r="AU681" s="502" t="s">
        <v>540</v>
      </c>
      <c r="AV681" s="502" t="s">
        <v>540</v>
      </c>
      <c r="AW681" s="502" t="s">
        <v>540</v>
      </c>
      <c r="AX681" s="501">
        <v>53</v>
      </c>
      <c r="AY681" s="502" t="s">
        <v>540</v>
      </c>
      <c r="AZ681" s="502" t="s">
        <v>540</v>
      </c>
      <c r="BA681" s="502" t="s">
        <v>540</v>
      </c>
      <c r="BB681" s="502" t="s">
        <v>540</v>
      </c>
      <c r="BC681" s="502" t="s">
        <v>540</v>
      </c>
      <c r="BD681" s="501">
        <v>54.7</v>
      </c>
      <c r="BE681" s="502" t="s">
        <v>540</v>
      </c>
      <c r="BF681" s="502" t="s">
        <v>540</v>
      </c>
      <c r="BG681" s="502" t="s">
        <v>540</v>
      </c>
      <c r="BH681" s="502" t="s">
        <v>540</v>
      </c>
      <c r="BI681" s="502" t="s">
        <v>540</v>
      </c>
      <c r="BJ681" s="502" t="s">
        <v>540</v>
      </c>
      <c r="BK681" s="502" t="s">
        <v>540</v>
      </c>
      <c r="BL681" s="502" t="s">
        <v>540</v>
      </c>
      <c r="BM681" s="501">
        <v>50.1</v>
      </c>
      <c r="BN681" s="502" t="s">
        <v>540</v>
      </c>
      <c r="BO681" s="502" t="s">
        <v>540</v>
      </c>
      <c r="BP681" s="502" t="s">
        <v>540</v>
      </c>
      <c r="BQ681" s="502" t="s">
        <v>540</v>
      </c>
      <c r="BR681" s="502" t="s">
        <v>540</v>
      </c>
      <c r="BS681" s="501">
        <v>55.7</v>
      </c>
      <c r="BT681" s="503" t="s">
        <v>540</v>
      </c>
      <c r="BU681" s="502" t="s">
        <v>540</v>
      </c>
      <c r="BV681" s="502" t="s">
        <v>540</v>
      </c>
      <c r="BW681" s="502" t="s">
        <v>540</v>
      </c>
      <c r="BX681" s="502" t="s">
        <v>540</v>
      </c>
      <c r="BY681" s="502" t="s">
        <v>540</v>
      </c>
      <c r="BZ681" s="502" t="s">
        <v>540</v>
      </c>
      <c r="CA681" s="502" t="s">
        <v>540</v>
      </c>
      <c r="CB681" s="502" t="s">
        <v>540</v>
      </c>
      <c r="CC681" s="502" t="s">
        <v>540</v>
      </c>
      <c r="CD681" s="502" t="s">
        <v>540</v>
      </c>
      <c r="CE681" s="502" t="s">
        <v>540</v>
      </c>
      <c r="CF681" s="501">
        <v>53.8</v>
      </c>
      <c r="CG681" s="502" t="s">
        <v>540</v>
      </c>
      <c r="CH681" s="502" t="s">
        <v>540</v>
      </c>
      <c r="CI681" s="502" t="s">
        <v>540</v>
      </c>
      <c r="CJ681" s="502" t="s">
        <v>540</v>
      </c>
      <c r="CK681" s="502" t="s">
        <v>540</v>
      </c>
      <c r="CL681" s="502" t="s">
        <v>540</v>
      </c>
      <c r="CM681" s="502" t="s">
        <v>540</v>
      </c>
      <c r="CN681" s="502" t="s">
        <v>540</v>
      </c>
      <c r="CO681" s="502" t="s">
        <v>540</v>
      </c>
      <c r="CP681" s="502" t="s">
        <v>540</v>
      </c>
      <c r="CQ681" s="502" t="s">
        <v>540</v>
      </c>
      <c r="CR681" s="502" t="s">
        <v>540</v>
      </c>
      <c r="CS681" s="502" t="s">
        <v>540</v>
      </c>
      <c r="CT681" s="501">
        <v>48.9</v>
      </c>
      <c r="CU681" s="502" t="s">
        <v>540</v>
      </c>
      <c r="CV681" s="502" t="s">
        <v>540</v>
      </c>
      <c r="CW681" s="502" t="s">
        <v>540</v>
      </c>
      <c r="CX681" s="502" t="s">
        <v>540</v>
      </c>
      <c r="CY681" s="502" t="s">
        <v>540</v>
      </c>
      <c r="CZ681" s="501">
        <v>45.4</v>
      </c>
      <c r="DA681" s="502" t="s">
        <v>540</v>
      </c>
      <c r="DB681" s="502" t="s">
        <v>540</v>
      </c>
      <c r="DC681" s="502" t="s">
        <v>540</v>
      </c>
      <c r="DD681" s="502" t="s">
        <v>540</v>
      </c>
      <c r="DE681" s="502" t="s">
        <v>540</v>
      </c>
      <c r="DF681" s="502" t="s">
        <v>540</v>
      </c>
      <c r="DG681" s="501" t="s">
        <v>540</v>
      </c>
      <c r="DH681" s="501" t="s">
        <v>540</v>
      </c>
      <c r="DI681" s="502" t="s">
        <v>540</v>
      </c>
      <c r="DJ681" s="502" t="s">
        <v>540</v>
      </c>
      <c r="DK681" s="502" t="s">
        <v>540</v>
      </c>
      <c r="DL681" s="501" t="s">
        <v>540</v>
      </c>
      <c r="DM681" s="502" t="s">
        <v>540</v>
      </c>
      <c r="DN681" s="504" t="s">
        <v>540</v>
      </c>
      <c r="DO681" s="501">
        <v>53.5</v>
      </c>
      <c r="DP681" s="505"/>
      <c r="DQ681" s="505"/>
      <c r="DR681" s="505"/>
      <c r="DS681" s="505"/>
      <c r="DT681" s="505"/>
      <c r="DU681" s="505"/>
      <c r="DV681" s="505"/>
      <c r="DW681" s="505"/>
      <c r="DX681" s="505"/>
      <c r="DY681" s="505"/>
      <c r="DZ681" s="505"/>
      <c r="EA681" s="6"/>
      <c r="EB681" s="6"/>
      <c r="EC681" s="6"/>
      <c r="ED681" s="6"/>
    </row>
    <row r="682" spans="1:135" s="68" customFormat="1" ht="12" customHeight="1" x14ac:dyDescent="0.15">
      <c r="A682" s="130" t="s">
        <v>262</v>
      </c>
      <c r="B682" s="501"/>
      <c r="C682" s="502"/>
      <c r="D682" s="502"/>
      <c r="E682" s="502"/>
      <c r="F682" s="502"/>
      <c r="G682" s="502"/>
      <c r="H682" s="502"/>
      <c r="I682" s="502"/>
      <c r="J682" s="502"/>
      <c r="K682" s="502"/>
      <c r="L682" s="502"/>
      <c r="M682" s="502"/>
      <c r="N682" s="502"/>
      <c r="O682" s="501"/>
      <c r="P682" s="502"/>
      <c r="Q682" s="502"/>
      <c r="R682" s="502"/>
      <c r="S682" s="502"/>
      <c r="T682" s="502"/>
      <c r="U682" s="502"/>
      <c r="V682" s="502"/>
      <c r="W682" s="502"/>
      <c r="X682" s="501"/>
      <c r="Y682" s="502"/>
      <c r="Z682" s="502"/>
      <c r="AA682" s="502"/>
      <c r="AB682" s="502"/>
      <c r="AC682" s="501"/>
      <c r="AD682" s="502"/>
      <c r="AE682" s="502"/>
      <c r="AF682" s="502"/>
      <c r="AG682" s="502"/>
      <c r="AH682" s="502"/>
      <c r="AI682" s="502"/>
      <c r="AJ682" s="501"/>
      <c r="AK682" s="502"/>
      <c r="AL682" s="502"/>
      <c r="AM682" s="501"/>
      <c r="AN682" s="502"/>
      <c r="AO682" s="502"/>
      <c r="AP682" s="502"/>
      <c r="AQ682" s="502"/>
      <c r="AR682" s="502"/>
      <c r="AS682" s="502"/>
      <c r="AT682" s="502"/>
      <c r="AU682" s="502"/>
      <c r="AV682" s="502"/>
      <c r="AW682" s="502"/>
      <c r="AX682" s="501"/>
      <c r="AY682" s="502"/>
      <c r="AZ682" s="502"/>
      <c r="BA682" s="502"/>
      <c r="BB682" s="502"/>
      <c r="BC682" s="502"/>
      <c r="BD682" s="501"/>
      <c r="BE682" s="502"/>
      <c r="BF682" s="502"/>
      <c r="BG682" s="502"/>
      <c r="BH682" s="502"/>
      <c r="BI682" s="502"/>
      <c r="BJ682" s="502"/>
      <c r="BK682" s="502"/>
      <c r="BL682" s="502"/>
      <c r="BM682" s="501"/>
      <c r="BN682" s="502"/>
      <c r="BO682" s="502"/>
      <c r="BP682" s="502"/>
      <c r="BQ682" s="502"/>
      <c r="BR682" s="502"/>
      <c r="BS682" s="501"/>
      <c r="BT682" s="503"/>
      <c r="BU682" s="502"/>
      <c r="BV682" s="502"/>
      <c r="BW682" s="502"/>
      <c r="BX682" s="502"/>
      <c r="BY682" s="502"/>
      <c r="BZ682" s="502"/>
      <c r="CA682" s="502"/>
      <c r="CB682" s="502"/>
      <c r="CC682" s="502"/>
      <c r="CD682" s="502"/>
      <c r="CE682" s="502"/>
      <c r="CF682" s="501"/>
      <c r="CG682" s="502"/>
      <c r="CH682" s="502"/>
      <c r="CI682" s="502"/>
      <c r="CJ682" s="502"/>
      <c r="CK682" s="502"/>
      <c r="CL682" s="502"/>
      <c r="CM682" s="502"/>
      <c r="CN682" s="502"/>
      <c r="CO682" s="502"/>
      <c r="CP682" s="502"/>
      <c r="CQ682" s="502"/>
      <c r="CR682" s="502"/>
      <c r="CS682" s="502"/>
      <c r="CT682" s="501"/>
      <c r="CU682" s="502"/>
      <c r="CV682" s="502"/>
      <c r="CW682" s="502"/>
      <c r="CX682" s="502"/>
      <c r="CY682" s="502"/>
      <c r="CZ682" s="501"/>
      <c r="DA682" s="502"/>
      <c r="DB682" s="502"/>
      <c r="DC682" s="502"/>
      <c r="DD682" s="502"/>
      <c r="DE682" s="502"/>
      <c r="DF682" s="502"/>
      <c r="DG682" s="501"/>
      <c r="DH682" s="501"/>
      <c r="DI682" s="502"/>
      <c r="DJ682" s="502"/>
      <c r="DK682" s="502"/>
      <c r="DL682" s="501"/>
      <c r="DM682" s="502"/>
      <c r="DN682" s="504"/>
      <c r="DO682" s="501"/>
      <c r="DP682" s="505"/>
      <c r="DQ682" s="505"/>
      <c r="DR682" s="505"/>
      <c r="DS682" s="505"/>
      <c r="DT682" s="505"/>
      <c r="DU682" s="505"/>
      <c r="DV682" s="505"/>
      <c r="DW682" s="505"/>
      <c r="DX682" s="505"/>
      <c r="DY682" s="505"/>
      <c r="DZ682" s="506"/>
      <c r="EA682" s="6"/>
      <c r="EB682" s="6"/>
      <c r="EC682" s="6"/>
      <c r="ED682" s="6"/>
    </row>
    <row r="683" spans="1:135" s="28" customFormat="1" ht="16.5" customHeight="1" x14ac:dyDescent="0.15">
      <c r="A683" s="445" t="s">
        <v>290</v>
      </c>
      <c r="B683" s="507">
        <v>31.3</v>
      </c>
      <c r="C683" s="508" t="s">
        <v>540</v>
      </c>
      <c r="D683" s="508" t="s">
        <v>540</v>
      </c>
      <c r="E683" s="508" t="s">
        <v>540</v>
      </c>
      <c r="F683" s="508" t="s">
        <v>540</v>
      </c>
      <c r="G683" s="508" t="s">
        <v>540</v>
      </c>
      <c r="H683" s="508" t="s">
        <v>540</v>
      </c>
      <c r="I683" s="508" t="s">
        <v>540</v>
      </c>
      <c r="J683" s="508" t="s">
        <v>540</v>
      </c>
      <c r="K683" s="508" t="s">
        <v>540</v>
      </c>
      <c r="L683" s="508" t="s">
        <v>540</v>
      </c>
      <c r="M683" s="508" t="s">
        <v>540</v>
      </c>
      <c r="N683" s="508" t="s">
        <v>540</v>
      </c>
      <c r="O683" s="507">
        <v>28.6</v>
      </c>
      <c r="P683" s="508" t="s">
        <v>540</v>
      </c>
      <c r="Q683" s="508" t="s">
        <v>540</v>
      </c>
      <c r="R683" s="508" t="s">
        <v>540</v>
      </c>
      <c r="S683" s="508" t="s">
        <v>540</v>
      </c>
      <c r="T683" s="508" t="s">
        <v>540</v>
      </c>
      <c r="U683" s="508" t="s">
        <v>540</v>
      </c>
      <c r="V683" s="508" t="s">
        <v>540</v>
      </c>
      <c r="W683" s="508" t="s">
        <v>540</v>
      </c>
      <c r="X683" s="507">
        <v>24.7</v>
      </c>
      <c r="Y683" s="508" t="s">
        <v>540</v>
      </c>
      <c r="Z683" s="508" t="s">
        <v>540</v>
      </c>
      <c r="AA683" s="508" t="s">
        <v>540</v>
      </c>
      <c r="AB683" s="508" t="s">
        <v>540</v>
      </c>
      <c r="AC683" s="507">
        <v>29.4</v>
      </c>
      <c r="AD683" s="508" t="s">
        <v>540</v>
      </c>
      <c r="AE683" s="508" t="s">
        <v>540</v>
      </c>
      <c r="AF683" s="508" t="s">
        <v>540</v>
      </c>
      <c r="AG683" s="508" t="s">
        <v>540</v>
      </c>
      <c r="AH683" s="508" t="s">
        <v>540</v>
      </c>
      <c r="AI683" s="508" t="s">
        <v>540</v>
      </c>
      <c r="AJ683" s="507">
        <v>41.1</v>
      </c>
      <c r="AK683" s="508" t="s">
        <v>540</v>
      </c>
      <c r="AL683" s="508" t="s">
        <v>540</v>
      </c>
      <c r="AM683" s="507">
        <v>26.6</v>
      </c>
      <c r="AN683" s="508" t="s">
        <v>540</v>
      </c>
      <c r="AO683" s="508" t="s">
        <v>540</v>
      </c>
      <c r="AP683" s="508" t="s">
        <v>540</v>
      </c>
      <c r="AQ683" s="508" t="s">
        <v>540</v>
      </c>
      <c r="AR683" s="508" t="s">
        <v>540</v>
      </c>
      <c r="AS683" s="508" t="s">
        <v>540</v>
      </c>
      <c r="AT683" s="508" t="s">
        <v>540</v>
      </c>
      <c r="AU683" s="508" t="s">
        <v>540</v>
      </c>
      <c r="AV683" s="508" t="s">
        <v>540</v>
      </c>
      <c r="AW683" s="508" t="s">
        <v>540</v>
      </c>
      <c r="AX683" s="507">
        <v>23</v>
      </c>
      <c r="AY683" s="508" t="s">
        <v>540</v>
      </c>
      <c r="AZ683" s="508" t="s">
        <v>540</v>
      </c>
      <c r="BA683" s="508" t="s">
        <v>540</v>
      </c>
      <c r="BB683" s="508" t="s">
        <v>540</v>
      </c>
      <c r="BC683" s="508" t="s">
        <v>540</v>
      </c>
      <c r="BD683" s="507">
        <v>32.1</v>
      </c>
      <c r="BE683" s="508" t="s">
        <v>540</v>
      </c>
      <c r="BF683" s="508" t="s">
        <v>540</v>
      </c>
      <c r="BG683" s="508" t="s">
        <v>540</v>
      </c>
      <c r="BH683" s="508" t="s">
        <v>540</v>
      </c>
      <c r="BI683" s="508" t="s">
        <v>540</v>
      </c>
      <c r="BJ683" s="508" t="s">
        <v>540</v>
      </c>
      <c r="BK683" s="508" t="s">
        <v>540</v>
      </c>
      <c r="BL683" s="508" t="s">
        <v>540</v>
      </c>
      <c r="BM683" s="507">
        <v>28.5</v>
      </c>
      <c r="BN683" s="508" t="s">
        <v>540</v>
      </c>
      <c r="BO683" s="508" t="s">
        <v>540</v>
      </c>
      <c r="BP683" s="508" t="s">
        <v>540</v>
      </c>
      <c r="BQ683" s="508" t="s">
        <v>540</v>
      </c>
      <c r="BR683" s="508" t="s">
        <v>540</v>
      </c>
      <c r="BS683" s="507">
        <v>29.2</v>
      </c>
      <c r="BT683" s="509" t="s">
        <v>540</v>
      </c>
      <c r="BU683" s="508" t="s">
        <v>540</v>
      </c>
      <c r="BV683" s="508" t="s">
        <v>540</v>
      </c>
      <c r="BW683" s="508" t="s">
        <v>540</v>
      </c>
      <c r="BX683" s="508" t="s">
        <v>540</v>
      </c>
      <c r="BY683" s="508" t="s">
        <v>540</v>
      </c>
      <c r="BZ683" s="508" t="s">
        <v>540</v>
      </c>
      <c r="CA683" s="508" t="s">
        <v>540</v>
      </c>
      <c r="CB683" s="508" t="s">
        <v>540</v>
      </c>
      <c r="CC683" s="508" t="s">
        <v>540</v>
      </c>
      <c r="CD683" s="508" t="s">
        <v>540</v>
      </c>
      <c r="CE683" s="508" t="s">
        <v>540</v>
      </c>
      <c r="CF683" s="507">
        <v>30.3</v>
      </c>
      <c r="CG683" s="508" t="s">
        <v>540</v>
      </c>
      <c r="CH683" s="508" t="s">
        <v>540</v>
      </c>
      <c r="CI683" s="508" t="s">
        <v>540</v>
      </c>
      <c r="CJ683" s="508" t="s">
        <v>540</v>
      </c>
      <c r="CK683" s="508" t="s">
        <v>540</v>
      </c>
      <c r="CL683" s="508" t="s">
        <v>540</v>
      </c>
      <c r="CM683" s="508" t="s">
        <v>540</v>
      </c>
      <c r="CN683" s="508" t="s">
        <v>540</v>
      </c>
      <c r="CO683" s="508" t="s">
        <v>540</v>
      </c>
      <c r="CP683" s="508" t="s">
        <v>540</v>
      </c>
      <c r="CQ683" s="508" t="s">
        <v>540</v>
      </c>
      <c r="CR683" s="508" t="s">
        <v>540</v>
      </c>
      <c r="CS683" s="508" t="s">
        <v>540</v>
      </c>
      <c r="CT683" s="507">
        <v>30.4</v>
      </c>
      <c r="CU683" s="508" t="s">
        <v>540</v>
      </c>
      <c r="CV683" s="508" t="s">
        <v>540</v>
      </c>
      <c r="CW683" s="508" t="s">
        <v>540</v>
      </c>
      <c r="CX683" s="508" t="s">
        <v>540</v>
      </c>
      <c r="CY683" s="508" t="s">
        <v>540</v>
      </c>
      <c r="CZ683" s="507">
        <v>28.5</v>
      </c>
      <c r="DA683" s="508" t="s">
        <v>540</v>
      </c>
      <c r="DB683" s="508" t="s">
        <v>540</v>
      </c>
      <c r="DC683" s="508" t="s">
        <v>540</v>
      </c>
      <c r="DD683" s="508" t="s">
        <v>540</v>
      </c>
      <c r="DE683" s="508" t="s">
        <v>540</v>
      </c>
      <c r="DF683" s="508" t="s">
        <v>540</v>
      </c>
      <c r="DG683" s="507" t="s">
        <v>540</v>
      </c>
      <c r="DH683" s="507" t="s">
        <v>540</v>
      </c>
      <c r="DI683" s="508">
        <v>20.3</v>
      </c>
      <c r="DJ683" s="508">
        <v>16.600000000000001</v>
      </c>
      <c r="DK683" s="508">
        <v>11.6</v>
      </c>
      <c r="DL683" s="507" t="s">
        <v>540</v>
      </c>
      <c r="DM683" s="508">
        <v>8.1999999999999993</v>
      </c>
      <c r="DN683" s="510">
        <v>7</v>
      </c>
      <c r="DO683" s="507">
        <v>26.1</v>
      </c>
      <c r="DP683" s="505"/>
      <c r="DQ683" s="505"/>
      <c r="DR683" s="505"/>
      <c r="DS683" s="505"/>
      <c r="DT683" s="505"/>
      <c r="DU683" s="505"/>
      <c r="DV683" s="505"/>
      <c r="DW683" s="505"/>
      <c r="DX683" s="505"/>
      <c r="DY683" s="505"/>
      <c r="DZ683" s="505"/>
      <c r="EA683" s="6"/>
      <c r="EB683" s="6"/>
      <c r="EC683" s="6"/>
      <c r="ED683" s="6"/>
    </row>
    <row r="684" spans="1:135" s="15" customFormat="1" ht="16.5" customHeight="1" x14ac:dyDescent="0.15">
      <c r="A684" s="50" t="s">
        <v>233</v>
      </c>
    </row>
    <row r="685" spans="1:135" s="15" customFormat="1" ht="16.5" customHeight="1" x14ac:dyDescent="0.15">
      <c r="A685" s="50" t="s">
        <v>275</v>
      </c>
      <c r="EA685" s="505"/>
      <c r="EB685" s="505"/>
      <c r="EC685" s="505"/>
      <c r="ED685" s="505"/>
    </row>
    <row r="686" spans="1:135" s="15" customFormat="1" ht="16.5" customHeight="1" x14ac:dyDescent="0.15">
      <c r="A686" s="50" t="s">
        <v>281</v>
      </c>
      <c r="EA686" s="505"/>
      <c r="EB686" s="505"/>
      <c r="EC686" s="505"/>
      <c r="ED686" s="505"/>
    </row>
    <row r="687" spans="1:135" s="15" customFormat="1" ht="16.5" customHeight="1" x14ac:dyDescent="0.15">
      <c r="A687" s="50" t="s">
        <v>322</v>
      </c>
      <c r="EA687" s="505"/>
      <c r="EB687" s="505"/>
      <c r="EC687" s="505"/>
      <c r="ED687" s="505"/>
    </row>
    <row r="688" spans="1:135" s="28" customFormat="1" ht="16.5" customHeight="1" x14ac:dyDescent="0.15">
      <c r="A688" s="322"/>
      <c r="DO688" s="387"/>
    </row>
    <row r="689" spans="1:135" ht="16.5" customHeight="1" x14ac:dyDescent="0.2">
      <c r="A689" s="43" t="s">
        <v>690</v>
      </c>
    </row>
    <row r="690" spans="1:135" ht="16.5" customHeight="1" x14ac:dyDescent="0.2">
      <c r="A690" s="446" t="s">
        <v>635</v>
      </c>
    </row>
    <row r="691" spans="1:135" ht="16.5" customHeight="1" x14ac:dyDescent="0.2">
      <c r="A691" s="38" t="s">
        <v>652</v>
      </c>
    </row>
    <row r="692" spans="1:135" s="7" customFormat="1" ht="25.15" customHeight="1" x14ac:dyDescent="0.2">
      <c r="A692" s="109"/>
      <c r="B692" s="172" t="s">
        <v>423</v>
      </c>
      <c r="C692" s="173" t="s">
        <v>424</v>
      </c>
      <c r="D692" s="173" t="s">
        <v>425</v>
      </c>
      <c r="E692" s="173" t="s">
        <v>426</v>
      </c>
      <c r="F692" s="173" t="s">
        <v>427</v>
      </c>
      <c r="G692" s="173" t="s">
        <v>428</v>
      </c>
      <c r="H692" s="173" t="s">
        <v>429</v>
      </c>
      <c r="I692" s="173" t="s">
        <v>430</v>
      </c>
      <c r="J692" s="173" t="s">
        <v>431</v>
      </c>
      <c r="K692" s="173" t="s">
        <v>432</v>
      </c>
      <c r="L692" s="173" t="s">
        <v>433</v>
      </c>
      <c r="M692" s="173" t="s">
        <v>434</v>
      </c>
      <c r="N692" s="173" t="s">
        <v>435</v>
      </c>
      <c r="O692" s="172" t="s">
        <v>436</v>
      </c>
      <c r="P692" s="173" t="s">
        <v>437</v>
      </c>
      <c r="Q692" s="173" t="s">
        <v>438</v>
      </c>
      <c r="R692" s="173" t="s">
        <v>439</v>
      </c>
      <c r="S692" s="173" t="s">
        <v>440</v>
      </c>
      <c r="T692" s="173" t="s">
        <v>441</v>
      </c>
      <c r="U692" s="173" t="s">
        <v>442</v>
      </c>
      <c r="V692" s="173" t="s">
        <v>443</v>
      </c>
      <c r="W692" s="173" t="s">
        <v>444</v>
      </c>
      <c r="X692" s="172" t="s">
        <v>445</v>
      </c>
      <c r="Y692" s="173" t="s">
        <v>446</v>
      </c>
      <c r="Z692" s="173" t="s">
        <v>447</v>
      </c>
      <c r="AA692" s="173" t="s">
        <v>448</v>
      </c>
      <c r="AB692" s="173" t="s">
        <v>449</v>
      </c>
      <c r="AC692" s="172" t="s">
        <v>450</v>
      </c>
      <c r="AD692" s="173" t="s">
        <v>451</v>
      </c>
      <c r="AE692" s="173" t="s">
        <v>452</v>
      </c>
      <c r="AF692" s="173" t="s">
        <v>453</v>
      </c>
      <c r="AG692" s="173" t="s">
        <v>454</v>
      </c>
      <c r="AH692" s="173" t="s">
        <v>455</v>
      </c>
      <c r="AI692" s="173" t="s">
        <v>456</v>
      </c>
      <c r="AJ692" s="172" t="s">
        <v>457</v>
      </c>
      <c r="AK692" s="173" t="s">
        <v>458</v>
      </c>
      <c r="AL692" s="173" t="s">
        <v>459</v>
      </c>
      <c r="AM692" s="172" t="s">
        <v>460</v>
      </c>
      <c r="AN692" s="173" t="s">
        <v>461</v>
      </c>
      <c r="AO692" s="173" t="s">
        <v>462</v>
      </c>
      <c r="AP692" s="173" t="s">
        <v>463</v>
      </c>
      <c r="AQ692" s="173" t="s">
        <v>464</v>
      </c>
      <c r="AR692" s="173" t="s">
        <v>465</v>
      </c>
      <c r="AS692" s="173" t="s">
        <v>466</v>
      </c>
      <c r="AT692" s="173" t="s">
        <v>467</v>
      </c>
      <c r="AU692" s="173" t="s">
        <v>468</v>
      </c>
      <c r="AV692" s="173" t="s">
        <v>469</v>
      </c>
      <c r="AW692" s="173" t="s">
        <v>470</v>
      </c>
      <c r="AX692" s="172" t="s">
        <v>471</v>
      </c>
      <c r="AY692" s="173" t="s">
        <v>472</v>
      </c>
      <c r="AZ692" s="173" t="s">
        <v>473</v>
      </c>
      <c r="BA692" s="173" t="s">
        <v>474</v>
      </c>
      <c r="BB692" s="173" t="s">
        <v>475</v>
      </c>
      <c r="BC692" s="173" t="s">
        <v>476</v>
      </c>
      <c r="BD692" s="174" t="s">
        <v>477</v>
      </c>
      <c r="BE692" s="173" t="s">
        <v>478</v>
      </c>
      <c r="BF692" s="173" t="s">
        <v>479</v>
      </c>
      <c r="BG692" s="173" t="s">
        <v>480</v>
      </c>
      <c r="BH692" s="173" t="s">
        <v>481</v>
      </c>
      <c r="BI692" s="173" t="s">
        <v>482</v>
      </c>
      <c r="BJ692" s="173" t="s">
        <v>483</v>
      </c>
      <c r="BK692" s="173" t="s">
        <v>484</v>
      </c>
      <c r="BL692" s="173" t="s">
        <v>485</v>
      </c>
      <c r="BM692" s="172" t="s">
        <v>486</v>
      </c>
      <c r="BN692" s="173" t="s">
        <v>487</v>
      </c>
      <c r="BO692" s="173" t="s">
        <v>488</v>
      </c>
      <c r="BP692" s="173" t="s">
        <v>489</v>
      </c>
      <c r="BQ692" s="173" t="s">
        <v>490</v>
      </c>
      <c r="BR692" s="173" t="s">
        <v>491</v>
      </c>
      <c r="BS692" s="172" t="s">
        <v>492</v>
      </c>
      <c r="BT692" s="173" t="s">
        <v>493</v>
      </c>
      <c r="BU692" s="173" t="s">
        <v>494</v>
      </c>
      <c r="BV692" s="173" t="s">
        <v>495</v>
      </c>
      <c r="BW692" s="173" t="s">
        <v>496</v>
      </c>
      <c r="BX692" s="173" t="s">
        <v>497</v>
      </c>
      <c r="BY692" s="173" t="s">
        <v>498</v>
      </c>
      <c r="BZ692" s="173" t="s">
        <v>499</v>
      </c>
      <c r="CA692" s="173" t="s">
        <v>500</v>
      </c>
      <c r="CB692" s="173" t="s">
        <v>501</v>
      </c>
      <c r="CC692" s="173" t="s">
        <v>502</v>
      </c>
      <c r="CD692" s="173" t="s">
        <v>503</v>
      </c>
      <c r="CE692" s="173" t="s">
        <v>504</v>
      </c>
      <c r="CF692" s="172" t="s">
        <v>505</v>
      </c>
      <c r="CG692" s="173" t="s">
        <v>506</v>
      </c>
      <c r="CH692" s="173" t="s">
        <v>507</v>
      </c>
      <c r="CI692" s="173" t="s">
        <v>508</v>
      </c>
      <c r="CJ692" s="173" t="s">
        <v>509</v>
      </c>
      <c r="CK692" s="173" t="s">
        <v>510</v>
      </c>
      <c r="CL692" s="173" t="s">
        <v>511</v>
      </c>
      <c r="CM692" s="173" t="s">
        <v>512</v>
      </c>
      <c r="CN692" s="173" t="s">
        <v>513</v>
      </c>
      <c r="CO692" s="173" t="s">
        <v>514</v>
      </c>
      <c r="CP692" s="173" t="s">
        <v>515</v>
      </c>
      <c r="CQ692" s="173" t="s">
        <v>516</v>
      </c>
      <c r="CR692" s="173" t="s">
        <v>517</v>
      </c>
      <c r="CS692" s="173" t="s">
        <v>518</v>
      </c>
      <c r="CT692" s="172" t="s">
        <v>519</v>
      </c>
      <c r="CU692" s="173" t="s">
        <v>520</v>
      </c>
      <c r="CV692" s="173" t="s">
        <v>521</v>
      </c>
      <c r="CW692" s="173" t="s">
        <v>522</v>
      </c>
      <c r="CX692" s="173" t="s">
        <v>523</v>
      </c>
      <c r="CY692" s="173" t="s">
        <v>524</v>
      </c>
      <c r="CZ692" s="172" t="s">
        <v>525</v>
      </c>
      <c r="DA692" s="173" t="s">
        <v>526</v>
      </c>
      <c r="DB692" s="173" t="s">
        <v>527</v>
      </c>
      <c r="DC692" s="173" t="s">
        <v>528</v>
      </c>
      <c r="DD692" s="173" t="s">
        <v>529</v>
      </c>
      <c r="DE692" s="173" t="s">
        <v>530</v>
      </c>
      <c r="DF692" s="173" t="s">
        <v>531</v>
      </c>
      <c r="DG692" s="172" t="s">
        <v>532</v>
      </c>
      <c r="DH692" s="172" t="s">
        <v>533</v>
      </c>
      <c r="DI692" s="173" t="s">
        <v>534</v>
      </c>
      <c r="DJ692" s="173" t="s">
        <v>535</v>
      </c>
      <c r="DK692" s="173" t="s">
        <v>536</v>
      </c>
      <c r="DL692" s="172" t="s">
        <v>537</v>
      </c>
      <c r="DM692" s="173" t="s">
        <v>538</v>
      </c>
      <c r="DN692" s="175" t="s">
        <v>539</v>
      </c>
      <c r="DO692" s="172" t="s">
        <v>541</v>
      </c>
    </row>
    <row r="693" spans="1:135" s="7" customFormat="1" ht="17.25" customHeight="1" x14ac:dyDescent="0.2">
      <c r="A693" s="134" t="s">
        <v>636</v>
      </c>
      <c r="B693" s="176"/>
      <c r="C693" s="177"/>
      <c r="D693" s="177"/>
      <c r="E693" s="177"/>
      <c r="F693" s="177"/>
      <c r="G693" s="177"/>
      <c r="H693" s="177"/>
      <c r="I693" s="177"/>
      <c r="J693" s="177"/>
      <c r="K693" s="177"/>
      <c r="L693" s="177"/>
      <c r="M693" s="177"/>
      <c r="N693" s="177"/>
      <c r="O693" s="176"/>
      <c r="P693" s="177"/>
      <c r="Q693" s="177"/>
      <c r="R693" s="177"/>
      <c r="S693" s="177"/>
      <c r="T693" s="177"/>
      <c r="U693" s="177"/>
      <c r="V693" s="177"/>
      <c r="W693" s="177"/>
      <c r="X693" s="176"/>
      <c r="Y693" s="177"/>
      <c r="Z693" s="177"/>
      <c r="AA693" s="177"/>
      <c r="AB693" s="177"/>
      <c r="AC693" s="176"/>
      <c r="AD693" s="177"/>
      <c r="AE693" s="177"/>
      <c r="AF693" s="177"/>
      <c r="AG693" s="177"/>
      <c r="AH693" s="177"/>
      <c r="AI693" s="177"/>
      <c r="AJ693" s="176"/>
      <c r="AK693" s="177"/>
      <c r="AL693" s="177"/>
      <c r="AM693" s="176"/>
      <c r="AN693" s="177"/>
      <c r="AO693" s="177"/>
      <c r="AP693" s="177"/>
      <c r="AQ693" s="177"/>
      <c r="AR693" s="177"/>
      <c r="AS693" s="177"/>
      <c r="AT693" s="177"/>
      <c r="AU693" s="177"/>
      <c r="AV693" s="177"/>
      <c r="AW693" s="177"/>
      <c r="AX693" s="176"/>
      <c r="AY693" s="177"/>
      <c r="AZ693" s="177"/>
      <c r="BA693" s="177"/>
      <c r="BB693" s="177"/>
      <c r="BC693" s="177"/>
      <c r="BD693" s="176"/>
      <c r="BE693" s="177"/>
      <c r="BF693" s="177"/>
      <c r="BG693" s="177"/>
      <c r="BH693" s="177"/>
      <c r="BI693" s="177"/>
      <c r="BJ693" s="177"/>
      <c r="BK693" s="177"/>
      <c r="BL693" s="177"/>
      <c r="BM693" s="176"/>
      <c r="BN693" s="177"/>
      <c r="BO693" s="177"/>
      <c r="BP693" s="177"/>
      <c r="BQ693" s="177"/>
      <c r="BR693" s="177"/>
      <c r="BS693" s="176"/>
      <c r="BT693" s="178"/>
      <c r="BU693" s="177"/>
      <c r="BV693" s="177"/>
      <c r="BW693" s="177"/>
      <c r="BX693" s="177"/>
      <c r="BY693" s="177"/>
      <c r="BZ693" s="177"/>
      <c r="CA693" s="177"/>
      <c r="CB693" s="177"/>
      <c r="CC693" s="177"/>
      <c r="CD693" s="177"/>
      <c r="CE693" s="177"/>
      <c r="CF693" s="176"/>
      <c r="CG693" s="177"/>
      <c r="CH693" s="177"/>
      <c r="CI693" s="177"/>
      <c r="CJ693" s="177"/>
      <c r="CK693" s="177"/>
      <c r="CL693" s="177"/>
      <c r="CM693" s="177"/>
      <c r="CN693" s="177"/>
      <c r="CO693" s="177"/>
      <c r="CP693" s="177"/>
      <c r="CQ693" s="177"/>
      <c r="CR693" s="177"/>
      <c r="CS693" s="177"/>
      <c r="CT693" s="176"/>
      <c r="CU693" s="177"/>
      <c r="CV693" s="177"/>
      <c r="CW693" s="177"/>
      <c r="CX693" s="177"/>
      <c r="CY693" s="177"/>
      <c r="CZ693" s="176"/>
      <c r="DA693" s="177"/>
      <c r="DB693" s="177"/>
      <c r="DC693" s="177"/>
      <c r="DD693" s="177"/>
      <c r="DE693" s="177"/>
      <c r="DF693" s="177"/>
      <c r="DG693" s="176"/>
      <c r="DH693" s="176"/>
      <c r="DI693" s="177"/>
      <c r="DJ693" s="177"/>
      <c r="DK693" s="177"/>
      <c r="DL693" s="179"/>
      <c r="DM693" s="177"/>
      <c r="DN693" s="180"/>
      <c r="DO693" s="176"/>
      <c r="DP693" s="6"/>
      <c r="DQ693" s="6"/>
      <c r="DR693" s="6"/>
      <c r="DS693" s="6"/>
      <c r="DT693" s="6"/>
      <c r="DU693" s="6"/>
      <c r="DV693" s="6"/>
      <c r="DW693" s="6"/>
      <c r="DX693" s="6"/>
      <c r="DY693" s="6"/>
      <c r="DZ693" s="6"/>
      <c r="EA693" s="6"/>
    </row>
    <row r="694" spans="1:135" ht="16.5" customHeight="1" x14ac:dyDescent="0.2">
      <c r="A694" s="138" t="s">
        <v>318</v>
      </c>
      <c r="B694" s="179">
        <f t="shared" ref="B694:B696" si="1342">SUM(C694:N694)</f>
        <v>4079940.4000000004</v>
      </c>
      <c r="C694" s="259">
        <v>457200</v>
      </c>
      <c r="D694" s="259">
        <v>198034</v>
      </c>
      <c r="E694" s="259">
        <v>271930.93</v>
      </c>
      <c r="F694" s="259">
        <v>108000</v>
      </c>
      <c r="G694" s="259">
        <v>505023.39</v>
      </c>
      <c r="H694" s="259">
        <v>763902</v>
      </c>
      <c r="I694" s="259">
        <v>390000</v>
      </c>
      <c r="J694" s="259">
        <v>116454.99</v>
      </c>
      <c r="K694" s="259">
        <v>684875.22</v>
      </c>
      <c r="L694" s="259">
        <v>88893</v>
      </c>
      <c r="M694" s="259">
        <v>195626.87</v>
      </c>
      <c r="N694" s="259">
        <v>300000</v>
      </c>
      <c r="O694" s="179">
        <f t="shared" ref="O694" si="1343">SUM(P694:W694)</f>
        <v>1592305.02</v>
      </c>
      <c r="P694" s="259">
        <v>431315</v>
      </c>
      <c r="Q694" s="259">
        <v>225763</v>
      </c>
      <c r="R694" s="259">
        <v>71740.850000000006</v>
      </c>
      <c r="S694" s="259">
        <v>174724</v>
      </c>
      <c r="T694" s="259">
        <v>70250</v>
      </c>
      <c r="U694" s="259">
        <v>232821</v>
      </c>
      <c r="V694" s="259">
        <v>141186.01</v>
      </c>
      <c r="W694" s="259">
        <v>244505.16</v>
      </c>
      <c r="X694" s="179">
        <f t="shared" ref="X694:X699" si="1344">SUM(Y694:AB694)</f>
        <v>2722319</v>
      </c>
      <c r="Y694" s="259">
        <v>490000</v>
      </c>
      <c r="Z694" s="259">
        <v>1066608</v>
      </c>
      <c r="AA694" s="259">
        <v>738711</v>
      </c>
      <c r="AB694" s="259">
        <v>427000</v>
      </c>
      <c r="AC694" s="179">
        <f t="shared" ref="AC694" si="1345">SUM(AD694:AI694)</f>
        <v>1494646.74</v>
      </c>
      <c r="AD694" s="259">
        <v>238689</v>
      </c>
      <c r="AE694" s="259">
        <v>110000</v>
      </c>
      <c r="AF694" s="259">
        <v>140053.74</v>
      </c>
      <c r="AG694" s="259">
        <v>249980</v>
      </c>
      <c r="AH694" s="259">
        <v>313893</v>
      </c>
      <c r="AI694" s="259">
        <v>442031</v>
      </c>
      <c r="AJ694" s="179">
        <f t="shared" ref="AJ694:AJ698" si="1346">SUM(AK694:AL694)</f>
        <v>178743.98</v>
      </c>
      <c r="AK694" s="259">
        <v>137108</v>
      </c>
      <c r="AL694" s="259">
        <v>41635.980000000003</v>
      </c>
      <c r="AM694" s="179" t="s">
        <v>540</v>
      </c>
      <c r="AN694" s="259">
        <v>115000</v>
      </c>
      <c r="AO694" s="259">
        <v>390443</v>
      </c>
      <c r="AP694" s="259" t="s">
        <v>540</v>
      </c>
      <c r="AQ694" s="259">
        <v>25000</v>
      </c>
      <c r="AR694" s="259">
        <v>290226.32</v>
      </c>
      <c r="AS694" s="259">
        <v>99498</v>
      </c>
      <c r="AT694" s="259">
        <v>480150</v>
      </c>
      <c r="AU694" s="259">
        <v>645939</v>
      </c>
      <c r="AV694" s="259">
        <v>312365.68</v>
      </c>
      <c r="AW694" s="259">
        <v>685265.79</v>
      </c>
      <c r="AX694" s="179">
        <f t="shared" ref="AX694" si="1347">SUM(AY694:BC694)</f>
        <v>3666022.42</v>
      </c>
      <c r="AY694" s="259">
        <v>500000</v>
      </c>
      <c r="AZ694" s="259">
        <v>1942387</v>
      </c>
      <c r="BA694" s="259">
        <v>247000</v>
      </c>
      <c r="BB694" s="259">
        <v>700000</v>
      </c>
      <c r="BC694" s="259">
        <v>276635.42</v>
      </c>
      <c r="BD694" s="179" t="s">
        <v>540</v>
      </c>
      <c r="BE694" s="259">
        <v>750000</v>
      </c>
      <c r="BF694" s="259">
        <v>603000</v>
      </c>
      <c r="BG694" s="259">
        <v>202970</v>
      </c>
      <c r="BH694" s="259">
        <v>892975</v>
      </c>
      <c r="BI694" s="259" t="s">
        <v>540</v>
      </c>
      <c r="BJ694" s="259">
        <v>1057000</v>
      </c>
      <c r="BK694" s="259">
        <v>300000</v>
      </c>
      <c r="BL694" s="259">
        <v>102000</v>
      </c>
      <c r="BM694" s="179" t="s">
        <v>540</v>
      </c>
      <c r="BN694" s="259">
        <v>180000</v>
      </c>
      <c r="BO694" s="259" t="s">
        <v>540</v>
      </c>
      <c r="BP694" s="259">
        <v>343384.73</v>
      </c>
      <c r="BQ694" s="259">
        <v>275000</v>
      </c>
      <c r="BR694" s="259">
        <v>1157200</v>
      </c>
      <c r="BS694" s="179">
        <f t="shared" ref="BS694:BS696" si="1348">SUM(BT694:CE694)</f>
        <v>3537423.75</v>
      </c>
      <c r="BT694" s="260">
        <v>378836.91</v>
      </c>
      <c r="BU694" s="259">
        <v>428926</v>
      </c>
      <c r="BV694" s="259">
        <v>131623</v>
      </c>
      <c r="BW694" s="259">
        <v>55000</v>
      </c>
      <c r="BX694" s="259">
        <v>186000</v>
      </c>
      <c r="BY694" s="259">
        <v>680000</v>
      </c>
      <c r="BZ694" s="259">
        <v>221347.49</v>
      </c>
      <c r="CA694" s="259">
        <v>203165.91</v>
      </c>
      <c r="CB694" s="259">
        <v>506374.07</v>
      </c>
      <c r="CC694" s="259">
        <v>197023</v>
      </c>
      <c r="CD694" s="259">
        <v>253300.37</v>
      </c>
      <c r="CE694" s="259">
        <v>295827</v>
      </c>
      <c r="CF694" s="179">
        <f t="shared" ref="CF694:CF698" si="1349">SUM(CG694:CS694)</f>
        <v>3561159.38</v>
      </c>
      <c r="CG694" s="259">
        <v>185529</v>
      </c>
      <c r="CH694" s="259">
        <v>200000</v>
      </c>
      <c r="CI694" s="259">
        <v>103500</v>
      </c>
      <c r="CJ694" s="259">
        <v>300000</v>
      </c>
      <c r="CK694" s="259">
        <v>680000</v>
      </c>
      <c r="CL694" s="259">
        <v>82157.39</v>
      </c>
      <c r="CM694" s="259">
        <v>954844</v>
      </c>
      <c r="CN694" s="259">
        <v>60500</v>
      </c>
      <c r="CO694" s="259">
        <v>45000</v>
      </c>
      <c r="CP694" s="259">
        <v>170000</v>
      </c>
      <c r="CQ694" s="259">
        <v>410797.03</v>
      </c>
      <c r="CR694" s="259">
        <v>238831.96</v>
      </c>
      <c r="CS694" s="259">
        <v>130000</v>
      </c>
      <c r="CT694" s="179">
        <f t="shared" ref="CT694:CT698" si="1350">SUM(CU694:CY694)</f>
        <v>5045223.8</v>
      </c>
      <c r="CU694" s="259">
        <v>2968599.44</v>
      </c>
      <c r="CV694" s="259">
        <v>690000</v>
      </c>
      <c r="CW694" s="259">
        <v>319401.71000000002</v>
      </c>
      <c r="CX694" s="259">
        <v>390074.65</v>
      </c>
      <c r="CY694" s="259">
        <v>677148</v>
      </c>
      <c r="CZ694" s="179">
        <f t="shared" ref="CZ694:CZ698" si="1351">SUM(DA694:DF694)</f>
        <v>3482331.66</v>
      </c>
      <c r="DA694" s="259">
        <v>94462.71</v>
      </c>
      <c r="DB694" s="259">
        <v>72008.39</v>
      </c>
      <c r="DC694" s="259">
        <v>530791</v>
      </c>
      <c r="DD694" s="259">
        <v>1325000</v>
      </c>
      <c r="DE694" s="259">
        <v>694590</v>
      </c>
      <c r="DF694" s="259">
        <v>765479.56</v>
      </c>
      <c r="DG694" s="179" t="s">
        <v>540</v>
      </c>
      <c r="DH694" s="179">
        <f t="shared" ref="DH694:DH698" si="1352">SUM(DI694:DK694)</f>
        <v>990341.38000000012</v>
      </c>
      <c r="DI694" s="259">
        <v>380267.34</v>
      </c>
      <c r="DJ694" s="259">
        <v>355000</v>
      </c>
      <c r="DK694" s="259">
        <v>255074.04</v>
      </c>
      <c r="DL694" s="179" t="s">
        <v>540</v>
      </c>
      <c r="DM694" s="259">
        <v>400000</v>
      </c>
      <c r="DN694" s="180" t="s">
        <v>540</v>
      </c>
      <c r="DO694" s="179" t="s">
        <v>540</v>
      </c>
      <c r="DP694" s="6"/>
      <c r="DQ694" s="6"/>
      <c r="DR694" s="6"/>
      <c r="DS694" s="6"/>
      <c r="DT694" s="6"/>
      <c r="DU694" s="6"/>
      <c r="DV694" s="6"/>
      <c r="DW694" s="6"/>
      <c r="DX694" s="6"/>
      <c r="DY694" s="6"/>
      <c r="DZ694" s="6"/>
      <c r="EA694" s="6"/>
      <c r="EB694" s="6"/>
      <c r="EC694" s="6"/>
      <c r="ED694" s="6"/>
    </row>
    <row r="695" spans="1:135" ht="16.5" customHeight="1" x14ac:dyDescent="0.2">
      <c r="A695" s="138" t="s">
        <v>223</v>
      </c>
      <c r="B695" s="179">
        <f t="shared" si="1342"/>
        <v>2107715.0700000003</v>
      </c>
      <c r="C695" s="259">
        <v>252328</v>
      </c>
      <c r="D695" s="259">
        <v>147222.06</v>
      </c>
      <c r="E695" s="259">
        <v>152403</v>
      </c>
      <c r="F695" s="259">
        <v>32147.3</v>
      </c>
      <c r="G695" s="259">
        <v>196800.26</v>
      </c>
      <c r="H695" s="259">
        <v>371867</v>
      </c>
      <c r="I695" s="259">
        <v>195077</v>
      </c>
      <c r="J695" s="259">
        <v>39989.21</v>
      </c>
      <c r="K695" s="259">
        <v>384209.75</v>
      </c>
      <c r="L695" s="259">
        <v>25331.62</v>
      </c>
      <c r="M695" s="259">
        <v>96754.87</v>
      </c>
      <c r="N695" s="259">
        <v>213585</v>
      </c>
      <c r="O695" s="179" t="s">
        <v>540</v>
      </c>
      <c r="P695" s="259">
        <v>197790</v>
      </c>
      <c r="Q695" s="259">
        <v>217974</v>
      </c>
      <c r="R695" s="259">
        <v>71740.850000000006</v>
      </c>
      <c r="S695" s="259">
        <v>102923.48</v>
      </c>
      <c r="T695" s="259">
        <v>50899.68</v>
      </c>
      <c r="U695" s="259">
        <v>167465</v>
      </c>
      <c r="V695" s="259" t="s">
        <v>540</v>
      </c>
      <c r="W695" s="259">
        <v>76091.17</v>
      </c>
      <c r="X695" s="179" t="s">
        <v>540</v>
      </c>
      <c r="Y695" s="259">
        <v>322073</v>
      </c>
      <c r="Z695" s="259">
        <v>936353</v>
      </c>
      <c r="AA695" s="259" t="s">
        <v>540</v>
      </c>
      <c r="AB695" s="259">
        <v>356869.54</v>
      </c>
      <c r="AC695" s="179" t="s">
        <v>540</v>
      </c>
      <c r="AD695" s="259">
        <v>190390</v>
      </c>
      <c r="AE695" s="259" t="s">
        <v>540</v>
      </c>
      <c r="AF695" s="259">
        <v>85044.81</v>
      </c>
      <c r="AG695" s="259">
        <v>180000</v>
      </c>
      <c r="AH695" s="259">
        <v>137124.13</v>
      </c>
      <c r="AI695" s="259">
        <v>204828.3</v>
      </c>
      <c r="AJ695" s="179">
        <f t="shared" si="1346"/>
        <v>156376.35999999999</v>
      </c>
      <c r="AK695" s="259">
        <v>115730</v>
      </c>
      <c r="AL695" s="259">
        <v>40646.36</v>
      </c>
      <c r="AM695" s="179" t="s">
        <v>540</v>
      </c>
      <c r="AN695" s="259" t="s">
        <v>540</v>
      </c>
      <c r="AO695" s="259">
        <v>131819</v>
      </c>
      <c r="AP695" s="259">
        <v>234578</v>
      </c>
      <c r="AQ695" s="259">
        <v>24329.85</v>
      </c>
      <c r="AR695" s="259">
        <v>123772.17</v>
      </c>
      <c r="AS695" s="259">
        <v>34936.26</v>
      </c>
      <c r="AT695" s="259">
        <v>309230</v>
      </c>
      <c r="AU695" s="259">
        <v>385432.34</v>
      </c>
      <c r="AV695" s="259">
        <v>272195</v>
      </c>
      <c r="AW695" s="259">
        <v>189960</v>
      </c>
      <c r="AX695" s="179" t="s">
        <v>540</v>
      </c>
      <c r="AY695" s="259" t="s">
        <v>540</v>
      </c>
      <c r="AZ695" s="259">
        <v>1444189</v>
      </c>
      <c r="BA695" s="259">
        <v>107589</v>
      </c>
      <c r="BB695" s="259">
        <v>467664</v>
      </c>
      <c r="BC695" s="259">
        <v>217973.42</v>
      </c>
      <c r="BD695" s="179">
        <f t="shared" ref="BD695" si="1353">SUM(BE695:BL695)</f>
        <v>2963643.52</v>
      </c>
      <c r="BE695" s="259">
        <v>671082</v>
      </c>
      <c r="BF695" s="259">
        <v>266318</v>
      </c>
      <c r="BG695" s="259">
        <v>191816</v>
      </c>
      <c r="BH695" s="259">
        <v>746949.4</v>
      </c>
      <c r="BI695" s="259">
        <v>469188.96</v>
      </c>
      <c r="BJ695" s="259">
        <v>229450.39</v>
      </c>
      <c r="BK695" s="259">
        <v>321366.77</v>
      </c>
      <c r="BL695" s="259">
        <v>67472</v>
      </c>
      <c r="BM695" s="179" t="s">
        <v>540</v>
      </c>
      <c r="BN695" s="259">
        <v>107148</v>
      </c>
      <c r="BO695" s="259">
        <v>254819</v>
      </c>
      <c r="BP695" s="259">
        <v>150052.16</v>
      </c>
      <c r="BQ695" s="259">
        <v>114674.84</v>
      </c>
      <c r="BR695" s="259" t="s">
        <v>540</v>
      </c>
      <c r="BS695" s="179">
        <f t="shared" si="1348"/>
        <v>2376433.63</v>
      </c>
      <c r="BT695" s="260">
        <v>230866.41</v>
      </c>
      <c r="BU695" s="259">
        <v>230384</v>
      </c>
      <c r="BV695" s="259">
        <v>33718</v>
      </c>
      <c r="BW695" s="259">
        <v>32950.519999999997</v>
      </c>
      <c r="BX695" s="259">
        <v>93914</v>
      </c>
      <c r="BY695" s="259">
        <v>580800.24</v>
      </c>
      <c r="BZ695" s="259">
        <v>196992.76</v>
      </c>
      <c r="CA695" s="259">
        <v>113447.48</v>
      </c>
      <c r="CB695" s="259">
        <v>493637.9</v>
      </c>
      <c r="CC695" s="259">
        <v>71678</v>
      </c>
      <c r="CD695" s="259">
        <v>127703.32</v>
      </c>
      <c r="CE695" s="259">
        <v>170341</v>
      </c>
      <c r="CF695" s="179">
        <f t="shared" si="1349"/>
        <v>2478013.1900000004</v>
      </c>
      <c r="CG695" s="259">
        <v>73407.710000000006</v>
      </c>
      <c r="CH695" s="259">
        <v>149994.46</v>
      </c>
      <c r="CI695" s="259">
        <v>91916.24</v>
      </c>
      <c r="CJ695" s="259">
        <v>276301</v>
      </c>
      <c r="CK695" s="259">
        <v>575744</v>
      </c>
      <c r="CL695" s="259">
        <v>68041.89</v>
      </c>
      <c r="CM695" s="259">
        <v>670365</v>
      </c>
      <c r="CN695" s="259">
        <v>26977</v>
      </c>
      <c r="CO695" s="259">
        <v>34172.120000000003</v>
      </c>
      <c r="CP695" s="259">
        <v>111208.24</v>
      </c>
      <c r="CQ695" s="259">
        <v>210212.19</v>
      </c>
      <c r="CR695" s="259">
        <v>72665.490000000005</v>
      </c>
      <c r="CS695" s="259">
        <v>117007.85</v>
      </c>
      <c r="CT695" s="179" t="s">
        <v>540</v>
      </c>
      <c r="CU695" s="259">
        <v>701788</v>
      </c>
      <c r="CV695" s="259">
        <v>398657</v>
      </c>
      <c r="CW695" s="259" t="s">
        <v>540</v>
      </c>
      <c r="CX695" s="259">
        <v>97490.31</v>
      </c>
      <c r="CY695" s="259">
        <v>69820</v>
      </c>
      <c r="CZ695" s="179">
        <f t="shared" si="1351"/>
        <v>2457022.1799999997</v>
      </c>
      <c r="DA695" s="259">
        <v>68615.83</v>
      </c>
      <c r="DB695" s="259">
        <v>30901.68</v>
      </c>
      <c r="DC695" s="259">
        <v>288813</v>
      </c>
      <c r="DD695" s="259">
        <v>956863.68</v>
      </c>
      <c r="DE695" s="259">
        <v>631534</v>
      </c>
      <c r="DF695" s="259">
        <v>480293.99</v>
      </c>
      <c r="DG695" s="179" t="s">
        <v>540</v>
      </c>
      <c r="DH695" s="179" t="s">
        <v>540</v>
      </c>
      <c r="DI695" s="259">
        <v>344722.03</v>
      </c>
      <c r="DJ695" s="259" t="s">
        <v>540</v>
      </c>
      <c r="DK695" s="259">
        <v>234381</v>
      </c>
      <c r="DL695" s="179" t="s">
        <v>540</v>
      </c>
      <c r="DM695" s="259">
        <v>211471.15</v>
      </c>
      <c r="DN695" s="180" t="s">
        <v>540</v>
      </c>
      <c r="DO695" s="179" t="s">
        <v>540</v>
      </c>
      <c r="DP695" s="6"/>
      <c r="DQ695" s="6"/>
      <c r="DR695" s="6"/>
      <c r="DS695" s="6"/>
      <c r="DT695" s="6"/>
      <c r="DU695" s="6"/>
      <c r="DV695" s="6"/>
      <c r="DW695" s="6"/>
      <c r="DX695" s="6"/>
      <c r="DY695" s="6"/>
      <c r="DZ695" s="6"/>
      <c r="EA695" s="6"/>
      <c r="EB695" s="6"/>
      <c r="EC695" s="6"/>
      <c r="ED695" s="6"/>
    </row>
    <row r="696" spans="1:135" ht="16.5" customHeight="1" x14ac:dyDescent="0.2">
      <c r="A696" s="138" t="s">
        <v>207</v>
      </c>
      <c r="B696" s="179">
        <f t="shared" si="1342"/>
        <v>13050</v>
      </c>
      <c r="C696" s="259">
        <v>1520</v>
      </c>
      <c r="D696" s="259">
        <v>1397</v>
      </c>
      <c r="E696" s="259">
        <v>1203</v>
      </c>
      <c r="F696" s="259">
        <v>195</v>
      </c>
      <c r="G696" s="259">
        <v>891</v>
      </c>
      <c r="H696" s="259">
        <v>1968</v>
      </c>
      <c r="I696" s="259">
        <v>1186</v>
      </c>
      <c r="J696" s="259">
        <v>197</v>
      </c>
      <c r="K696" s="259">
        <v>2220</v>
      </c>
      <c r="L696" s="259">
        <v>185</v>
      </c>
      <c r="M696" s="259">
        <v>801</v>
      </c>
      <c r="N696" s="259">
        <v>1287</v>
      </c>
      <c r="O696" s="179" t="s">
        <v>540</v>
      </c>
      <c r="P696" s="259">
        <v>1417</v>
      </c>
      <c r="Q696" s="259">
        <v>1090</v>
      </c>
      <c r="R696" s="259">
        <v>527</v>
      </c>
      <c r="S696" s="259">
        <v>1250</v>
      </c>
      <c r="T696" s="259">
        <v>371</v>
      </c>
      <c r="U696" s="259">
        <v>1029</v>
      </c>
      <c r="V696" s="259" t="s">
        <v>540</v>
      </c>
      <c r="W696" s="259">
        <v>1137</v>
      </c>
      <c r="X696" s="179">
        <f t="shared" si="1344"/>
        <v>14311</v>
      </c>
      <c r="Y696" s="259">
        <v>2837</v>
      </c>
      <c r="Z696" s="259">
        <v>5003</v>
      </c>
      <c r="AA696" s="259">
        <v>3813</v>
      </c>
      <c r="AB696" s="259">
        <v>2658</v>
      </c>
      <c r="AC696" s="179" t="s">
        <v>540</v>
      </c>
      <c r="AD696" s="259">
        <v>1463</v>
      </c>
      <c r="AE696" s="259" t="s">
        <v>540</v>
      </c>
      <c r="AF696" s="259">
        <v>348</v>
      </c>
      <c r="AG696" s="259">
        <v>705</v>
      </c>
      <c r="AH696" s="259">
        <v>535</v>
      </c>
      <c r="AI696" s="259">
        <v>2628</v>
      </c>
      <c r="AJ696" s="179">
        <f t="shared" si="1346"/>
        <v>569</v>
      </c>
      <c r="AK696" s="259">
        <v>248</v>
      </c>
      <c r="AL696" s="259">
        <v>321</v>
      </c>
      <c r="AM696" s="179">
        <f t="shared" ref="AM696" si="1354">SUM(AN696:AW696)</f>
        <v>13098</v>
      </c>
      <c r="AN696" s="259">
        <v>463</v>
      </c>
      <c r="AO696" s="259">
        <v>1062</v>
      </c>
      <c r="AP696" s="259">
        <v>1079</v>
      </c>
      <c r="AQ696" s="259">
        <v>154</v>
      </c>
      <c r="AR696" s="259">
        <v>1210</v>
      </c>
      <c r="AS696" s="259">
        <v>182</v>
      </c>
      <c r="AT696" s="259">
        <v>5242</v>
      </c>
      <c r="AU696" s="259">
        <v>1816</v>
      </c>
      <c r="AV696" s="259">
        <v>1174</v>
      </c>
      <c r="AW696" s="259">
        <v>716</v>
      </c>
      <c r="AX696" s="179" t="s">
        <v>540</v>
      </c>
      <c r="AY696" s="259" t="s">
        <v>540</v>
      </c>
      <c r="AZ696" s="259">
        <v>5741</v>
      </c>
      <c r="BA696" s="259">
        <v>632</v>
      </c>
      <c r="BB696" s="259">
        <v>1457</v>
      </c>
      <c r="BC696" s="259">
        <v>1352</v>
      </c>
      <c r="BD696" s="179" t="s">
        <v>540</v>
      </c>
      <c r="BE696" s="259">
        <v>1876</v>
      </c>
      <c r="BF696" s="259">
        <v>1973</v>
      </c>
      <c r="BG696" s="259">
        <v>511</v>
      </c>
      <c r="BH696" s="259">
        <v>4123</v>
      </c>
      <c r="BI696" s="259">
        <v>1106</v>
      </c>
      <c r="BJ696" s="259">
        <v>1719</v>
      </c>
      <c r="BK696" s="259">
        <v>867</v>
      </c>
      <c r="BL696" s="259" t="s">
        <v>540</v>
      </c>
      <c r="BM696" s="179">
        <f t="shared" ref="BM696" si="1355">SUM(BN696:BR696)</f>
        <v>8537</v>
      </c>
      <c r="BN696" s="259">
        <v>787</v>
      </c>
      <c r="BO696" s="259">
        <v>1407</v>
      </c>
      <c r="BP696" s="259">
        <v>763</v>
      </c>
      <c r="BQ696" s="259">
        <v>729</v>
      </c>
      <c r="BR696" s="259">
        <v>4851</v>
      </c>
      <c r="BS696" s="179">
        <f t="shared" si="1348"/>
        <v>15884</v>
      </c>
      <c r="BT696" s="260">
        <v>4971</v>
      </c>
      <c r="BU696" s="259">
        <v>882</v>
      </c>
      <c r="BV696" s="259">
        <v>85</v>
      </c>
      <c r="BW696" s="259">
        <v>231</v>
      </c>
      <c r="BX696" s="259">
        <v>590</v>
      </c>
      <c r="BY696" s="259">
        <v>2349</v>
      </c>
      <c r="BZ696" s="259">
        <v>599</v>
      </c>
      <c r="CA696" s="259">
        <v>687</v>
      </c>
      <c r="CB696" s="259">
        <v>2440</v>
      </c>
      <c r="CC696" s="259">
        <v>657</v>
      </c>
      <c r="CD696" s="259">
        <v>947</v>
      </c>
      <c r="CE696" s="259">
        <v>1446</v>
      </c>
      <c r="CF696" s="179">
        <f t="shared" si="1349"/>
        <v>12194</v>
      </c>
      <c r="CG696" s="259">
        <v>264</v>
      </c>
      <c r="CH696" s="259">
        <v>985</v>
      </c>
      <c r="CI696" s="259">
        <v>348</v>
      </c>
      <c r="CJ696" s="259">
        <v>1370</v>
      </c>
      <c r="CK696" s="259">
        <v>1542</v>
      </c>
      <c r="CL696" s="259">
        <v>312</v>
      </c>
      <c r="CM696" s="259">
        <v>2192</v>
      </c>
      <c r="CN696" s="259">
        <v>154</v>
      </c>
      <c r="CO696" s="259">
        <v>341</v>
      </c>
      <c r="CP696" s="259">
        <v>587</v>
      </c>
      <c r="CQ696" s="259">
        <v>2800</v>
      </c>
      <c r="CR696" s="259">
        <v>467</v>
      </c>
      <c r="CS696" s="259">
        <v>832</v>
      </c>
      <c r="CT696" s="179">
        <f t="shared" si="1350"/>
        <v>6810</v>
      </c>
      <c r="CU696" s="259">
        <v>3098</v>
      </c>
      <c r="CV696" s="259">
        <v>2324</v>
      </c>
      <c r="CW696" s="259">
        <v>603</v>
      </c>
      <c r="CX696" s="259" t="s">
        <v>540</v>
      </c>
      <c r="CY696" s="259">
        <v>785</v>
      </c>
      <c r="CZ696" s="179">
        <f t="shared" si="1351"/>
        <v>12982</v>
      </c>
      <c r="DA696" s="259">
        <v>211</v>
      </c>
      <c r="DB696" s="259">
        <v>212</v>
      </c>
      <c r="DC696" s="259">
        <v>2768</v>
      </c>
      <c r="DD696" s="259">
        <v>3072</v>
      </c>
      <c r="DE696" s="259">
        <v>4832</v>
      </c>
      <c r="DF696" s="259">
        <v>1887</v>
      </c>
      <c r="DG696" s="179" t="s">
        <v>540</v>
      </c>
      <c r="DH696" s="179">
        <f t="shared" si="1352"/>
        <v>2855</v>
      </c>
      <c r="DI696" s="259">
        <v>1661</v>
      </c>
      <c r="DJ696" s="259">
        <v>704</v>
      </c>
      <c r="DK696" s="259">
        <v>490</v>
      </c>
      <c r="DL696" s="179" t="s">
        <v>540</v>
      </c>
      <c r="DM696" s="259">
        <v>1152</v>
      </c>
      <c r="DN696" s="180" t="s">
        <v>540</v>
      </c>
      <c r="DO696" s="179" t="s">
        <v>540</v>
      </c>
      <c r="DP696" s="6"/>
      <c r="DQ696" s="6"/>
      <c r="DR696" s="6"/>
      <c r="DS696" s="6"/>
      <c r="DT696" s="6"/>
      <c r="DU696" s="6"/>
      <c r="DV696" s="6"/>
      <c r="DW696" s="6"/>
      <c r="DX696" s="6"/>
      <c r="DY696" s="6"/>
      <c r="DZ696" s="6"/>
      <c r="EA696" s="6"/>
      <c r="EB696" s="6"/>
      <c r="EC696" s="6"/>
      <c r="ED696" s="6"/>
    </row>
    <row r="697" spans="1:135" s="11" customFormat="1" ht="16.5" customHeight="1" x14ac:dyDescent="0.2">
      <c r="A697" s="299" t="s">
        <v>208</v>
      </c>
      <c r="B697" s="300" t="s">
        <v>540</v>
      </c>
      <c r="C697" s="302">
        <v>166.00526315789475</v>
      </c>
      <c r="D697" s="302">
        <v>105.38443808160343</v>
      </c>
      <c r="E697" s="302">
        <v>126.6857855361596</v>
      </c>
      <c r="F697" s="302">
        <v>164.85794871794872</v>
      </c>
      <c r="G697" s="302">
        <v>220.87571268237937</v>
      </c>
      <c r="H697" s="302">
        <v>188.95680894308944</v>
      </c>
      <c r="I697" s="302">
        <v>164.48313659359189</v>
      </c>
      <c r="J697" s="302">
        <v>202.99091370558375</v>
      </c>
      <c r="K697" s="302">
        <v>173.06745495495497</v>
      </c>
      <c r="L697" s="302">
        <v>136.92767567567566</v>
      </c>
      <c r="M697" s="302">
        <v>120.79259675405743</v>
      </c>
      <c r="N697" s="302">
        <v>165.95571095571097</v>
      </c>
      <c r="O697" s="300" t="s">
        <v>540</v>
      </c>
      <c r="P697" s="302">
        <v>139.58362738179252</v>
      </c>
      <c r="Q697" s="302">
        <v>199.97614678899083</v>
      </c>
      <c r="R697" s="302">
        <v>136.13064516129035</v>
      </c>
      <c r="S697" s="302">
        <v>82.33878399999999</v>
      </c>
      <c r="T697" s="302">
        <v>137.19590296495957</v>
      </c>
      <c r="U697" s="302">
        <v>162.74538386783286</v>
      </c>
      <c r="V697" s="302" t="s">
        <v>540</v>
      </c>
      <c r="W697" s="302">
        <v>66.922752858399292</v>
      </c>
      <c r="X697" s="300" t="s">
        <v>540</v>
      </c>
      <c r="Y697" s="302">
        <v>113.52590764892491</v>
      </c>
      <c r="Z697" s="302">
        <v>187.1583050169898</v>
      </c>
      <c r="AA697" s="302" t="s">
        <v>540</v>
      </c>
      <c r="AB697" s="302">
        <v>134.26243039879608</v>
      </c>
      <c r="AC697" s="300" t="s">
        <v>540</v>
      </c>
      <c r="AD697" s="302">
        <v>130.1367053998633</v>
      </c>
      <c r="AE697" s="302" t="s">
        <v>540</v>
      </c>
      <c r="AF697" s="302">
        <v>244.38163793103448</v>
      </c>
      <c r="AG697" s="302">
        <v>255.31914893617022</v>
      </c>
      <c r="AH697" s="302">
        <v>256.30678504672898</v>
      </c>
      <c r="AI697" s="302">
        <v>77.94075342465753</v>
      </c>
      <c r="AJ697" s="300" t="s">
        <v>540</v>
      </c>
      <c r="AK697" s="302">
        <v>466.65322580645159</v>
      </c>
      <c r="AL697" s="302">
        <v>126.62417445482866</v>
      </c>
      <c r="AM697" s="300" t="s">
        <v>540</v>
      </c>
      <c r="AN697" s="302" t="s">
        <v>540</v>
      </c>
      <c r="AO697" s="302">
        <v>124.12335216572505</v>
      </c>
      <c r="AP697" s="302">
        <v>217.40315106580167</v>
      </c>
      <c r="AQ697" s="302">
        <v>157.98603896103896</v>
      </c>
      <c r="AR697" s="302">
        <v>102.29104958677686</v>
      </c>
      <c r="AS697" s="302">
        <v>191.95747252747253</v>
      </c>
      <c r="AT697" s="302">
        <v>58.990843189622282</v>
      </c>
      <c r="AU697" s="302">
        <v>212.2424779735683</v>
      </c>
      <c r="AV697" s="302">
        <v>231.85264054514479</v>
      </c>
      <c r="AW697" s="302">
        <v>265.3072625698324</v>
      </c>
      <c r="AX697" s="300" t="s">
        <v>540</v>
      </c>
      <c r="AY697" s="302" t="s">
        <v>540</v>
      </c>
      <c r="AZ697" s="302">
        <v>251.55704581083435</v>
      </c>
      <c r="BA697" s="302">
        <v>170.23575949367088</v>
      </c>
      <c r="BB697" s="302">
        <v>320.97735072065888</v>
      </c>
      <c r="BC697" s="302">
        <v>161.22294378698226</v>
      </c>
      <c r="BD697" s="300" t="s">
        <v>540</v>
      </c>
      <c r="BE697" s="302">
        <v>357.71961620469085</v>
      </c>
      <c r="BF697" s="302">
        <v>134.98124683223517</v>
      </c>
      <c r="BG697" s="302">
        <v>375.3737769080235</v>
      </c>
      <c r="BH697" s="302">
        <v>181.16648071792386</v>
      </c>
      <c r="BI697" s="302">
        <v>424.22148282097652</v>
      </c>
      <c r="BJ697" s="302">
        <v>133.47899360093078</v>
      </c>
      <c r="BK697" s="302">
        <v>370.66524798154558</v>
      </c>
      <c r="BL697" s="302" t="s">
        <v>540</v>
      </c>
      <c r="BM697" s="300" t="s">
        <v>540</v>
      </c>
      <c r="BN697" s="302">
        <v>136.14739517153748</v>
      </c>
      <c r="BO697" s="302">
        <v>181.10803127221038</v>
      </c>
      <c r="BP697" s="302">
        <v>196.66076015727393</v>
      </c>
      <c r="BQ697" s="302">
        <v>157.30430727023318</v>
      </c>
      <c r="BR697" s="302" t="s">
        <v>540</v>
      </c>
      <c r="BS697" s="300" t="s">
        <v>540</v>
      </c>
      <c r="BT697" s="303">
        <v>46.442649366324687</v>
      </c>
      <c r="BU697" s="302">
        <v>261.20634920634922</v>
      </c>
      <c r="BV697" s="302">
        <v>396.68235294117648</v>
      </c>
      <c r="BW697" s="302">
        <v>142.6429437229437</v>
      </c>
      <c r="BX697" s="302">
        <v>159.17627118644069</v>
      </c>
      <c r="BY697" s="302">
        <v>247.25425287356322</v>
      </c>
      <c r="BZ697" s="302">
        <v>328.86938230383976</v>
      </c>
      <c r="CA697" s="302">
        <v>165.13461426491995</v>
      </c>
      <c r="CB697" s="302">
        <v>202.31061475409837</v>
      </c>
      <c r="CC697" s="302">
        <v>109.09893455098934</v>
      </c>
      <c r="CD697" s="302">
        <v>134.85039070749735</v>
      </c>
      <c r="CE697" s="302">
        <v>117.80152143845091</v>
      </c>
      <c r="CF697" s="300" t="s">
        <v>540</v>
      </c>
      <c r="CG697" s="302">
        <v>278.05950757575761</v>
      </c>
      <c r="CH697" s="302">
        <v>152.27863959390862</v>
      </c>
      <c r="CI697" s="302">
        <v>264.12712643678162</v>
      </c>
      <c r="CJ697" s="302">
        <v>201.67956204379561</v>
      </c>
      <c r="CK697" s="302">
        <v>373.37483787289233</v>
      </c>
      <c r="CL697" s="302">
        <v>218.08298076923077</v>
      </c>
      <c r="CM697" s="302">
        <v>305.8234489051095</v>
      </c>
      <c r="CN697" s="302">
        <v>175.17532467532467</v>
      </c>
      <c r="CO697" s="302">
        <v>100.21149560117303</v>
      </c>
      <c r="CP697" s="302">
        <v>189.45185689948894</v>
      </c>
      <c r="CQ697" s="302">
        <v>75.07578214285715</v>
      </c>
      <c r="CR697" s="302">
        <v>155.60062098501072</v>
      </c>
      <c r="CS697" s="302">
        <v>140.63443509615385</v>
      </c>
      <c r="CT697" s="300" t="s">
        <v>540</v>
      </c>
      <c r="CU697" s="302">
        <v>226.52937378954164</v>
      </c>
      <c r="CV697" s="302">
        <v>171.53915662650601</v>
      </c>
      <c r="CW697" s="302" t="s">
        <v>540</v>
      </c>
      <c r="CX697" s="302" t="s">
        <v>540</v>
      </c>
      <c r="CY697" s="302">
        <v>88.942675159235662</v>
      </c>
      <c r="CZ697" s="300" t="s">
        <v>540</v>
      </c>
      <c r="DA697" s="302">
        <v>325.19350710900477</v>
      </c>
      <c r="DB697" s="302">
        <v>145.76264150943396</v>
      </c>
      <c r="DC697" s="302">
        <v>104.33995664739885</v>
      </c>
      <c r="DD697" s="302">
        <v>311.4790625</v>
      </c>
      <c r="DE697" s="302">
        <v>130.69826158940398</v>
      </c>
      <c r="DF697" s="302">
        <v>254.52781664016959</v>
      </c>
      <c r="DG697" s="179" t="s">
        <v>540</v>
      </c>
      <c r="DH697" s="300" t="s">
        <v>540</v>
      </c>
      <c r="DI697" s="302">
        <v>207.53885009030705</v>
      </c>
      <c r="DJ697" s="302" t="s">
        <v>540</v>
      </c>
      <c r="DK697" s="302">
        <v>478.32857142857142</v>
      </c>
      <c r="DL697" s="300" t="s">
        <v>540</v>
      </c>
      <c r="DM697" s="302">
        <v>183.56870659722222</v>
      </c>
      <c r="DN697" s="301" t="s">
        <v>540</v>
      </c>
      <c r="DO697" s="179" t="s">
        <v>540</v>
      </c>
      <c r="DP697" s="28"/>
      <c r="DQ697" s="28"/>
      <c r="DR697" s="28"/>
      <c r="DS697" s="28"/>
      <c r="DT697" s="28"/>
      <c r="DU697" s="28"/>
      <c r="DV697" s="28"/>
      <c r="DW697" s="28"/>
      <c r="DX697" s="28"/>
      <c r="DY697" s="28"/>
      <c r="DZ697" s="28"/>
      <c r="EA697" s="28"/>
      <c r="EB697" s="28"/>
      <c r="EC697" s="28"/>
      <c r="ED697" s="28"/>
    </row>
    <row r="698" spans="1:135" ht="16.5" customHeight="1" x14ac:dyDescent="0.2">
      <c r="A698" s="139" t="s">
        <v>209</v>
      </c>
      <c r="B698" s="179" t="s">
        <v>540</v>
      </c>
      <c r="C698" s="259">
        <v>971</v>
      </c>
      <c r="D698" s="259">
        <v>778</v>
      </c>
      <c r="E698" s="259">
        <v>694</v>
      </c>
      <c r="F698" s="259">
        <v>155</v>
      </c>
      <c r="G698" s="259">
        <v>845</v>
      </c>
      <c r="H698" s="259">
        <v>1339</v>
      </c>
      <c r="I698" s="259">
        <v>816</v>
      </c>
      <c r="J698" s="259">
        <v>179</v>
      </c>
      <c r="K698" s="259">
        <v>1541</v>
      </c>
      <c r="L698" s="259" t="s">
        <v>540</v>
      </c>
      <c r="M698" s="259">
        <v>617</v>
      </c>
      <c r="N698" s="259">
        <v>840</v>
      </c>
      <c r="O698" s="179" t="s">
        <v>540</v>
      </c>
      <c r="P698" s="259">
        <v>737</v>
      </c>
      <c r="Q698" s="259">
        <v>784</v>
      </c>
      <c r="R698" s="259">
        <v>322</v>
      </c>
      <c r="S698" s="259">
        <v>883</v>
      </c>
      <c r="T698" s="259">
        <v>258</v>
      </c>
      <c r="U698" s="259">
        <v>754</v>
      </c>
      <c r="V698" s="259" t="s">
        <v>540</v>
      </c>
      <c r="W698" s="259">
        <v>389</v>
      </c>
      <c r="X698" s="179">
        <f t="shared" si="1344"/>
        <v>7597</v>
      </c>
      <c r="Y698" s="259">
        <v>1492</v>
      </c>
      <c r="Z698" s="259">
        <v>2522</v>
      </c>
      <c r="AA698" s="259">
        <v>1975</v>
      </c>
      <c r="AB698" s="259">
        <v>1608</v>
      </c>
      <c r="AC698" s="179" t="s">
        <v>540</v>
      </c>
      <c r="AD698" s="259">
        <v>871</v>
      </c>
      <c r="AE698" s="259">
        <v>450</v>
      </c>
      <c r="AF698" s="259">
        <v>281</v>
      </c>
      <c r="AG698" s="259" t="s">
        <v>540</v>
      </c>
      <c r="AH698" s="259">
        <v>420</v>
      </c>
      <c r="AI698" s="259">
        <v>1267</v>
      </c>
      <c r="AJ698" s="179">
        <f t="shared" si="1346"/>
        <v>280</v>
      </c>
      <c r="AK698" s="259">
        <v>225</v>
      </c>
      <c r="AL698" s="259">
        <v>55</v>
      </c>
      <c r="AM698" s="179" t="s">
        <v>540</v>
      </c>
      <c r="AN698" s="259">
        <v>350</v>
      </c>
      <c r="AO698" s="259">
        <v>655</v>
      </c>
      <c r="AP698" s="259">
        <v>555</v>
      </c>
      <c r="AQ698" s="259">
        <v>104</v>
      </c>
      <c r="AR698" s="259">
        <v>745</v>
      </c>
      <c r="AS698" s="259" t="s">
        <v>540</v>
      </c>
      <c r="AT698" s="259">
        <v>1791</v>
      </c>
      <c r="AU698" s="259">
        <v>1010</v>
      </c>
      <c r="AV698" s="259">
        <v>685</v>
      </c>
      <c r="AW698" s="259">
        <v>650</v>
      </c>
      <c r="AX698" s="179" t="s">
        <v>540</v>
      </c>
      <c r="AY698" s="259" t="s">
        <v>540</v>
      </c>
      <c r="AZ698" s="259">
        <v>5352</v>
      </c>
      <c r="BA698" s="259" t="s">
        <v>540</v>
      </c>
      <c r="BB698" s="259">
        <v>1354</v>
      </c>
      <c r="BC698" s="259">
        <v>1063</v>
      </c>
      <c r="BD698" s="179" t="s">
        <v>540</v>
      </c>
      <c r="BE698" s="259">
        <v>1352</v>
      </c>
      <c r="BF698" s="259">
        <v>1374</v>
      </c>
      <c r="BG698" s="259" t="s">
        <v>540</v>
      </c>
      <c r="BH698" s="259">
        <v>2404</v>
      </c>
      <c r="BI698" s="259">
        <v>795</v>
      </c>
      <c r="BJ698" s="259">
        <v>996</v>
      </c>
      <c r="BK698" s="259">
        <v>944</v>
      </c>
      <c r="BL698" s="259">
        <v>667</v>
      </c>
      <c r="BM698" s="179" t="s">
        <v>540</v>
      </c>
      <c r="BN698" s="259">
        <v>748</v>
      </c>
      <c r="BO698" s="259" t="s">
        <v>540</v>
      </c>
      <c r="BP698" s="259">
        <v>531</v>
      </c>
      <c r="BQ698" s="259">
        <v>471</v>
      </c>
      <c r="BR698" s="259">
        <v>2236</v>
      </c>
      <c r="BS698" s="179" t="s">
        <v>540</v>
      </c>
      <c r="BT698" s="260">
        <v>1260</v>
      </c>
      <c r="BU698" s="259">
        <v>607</v>
      </c>
      <c r="BV698" s="259" t="s">
        <v>540</v>
      </c>
      <c r="BW698" s="259">
        <v>153</v>
      </c>
      <c r="BX698" s="259" t="s">
        <v>540</v>
      </c>
      <c r="BY698" s="259">
        <v>1687</v>
      </c>
      <c r="BZ698" s="259">
        <v>566</v>
      </c>
      <c r="CA698" s="259">
        <v>389</v>
      </c>
      <c r="CB698" s="259">
        <v>1316</v>
      </c>
      <c r="CC698" s="259">
        <v>608</v>
      </c>
      <c r="CD698" s="259">
        <v>593</v>
      </c>
      <c r="CE698" s="259">
        <v>1438</v>
      </c>
      <c r="CF698" s="179">
        <f t="shared" si="1349"/>
        <v>8539</v>
      </c>
      <c r="CG698" s="259">
        <v>222</v>
      </c>
      <c r="CH698" s="259">
        <v>552</v>
      </c>
      <c r="CI698" s="259">
        <v>262</v>
      </c>
      <c r="CJ698" s="259">
        <v>1285</v>
      </c>
      <c r="CK698" s="259">
        <v>848</v>
      </c>
      <c r="CL698" s="259">
        <v>286</v>
      </c>
      <c r="CM698" s="259">
        <v>2192</v>
      </c>
      <c r="CN698" s="259">
        <v>139</v>
      </c>
      <c r="CO698" s="259">
        <v>207</v>
      </c>
      <c r="CP698" s="259">
        <v>440</v>
      </c>
      <c r="CQ698" s="259">
        <v>1057</v>
      </c>
      <c r="CR698" s="259">
        <v>329</v>
      </c>
      <c r="CS698" s="259">
        <v>720</v>
      </c>
      <c r="CT698" s="179">
        <f t="shared" si="1350"/>
        <v>5159</v>
      </c>
      <c r="CU698" s="259">
        <v>1976</v>
      </c>
      <c r="CV698" s="259">
        <v>1543</v>
      </c>
      <c r="CW698" s="259">
        <v>380</v>
      </c>
      <c r="CX698" s="259">
        <v>475</v>
      </c>
      <c r="CY698" s="259">
        <v>785</v>
      </c>
      <c r="CZ698" s="179">
        <f t="shared" si="1351"/>
        <v>7655</v>
      </c>
      <c r="DA698" s="259">
        <v>211</v>
      </c>
      <c r="DB698" s="259">
        <v>136</v>
      </c>
      <c r="DC698" s="259">
        <v>1605</v>
      </c>
      <c r="DD698" s="259">
        <v>2080</v>
      </c>
      <c r="DE698" s="259">
        <v>2314</v>
      </c>
      <c r="DF698" s="259">
        <v>1309</v>
      </c>
      <c r="DG698" s="179" t="s">
        <v>540</v>
      </c>
      <c r="DH698" s="179">
        <f t="shared" si="1352"/>
        <v>1810</v>
      </c>
      <c r="DI698" s="259">
        <v>616</v>
      </c>
      <c r="DJ698" s="259">
        <v>704</v>
      </c>
      <c r="DK698" s="259">
        <v>490</v>
      </c>
      <c r="DL698" s="179" t="s">
        <v>540</v>
      </c>
      <c r="DM698" s="259">
        <v>1019</v>
      </c>
      <c r="DN698" s="180" t="s">
        <v>540</v>
      </c>
      <c r="DO698" s="179" t="s">
        <v>540</v>
      </c>
      <c r="DP698" s="6"/>
      <c r="DQ698" s="6"/>
      <c r="DR698" s="6"/>
      <c r="DS698" s="6"/>
      <c r="DT698" s="6"/>
      <c r="DU698" s="6"/>
      <c r="DV698" s="6"/>
      <c r="DW698" s="6"/>
      <c r="DX698" s="6"/>
      <c r="DY698" s="6"/>
      <c r="DZ698" s="6"/>
      <c r="EA698" s="6"/>
      <c r="EB698" s="6"/>
      <c r="EC698" s="6"/>
      <c r="ED698" s="6"/>
    </row>
    <row r="699" spans="1:135" s="6" customFormat="1" ht="16.5" customHeight="1" x14ac:dyDescent="0.2">
      <c r="A699" s="87" t="s">
        <v>657</v>
      </c>
      <c r="B699" s="179">
        <f t="shared" ref="B699" si="1356">SUM(C699:N699)</f>
        <v>5900</v>
      </c>
      <c r="C699" s="259">
        <v>324</v>
      </c>
      <c r="D699" s="259">
        <v>289</v>
      </c>
      <c r="E699" s="259">
        <v>213</v>
      </c>
      <c r="F699" s="259">
        <v>126</v>
      </c>
      <c r="G699" s="259">
        <v>345</v>
      </c>
      <c r="H699" s="259">
        <v>905</v>
      </c>
      <c r="I699" s="259">
        <v>751</v>
      </c>
      <c r="J699" s="259">
        <v>237</v>
      </c>
      <c r="K699" s="259">
        <v>501</v>
      </c>
      <c r="L699" s="259">
        <v>1607</v>
      </c>
      <c r="M699" s="259">
        <v>360</v>
      </c>
      <c r="N699" s="259">
        <v>242</v>
      </c>
      <c r="O699" s="179">
        <f t="shared" ref="O699" si="1357">SUM(P699:W699)</f>
        <v>2852</v>
      </c>
      <c r="P699" s="259">
        <v>668</v>
      </c>
      <c r="Q699" s="259">
        <v>699</v>
      </c>
      <c r="R699" s="259">
        <v>171</v>
      </c>
      <c r="S699" s="259">
        <v>208</v>
      </c>
      <c r="T699" s="259">
        <v>253</v>
      </c>
      <c r="U699" s="259">
        <v>340</v>
      </c>
      <c r="V699" s="259">
        <v>301</v>
      </c>
      <c r="W699" s="259">
        <v>212</v>
      </c>
      <c r="X699" s="179">
        <f t="shared" si="1344"/>
        <v>2380</v>
      </c>
      <c r="Y699" s="259">
        <v>317</v>
      </c>
      <c r="Z699" s="259">
        <v>631</v>
      </c>
      <c r="AA699" s="259">
        <v>984</v>
      </c>
      <c r="AB699" s="259">
        <v>448</v>
      </c>
      <c r="AC699" s="179">
        <f t="shared" ref="AC699" si="1358">SUM(AD699:AI699)</f>
        <v>2294</v>
      </c>
      <c r="AD699" s="259">
        <v>295</v>
      </c>
      <c r="AE699" s="259">
        <v>359</v>
      </c>
      <c r="AF699" s="259">
        <v>235</v>
      </c>
      <c r="AG699" s="259">
        <v>613</v>
      </c>
      <c r="AH699" s="259">
        <v>249</v>
      </c>
      <c r="AI699" s="259">
        <v>543</v>
      </c>
      <c r="AJ699" s="179">
        <f t="shared" ref="AJ699" si="1359">SUM(AK699:AL699)</f>
        <v>220</v>
      </c>
      <c r="AK699" s="259">
        <v>87</v>
      </c>
      <c r="AL699" s="259">
        <v>133</v>
      </c>
      <c r="AM699" s="179">
        <f t="shared" ref="AM699" si="1360">SUM(AN699:AW699)</f>
        <v>5057</v>
      </c>
      <c r="AN699" s="259">
        <v>288</v>
      </c>
      <c r="AO699" s="259">
        <v>259</v>
      </c>
      <c r="AP699" s="259">
        <v>510</v>
      </c>
      <c r="AQ699" s="259">
        <v>140</v>
      </c>
      <c r="AR699" s="259">
        <v>820</v>
      </c>
      <c r="AS699" s="259">
        <v>194</v>
      </c>
      <c r="AT699" s="259">
        <v>701</v>
      </c>
      <c r="AU699" s="259">
        <v>1076</v>
      </c>
      <c r="AV699" s="259">
        <v>629</v>
      </c>
      <c r="AW699" s="259">
        <v>440</v>
      </c>
      <c r="AX699" s="179">
        <f t="shared" ref="AX699" si="1361">SUM(AY699:BC699)</f>
        <v>7148</v>
      </c>
      <c r="AY699" s="259">
        <v>566</v>
      </c>
      <c r="AZ699" s="259">
        <v>3725</v>
      </c>
      <c r="BA699" s="259">
        <v>643</v>
      </c>
      <c r="BB699" s="259">
        <v>1519</v>
      </c>
      <c r="BC699" s="259">
        <v>695</v>
      </c>
      <c r="BD699" s="179">
        <f t="shared" ref="BD699" si="1362">SUM(BE699:BL699)</f>
        <v>8753</v>
      </c>
      <c r="BE699" s="259">
        <v>1887</v>
      </c>
      <c r="BF699" s="259">
        <v>850</v>
      </c>
      <c r="BG699" s="259">
        <v>942</v>
      </c>
      <c r="BH699" s="259">
        <v>907</v>
      </c>
      <c r="BI699" s="259">
        <v>882</v>
      </c>
      <c r="BJ699" s="259">
        <v>1410</v>
      </c>
      <c r="BK699" s="259">
        <v>1051</v>
      </c>
      <c r="BL699" s="259">
        <v>824</v>
      </c>
      <c r="BM699" s="179">
        <f t="shared" ref="BM699" si="1363">SUM(BN699:BR699)</f>
        <v>2794</v>
      </c>
      <c r="BN699" s="259">
        <v>621</v>
      </c>
      <c r="BO699" s="259">
        <v>522</v>
      </c>
      <c r="BP699" s="259">
        <v>319</v>
      </c>
      <c r="BQ699" s="259">
        <v>182</v>
      </c>
      <c r="BR699" s="259">
        <v>1150</v>
      </c>
      <c r="BS699" s="179">
        <f t="shared" ref="BS699" si="1364">SUM(BT699:CE699)</f>
        <v>5968</v>
      </c>
      <c r="BT699" s="260">
        <v>434</v>
      </c>
      <c r="BU699" s="259">
        <v>540</v>
      </c>
      <c r="BV699" s="259">
        <v>210</v>
      </c>
      <c r="BW699" s="259">
        <v>133</v>
      </c>
      <c r="BX699" s="259">
        <v>407</v>
      </c>
      <c r="BY699" s="259">
        <v>1582</v>
      </c>
      <c r="BZ699" s="259">
        <v>324</v>
      </c>
      <c r="CA699" s="259">
        <v>324</v>
      </c>
      <c r="CB699" s="259">
        <v>613</v>
      </c>
      <c r="CC699" s="259">
        <v>325</v>
      </c>
      <c r="CD699" s="259">
        <v>631</v>
      </c>
      <c r="CE699" s="259">
        <v>445</v>
      </c>
      <c r="CF699" s="179">
        <f t="shared" ref="CF699" si="1365">SUM(CG699:CS699)</f>
        <v>5709</v>
      </c>
      <c r="CG699" s="259">
        <v>158</v>
      </c>
      <c r="CH699" s="259">
        <v>300</v>
      </c>
      <c r="CI699" s="259">
        <v>158</v>
      </c>
      <c r="CJ699" s="259">
        <v>781</v>
      </c>
      <c r="CK699" s="259">
        <v>1518</v>
      </c>
      <c r="CL699" s="259">
        <v>132</v>
      </c>
      <c r="CM699" s="259">
        <v>1085</v>
      </c>
      <c r="CN699" s="259">
        <v>239</v>
      </c>
      <c r="CO699" s="259">
        <v>52</v>
      </c>
      <c r="CP699" s="259">
        <v>205</v>
      </c>
      <c r="CQ699" s="259">
        <v>478</v>
      </c>
      <c r="CR699" s="259">
        <v>353</v>
      </c>
      <c r="CS699" s="259">
        <v>250</v>
      </c>
      <c r="CT699" s="179">
        <f t="shared" ref="CT699" si="1366">SUM(CU699:CY699)</f>
        <v>3151</v>
      </c>
      <c r="CU699" s="259">
        <v>1196</v>
      </c>
      <c r="CV699" s="259">
        <v>723</v>
      </c>
      <c r="CW699" s="259">
        <v>293</v>
      </c>
      <c r="CX699" s="259">
        <v>548</v>
      </c>
      <c r="CY699" s="259">
        <v>391</v>
      </c>
      <c r="CZ699" s="179">
        <f t="shared" ref="CZ699" si="1367">SUM(DA699:DF699)</f>
        <v>5170</v>
      </c>
      <c r="DA699" s="259">
        <v>119</v>
      </c>
      <c r="DB699" s="259">
        <v>98</v>
      </c>
      <c r="DC699" s="259">
        <v>727</v>
      </c>
      <c r="DD699" s="259">
        <v>2139</v>
      </c>
      <c r="DE699" s="259">
        <v>1309</v>
      </c>
      <c r="DF699" s="259">
        <v>778</v>
      </c>
      <c r="DG699" s="179">
        <f t="shared" ref="DG699" si="1368">AM699+BS699+B699+O699+X699+AC699+AJ699+BD699+CF699+AX699+BM699+CT699+CZ699</f>
        <v>57396</v>
      </c>
      <c r="DH699" s="179">
        <f t="shared" ref="DH699" si="1369">SUM(DI699:DK699)</f>
        <v>2551</v>
      </c>
      <c r="DI699" s="259">
        <v>873</v>
      </c>
      <c r="DJ699" s="259">
        <v>800</v>
      </c>
      <c r="DK699" s="259">
        <v>878</v>
      </c>
      <c r="DL699" s="179">
        <f t="shared" ref="DL699" si="1370">SUM(DM699:DN699)</f>
        <v>2186</v>
      </c>
      <c r="DM699" s="259">
        <v>1790</v>
      </c>
      <c r="DN699" s="180">
        <v>396</v>
      </c>
      <c r="DO699" s="179">
        <f t="shared" ref="DO699" si="1371">DG699+DH699+DL699</f>
        <v>62133</v>
      </c>
      <c r="EE699" s="1"/>
    </row>
    <row r="700" spans="1:135" s="6" customFormat="1" ht="16.5" customHeight="1" x14ac:dyDescent="0.2">
      <c r="A700" s="87" t="s">
        <v>654</v>
      </c>
      <c r="B700" s="187">
        <f t="shared" ref="B700" si="1372">SUM(C700:N700)</f>
        <v>49610</v>
      </c>
      <c r="C700" s="472">
        <v>3077</v>
      </c>
      <c r="D700" s="472">
        <v>2372</v>
      </c>
      <c r="E700" s="472">
        <v>1952</v>
      </c>
      <c r="F700" s="472">
        <v>946</v>
      </c>
      <c r="G700" s="472">
        <v>4035</v>
      </c>
      <c r="H700" s="472">
        <v>7634</v>
      </c>
      <c r="I700" s="472">
        <v>5182</v>
      </c>
      <c r="J700" s="472">
        <v>1740</v>
      </c>
      <c r="K700" s="472">
        <v>4399</v>
      </c>
      <c r="L700" s="472">
        <v>11706</v>
      </c>
      <c r="M700" s="472">
        <v>2913</v>
      </c>
      <c r="N700" s="472">
        <v>3654</v>
      </c>
      <c r="O700" s="187">
        <f t="shared" ref="O700" si="1373">SUM(P700:W700)</f>
        <v>17304</v>
      </c>
      <c r="P700" s="472">
        <v>3125</v>
      </c>
      <c r="Q700" s="472">
        <v>2746</v>
      </c>
      <c r="R700" s="472">
        <v>1323</v>
      </c>
      <c r="S700" s="472">
        <v>1717</v>
      </c>
      <c r="T700" s="472">
        <v>1610</v>
      </c>
      <c r="U700" s="472">
        <v>3428</v>
      </c>
      <c r="V700" s="472">
        <v>2508</v>
      </c>
      <c r="W700" s="472">
        <v>847</v>
      </c>
      <c r="X700" s="187">
        <f t="shared" ref="X700" si="1374">SUM(Y700:AB700)</f>
        <v>18969</v>
      </c>
      <c r="Y700" s="472">
        <v>3871</v>
      </c>
      <c r="Z700" s="472">
        <v>4763</v>
      </c>
      <c r="AA700" s="472">
        <v>5776</v>
      </c>
      <c r="AB700" s="472">
        <v>4559</v>
      </c>
      <c r="AC700" s="187">
        <f t="shared" ref="AC700" si="1375">SUM(AD700:AI700)</f>
        <v>15641</v>
      </c>
      <c r="AD700" s="472">
        <v>2269</v>
      </c>
      <c r="AE700" s="472">
        <v>2426</v>
      </c>
      <c r="AF700" s="472">
        <v>1513</v>
      </c>
      <c r="AG700" s="472">
        <v>3675</v>
      </c>
      <c r="AH700" s="472">
        <v>2072</v>
      </c>
      <c r="AI700" s="472">
        <v>3686</v>
      </c>
      <c r="AJ700" s="187">
        <f t="shared" ref="AJ700" si="1376">SUM(AK700:AL700)</f>
        <v>2128</v>
      </c>
      <c r="AK700" s="472">
        <v>1080</v>
      </c>
      <c r="AL700" s="472">
        <v>1048</v>
      </c>
      <c r="AM700" s="187">
        <f t="shared" ref="AM700" si="1377">SUM(AN700:AW700)</f>
        <v>32139</v>
      </c>
      <c r="AN700" s="472">
        <v>2128</v>
      </c>
      <c r="AO700" s="472">
        <v>2323</v>
      </c>
      <c r="AP700" s="472">
        <v>3736</v>
      </c>
      <c r="AQ700" s="472">
        <v>1290</v>
      </c>
      <c r="AR700" s="472">
        <v>4133</v>
      </c>
      <c r="AS700" s="472">
        <v>1130</v>
      </c>
      <c r="AT700" s="472">
        <v>5179</v>
      </c>
      <c r="AU700" s="472">
        <v>5998</v>
      </c>
      <c r="AV700" s="472">
        <v>3916</v>
      </c>
      <c r="AW700" s="472">
        <v>2306</v>
      </c>
      <c r="AX700" s="187">
        <f t="shared" ref="AX700" si="1378">SUM(AY700:BC700)</f>
        <v>43321</v>
      </c>
      <c r="AY700" s="472">
        <v>4182</v>
      </c>
      <c r="AZ700" s="472">
        <v>18876</v>
      </c>
      <c r="BA700" s="472">
        <v>5456</v>
      </c>
      <c r="BB700" s="472">
        <v>11088</v>
      </c>
      <c r="BC700" s="472">
        <v>3719</v>
      </c>
      <c r="BD700" s="187">
        <f t="shared" ref="BD700" si="1379">SUM(BE700:BL700)</f>
        <v>69681</v>
      </c>
      <c r="BE700" s="472">
        <v>8693</v>
      </c>
      <c r="BF700" s="472">
        <v>8923</v>
      </c>
      <c r="BG700" s="472">
        <v>6651</v>
      </c>
      <c r="BH700" s="472">
        <v>9013</v>
      </c>
      <c r="BI700" s="472">
        <v>7137</v>
      </c>
      <c r="BJ700" s="472">
        <v>12737</v>
      </c>
      <c r="BK700" s="472">
        <v>8970</v>
      </c>
      <c r="BL700" s="472">
        <v>7557</v>
      </c>
      <c r="BM700" s="187">
        <f t="shared" ref="BM700" si="1380">SUM(BN700:BR700)</f>
        <v>20344</v>
      </c>
      <c r="BN700" s="472">
        <v>3907</v>
      </c>
      <c r="BO700" s="472">
        <v>3641</v>
      </c>
      <c r="BP700" s="472">
        <v>2596</v>
      </c>
      <c r="BQ700" s="472">
        <v>1988</v>
      </c>
      <c r="BR700" s="472">
        <v>8212</v>
      </c>
      <c r="BS700" s="187">
        <f t="shared" ref="BS700" si="1381">SUM(BT700:CE700)</f>
        <v>40233</v>
      </c>
      <c r="BT700" s="473">
        <v>2149</v>
      </c>
      <c r="BU700" s="472">
        <v>4412</v>
      </c>
      <c r="BV700" s="472">
        <v>1915</v>
      </c>
      <c r="BW700" s="472">
        <v>540</v>
      </c>
      <c r="BX700" s="472">
        <v>3018</v>
      </c>
      <c r="BY700" s="472">
        <v>11864</v>
      </c>
      <c r="BZ700" s="472">
        <v>2331</v>
      </c>
      <c r="CA700" s="472">
        <v>2481</v>
      </c>
      <c r="CB700" s="472">
        <v>3855</v>
      </c>
      <c r="CC700" s="472">
        <v>2664</v>
      </c>
      <c r="CD700" s="472">
        <v>3031</v>
      </c>
      <c r="CE700" s="472">
        <v>1973</v>
      </c>
      <c r="CF700" s="187">
        <f t="shared" ref="CF700" si="1382">SUM(CG700:CS700)</f>
        <v>40239</v>
      </c>
      <c r="CG700" s="472">
        <v>880</v>
      </c>
      <c r="CH700" s="472">
        <v>3386</v>
      </c>
      <c r="CI700" s="472">
        <v>1200</v>
      </c>
      <c r="CJ700" s="472">
        <v>5654</v>
      </c>
      <c r="CK700" s="472">
        <v>7476</v>
      </c>
      <c r="CL700" s="472">
        <v>941</v>
      </c>
      <c r="CM700" s="472">
        <v>9946</v>
      </c>
      <c r="CN700" s="472">
        <v>1001</v>
      </c>
      <c r="CO700" s="472">
        <v>585</v>
      </c>
      <c r="CP700" s="472">
        <v>1448</v>
      </c>
      <c r="CQ700" s="472">
        <v>3426</v>
      </c>
      <c r="CR700" s="472">
        <v>2721</v>
      </c>
      <c r="CS700" s="472">
        <v>1575</v>
      </c>
      <c r="CT700" s="187">
        <f t="shared" ref="CT700" si="1383">SUM(CU700:CY700)</f>
        <v>19236</v>
      </c>
      <c r="CU700" s="472">
        <v>6903</v>
      </c>
      <c r="CV700" s="472">
        <v>4443</v>
      </c>
      <c r="CW700" s="472">
        <v>1577</v>
      </c>
      <c r="CX700" s="472">
        <v>3175</v>
      </c>
      <c r="CY700" s="472">
        <v>3138</v>
      </c>
      <c r="CZ700" s="187">
        <f t="shared" ref="CZ700" si="1384">SUM(DA700:DF700)</f>
        <v>38694</v>
      </c>
      <c r="DA700" s="472">
        <v>1073</v>
      </c>
      <c r="DB700" s="472">
        <v>1076</v>
      </c>
      <c r="DC700" s="472">
        <v>6604</v>
      </c>
      <c r="DD700" s="472">
        <v>16375</v>
      </c>
      <c r="DE700" s="472">
        <v>8621</v>
      </c>
      <c r="DF700" s="472">
        <v>4945</v>
      </c>
      <c r="DG700" s="187">
        <f t="shared" ref="DG700" si="1385">AM700+BS700+B700+O700+X700+AC700+AJ700+BD700+CF700+AX700+BM700+CT700+CZ700</f>
        <v>407539</v>
      </c>
      <c r="DH700" s="187">
        <f t="shared" ref="DH700" si="1386">SUM(DI700:DK700)</f>
        <v>7865</v>
      </c>
      <c r="DI700" s="472">
        <v>2723</v>
      </c>
      <c r="DJ700" s="472">
        <v>3584</v>
      </c>
      <c r="DK700" s="472">
        <v>1558</v>
      </c>
      <c r="DL700" s="187">
        <f t="shared" ref="DL700" si="1387">SUM(DM700:DN700)</f>
        <v>11770</v>
      </c>
      <c r="DM700" s="472">
        <v>9533</v>
      </c>
      <c r="DN700" s="355">
        <v>2237</v>
      </c>
      <c r="DO700" s="187">
        <f t="shared" ref="DO700" si="1388">DG700+DH700+DL700</f>
        <v>427174</v>
      </c>
      <c r="DP700" s="475"/>
      <c r="DQ700" s="475"/>
      <c r="DR700" s="475"/>
      <c r="DS700" s="475"/>
      <c r="DT700" s="475"/>
      <c r="DU700" s="475"/>
      <c r="DV700" s="475"/>
      <c r="DW700" s="475"/>
      <c r="DX700" s="475"/>
      <c r="DY700" s="475"/>
      <c r="DZ700" s="475"/>
      <c r="EA700" s="475"/>
      <c r="EB700" s="475"/>
      <c r="EC700" s="475"/>
      <c r="ED700" s="475"/>
      <c r="EE700" s="1"/>
    </row>
    <row r="701" spans="1:135" s="6" customFormat="1" ht="16.5" customHeight="1" x14ac:dyDescent="0.15">
      <c r="A701" s="447" t="s">
        <v>655</v>
      </c>
      <c r="B701" s="181">
        <v>5.3147815352170182</v>
      </c>
      <c r="C701" s="182">
        <v>4.5999999999999996</v>
      </c>
      <c r="D701" s="183">
        <v>7.3</v>
      </c>
      <c r="E701" s="183">
        <v>6.7</v>
      </c>
      <c r="F701" s="183">
        <v>7.9</v>
      </c>
      <c r="G701" s="183">
        <v>7.9</v>
      </c>
      <c r="H701" s="183">
        <v>4.9000000000000004</v>
      </c>
      <c r="I701" s="183">
        <v>6</v>
      </c>
      <c r="J701" s="183">
        <v>8.1</v>
      </c>
      <c r="K701" s="183">
        <v>5.5</v>
      </c>
      <c r="L701" s="183">
        <v>4.4000000000000004</v>
      </c>
      <c r="M701" s="183">
        <v>6.3</v>
      </c>
      <c r="N701" s="184">
        <v>4.3</v>
      </c>
      <c r="O701" s="181">
        <v>5.7156356451607575</v>
      </c>
      <c r="P701" s="182">
        <v>4.4000000000000004</v>
      </c>
      <c r="Q701" s="183">
        <v>4.0999999999999996</v>
      </c>
      <c r="R701" s="183">
        <v>5.2</v>
      </c>
      <c r="S701" s="183">
        <v>9.3000000000000007</v>
      </c>
      <c r="T701" s="183">
        <v>7.4</v>
      </c>
      <c r="U701" s="183">
        <v>6.7</v>
      </c>
      <c r="V701" s="183">
        <v>8</v>
      </c>
      <c r="W701" s="184">
        <v>4.7</v>
      </c>
      <c r="X701" s="181">
        <v>5.1511785490226965</v>
      </c>
      <c r="Y701" s="182">
        <v>7</v>
      </c>
      <c r="Z701" s="183">
        <v>4.9000000000000004</v>
      </c>
      <c r="AA701" s="183">
        <v>4.0999999999999996</v>
      </c>
      <c r="AB701" s="184">
        <v>6.2</v>
      </c>
      <c r="AC701" s="181">
        <v>5.7265060549800246</v>
      </c>
      <c r="AD701" s="182">
        <v>7.7</v>
      </c>
      <c r="AE701" s="183">
        <v>5.7</v>
      </c>
      <c r="AF701" s="183">
        <v>7.7</v>
      </c>
      <c r="AG701" s="183">
        <v>5</v>
      </c>
      <c r="AH701" s="183">
        <v>6.5</v>
      </c>
      <c r="AI701" s="184">
        <v>4.9000000000000004</v>
      </c>
      <c r="AJ701" s="181">
        <v>6.4952514734174125</v>
      </c>
      <c r="AK701" s="182">
        <v>7.2</v>
      </c>
      <c r="AL701" s="184">
        <v>5.9</v>
      </c>
      <c r="AM701" s="181">
        <v>4.9439491896249841</v>
      </c>
      <c r="AN701" s="182">
        <v>7.5</v>
      </c>
      <c r="AO701" s="183">
        <v>6.7</v>
      </c>
      <c r="AP701" s="183">
        <v>5</v>
      </c>
      <c r="AQ701" s="183">
        <v>7.6</v>
      </c>
      <c r="AR701" s="183">
        <v>4.2</v>
      </c>
      <c r="AS701" s="183">
        <v>5.9</v>
      </c>
      <c r="AT701" s="183">
        <v>4.5</v>
      </c>
      <c r="AU701" s="183">
        <v>4.0999999999999996</v>
      </c>
      <c r="AV701" s="183">
        <v>4.9000000000000004</v>
      </c>
      <c r="AW701" s="184">
        <v>6.3</v>
      </c>
      <c r="AX701" s="181">
        <v>5.7823937700128454</v>
      </c>
      <c r="AY701" s="182">
        <v>7.3</v>
      </c>
      <c r="AZ701" s="183">
        <v>5.3</v>
      </c>
      <c r="BA701" s="183">
        <v>5.9</v>
      </c>
      <c r="BB701" s="183">
        <v>6.5</v>
      </c>
      <c r="BC701" s="184">
        <v>5.0999999999999996</v>
      </c>
      <c r="BD701" s="181">
        <v>4.4698842885681778</v>
      </c>
      <c r="BE701" s="182">
        <v>2.7</v>
      </c>
      <c r="BF701" s="183">
        <v>5.2</v>
      </c>
      <c r="BG701" s="183">
        <v>4</v>
      </c>
      <c r="BH701" s="183">
        <v>5.5</v>
      </c>
      <c r="BI701" s="183">
        <v>3.6</v>
      </c>
      <c r="BJ701" s="183">
        <v>6.1</v>
      </c>
      <c r="BK701" s="183">
        <v>5.0999999999999996</v>
      </c>
      <c r="BL701" s="184">
        <v>4.9000000000000004</v>
      </c>
      <c r="BM701" s="181">
        <v>5.3844300341839153</v>
      </c>
      <c r="BN701" s="182">
        <v>4.5999999999999996</v>
      </c>
      <c r="BO701" s="183">
        <v>5.9</v>
      </c>
      <c r="BP701" s="183">
        <v>5.3</v>
      </c>
      <c r="BQ701" s="183">
        <v>7.3</v>
      </c>
      <c r="BR701" s="184">
        <v>5.3</v>
      </c>
      <c r="BS701" s="181">
        <v>6.3513769580596264</v>
      </c>
      <c r="BT701" s="182">
        <v>6.5</v>
      </c>
      <c r="BU701" s="183">
        <v>7.1</v>
      </c>
      <c r="BV701" s="183">
        <v>8.6</v>
      </c>
      <c r="BW701" s="183">
        <v>5.5</v>
      </c>
      <c r="BX701" s="183">
        <v>8.6</v>
      </c>
      <c r="BY701" s="183">
        <v>5.8</v>
      </c>
      <c r="BZ701" s="183">
        <v>6.5</v>
      </c>
      <c r="CA701" s="183">
        <v>8</v>
      </c>
      <c r="CB701" s="183">
        <v>5.6</v>
      </c>
      <c r="CC701" s="183">
        <v>7.8</v>
      </c>
      <c r="CD701" s="183">
        <v>5.5</v>
      </c>
      <c r="CE701" s="184">
        <v>4.7</v>
      </c>
      <c r="CF701" s="181">
        <v>6.0991124731414326</v>
      </c>
      <c r="CG701" s="182">
        <v>6.7</v>
      </c>
      <c r="CH701" s="183">
        <v>9.9</v>
      </c>
      <c r="CI701" s="183">
        <v>4.9000000000000004</v>
      </c>
      <c r="CJ701" s="183">
        <v>7.3</v>
      </c>
      <c r="CK701" s="183">
        <v>3.8</v>
      </c>
      <c r="CL701" s="183">
        <v>5.9</v>
      </c>
      <c r="CM701" s="183">
        <v>6.7</v>
      </c>
      <c r="CN701" s="183">
        <v>7.1</v>
      </c>
      <c r="CO701" s="183">
        <v>8</v>
      </c>
      <c r="CP701" s="183">
        <v>6.6</v>
      </c>
      <c r="CQ701" s="183">
        <v>7.2</v>
      </c>
      <c r="CR701" s="183">
        <v>7.2</v>
      </c>
      <c r="CS701" s="184">
        <v>6.6</v>
      </c>
      <c r="CT701" s="181">
        <v>4.533806100870172</v>
      </c>
      <c r="CU701" s="182">
        <v>4.0999999999999996</v>
      </c>
      <c r="CV701" s="183">
        <v>4.5</v>
      </c>
      <c r="CW701" s="183">
        <v>5.0999999999999996</v>
      </c>
      <c r="CX701" s="183">
        <v>5.0999999999999996</v>
      </c>
      <c r="CY701" s="184">
        <v>5.0999999999999996</v>
      </c>
      <c r="CZ701" s="181">
        <v>7.0677172839957585</v>
      </c>
      <c r="DA701" s="182">
        <v>7.6</v>
      </c>
      <c r="DB701" s="183">
        <v>8.5</v>
      </c>
      <c r="DC701" s="183">
        <v>5.7</v>
      </c>
      <c r="DD701" s="183">
        <v>6.7</v>
      </c>
      <c r="DE701" s="183">
        <v>8.3000000000000007</v>
      </c>
      <c r="DF701" s="184">
        <v>8.4</v>
      </c>
      <c r="DG701" s="181">
        <v>5.4</v>
      </c>
      <c r="DH701" s="181" t="s">
        <v>540</v>
      </c>
      <c r="DI701" s="182">
        <v>6.1</v>
      </c>
      <c r="DJ701" s="183">
        <v>8.8000000000000007</v>
      </c>
      <c r="DK701" s="184">
        <v>3.9</v>
      </c>
      <c r="DL701" s="185" t="s">
        <v>540</v>
      </c>
      <c r="DM701" s="182">
        <v>8.1</v>
      </c>
      <c r="DN701" s="184">
        <v>6.2</v>
      </c>
      <c r="DO701" s="181">
        <v>5.5</v>
      </c>
      <c r="DP701" s="100"/>
      <c r="DQ701" s="100"/>
      <c r="DR701" s="100"/>
      <c r="DS701" s="100"/>
      <c r="DT701" s="100"/>
      <c r="DU701" s="100"/>
      <c r="DV701" s="100"/>
      <c r="DW701" s="100"/>
      <c r="DX701" s="100"/>
      <c r="DY701" s="100"/>
      <c r="DZ701" s="100"/>
      <c r="EA701" s="100"/>
      <c r="EB701" s="100"/>
    </row>
    <row r="702" spans="1:135" s="14" customFormat="1" ht="16.5" customHeight="1" x14ac:dyDescent="0.2">
      <c r="A702" s="197" t="s">
        <v>170</v>
      </c>
    </row>
    <row r="703" spans="1:135" s="14" customFormat="1" ht="16.5" customHeight="1" x14ac:dyDescent="0.2">
      <c r="A703" s="197" t="s">
        <v>656</v>
      </c>
    </row>
    <row r="704" spans="1:135" s="15" customFormat="1" ht="16.5" customHeight="1" x14ac:dyDescent="0.15">
      <c r="A704" s="197" t="s">
        <v>653</v>
      </c>
    </row>
    <row r="705" spans="1:133" s="15" customFormat="1" ht="16.5" customHeight="1" x14ac:dyDescent="0.15">
      <c r="A705" s="197" t="s">
        <v>295</v>
      </c>
    </row>
    <row r="706" spans="1:133" s="6" customFormat="1" ht="16.5" customHeight="1" x14ac:dyDescent="0.15">
      <c r="A706" s="31"/>
    </row>
    <row r="707" spans="1:133" ht="19.5" customHeight="1" x14ac:dyDescent="0.2">
      <c r="A707" s="42" t="s">
        <v>691</v>
      </c>
    </row>
    <row r="708" spans="1:133" ht="20.25" customHeight="1" x14ac:dyDescent="0.2">
      <c r="A708" s="56" t="s">
        <v>407</v>
      </c>
      <c r="B708" s="65"/>
    </row>
    <row r="709" spans="1:133" s="7" customFormat="1" ht="25.15" customHeight="1" x14ac:dyDescent="0.2">
      <c r="A709" s="109"/>
      <c r="B709" s="172" t="s">
        <v>423</v>
      </c>
      <c r="C709" s="173" t="s">
        <v>424</v>
      </c>
      <c r="D709" s="173" t="s">
        <v>425</v>
      </c>
      <c r="E709" s="173" t="s">
        <v>426</v>
      </c>
      <c r="F709" s="173" t="s">
        <v>427</v>
      </c>
      <c r="G709" s="173" t="s">
        <v>428</v>
      </c>
      <c r="H709" s="173" t="s">
        <v>429</v>
      </c>
      <c r="I709" s="173" t="s">
        <v>430</v>
      </c>
      <c r="J709" s="173" t="s">
        <v>431</v>
      </c>
      <c r="K709" s="173" t="s">
        <v>432</v>
      </c>
      <c r="L709" s="173" t="s">
        <v>433</v>
      </c>
      <c r="M709" s="173" t="s">
        <v>434</v>
      </c>
      <c r="N709" s="173" t="s">
        <v>435</v>
      </c>
      <c r="O709" s="172" t="s">
        <v>436</v>
      </c>
      <c r="P709" s="173" t="s">
        <v>437</v>
      </c>
      <c r="Q709" s="173" t="s">
        <v>438</v>
      </c>
      <c r="R709" s="173" t="s">
        <v>439</v>
      </c>
      <c r="S709" s="173" t="s">
        <v>440</v>
      </c>
      <c r="T709" s="173" t="s">
        <v>441</v>
      </c>
      <c r="U709" s="173" t="s">
        <v>442</v>
      </c>
      <c r="V709" s="173" t="s">
        <v>443</v>
      </c>
      <c r="W709" s="173" t="s">
        <v>444</v>
      </c>
      <c r="X709" s="172" t="s">
        <v>445</v>
      </c>
      <c r="Y709" s="173" t="s">
        <v>446</v>
      </c>
      <c r="Z709" s="173" t="s">
        <v>447</v>
      </c>
      <c r="AA709" s="173" t="s">
        <v>448</v>
      </c>
      <c r="AB709" s="173" t="s">
        <v>449</v>
      </c>
      <c r="AC709" s="172" t="s">
        <v>450</v>
      </c>
      <c r="AD709" s="173" t="s">
        <v>451</v>
      </c>
      <c r="AE709" s="173" t="s">
        <v>452</v>
      </c>
      <c r="AF709" s="173" t="s">
        <v>453</v>
      </c>
      <c r="AG709" s="173" t="s">
        <v>454</v>
      </c>
      <c r="AH709" s="173" t="s">
        <v>455</v>
      </c>
      <c r="AI709" s="173" t="s">
        <v>456</v>
      </c>
      <c r="AJ709" s="172" t="s">
        <v>457</v>
      </c>
      <c r="AK709" s="173" t="s">
        <v>458</v>
      </c>
      <c r="AL709" s="173" t="s">
        <v>459</v>
      </c>
      <c r="AM709" s="172" t="s">
        <v>460</v>
      </c>
      <c r="AN709" s="173" t="s">
        <v>461</v>
      </c>
      <c r="AO709" s="173" t="s">
        <v>462</v>
      </c>
      <c r="AP709" s="173" t="s">
        <v>463</v>
      </c>
      <c r="AQ709" s="173" t="s">
        <v>464</v>
      </c>
      <c r="AR709" s="173" t="s">
        <v>465</v>
      </c>
      <c r="AS709" s="173" t="s">
        <v>466</v>
      </c>
      <c r="AT709" s="173" t="s">
        <v>467</v>
      </c>
      <c r="AU709" s="173" t="s">
        <v>468</v>
      </c>
      <c r="AV709" s="173" t="s">
        <v>469</v>
      </c>
      <c r="AW709" s="173" t="s">
        <v>470</v>
      </c>
      <c r="AX709" s="172" t="s">
        <v>471</v>
      </c>
      <c r="AY709" s="173" t="s">
        <v>472</v>
      </c>
      <c r="AZ709" s="173" t="s">
        <v>473</v>
      </c>
      <c r="BA709" s="173" t="s">
        <v>474</v>
      </c>
      <c r="BB709" s="173" t="s">
        <v>475</v>
      </c>
      <c r="BC709" s="173" t="s">
        <v>476</v>
      </c>
      <c r="BD709" s="174" t="s">
        <v>477</v>
      </c>
      <c r="BE709" s="173" t="s">
        <v>478</v>
      </c>
      <c r="BF709" s="173" t="s">
        <v>479</v>
      </c>
      <c r="BG709" s="173" t="s">
        <v>480</v>
      </c>
      <c r="BH709" s="173" t="s">
        <v>481</v>
      </c>
      <c r="BI709" s="173" t="s">
        <v>482</v>
      </c>
      <c r="BJ709" s="173" t="s">
        <v>483</v>
      </c>
      <c r="BK709" s="173" t="s">
        <v>484</v>
      </c>
      <c r="BL709" s="173" t="s">
        <v>485</v>
      </c>
      <c r="BM709" s="172" t="s">
        <v>486</v>
      </c>
      <c r="BN709" s="173" t="s">
        <v>487</v>
      </c>
      <c r="BO709" s="173" t="s">
        <v>488</v>
      </c>
      <c r="BP709" s="173" t="s">
        <v>489</v>
      </c>
      <c r="BQ709" s="173" t="s">
        <v>490</v>
      </c>
      <c r="BR709" s="173" t="s">
        <v>491</v>
      </c>
      <c r="BS709" s="172" t="s">
        <v>492</v>
      </c>
      <c r="BT709" s="173" t="s">
        <v>493</v>
      </c>
      <c r="BU709" s="173" t="s">
        <v>494</v>
      </c>
      <c r="BV709" s="173" t="s">
        <v>495</v>
      </c>
      <c r="BW709" s="173" t="s">
        <v>496</v>
      </c>
      <c r="BX709" s="173" t="s">
        <v>497</v>
      </c>
      <c r="BY709" s="173" t="s">
        <v>498</v>
      </c>
      <c r="BZ709" s="173" t="s">
        <v>499</v>
      </c>
      <c r="CA709" s="173" t="s">
        <v>500</v>
      </c>
      <c r="CB709" s="173" t="s">
        <v>501</v>
      </c>
      <c r="CC709" s="173" t="s">
        <v>502</v>
      </c>
      <c r="CD709" s="173" t="s">
        <v>503</v>
      </c>
      <c r="CE709" s="173" t="s">
        <v>504</v>
      </c>
      <c r="CF709" s="172" t="s">
        <v>505</v>
      </c>
      <c r="CG709" s="173" t="s">
        <v>506</v>
      </c>
      <c r="CH709" s="173" t="s">
        <v>507</v>
      </c>
      <c r="CI709" s="173" t="s">
        <v>508</v>
      </c>
      <c r="CJ709" s="173" t="s">
        <v>509</v>
      </c>
      <c r="CK709" s="173" t="s">
        <v>510</v>
      </c>
      <c r="CL709" s="173" t="s">
        <v>511</v>
      </c>
      <c r="CM709" s="173" t="s">
        <v>512</v>
      </c>
      <c r="CN709" s="173" t="s">
        <v>513</v>
      </c>
      <c r="CO709" s="173" t="s">
        <v>514</v>
      </c>
      <c r="CP709" s="173" t="s">
        <v>515</v>
      </c>
      <c r="CQ709" s="173" t="s">
        <v>516</v>
      </c>
      <c r="CR709" s="173" t="s">
        <v>517</v>
      </c>
      <c r="CS709" s="173" t="s">
        <v>518</v>
      </c>
      <c r="CT709" s="172" t="s">
        <v>519</v>
      </c>
      <c r="CU709" s="173" t="s">
        <v>520</v>
      </c>
      <c r="CV709" s="173" t="s">
        <v>521</v>
      </c>
      <c r="CW709" s="173" t="s">
        <v>522</v>
      </c>
      <c r="CX709" s="173" t="s">
        <v>523</v>
      </c>
      <c r="CY709" s="173" t="s">
        <v>524</v>
      </c>
      <c r="CZ709" s="172" t="s">
        <v>525</v>
      </c>
      <c r="DA709" s="173" t="s">
        <v>526</v>
      </c>
      <c r="DB709" s="173" t="s">
        <v>527</v>
      </c>
      <c r="DC709" s="173" t="s">
        <v>528</v>
      </c>
      <c r="DD709" s="173" t="s">
        <v>529</v>
      </c>
      <c r="DE709" s="173" t="s">
        <v>530</v>
      </c>
      <c r="DF709" s="173" t="s">
        <v>531</v>
      </c>
      <c r="DG709" s="172" t="s">
        <v>532</v>
      </c>
      <c r="DH709" s="172" t="s">
        <v>533</v>
      </c>
      <c r="DI709" s="173" t="s">
        <v>534</v>
      </c>
      <c r="DJ709" s="173" t="s">
        <v>535</v>
      </c>
      <c r="DK709" s="173" t="s">
        <v>536</v>
      </c>
      <c r="DL709" s="172" t="s">
        <v>537</v>
      </c>
      <c r="DM709" s="173" t="s">
        <v>538</v>
      </c>
      <c r="DN709" s="175" t="s">
        <v>539</v>
      </c>
      <c r="DO709" s="172" t="s">
        <v>541</v>
      </c>
    </row>
    <row r="710" spans="1:133" s="6" customFormat="1" ht="16.5" customHeight="1" x14ac:dyDescent="0.15">
      <c r="A710" s="140" t="s">
        <v>408</v>
      </c>
      <c r="B710" s="176"/>
      <c r="C710" s="177"/>
      <c r="D710" s="177"/>
      <c r="E710" s="177"/>
      <c r="F710" s="177"/>
      <c r="G710" s="177"/>
      <c r="H710" s="177"/>
      <c r="I710" s="177"/>
      <c r="J710" s="177"/>
      <c r="K710" s="177"/>
      <c r="L710" s="177"/>
      <c r="M710" s="177"/>
      <c r="N710" s="177"/>
      <c r="O710" s="176"/>
      <c r="P710" s="177"/>
      <c r="Q710" s="177"/>
      <c r="R710" s="177"/>
      <c r="S710" s="177"/>
      <c r="T710" s="177"/>
      <c r="U710" s="177"/>
      <c r="V710" s="177"/>
      <c r="W710" s="177"/>
      <c r="X710" s="176"/>
      <c r="Y710" s="177"/>
      <c r="Z710" s="177"/>
      <c r="AA710" s="177"/>
      <c r="AB710" s="177"/>
      <c r="AC710" s="176"/>
      <c r="AD710" s="177"/>
      <c r="AE710" s="177"/>
      <c r="AF710" s="177"/>
      <c r="AG710" s="177"/>
      <c r="AH710" s="177"/>
      <c r="AI710" s="177"/>
      <c r="AJ710" s="176"/>
      <c r="AK710" s="177"/>
      <c r="AL710" s="177"/>
      <c r="AM710" s="176"/>
      <c r="AN710" s="177"/>
      <c r="AO710" s="177"/>
      <c r="AP710" s="177"/>
      <c r="AQ710" s="177"/>
      <c r="AR710" s="177"/>
      <c r="AS710" s="177"/>
      <c r="AT710" s="177"/>
      <c r="AU710" s="177"/>
      <c r="AV710" s="177"/>
      <c r="AW710" s="177"/>
      <c r="AX710" s="176"/>
      <c r="AY710" s="177"/>
      <c r="AZ710" s="177"/>
      <c r="BA710" s="177"/>
      <c r="BB710" s="177"/>
      <c r="BC710" s="177"/>
      <c r="BD710" s="176"/>
      <c r="BE710" s="177"/>
      <c r="BF710" s="177"/>
      <c r="BG710" s="177"/>
      <c r="BH710" s="177"/>
      <c r="BI710" s="177"/>
      <c r="BJ710" s="177"/>
      <c r="BK710" s="177"/>
      <c r="BL710" s="177"/>
      <c r="BM710" s="176"/>
      <c r="BN710" s="177"/>
      <c r="BO710" s="177"/>
      <c r="BP710" s="177"/>
      <c r="BQ710" s="177"/>
      <c r="BR710" s="177"/>
      <c r="BS710" s="176"/>
      <c r="BT710" s="178"/>
      <c r="BU710" s="177"/>
      <c r="BV710" s="177"/>
      <c r="BW710" s="177"/>
      <c r="BX710" s="177"/>
      <c r="BY710" s="177"/>
      <c r="BZ710" s="177"/>
      <c r="CA710" s="177"/>
      <c r="CB710" s="177"/>
      <c r="CC710" s="177"/>
      <c r="CD710" s="177"/>
      <c r="CE710" s="177"/>
      <c r="CF710" s="176"/>
      <c r="CG710" s="177"/>
      <c r="CH710" s="177"/>
      <c r="CI710" s="177"/>
      <c r="CJ710" s="177"/>
      <c r="CK710" s="177"/>
      <c r="CL710" s="177"/>
      <c r="CM710" s="177"/>
      <c r="CN710" s="177"/>
      <c r="CO710" s="177"/>
      <c r="CP710" s="177"/>
      <c r="CQ710" s="177"/>
      <c r="CR710" s="177"/>
      <c r="CS710" s="177"/>
      <c r="CT710" s="176"/>
      <c r="CU710" s="177"/>
      <c r="CV710" s="177"/>
      <c r="CW710" s="177"/>
      <c r="CX710" s="177"/>
      <c r="CY710" s="177"/>
      <c r="CZ710" s="176"/>
      <c r="DA710" s="177"/>
      <c r="DB710" s="177"/>
      <c r="DC710" s="177"/>
      <c r="DD710" s="177"/>
      <c r="DE710" s="177"/>
      <c r="DF710" s="177"/>
      <c r="DG710" s="176"/>
      <c r="DH710" s="176"/>
      <c r="DI710" s="177"/>
      <c r="DJ710" s="177"/>
      <c r="DK710" s="177"/>
      <c r="DL710" s="179"/>
      <c r="DM710" s="177"/>
      <c r="DN710" s="180"/>
      <c r="DO710" s="176"/>
    </row>
    <row r="711" spans="1:133" s="6" customFormat="1" ht="16.5" customHeight="1" x14ac:dyDescent="0.15">
      <c r="A711" s="141" t="s">
        <v>114</v>
      </c>
      <c r="B711" s="176">
        <f t="shared" ref="B711:B712" si="1389">SUM(C711:N711)</f>
        <v>350</v>
      </c>
      <c r="C711" s="177">
        <v>0</v>
      </c>
      <c r="D711" s="177">
        <v>0</v>
      </c>
      <c r="E711" s="177">
        <v>0</v>
      </c>
      <c r="F711" s="177">
        <v>0</v>
      </c>
      <c r="G711" s="177">
        <v>23</v>
      </c>
      <c r="H711" s="177">
        <v>38</v>
      </c>
      <c r="I711" s="177">
        <v>79</v>
      </c>
      <c r="J711" s="177">
        <v>0</v>
      </c>
      <c r="K711" s="177">
        <v>0</v>
      </c>
      <c r="L711" s="177">
        <v>36</v>
      </c>
      <c r="M711" s="177">
        <v>88</v>
      </c>
      <c r="N711" s="177">
        <v>86</v>
      </c>
      <c r="O711" s="176">
        <f t="shared" ref="O711:O712" si="1390">SUM(P711:W711)</f>
        <v>206</v>
      </c>
      <c r="P711" s="177">
        <v>24</v>
      </c>
      <c r="Q711" s="177">
        <v>32</v>
      </c>
      <c r="R711" s="177">
        <v>2</v>
      </c>
      <c r="S711" s="177">
        <v>28</v>
      </c>
      <c r="T711" s="177">
        <v>15</v>
      </c>
      <c r="U711" s="177">
        <v>0</v>
      </c>
      <c r="V711" s="177">
        <v>105</v>
      </c>
      <c r="W711" s="177">
        <v>0</v>
      </c>
      <c r="X711" s="176">
        <f t="shared" ref="X711:X712" si="1391">SUM(Y711:AB711)</f>
        <v>138</v>
      </c>
      <c r="Y711" s="177">
        <v>19</v>
      </c>
      <c r="Z711" s="177">
        <v>45</v>
      </c>
      <c r="AA711" s="177">
        <v>40</v>
      </c>
      <c r="AB711" s="177">
        <v>34</v>
      </c>
      <c r="AC711" s="176">
        <f t="shared" ref="AC711:AC712" si="1392">SUM(AD711:AI711)</f>
        <v>166</v>
      </c>
      <c r="AD711" s="177">
        <v>75</v>
      </c>
      <c r="AE711" s="177">
        <v>14</v>
      </c>
      <c r="AF711" s="177">
        <v>9</v>
      </c>
      <c r="AG711" s="177">
        <v>28</v>
      </c>
      <c r="AH711" s="177">
        <v>10</v>
      </c>
      <c r="AI711" s="177">
        <v>30</v>
      </c>
      <c r="AJ711" s="176">
        <f t="shared" ref="AJ711:AJ712" si="1393">SUM(AK711:AL711)</f>
        <v>20</v>
      </c>
      <c r="AK711" s="177">
        <v>0</v>
      </c>
      <c r="AL711" s="177">
        <v>20</v>
      </c>
      <c r="AM711" s="176">
        <f t="shared" ref="AM711:AM712" si="1394">SUM(AN711:AW711)</f>
        <v>407</v>
      </c>
      <c r="AN711" s="177">
        <v>0</v>
      </c>
      <c r="AO711" s="177">
        <v>27</v>
      </c>
      <c r="AP711" s="177">
        <v>24</v>
      </c>
      <c r="AQ711" s="177">
        <v>0</v>
      </c>
      <c r="AR711" s="177">
        <v>69</v>
      </c>
      <c r="AS711" s="177">
        <v>25</v>
      </c>
      <c r="AT711" s="177">
        <v>59</v>
      </c>
      <c r="AU711" s="177">
        <v>105</v>
      </c>
      <c r="AV711" s="177">
        <v>98</v>
      </c>
      <c r="AW711" s="177">
        <v>0</v>
      </c>
      <c r="AX711" s="176">
        <f t="shared" ref="AX711:AX712" si="1395">SUM(AY711:BC711)</f>
        <v>399</v>
      </c>
      <c r="AY711" s="177">
        <v>75</v>
      </c>
      <c r="AZ711" s="177">
        <v>188</v>
      </c>
      <c r="BA711" s="177">
        <v>76</v>
      </c>
      <c r="BB711" s="177">
        <v>28</v>
      </c>
      <c r="BC711" s="177">
        <v>32</v>
      </c>
      <c r="BD711" s="176">
        <f t="shared" ref="BD711:BD712" si="1396">SUM(BE711:BL711)</f>
        <v>1648</v>
      </c>
      <c r="BE711" s="177">
        <v>691</v>
      </c>
      <c r="BF711" s="177">
        <v>178</v>
      </c>
      <c r="BG711" s="177">
        <v>78</v>
      </c>
      <c r="BH711" s="177">
        <v>100</v>
      </c>
      <c r="BI711" s="177">
        <v>253</v>
      </c>
      <c r="BJ711" s="177">
        <v>177</v>
      </c>
      <c r="BK711" s="177">
        <v>124</v>
      </c>
      <c r="BL711" s="177">
        <v>47</v>
      </c>
      <c r="BM711" s="176">
        <f t="shared" ref="BM711:BM712" si="1397">SUM(BN711:BR711)</f>
        <v>229</v>
      </c>
      <c r="BN711" s="177">
        <v>87</v>
      </c>
      <c r="BO711" s="177">
        <v>11</v>
      </c>
      <c r="BP711" s="177">
        <v>20</v>
      </c>
      <c r="BQ711" s="177">
        <v>41</v>
      </c>
      <c r="BR711" s="177">
        <v>70</v>
      </c>
      <c r="BS711" s="176">
        <f t="shared" ref="BS711:BS712" si="1398">SUM(BT711:CE711)</f>
        <v>273</v>
      </c>
      <c r="BT711" s="178">
        <v>10</v>
      </c>
      <c r="BU711" s="177">
        <v>0</v>
      </c>
      <c r="BV711" s="177">
        <v>0</v>
      </c>
      <c r="BW711" s="177">
        <v>0</v>
      </c>
      <c r="BX711" s="177">
        <v>0</v>
      </c>
      <c r="BY711" s="177">
        <v>109</v>
      </c>
      <c r="BZ711" s="177">
        <v>64</v>
      </c>
      <c r="CA711" s="177">
        <v>18</v>
      </c>
      <c r="CB711" s="177">
        <v>20</v>
      </c>
      <c r="CC711" s="177">
        <v>9</v>
      </c>
      <c r="CD711" s="177">
        <v>20</v>
      </c>
      <c r="CE711" s="177">
        <v>23</v>
      </c>
      <c r="CF711" s="176">
        <f t="shared" ref="CF711:CF712" si="1399">SUM(CG711:CS711)</f>
        <v>585</v>
      </c>
      <c r="CG711" s="177">
        <v>21</v>
      </c>
      <c r="CH711" s="177">
        <v>37</v>
      </c>
      <c r="CI711" s="177">
        <v>0</v>
      </c>
      <c r="CJ711" s="177">
        <v>274</v>
      </c>
      <c r="CK711" s="177">
        <v>114</v>
      </c>
      <c r="CL711" s="177">
        <v>36</v>
      </c>
      <c r="CM711" s="177">
        <v>18</v>
      </c>
      <c r="CN711" s="177">
        <v>0</v>
      </c>
      <c r="CO711" s="177">
        <v>8</v>
      </c>
      <c r="CP711" s="177">
        <v>12</v>
      </c>
      <c r="CQ711" s="177">
        <v>21</v>
      </c>
      <c r="CR711" s="177">
        <v>16</v>
      </c>
      <c r="CS711" s="177">
        <v>28</v>
      </c>
      <c r="CT711" s="186">
        <f t="shared" ref="CT711:CT712" si="1400">SUM(CU711:CY711)</f>
        <v>307</v>
      </c>
      <c r="CU711" s="386">
        <v>156</v>
      </c>
      <c r="CV711" s="386">
        <v>53</v>
      </c>
      <c r="CW711" s="386">
        <v>0</v>
      </c>
      <c r="CX711" s="386">
        <v>32</v>
      </c>
      <c r="CY711" s="386">
        <v>66</v>
      </c>
      <c r="CZ711" s="176">
        <f t="shared" ref="CZ711:CZ712" si="1401">SUM(DA711:DF711)</f>
        <v>235</v>
      </c>
      <c r="DA711" s="177">
        <v>8</v>
      </c>
      <c r="DB711" s="177">
        <v>4</v>
      </c>
      <c r="DC711" s="177">
        <v>56</v>
      </c>
      <c r="DD711" s="177">
        <v>151</v>
      </c>
      <c r="DE711" s="177">
        <v>0</v>
      </c>
      <c r="DF711" s="177">
        <v>16</v>
      </c>
      <c r="DG711" s="186">
        <f t="shared" ref="DG711:DG717" si="1402">AM711+BS711+B711+O711+X711+AC711+AJ711+BD711+CF711+AX711+BM711+CT711+CZ711</f>
        <v>4963</v>
      </c>
      <c r="DH711" s="186">
        <f t="shared" ref="DH711:DH717" si="1403">SUM(DI711:DK711)</f>
        <v>19</v>
      </c>
      <c r="DI711" s="386">
        <v>0</v>
      </c>
      <c r="DJ711" s="386">
        <v>19</v>
      </c>
      <c r="DK711" s="386">
        <v>0</v>
      </c>
      <c r="DL711" s="187">
        <f t="shared" ref="DL711:DL717" si="1404">SUM(DM711:DN711)</f>
        <v>100</v>
      </c>
      <c r="DM711" s="386">
        <v>100</v>
      </c>
      <c r="DN711" s="355">
        <v>0</v>
      </c>
      <c r="DO711" s="186">
        <f>DG711+DH711+DL711</f>
        <v>5082</v>
      </c>
    </row>
    <row r="712" spans="1:133" s="6" customFormat="1" ht="16.5" customHeight="1" x14ac:dyDescent="0.15">
      <c r="A712" s="141" t="s">
        <v>116</v>
      </c>
      <c r="B712" s="176">
        <f t="shared" si="1389"/>
        <v>106</v>
      </c>
      <c r="C712" s="177">
        <v>24</v>
      </c>
      <c r="D712" s="177">
        <v>0</v>
      </c>
      <c r="E712" s="177">
        <v>0</v>
      </c>
      <c r="F712" s="177">
        <v>0</v>
      </c>
      <c r="G712" s="177">
        <v>0</v>
      </c>
      <c r="H712" s="177">
        <v>30</v>
      </c>
      <c r="I712" s="177">
        <v>23</v>
      </c>
      <c r="J712" s="177">
        <v>0</v>
      </c>
      <c r="K712" s="177">
        <v>0</v>
      </c>
      <c r="L712" s="177">
        <v>0</v>
      </c>
      <c r="M712" s="177">
        <v>0</v>
      </c>
      <c r="N712" s="177">
        <v>29</v>
      </c>
      <c r="O712" s="176">
        <f t="shared" si="1390"/>
        <v>31</v>
      </c>
      <c r="P712" s="177">
        <v>8</v>
      </c>
      <c r="Q712" s="177">
        <v>0</v>
      </c>
      <c r="R712" s="177">
        <v>0</v>
      </c>
      <c r="S712" s="177">
        <v>6</v>
      </c>
      <c r="T712" s="177">
        <v>0</v>
      </c>
      <c r="U712" s="177">
        <v>12</v>
      </c>
      <c r="V712" s="177">
        <v>5</v>
      </c>
      <c r="W712" s="177">
        <v>0</v>
      </c>
      <c r="X712" s="176">
        <f t="shared" si="1391"/>
        <v>54</v>
      </c>
      <c r="Y712" s="177">
        <v>12</v>
      </c>
      <c r="Z712" s="177">
        <v>0</v>
      </c>
      <c r="AA712" s="177">
        <v>18</v>
      </c>
      <c r="AB712" s="177">
        <v>24</v>
      </c>
      <c r="AC712" s="176">
        <f t="shared" si="1392"/>
        <v>0</v>
      </c>
      <c r="AD712" s="177">
        <v>0</v>
      </c>
      <c r="AE712" s="177">
        <v>0</v>
      </c>
      <c r="AF712" s="177">
        <v>0</v>
      </c>
      <c r="AG712" s="177">
        <v>0</v>
      </c>
      <c r="AH712" s="177">
        <v>0</v>
      </c>
      <c r="AI712" s="177">
        <v>0</v>
      </c>
      <c r="AJ712" s="176">
        <f t="shared" si="1393"/>
        <v>18</v>
      </c>
      <c r="AK712" s="177">
        <v>0</v>
      </c>
      <c r="AL712" s="177">
        <v>18</v>
      </c>
      <c r="AM712" s="176">
        <f t="shared" si="1394"/>
        <v>225</v>
      </c>
      <c r="AN712" s="177">
        <v>0</v>
      </c>
      <c r="AO712" s="177">
        <v>0</v>
      </c>
      <c r="AP712" s="177">
        <v>0</v>
      </c>
      <c r="AQ712" s="177">
        <v>0</v>
      </c>
      <c r="AR712" s="177">
        <v>158</v>
      </c>
      <c r="AS712" s="177">
        <v>14</v>
      </c>
      <c r="AT712" s="177">
        <v>0</v>
      </c>
      <c r="AU712" s="177">
        <v>0</v>
      </c>
      <c r="AV712" s="177">
        <v>53</v>
      </c>
      <c r="AW712" s="177">
        <v>0</v>
      </c>
      <c r="AX712" s="176">
        <f t="shared" si="1395"/>
        <v>108</v>
      </c>
      <c r="AY712" s="177">
        <v>0</v>
      </c>
      <c r="AZ712" s="177">
        <v>30</v>
      </c>
      <c r="BA712" s="177">
        <v>42</v>
      </c>
      <c r="BB712" s="177">
        <v>36</v>
      </c>
      <c r="BC712" s="177">
        <v>0</v>
      </c>
      <c r="BD712" s="176">
        <f t="shared" si="1396"/>
        <v>104</v>
      </c>
      <c r="BE712" s="177">
        <v>0</v>
      </c>
      <c r="BF712" s="177">
        <v>0</v>
      </c>
      <c r="BG712" s="177">
        <v>0</v>
      </c>
      <c r="BH712" s="177">
        <v>18</v>
      </c>
      <c r="BI712" s="177">
        <v>48</v>
      </c>
      <c r="BJ712" s="177">
        <v>0</v>
      </c>
      <c r="BK712" s="177">
        <v>0</v>
      </c>
      <c r="BL712" s="177">
        <v>38</v>
      </c>
      <c r="BM712" s="176">
        <f t="shared" si="1397"/>
        <v>113</v>
      </c>
      <c r="BN712" s="177">
        <v>47</v>
      </c>
      <c r="BO712" s="177">
        <v>0</v>
      </c>
      <c r="BP712" s="177">
        <v>0</v>
      </c>
      <c r="BQ712" s="177">
        <v>0</v>
      </c>
      <c r="BR712" s="177">
        <v>66</v>
      </c>
      <c r="BS712" s="176">
        <f t="shared" si="1398"/>
        <v>12</v>
      </c>
      <c r="BT712" s="178">
        <v>0</v>
      </c>
      <c r="BU712" s="177">
        <v>0</v>
      </c>
      <c r="BV712" s="177">
        <v>0</v>
      </c>
      <c r="BW712" s="177">
        <v>0</v>
      </c>
      <c r="BX712" s="177">
        <v>0</v>
      </c>
      <c r="BY712" s="177">
        <v>0</v>
      </c>
      <c r="BZ712" s="177">
        <v>0</v>
      </c>
      <c r="CA712" s="177">
        <v>12</v>
      </c>
      <c r="CB712" s="177">
        <v>0</v>
      </c>
      <c r="CC712" s="177">
        <v>0</v>
      </c>
      <c r="CD712" s="177">
        <v>0</v>
      </c>
      <c r="CE712" s="177">
        <v>0</v>
      </c>
      <c r="CF712" s="176">
        <f t="shared" si="1399"/>
        <v>6</v>
      </c>
      <c r="CG712" s="177">
        <v>0</v>
      </c>
      <c r="CH712" s="177">
        <v>0</v>
      </c>
      <c r="CI712" s="177">
        <v>0</v>
      </c>
      <c r="CJ712" s="177">
        <v>0</v>
      </c>
      <c r="CK712" s="177">
        <v>0</v>
      </c>
      <c r="CL712" s="177">
        <v>0</v>
      </c>
      <c r="CM712" s="177">
        <v>0</v>
      </c>
      <c r="CN712" s="177">
        <v>0</v>
      </c>
      <c r="CO712" s="177">
        <v>6</v>
      </c>
      <c r="CP712" s="177">
        <v>0</v>
      </c>
      <c r="CQ712" s="177">
        <v>0</v>
      </c>
      <c r="CR712" s="177">
        <v>0</v>
      </c>
      <c r="CS712" s="177">
        <v>0</v>
      </c>
      <c r="CT712" s="186">
        <f t="shared" si="1400"/>
        <v>38</v>
      </c>
      <c r="CU712" s="386">
        <v>0</v>
      </c>
      <c r="CV712" s="386">
        <v>12</v>
      </c>
      <c r="CW712" s="386">
        <v>0</v>
      </c>
      <c r="CX712" s="386">
        <v>26</v>
      </c>
      <c r="CY712" s="386">
        <v>0</v>
      </c>
      <c r="CZ712" s="176">
        <f t="shared" si="1401"/>
        <v>54</v>
      </c>
      <c r="DA712" s="177">
        <v>0</v>
      </c>
      <c r="DB712" s="177">
        <v>0</v>
      </c>
      <c r="DC712" s="177">
        <v>54</v>
      </c>
      <c r="DD712" s="177">
        <v>0</v>
      </c>
      <c r="DE712" s="177">
        <v>0</v>
      </c>
      <c r="DF712" s="177">
        <v>0</v>
      </c>
      <c r="DG712" s="186">
        <f t="shared" si="1402"/>
        <v>869</v>
      </c>
      <c r="DH712" s="186">
        <f t="shared" si="1403"/>
        <v>0</v>
      </c>
      <c r="DI712" s="386">
        <v>0</v>
      </c>
      <c r="DJ712" s="386">
        <v>0</v>
      </c>
      <c r="DK712" s="386">
        <v>0</v>
      </c>
      <c r="DL712" s="187">
        <f t="shared" si="1404"/>
        <v>30</v>
      </c>
      <c r="DM712" s="386">
        <v>30</v>
      </c>
      <c r="DN712" s="355">
        <v>0</v>
      </c>
      <c r="DO712" s="186">
        <f t="shared" ref="DO712:DO717" si="1405">DG712+DH712+DL712</f>
        <v>899</v>
      </c>
    </row>
    <row r="713" spans="1:133" s="6" customFormat="1" ht="16.5" customHeight="1" x14ac:dyDescent="0.15">
      <c r="A713" s="141" t="s">
        <v>115</v>
      </c>
      <c r="B713" s="176">
        <f t="shared" ref="B713:B717" si="1406">SUM(C713:N713)</f>
        <v>936</v>
      </c>
      <c r="C713" s="177">
        <v>85</v>
      </c>
      <c r="D713" s="177">
        <v>48</v>
      </c>
      <c r="E713" s="177">
        <v>35</v>
      </c>
      <c r="F713" s="177">
        <v>0</v>
      </c>
      <c r="G713" s="177">
        <v>45</v>
      </c>
      <c r="H713" s="177">
        <v>39</v>
      </c>
      <c r="I713" s="177">
        <v>12</v>
      </c>
      <c r="J713" s="177">
        <v>13</v>
      </c>
      <c r="K713" s="177">
        <v>121</v>
      </c>
      <c r="L713" s="177">
        <v>412</v>
      </c>
      <c r="M713" s="177">
        <v>28</v>
      </c>
      <c r="N713" s="177">
        <v>98</v>
      </c>
      <c r="O713" s="176">
        <f t="shared" ref="O713:O717" si="1407">SUM(P713:W713)</f>
        <v>516</v>
      </c>
      <c r="P713" s="177">
        <v>56</v>
      </c>
      <c r="Q713" s="177">
        <v>91</v>
      </c>
      <c r="R713" s="177">
        <v>19</v>
      </c>
      <c r="S713" s="177">
        <v>100</v>
      </c>
      <c r="T713" s="177">
        <v>55</v>
      </c>
      <c r="U713" s="177">
        <v>98</v>
      </c>
      <c r="V713" s="177">
        <v>55</v>
      </c>
      <c r="W713" s="177">
        <v>42</v>
      </c>
      <c r="X713" s="176">
        <f t="shared" ref="X713:X717" si="1408">SUM(Y713:AB713)</f>
        <v>410</v>
      </c>
      <c r="Y713" s="177">
        <v>53</v>
      </c>
      <c r="Z713" s="177">
        <v>195</v>
      </c>
      <c r="AA713" s="177">
        <v>142</v>
      </c>
      <c r="AB713" s="177">
        <v>20</v>
      </c>
      <c r="AC713" s="176">
        <f t="shared" ref="AC713:AC717" si="1409">SUM(AD713:AI713)</f>
        <v>430</v>
      </c>
      <c r="AD713" s="177">
        <v>93</v>
      </c>
      <c r="AE713" s="177">
        <v>104</v>
      </c>
      <c r="AF713" s="177">
        <v>36</v>
      </c>
      <c r="AG713" s="177">
        <v>137</v>
      </c>
      <c r="AH713" s="177">
        <v>0</v>
      </c>
      <c r="AI713" s="177">
        <v>60</v>
      </c>
      <c r="AJ713" s="176">
        <f t="shared" ref="AJ713:AJ717" si="1410">SUM(AK713:AL713)</f>
        <v>0</v>
      </c>
      <c r="AK713" s="177">
        <v>0</v>
      </c>
      <c r="AL713" s="177">
        <v>0</v>
      </c>
      <c r="AM713" s="176">
        <f t="shared" ref="AM713:AM717" si="1411">SUM(AN713:AW713)</f>
        <v>1147</v>
      </c>
      <c r="AN713" s="177">
        <v>58</v>
      </c>
      <c r="AO713" s="177">
        <v>148</v>
      </c>
      <c r="AP713" s="177">
        <v>185</v>
      </c>
      <c r="AQ713" s="177">
        <v>0</v>
      </c>
      <c r="AR713" s="177">
        <v>158</v>
      </c>
      <c r="AS713" s="177">
        <v>76</v>
      </c>
      <c r="AT713" s="177">
        <v>225</v>
      </c>
      <c r="AU713" s="177">
        <v>177</v>
      </c>
      <c r="AV713" s="177">
        <v>60</v>
      </c>
      <c r="AW713" s="177">
        <v>60</v>
      </c>
      <c r="AX713" s="176">
        <f t="shared" ref="AX713:AX717" si="1412">SUM(AY713:BC713)</f>
        <v>1179</v>
      </c>
      <c r="AY713" s="177">
        <v>82</v>
      </c>
      <c r="AZ713" s="177">
        <v>780</v>
      </c>
      <c r="BA713" s="177">
        <v>104</v>
      </c>
      <c r="BB713" s="177">
        <v>123</v>
      </c>
      <c r="BC713" s="177">
        <v>90</v>
      </c>
      <c r="BD713" s="176">
        <f t="shared" ref="BD713:BD717" si="1413">SUM(BE713:BL713)</f>
        <v>1795</v>
      </c>
      <c r="BE713" s="177">
        <v>339</v>
      </c>
      <c r="BF713" s="177">
        <v>149</v>
      </c>
      <c r="BG713" s="177">
        <v>88</v>
      </c>
      <c r="BH713" s="177">
        <v>218</v>
      </c>
      <c r="BI713" s="177">
        <v>346</v>
      </c>
      <c r="BJ713" s="177">
        <v>170</v>
      </c>
      <c r="BK713" s="177">
        <v>204</v>
      </c>
      <c r="BL713" s="177">
        <v>281</v>
      </c>
      <c r="BM713" s="176">
        <f t="shared" ref="BM713:BM717" si="1414">SUM(BN713:BR713)</f>
        <v>1387</v>
      </c>
      <c r="BN713" s="177">
        <v>154</v>
      </c>
      <c r="BO713" s="177">
        <v>122</v>
      </c>
      <c r="BP713" s="177">
        <v>270</v>
      </c>
      <c r="BQ713" s="177">
        <v>28</v>
      </c>
      <c r="BR713" s="177">
        <v>813</v>
      </c>
      <c r="BS713" s="176">
        <f t="shared" ref="BS713:BS717" si="1415">SUM(BT713:CE713)</f>
        <v>872</v>
      </c>
      <c r="BT713" s="178">
        <v>52</v>
      </c>
      <c r="BU713" s="177">
        <v>121</v>
      </c>
      <c r="BV713" s="177">
        <v>30</v>
      </c>
      <c r="BW713" s="177">
        <v>30</v>
      </c>
      <c r="BX713" s="177">
        <v>62</v>
      </c>
      <c r="BY713" s="177">
        <v>271</v>
      </c>
      <c r="BZ713" s="177">
        <v>44</v>
      </c>
      <c r="CA713" s="177">
        <v>48</v>
      </c>
      <c r="CB713" s="177">
        <v>36</v>
      </c>
      <c r="CC713" s="177">
        <v>83</v>
      </c>
      <c r="CD713" s="177">
        <v>58</v>
      </c>
      <c r="CE713" s="177">
        <v>37</v>
      </c>
      <c r="CF713" s="176">
        <f t="shared" ref="CF713:CF717" si="1416">SUM(CG713:CS713)</f>
        <v>1103</v>
      </c>
      <c r="CG713" s="177">
        <v>0</v>
      </c>
      <c r="CH713" s="177">
        <v>33</v>
      </c>
      <c r="CI713" s="177">
        <v>57</v>
      </c>
      <c r="CJ713" s="177">
        <v>118</v>
      </c>
      <c r="CK713" s="177">
        <v>187</v>
      </c>
      <c r="CL713" s="177">
        <v>0</v>
      </c>
      <c r="CM713" s="177">
        <v>221</v>
      </c>
      <c r="CN713" s="177">
        <v>30</v>
      </c>
      <c r="CO713" s="177">
        <v>0</v>
      </c>
      <c r="CP713" s="177">
        <v>15</v>
      </c>
      <c r="CQ713" s="177">
        <v>341</v>
      </c>
      <c r="CR713" s="177">
        <v>70</v>
      </c>
      <c r="CS713" s="177">
        <v>31</v>
      </c>
      <c r="CT713" s="186">
        <f t="shared" ref="CT713:CT717" si="1417">SUM(CU713:CY713)</f>
        <v>375</v>
      </c>
      <c r="CU713" s="386">
        <v>176</v>
      </c>
      <c r="CV713" s="386">
        <v>107</v>
      </c>
      <c r="CW713" s="386">
        <v>0</v>
      </c>
      <c r="CX713" s="386">
        <v>40</v>
      </c>
      <c r="CY713" s="386">
        <v>52</v>
      </c>
      <c r="CZ713" s="176">
        <f t="shared" ref="CZ713:CZ717" si="1418">SUM(DA713:DF713)</f>
        <v>446</v>
      </c>
      <c r="DA713" s="177">
        <v>0</v>
      </c>
      <c r="DB713" s="177">
        <v>0</v>
      </c>
      <c r="DC713" s="177">
        <v>186</v>
      </c>
      <c r="DD713" s="177">
        <v>69</v>
      </c>
      <c r="DE713" s="177">
        <v>109</v>
      </c>
      <c r="DF713" s="177">
        <v>82</v>
      </c>
      <c r="DG713" s="186">
        <f t="shared" si="1402"/>
        <v>10596</v>
      </c>
      <c r="DH713" s="186">
        <f t="shared" si="1403"/>
        <v>378</v>
      </c>
      <c r="DI713" s="386">
        <v>176</v>
      </c>
      <c r="DJ713" s="386">
        <v>91</v>
      </c>
      <c r="DK713" s="386">
        <v>111</v>
      </c>
      <c r="DL713" s="187">
        <f t="shared" si="1404"/>
        <v>136</v>
      </c>
      <c r="DM713" s="386">
        <v>136</v>
      </c>
      <c r="DN713" s="355">
        <v>0</v>
      </c>
      <c r="DO713" s="186">
        <f t="shared" si="1405"/>
        <v>11110</v>
      </c>
    </row>
    <row r="714" spans="1:133" s="6" customFormat="1" ht="16.5" customHeight="1" x14ac:dyDescent="0.15">
      <c r="A714" s="141" t="s">
        <v>117</v>
      </c>
      <c r="B714" s="176">
        <f t="shared" si="1406"/>
        <v>6170</v>
      </c>
      <c r="C714" s="177">
        <v>346</v>
      </c>
      <c r="D714" s="177">
        <v>261</v>
      </c>
      <c r="E714" s="177">
        <v>77</v>
      </c>
      <c r="F714" s="177">
        <v>152</v>
      </c>
      <c r="G714" s="177">
        <v>296</v>
      </c>
      <c r="H714" s="177">
        <v>838</v>
      </c>
      <c r="I714" s="177">
        <v>789</v>
      </c>
      <c r="J714" s="177">
        <v>258</v>
      </c>
      <c r="K714" s="177">
        <v>349</v>
      </c>
      <c r="L714" s="177">
        <v>1586</v>
      </c>
      <c r="M714" s="177">
        <v>551</v>
      </c>
      <c r="N714" s="177">
        <v>667</v>
      </c>
      <c r="O714" s="176">
        <f t="shared" si="1407"/>
        <v>2591</v>
      </c>
      <c r="P714" s="177">
        <v>653</v>
      </c>
      <c r="Q714" s="177">
        <v>262</v>
      </c>
      <c r="R714" s="177">
        <v>287</v>
      </c>
      <c r="S714" s="177">
        <v>117</v>
      </c>
      <c r="T714" s="177">
        <v>341</v>
      </c>
      <c r="U714" s="177">
        <v>470</v>
      </c>
      <c r="V714" s="177">
        <v>316</v>
      </c>
      <c r="W714" s="177">
        <v>145</v>
      </c>
      <c r="X714" s="176">
        <f t="shared" si="1408"/>
        <v>2089</v>
      </c>
      <c r="Y714" s="177">
        <v>202</v>
      </c>
      <c r="Z714" s="177">
        <v>739</v>
      </c>
      <c r="AA714" s="177">
        <v>672</v>
      </c>
      <c r="AB714" s="177">
        <v>476</v>
      </c>
      <c r="AC714" s="176">
        <f t="shared" si="1409"/>
        <v>2082</v>
      </c>
      <c r="AD714" s="177">
        <v>0</v>
      </c>
      <c r="AE714" s="177">
        <v>628</v>
      </c>
      <c r="AF714" s="177">
        <v>147</v>
      </c>
      <c r="AG714" s="177">
        <v>597</v>
      </c>
      <c r="AH714" s="177">
        <v>254</v>
      </c>
      <c r="AI714" s="177">
        <v>456</v>
      </c>
      <c r="AJ714" s="176">
        <f t="shared" si="1410"/>
        <v>106</v>
      </c>
      <c r="AK714" s="177">
        <v>12</v>
      </c>
      <c r="AL714" s="177">
        <v>94</v>
      </c>
      <c r="AM714" s="176">
        <f t="shared" si="1411"/>
        <v>4266</v>
      </c>
      <c r="AN714" s="177">
        <v>175</v>
      </c>
      <c r="AO714" s="177">
        <v>238</v>
      </c>
      <c r="AP714" s="177">
        <v>395</v>
      </c>
      <c r="AQ714" s="177">
        <v>105</v>
      </c>
      <c r="AR714" s="177">
        <v>408</v>
      </c>
      <c r="AS714" s="177">
        <v>124</v>
      </c>
      <c r="AT714" s="177">
        <v>842</v>
      </c>
      <c r="AU714" s="177">
        <v>903</v>
      </c>
      <c r="AV714" s="177">
        <v>729</v>
      </c>
      <c r="AW714" s="177">
        <v>347</v>
      </c>
      <c r="AX714" s="176">
        <f t="shared" si="1412"/>
        <v>4713</v>
      </c>
      <c r="AY714" s="177">
        <v>179</v>
      </c>
      <c r="AZ714" s="177">
        <v>2471</v>
      </c>
      <c r="BA714" s="177">
        <v>809</v>
      </c>
      <c r="BB714" s="177">
        <v>954</v>
      </c>
      <c r="BC714" s="177">
        <v>300</v>
      </c>
      <c r="BD714" s="176">
        <f t="shared" si="1413"/>
        <v>6704</v>
      </c>
      <c r="BE714" s="177">
        <v>941</v>
      </c>
      <c r="BF714" s="177">
        <v>1304</v>
      </c>
      <c r="BG714" s="177">
        <v>1192</v>
      </c>
      <c r="BH714" s="177">
        <v>1042</v>
      </c>
      <c r="BI714" s="177">
        <v>604</v>
      </c>
      <c r="BJ714" s="177">
        <v>267</v>
      </c>
      <c r="BK714" s="177">
        <v>638</v>
      </c>
      <c r="BL714" s="177">
        <v>716</v>
      </c>
      <c r="BM714" s="176">
        <f t="shared" si="1414"/>
        <v>2378</v>
      </c>
      <c r="BN714" s="177">
        <v>652</v>
      </c>
      <c r="BO714" s="177">
        <v>363</v>
      </c>
      <c r="BP714" s="177">
        <v>172</v>
      </c>
      <c r="BQ714" s="177">
        <v>144</v>
      </c>
      <c r="BR714" s="177">
        <v>1047</v>
      </c>
      <c r="BS714" s="176">
        <f t="shared" si="1415"/>
        <v>4309</v>
      </c>
      <c r="BT714" s="178">
        <v>200</v>
      </c>
      <c r="BU714" s="177">
        <v>317</v>
      </c>
      <c r="BV714" s="177">
        <v>123</v>
      </c>
      <c r="BW714" s="177">
        <v>23</v>
      </c>
      <c r="BX714" s="177">
        <v>596</v>
      </c>
      <c r="BY714" s="177">
        <v>1005</v>
      </c>
      <c r="BZ714" s="177">
        <v>179</v>
      </c>
      <c r="CA714" s="177">
        <v>494</v>
      </c>
      <c r="CB714" s="177">
        <v>790</v>
      </c>
      <c r="CC714" s="177">
        <v>151</v>
      </c>
      <c r="CD714" s="177">
        <v>247</v>
      </c>
      <c r="CE714" s="177">
        <v>184</v>
      </c>
      <c r="CF714" s="176">
        <f t="shared" si="1416"/>
        <v>4154</v>
      </c>
      <c r="CG714" s="177">
        <v>146</v>
      </c>
      <c r="CH714" s="177">
        <v>240</v>
      </c>
      <c r="CI714" s="177">
        <v>156</v>
      </c>
      <c r="CJ714" s="177">
        <v>979</v>
      </c>
      <c r="CK714" s="177">
        <v>703</v>
      </c>
      <c r="CL714" s="177">
        <v>135</v>
      </c>
      <c r="CM714" s="177">
        <v>795</v>
      </c>
      <c r="CN714" s="177">
        <v>80</v>
      </c>
      <c r="CO714" s="177">
        <v>73</v>
      </c>
      <c r="CP714" s="177">
        <v>120</v>
      </c>
      <c r="CQ714" s="177">
        <v>122</v>
      </c>
      <c r="CR714" s="177">
        <v>503</v>
      </c>
      <c r="CS714" s="177">
        <v>102</v>
      </c>
      <c r="CT714" s="186">
        <f t="shared" si="1417"/>
        <v>3326</v>
      </c>
      <c r="CU714" s="386">
        <v>1562</v>
      </c>
      <c r="CV714" s="386">
        <v>990</v>
      </c>
      <c r="CW714" s="386">
        <v>200</v>
      </c>
      <c r="CX714" s="386">
        <v>425</v>
      </c>
      <c r="CY714" s="386">
        <v>149</v>
      </c>
      <c r="CZ714" s="176">
        <f t="shared" si="1418"/>
        <v>2582</v>
      </c>
      <c r="DA714" s="177">
        <v>333</v>
      </c>
      <c r="DB714" s="177">
        <v>113</v>
      </c>
      <c r="DC714" s="177">
        <v>427</v>
      </c>
      <c r="DD714" s="177">
        <v>1213</v>
      </c>
      <c r="DE714" s="177">
        <v>253</v>
      </c>
      <c r="DF714" s="177">
        <v>243</v>
      </c>
      <c r="DG714" s="186">
        <f t="shared" si="1402"/>
        <v>45470</v>
      </c>
      <c r="DH714" s="186">
        <f t="shared" si="1403"/>
        <v>738</v>
      </c>
      <c r="DI714" s="386">
        <v>228</v>
      </c>
      <c r="DJ714" s="386">
        <v>400</v>
      </c>
      <c r="DK714" s="386">
        <v>110</v>
      </c>
      <c r="DL714" s="187">
        <f t="shared" si="1404"/>
        <v>335</v>
      </c>
      <c r="DM714" s="386">
        <v>335</v>
      </c>
      <c r="DN714" s="355">
        <v>0</v>
      </c>
      <c r="DO714" s="186">
        <f t="shared" si="1405"/>
        <v>46543</v>
      </c>
    </row>
    <row r="715" spans="1:133" s="6" customFormat="1" ht="16.5" customHeight="1" x14ac:dyDescent="0.15">
      <c r="A715" s="141" t="s">
        <v>210</v>
      </c>
      <c r="B715" s="176">
        <f t="shared" si="1406"/>
        <v>0</v>
      </c>
      <c r="C715" s="177">
        <v>0</v>
      </c>
      <c r="D715" s="177">
        <v>0</v>
      </c>
      <c r="E715" s="177">
        <v>0</v>
      </c>
      <c r="F715" s="177">
        <v>0</v>
      </c>
      <c r="G715" s="177">
        <v>0</v>
      </c>
      <c r="H715" s="177">
        <v>0</v>
      </c>
      <c r="I715" s="177">
        <v>0</v>
      </c>
      <c r="J715" s="177">
        <v>0</v>
      </c>
      <c r="K715" s="177">
        <v>0</v>
      </c>
      <c r="L715" s="177">
        <v>0</v>
      </c>
      <c r="M715" s="177">
        <v>0</v>
      </c>
      <c r="N715" s="177">
        <v>0</v>
      </c>
      <c r="O715" s="176">
        <f t="shared" si="1407"/>
        <v>0</v>
      </c>
      <c r="P715" s="177">
        <v>0</v>
      </c>
      <c r="Q715" s="177">
        <v>0</v>
      </c>
      <c r="R715" s="177">
        <v>0</v>
      </c>
      <c r="S715" s="177">
        <v>0</v>
      </c>
      <c r="T715" s="177">
        <v>0</v>
      </c>
      <c r="U715" s="177">
        <v>0</v>
      </c>
      <c r="V715" s="177">
        <v>0</v>
      </c>
      <c r="W715" s="177">
        <v>0</v>
      </c>
      <c r="X715" s="176">
        <f t="shared" si="1408"/>
        <v>0</v>
      </c>
      <c r="Y715" s="177">
        <v>0</v>
      </c>
      <c r="Z715" s="177">
        <v>0</v>
      </c>
      <c r="AA715" s="177">
        <v>0</v>
      </c>
      <c r="AB715" s="177">
        <v>0</v>
      </c>
      <c r="AC715" s="176">
        <f t="shared" si="1409"/>
        <v>8</v>
      </c>
      <c r="AD715" s="177">
        <v>0</v>
      </c>
      <c r="AE715" s="177">
        <v>0</v>
      </c>
      <c r="AF715" s="177">
        <v>0</v>
      </c>
      <c r="AG715" s="177">
        <v>8</v>
      </c>
      <c r="AH715" s="177">
        <v>0</v>
      </c>
      <c r="AI715" s="177">
        <v>0</v>
      </c>
      <c r="AJ715" s="176">
        <f t="shared" si="1410"/>
        <v>0</v>
      </c>
      <c r="AK715" s="177">
        <v>0</v>
      </c>
      <c r="AL715" s="177">
        <v>0</v>
      </c>
      <c r="AM715" s="176">
        <f t="shared" si="1411"/>
        <v>0</v>
      </c>
      <c r="AN715" s="177">
        <v>0</v>
      </c>
      <c r="AO715" s="177">
        <v>0</v>
      </c>
      <c r="AP715" s="177">
        <v>0</v>
      </c>
      <c r="AQ715" s="177">
        <v>0</v>
      </c>
      <c r="AR715" s="177">
        <v>0</v>
      </c>
      <c r="AS715" s="177">
        <v>0</v>
      </c>
      <c r="AT715" s="177">
        <v>0</v>
      </c>
      <c r="AU715" s="177">
        <v>0</v>
      </c>
      <c r="AV715" s="177">
        <v>0</v>
      </c>
      <c r="AW715" s="177">
        <v>0</v>
      </c>
      <c r="AX715" s="176">
        <f t="shared" si="1412"/>
        <v>0</v>
      </c>
      <c r="AY715" s="177">
        <v>0</v>
      </c>
      <c r="AZ715" s="177">
        <v>0</v>
      </c>
      <c r="BA715" s="177">
        <v>0</v>
      </c>
      <c r="BB715" s="177">
        <v>0</v>
      </c>
      <c r="BC715" s="177">
        <v>0</v>
      </c>
      <c r="BD715" s="176">
        <f t="shared" si="1413"/>
        <v>208</v>
      </c>
      <c r="BE715" s="177">
        <v>0</v>
      </c>
      <c r="BF715" s="177">
        <v>0</v>
      </c>
      <c r="BG715" s="177">
        <v>0</v>
      </c>
      <c r="BH715" s="177">
        <v>0</v>
      </c>
      <c r="BI715" s="177">
        <v>0</v>
      </c>
      <c r="BJ715" s="177">
        <v>0</v>
      </c>
      <c r="BK715" s="177">
        <v>0</v>
      </c>
      <c r="BL715" s="177">
        <v>208</v>
      </c>
      <c r="BM715" s="176">
        <f t="shared" si="1414"/>
        <v>0</v>
      </c>
      <c r="BN715" s="177">
        <v>0</v>
      </c>
      <c r="BO715" s="177">
        <v>0</v>
      </c>
      <c r="BP715" s="177">
        <v>0</v>
      </c>
      <c r="BQ715" s="177">
        <v>0</v>
      </c>
      <c r="BR715" s="177">
        <v>0</v>
      </c>
      <c r="BS715" s="176">
        <f t="shared" si="1415"/>
        <v>0</v>
      </c>
      <c r="BT715" s="178">
        <v>0</v>
      </c>
      <c r="BU715" s="177">
        <v>0</v>
      </c>
      <c r="BV715" s="177">
        <v>0</v>
      </c>
      <c r="BW715" s="177">
        <v>0</v>
      </c>
      <c r="BX715" s="177">
        <v>0</v>
      </c>
      <c r="BY715" s="177">
        <v>0</v>
      </c>
      <c r="BZ715" s="177">
        <v>0</v>
      </c>
      <c r="CA715" s="177">
        <v>0</v>
      </c>
      <c r="CB715" s="177">
        <v>0</v>
      </c>
      <c r="CC715" s="177">
        <v>0</v>
      </c>
      <c r="CD715" s="177">
        <v>0</v>
      </c>
      <c r="CE715" s="177">
        <v>0</v>
      </c>
      <c r="CF715" s="176">
        <f t="shared" si="1416"/>
        <v>1</v>
      </c>
      <c r="CG715" s="177">
        <v>0</v>
      </c>
      <c r="CH715" s="177">
        <v>1</v>
      </c>
      <c r="CI715" s="177">
        <v>0</v>
      </c>
      <c r="CJ715" s="177">
        <v>0</v>
      </c>
      <c r="CK715" s="177">
        <v>0</v>
      </c>
      <c r="CL715" s="177">
        <v>0</v>
      </c>
      <c r="CM715" s="177">
        <v>0</v>
      </c>
      <c r="CN715" s="177">
        <v>0</v>
      </c>
      <c r="CO715" s="177">
        <v>0</v>
      </c>
      <c r="CP715" s="177">
        <v>0</v>
      </c>
      <c r="CQ715" s="177">
        <v>0</v>
      </c>
      <c r="CR715" s="177">
        <v>0</v>
      </c>
      <c r="CS715" s="177">
        <v>0</v>
      </c>
      <c r="CT715" s="186">
        <f t="shared" si="1417"/>
        <v>0</v>
      </c>
      <c r="CU715" s="386">
        <v>0</v>
      </c>
      <c r="CV715" s="386">
        <v>0</v>
      </c>
      <c r="CW715" s="386">
        <v>0</v>
      </c>
      <c r="CX715" s="386">
        <v>0</v>
      </c>
      <c r="CY715" s="386">
        <v>0</v>
      </c>
      <c r="CZ715" s="176">
        <f t="shared" si="1418"/>
        <v>0</v>
      </c>
      <c r="DA715" s="177">
        <v>0</v>
      </c>
      <c r="DB715" s="177">
        <v>0</v>
      </c>
      <c r="DC715" s="177">
        <v>0</v>
      </c>
      <c r="DD715" s="177">
        <v>0</v>
      </c>
      <c r="DE715" s="177">
        <v>0</v>
      </c>
      <c r="DF715" s="177">
        <v>0</v>
      </c>
      <c r="DG715" s="186">
        <f t="shared" si="1402"/>
        <v>217</v>
      </c>
      <c r="DH715" s="186">
        <f t="shared" si="1403"/>
        <v>7</v>
      </c>
      <c r="DI715" s="386">
        <v>0</v>
      </c>
      <c r="DJ715" s="386">
        <v>7</v>
      </c>
      <c r="DK715" s="386">
        <v>0</v>
      </c>
      <c r="DL715" s="187">
        <f t="shared" si="1404"/>
        <v>0</v>
      </c>
      <c r="DM715" s="386">
        <v>0</v>
      </c>
      <c r="DN715" s="355">
        <v>0</v>
      </c>
      <c r="DO715" s="186">
        <f t="shared" si="1405"/>
        <v>224</v>
      </c>
    </row>
    <row r="716" spans="1:133" s="6" customFormat="1" ht="16.5" customHeight="1" x14ac:dyDescent="0.15">
      <c r="A716" s="141" t="s">
        <v>247</v>
      </c>
      <c r="B716" s="176">
        <f t="shared" si="1406"/>
        <v>361</v>
      </c>
      <c r="C716" s="177">
        <v>12</v>
      </c>
      <c r="D716" s="177">
        <v>13</v>
      </c>
      <c r="E716" s="177">
        <v>70</v>
      </c>
      <c r="F716" s="177">
        <v>7</v>
      </c>
      <c r="G716" s="177">
        <v>88</v>
      </c>
      <c r="H716" s="177">
        <v>54</v>
      </c>
      <c r="I716" s="177">
        <v>55</v>
      </c>
      <c r="J716" s="177">
        <v>25</v>
      </c>
      <c r="K716" s="177">
        <v>0</v>
      </c>
      <c r="L716" s="177">
        <v>30</v>
      </c>
      <c r="M716" s="177">
        <v>7</v>
      </c>
      <c r="N716" s="177">
        <v>0</v>
      </c>
      <c r="O716" s="176">
        <f t="shared" si="1407"/>
        <v>158</v>
      </c>
      <c r="P716" s="177">
        <v>7</v>
      </c>
      <c r="Q716" s="177">
        <v>13</v>
      </c>
      <c r="R716" s="177">
        <v>14</v>
      </c>
      <c r="S716" s="177">
        <v>6</v>
      </c>
      <c r="T716" s="177">
        <v>6</v>
      </c>
      <c r="U716" s="177">
        <v>26</v>
      </c>
      <c r="V716" s="177">
        <v>86</v>
      </c>
      <c r="W716" s="177">
        <v>0</v>
      </c>
      <c r="X716" s="176">
        <f t="shared" si="1408"/>
        <v>85</v>
      </c>
      <c r="Y716" s="177">
        <v>16</v>
      </c>
      <c r="Z716" s="177">
        <v>12</v>
      </c>
      <c r="AA716" s="177">
        <v>17</v>
      </c>
      <c r="AB716" s="177">
        <v>40</v>
      </c>
      <c r="AC716" s="176">
        <f t="shared" si="1409"/>
        <v>72</v>
      </c>
      <c r="AD716" s="177">
        <v>37</v>
      </c>
      <c r="AE716" s="177">
        <v>22</v>
      </c>
      <c r="AF716" s="177">
        <v>0</v>
      </c>
      <c r="AG716" s="177">
        <v>8</v>
      </c>
      <c r="AH716" s="177">
        <v>0</v>
      </c>
      <c r="AI716" s="177">
        <v>5</v>
      </c>
      <c r="AJ716" s="176">
        <f t="shared" si="1410"/>
        <v>6</v>
      </c>
      <c r="AK716" s="177">
        <v>6</v>
      </c>
      <c r="AL716" s="177">
        <v>0</v>
      </c>
      <c r="AM716" s="176">
        <f t="shared" si="1411"/>
        <v>187</v>
      </c>
      <c r="AN716" s="177">
        <v>0</v>
      </c>
      <c r="AO716" s="177">
        <v>0</v>
      </c>
      <c r="AP716" s="177">
        <v>0</v>
      </c>
      <c r="AQ716" s="177">
        <v>0</v>
      </c>
      <c r="AR716" s="177">
        <v>49</v>
      </c>
      <c r="AS716" s="177">
        <v>26</v>
      </c>
      <c r="AT716" s="177">
        <v>3</v>
      </c>
      <c r="AU716" s="177">
        <v>24</v>
      </c>
      <c r="AV716" s="177">
        <v>11</v>
      </c>
      <c r="AW716" s="177">
        <v>74</v>
      </c>
      <c r="AX716" s="176">
        <f t="shared" si="1412"/>
        <v>47</v>
      </c>
      <c r="AY716" s="177">
        <v>0</v>
      </c>
      <c r="AZ716" s="177">
        <v>4</v>
      </c>
      <c r="BA716" s="177">
        <v>23</v>
      </c>
      <c r="BB716" s="177">
        <v>0</v>
      </c>
      <c r="BC716" s="177">
        <v>20</v>
      </c>
      <c r="BD716" s="176">
        <f t="shared" si="1413"/>
        <v>18</v>
      </c>
      <c r="BE716" s="177">
        <v>0</v>
      </c>
      <c r="BF716" s="177">
        <v>0</v>
      </c>
      <c r="BG716" s="177">
        <v>0</v>
      </c>
      <c r="BH716" s="177">
        <v>18</v>
      </c>
      <c r="BI716" s="177">
        <v>0</v>
      </c>
      <c r="BJ716" s="177">
        <v>0</v>
      </c>
      <c r="BK716" s="177">
        <v>0</v>
      </c>
      <c r="BL716" s="177">
        <v>0</v>
      </c>
      <c r="BM716" s="176">
        <f t="shared" si="1414"/>
        <v>229</v>
      </c>
      <c r="BN716" s="177">
        <v>62</v>
      </c>
      <c r="BO716" s="177">
        <v>115</v>
      </c>
      <c r="BP716" s="177">
        <v>21</v>
      </c>
      <c r="BQ716" s="177">
        <v>17</v>
      </c>
      <c r="BR716" s="177">
        <v>14</v>
      </c>
      <c r="BS716" s="176">
        <f t="shared" si="1415"/>
        <v>725</v>
      </c>
      <c r="BT716" s="178">
        <v>36</v>
      </c>
      <c r="BU716" s="177">
        <v>74</v>
      </c>
      <c r="BV716" s="177">
        <v>3</v>
      </c>
      <c r="BW716" s="177">
        <v>66</v>
      </c>
      <c r="BX716" s="177">
        <v>30</v>
      </c>
      <c r="BY716" s="177">
        <v>66</v>
      </c>
      <c r="BZ716" s="177">
        <v>42</v>
      </c>
      <c r="CA716" s="177">
        <v>87</v>
      </c>
      <c r="CB716" s="177">
        <v>50</v>
      </c>
      <c r="CC716" s="177">
        <v>131</v>
      </c>
      <c r="CD716" s="177">
        <v>85</v>
      </c>
      <c r="CE716" s="177">
        <v>55</v>
      </c>
      <c r="CF716" s="176">
        <f t="shared" si="1416"/>
        <v>413</v>
      </c>
      <c r="CG716" s="177">
        <v>3</v>
      </c>
      <c r="CH716" s="177">
        <v>32</v>
      </c>
      <c r="CI716" s="177">
        <v>28</v>
      </c>
      <c r="CJ716" s="177">
        <v>110</v>
      </c>
      <c r="CK716" s="177">
        <v>54</v>
      </c>
      <c r="CL716" s="177">
        <v>6</v>
      </c>
      <c r="CM716" s="177">
        <v>65</v>
      </c>
      <c r="CN716" s="177">
        <v>0</v>
      </c>
      <c r="CO716" s="177">
        <v>0</v>
      </c>
      <c r="CP716" s="177">
        <v>17</v>
      </c>
      <c r="CQ716" s="177">
        <v>34</v>
      </c>
      <c r="CR716" s="177">
        <v>38</v>
      </c>
      <c r="CS716" s="177">
        <v>26</v>
      </c>
      <c r="CT716" s="186">
        <f t="shared" si="1417"/>
        <v>224</v>
      </c>
      <c r="CU716" s="386">
        <v>108</v>
      </c>
      <c r="CV716" s="386">
        <v>24</v>
      </c>
      <c r="CW716" s="386">
        <v>21</v>
      </c>
      <c r="CX716" s="386">
        <v>24</v>
      </c>
      <c r="CY716" s="386">
        <v>47</v>
      </c>
      <c r="CZ716" s="176">
        <f t="shared" si="1418"/>
        <v>110</v>
      </c>
      <c r="DA716" s="177">
        <v>50</v>
      </c>
      <c r="DB716" s="177">
        <v>0</v>
      </c>
      <c r="DC716" s="177">
        <v>22</v>
      </c>
      <c r="DD716" s="177">
        <v>7</v>
      </c>
      <c r="DE716" s="177">
        <v>0</v>
      </c>
      <c r="DF716" s="177">
        <v>31</v>
      </c>
      <c r="DG716" s="186">
        <f t="shared" si="1402"/>
        <v>2635</v>
      </c>
      <c r="DH716" s="186">
        <f t="shared" si="1403"/>
        <v>7</v>
      </c>
      <c r="DI716" s="386">
        <v>0</v>
      </c>
      <c r="DJ716" s="386">
        <v>7</v>
      </c>
      <c r="DK716" s="386">
        <v>0</v>
      </c>
      <c r="DL716" s="187">
        <f t="shared" si="1404"/>
        <v>0</v>
      </c>
      <c r="DM716" s="386">
        <v>0</v>
      </c>
      <c r="DN716" s="355">
        <v>0</v>
      </c>
      <c r="DO716" s="186">
        <f t="shared" si="1405"/>
        <v>2642</v>
      </c>
    </row>
    <row r="717" spans="1:133" s="36" customFormat="1" ht="16.5" customHeight="1" x14ac:dyDescent="0.15">
      <c r="A717" s="94" t="s">
        <v>150</v>
      </c>
      <c r="B717" s="176">
        <f t="shared" si="1406"/>
        <v>65</v>
      </c>
      <c r="C717" s="177">
        <v>0</v>
      </c>
      <c r="D717" s="177">
        <v>0</v>
      </c>
      <c r="E717" s="177">
        <v>0</v>
      </c>
      <c r="F717" s="177">
        <v>0</v>
      </c>
      <c r="G717" s="177">
        <v>65</v>
      </c>
      <c r="H717" s="177">
        <v>0</v>
      </c>
      <c r="I717" s="177">
        <v>0</v>
      </c>
      <c r="J717" s="177">
        <v>0</v>
      </c>
      <c r="K717" s="177">
        <v>0</v>
      </c>
      <c r="L717" s="177">
        <v>0</v>
      </c>
      <c r="M717" s="177">
        <v>0</v>
      </c>
      <c r="N717" s="177">
        <v>0</v>
      </c>
      <c r="O717" s="176">
        <f t="shared" si="1407"/>
        <v>112</v>
      </c>
      <c r="P717" s="177">
        <v>0</v>
      </c>
      <c r="Q717" s="177">
        <v>0</v>
      </c>
      <c r="R717" s="177">
        <v>0</v>
      </c>
      <c r="S717" s="177">
        <v>112</v>
      </c>
      <c r="T717" s="177">
        <v>0</v>
      </c>
      <c r="U717" s="177">
        <v>0</v>
      </c>
      <c r="V717" s="177">
        <v>0</v>
      </c>
      <c r="W717" s="177">
        <v>0</v>
      </c>
      <c r="X717" s="176">
        <f t="shared" si="1408"/>
        <v>0</v>
      </c>
      <c r="Y717" s="177">
        <v>0</v>
      </c>
      <c r="Z717" s="177">
        <v>0</v>
      </c>
      <c r="AA717" s="177">
        <v>0</v>
      </c>
      <c r="AB717" s="177">
        <v>0</v>
      </c>
      <c r="AC717" s="176">
        <f t="shared" si="1409"/>
        <v>202</v>
      </c>
      <c r="AD717" s="177">
        <v>0</v>
      </c>
      <c r="AE717" s="177">
        <v>50</v>
      </c>
      <c r="AF717" s="177">
        <v>0</v>
      </c>
      <c r="AG717" s="177">
        <v>98</v>
      </c>
      <c r="AH717" s="177">
        <v>0</v>
      </c>
      <c r="AI717" s="177">
        <v>54</v>
      </c>
      <c r="AJ717" s="176">
        <f t="shared" si="1410"/>
        <v>0</v>
      </c>
      <c r="AK717" s="177">
        <v>0</v>
      </c>
      <c r="AL717" s="177">
        <v>0</v>
      </c>
      <c r="AM717" s="176">
        <f t="shared" si="1411"/>
        <v>191</v>
      </c>
      <c r="AN717" s="177">
        <v>0</v>
      </c>
      <c r="AO717" s="177">
        <v>50</v>
      </c>
      <c r="AP717" s="177">
        <v>0</v>
      </c>
      <c r="AQ717" s="177">
        <v>0</v>
      </c>
      <c r="AR717" s="177">
        <v>51</v>
      </c>
      <c r="AS717" s="177">
        <v>0</v>
      </c>
      <c r="AT717" s="177">
        <v>50</v>
      </c>
      <c r="AU717" s="177">
        <v>40</v>
      </c>
      <c r="AV717" s="177">
        <v>0</v>
      </c>
      <c r="AW717" s="177">
        <v>0</v>
      </c>
      <c r="AX717" s="176">
        <f t="shared" si="1412"/>
        <v>215</v>
      </c>
      <c r="AY717" s="177">
        <v>0</v>
      </c>
      <c r="AZ717" s="177">
        <v>165</v>
      </c>
      <c r="BA717" s="177">
        <v>0</v>
      </c>
      <c r="BB717" s="177">
        <v>50</v>
      </c>
      <c r="BC717" s="177">
        <v>0</v>
      </c>
      <c r="BD717" s="176">
        <f t="shared" si="1413"/>
        <v>307</v>
      </c>
      <c r="BE717" s="177">
        <v>0</v>
      </c>
      <c r="BF717" s="177">
        <v>102</v>
      </c>
      <c r="BG717" s="177">
        <v>50</v>
      </c>
      <c r="BH717" s="177">
        <v>110</v>
      </c>
      <c r="BI717" s="177">
        <v>0</v>
      </c>
      <c r="BJ717" s="177">
        <v>0</v>
      </c>
      <c r="BK717" s="177">
        <v>0</v>
      </c>
      <c r="BL717" s="177">
        <v>45</v>
      </c>
      <c r="BM717" s="176">
        <f t="shared" si="1414"/>
        <v>60</v>
      </c>
      <c r="BN717" s="177">
        <v>0</v>
      </c>
      <c r="BO717" s="177">
        <v>0</v>
      </c>
      <c r="BP717" s="177">
        <v>0</v>
      </c>
      <c r="BQ717" s="177">
        <v>0</v>
      </c>
      <c r="BR717" s="177">
        <v>60</v>
      </c>
      <c r="BS717" s="176">
        <f t="shared" si="1415"/>
        <v>48</v>
      </c>
      <c r="BT717" s="178">
        <v>0</v>
      </c>
      <c r="BU717" s="177">
        <v>0</v>
      </c>
      <c r="BV717" s="177">
        <v>0</v>
      </c>
      <c r="BW717" s="177">
        <v>0</v>
      </c>
      <c r="BX717" s="177">
        <v>0</v>
      </c>
      <c r="BY717" s="177">
        <v>0</v>
      </c>
      <c r="BZ717" s="177">
        <v>0</v>
      </c>
      <c r="CA717" s="177">
        <v>0</v>
      </c>
      <c r="CB717" s="177">
        <v>0</v>
      </c>
      <c r="CC717" s="177">
        <v>0</v>
      </c>
      <c r="CD717" s="177">
        <v>48</v>
      </c>
      <c r="CE717" s="177">
        <v>0</v>
      </c>
      <c r="CF717" s="176">
        <f t="shared" si="1416"/>
        <v>0</v>
      </c>
      <c r="CG717" s="177">
        <v>0</v>
      </c>
      <c r="CH717" s="177">
        <v>0</v>
      </c>
      <c r="CI717" s="177">
        <v>0</v>
      </c>
      <c r="CJ717" s="177">
        <v>0</v>
      </c>
      <c r="CK717" s="177">
        <v>0</v>
      </c>
      <c r="CL717" s="177">
        <v>0</v>
      </c>
      <c r="CM717" s="177">
        <v>0</v>
      </c>
      <c r="CN717" s="177">
        <v>0</v>
      </c>
      <c r="CO717" s="177">
        <v>0</v>
      </c>
      <c r="CP717" s="177">
        <v>0</v>
      </c>
      <c r="CQ717" s="177">
        <v>0</v>
      </c>
      <c r="CR717" s="177">
        <v>0</v>
      </c>
      <c r="CS717" s="177">
        <v>0</v>
      </c>
      <c r="CT717" s="186">
        <f t="shared" si="1417"/>
        <v>46</v>
      </c>
      <c r="CU717" s="386">
        <v>46</v>
      </c>
      <c r="CV717" s="386">
        <v>0</v>
      </c>
      <c r="CW717" s="386">
        <v>0</v>
      </c>
      <c r="CX717" s="386">
        <v>0</v>
      </c>
      <c r="CY717" s="386">
        <v>0</v>
      </c>
      <c r="CZ717" s="176">
        <f t="shared" si="1418"/>
        <v>129</v>
      </c>
      <c r="DA717" s="177">
        <v>0</v>
      </c>
      <c r="DB717" s="177">
        <v>0</v>
      </c>
      <c r="DC717" s="177">
        <v>45</v>
      </c>
      <c r="DD717" s="177">
        <v>84</v>
      </c>
      <c r="DE717" s="177">
        <v>0</v>
      </c>
      <c r="DF717" s="177">
        <v>0</v>
      </c>
      <c r="DG717" s="176">
        <f t="shared" si="1402"/>
        <v>1375</v>
      </c>
      <c r="DH717" s="176">
        <f t="shared" si="1403"/>
        <v>0</v>
      </c>
      <c r="DI717" s="177">
        <v>0</v>
      </c>
      <c r="DJ717" s="177">
        <v>0</v>
      </c>
      <c r="DK717" s="177">
        <v>0</v>
      </c>
      <c r="DL717" s="179">
        <f t="shared" si="1404"/>
        <v>0</v>
      </c>
      <c r="DM717" s="177">
        <v>0</v>
      </c>
      <c r="DN717" s="180">
        <v>0</v>
      </c>
      <c r="DO717" s="176">
        <f t="shared" si="1405"/>
        <v>1375</v>
      </c>
    </row>
    <row r="718" spans="1:133" s="100" customFormat="1" ht="16.5" customHeight="1" x14ac:dyDescent="0.15">
      <c r="A718" s="99" t="s">
        <v>248</v>
      </c>
      <c r="B718" s="261">
        <f t="shared" ref="B718:AG718" si="1419">(SUM(B711:B717)/SUM(B89:B92))*1000</f>
        <v>4.0827863125457773</v>
      </c>
      <c r="C718" s="262">
        <f t="shared" si="1419"/>
        <v>2.7874772435610469</v>
      </c>
      <c r="D718" s="262">
        <f t="shared" si="1419"/>
        <v>4.4683124488294963</v>
      </c>
      <c r="E718" s="262">
        <f t="shared" si="1419"/>
        <v>2.4831500532103585</v>
      </c>
      <c r="F718" s="262">
        <f t="shared" si="1419"/>
        <v>5.7124380254365166</v>
      </c>
      <c r="G718" s="262">
        <f t="shared" si="1419"/>
        <v>4.1833555852247439</v>
      </c>
      <c r="H718" s="262">
        <f t="shared" si="1419"/>
        <v>3.0551953612409171</v>
      </c>
      <c r="I718" s="262">
        <f t="shared" si="1419"/>
        <v>5.1297428702999674</v>
      </c>
      <c r="J718" s="262">
        <f t="shared" si="1419"/>
        <v>5.6894629608272789</v>
      </c>
      <c r="K718" s="262">
        <f t="shared" si="1419"/>
        <v>3.2034242560558348</v>
      </c>
      <c r="L718" s="262">
        <f t="shared" si="1419"/>
        <v>4.3324027623265673</v>
      </c>
      <c r="M718" s="262">
        <f t="shared" si="1419"/>
        <v>6.6343153563729791</v>
      </c>
      <c r="N718" s="262">
        <f t="shared" si="1419"/>
        <v>4.3626772957349873</v>
      </c>
      <c r="O718" s="261">
        <f t="shared" si="1419"/>
        <v>5.5234601864588111</v>
      </c>
      <c r="P718" s="262">
        <f t="shared" si="1419"/>
        <v>5.9412703834025686</v>
      </c>
      <c r="Q718" s="262">
        <f t="shared" si="1419"/>
        <v>2.9787966559639552</v>
      </c>
      <c r="R718" s="262">
        <f t="shared" si="1419"/>
        <v>5.299888076897755</v>
      </c>
      <c r="S718" s="262">
        <f t="shared" si="1419"/>
        <v>8.9257637696233765</v>
      </c>
      <c r="T718" s="262">
        <f t="shared" si="1419"/>
        <v>7.4786133180293763</v>
      </c>
      <c r="U718" s="262">
        <f t="shared" si="1419"/>
        <v>4.971369505652266</v>
      </c>
      <c r="V718" s="262">
        <f t="shared" si="1419"/>
        <v>7.1661484795632058</v>
      </c>
      <c r="W718" s="262">
        <f t="shared" si="1419"/>
        <v>5.2068831096508328</v>
      </c>
      <c r="X718" s="261">
        <f t="shared" si="1419"/>
        <v>3.5054975445100953</v>
      </c>
      <c r="Y718" s="262">
        <f t="shared" si="1419"/>
        <v>2.2029323801881975</v>
      </c>
      <c r="Z718" s="262">
        <f t="shared" si="1419"/>
        <v>4.7255734109007674</v>
      </c>
      <c r="AA718" s="262">
        <f t="shared" si="1419"/>
        <v>3.2707753098774472</v>
      </c>
      <c r="AB718" s="262">
        <f t="shared" si="1419"/>
        <v>3.4276217844406744</v>
      </c>
      <c r="AC718" s="261">
        <f t="shared" si="1419"/>
        <v>4.7796130128193743</v>
      </c>
      <c r="AD718" s="262">
        <f t="shared" si="1419"/>
        <v>3.0565992723802706</v>
      </c>
      <c r="AE718" s="262">
        <f t="shared" si="1419"/>
        <v>7.3932141501418993</v>
      </c>
      <c r="AF718" s="262">
        <f t="shared" si="1419"/>
        <v>4.1879335165554243</v>
      </c>
      <c r="AG718" s="262">
        <f t="shared" si="1419"/>
        <v>5.9708003326199277</v>
      </c>
      <c r="AH718" s="262">
        <f t="shared" ref="AH718:BM718" si="1420">(SUM(AH711:AH717)/SUM(AH89:AH92))*1000</f>
        <v>3.4089588471520988</v>
      </c>
      <c r="AI718" s="262">
        <f t="shared" si="1420"/>
        <v>3.5259697873927638</v>
      </c>
      <c r="AJ718" s="261">
        <f t="shared" si="1420"/>
        <v>2.2193617115717519</v>
      </c>
      <c r="AK718" s="262">
        <f t="shared" si="1420"/>
        <v>0.56811008711021338</v>
      </c>
      <c r="AL718" s="262">
        <f t="shared" si="1420"/>
        <v>3.6765729883296658</v>
      </c>
      <c r="AM718" s="261">
        <f t="shared" si="1420"/>
        <v>4.9157706463515156</v>
      </c>
      <c r="AN718" s="262">
        <f t="shared" si="1420"/>
        <v>3.5096704223654873</v>
      </c>
      <c r="AO718" s="262">
        <f t="shared" si="1420"/>
        <v>6.1306639125023175</v>
      </c>
      <c r="AP718" s="262">
        <f t="shared" si="1420"/>
        <v>4.2685814034021448</v>
      </c>
      <c r="AQ718" s="262">
        <f t="shared" si="1420"/>
        <v>2.7233821812994425</v>
      </c>
      <c r="AR718" s="262">
        <f t="shared" si="1420"/>
        <v>5.1178891143128968</v>
      </c>
      <c r="AS718" s="262">
        <f t="shared" si="1420"/>
        <v>6.0077080027204719</v>
      </c>
      <c r="AT718" s="262">
        <f t="shared" si="1420"/>
        <v>4.9666363360630879</v>
      </c>
      <c r="AU718" s="262">
        <f t="shared" si="1420"/>
        <v>4.7662296032848444</v>
      </c>
      <c r="AV718" s="262">
        <f t="shared" si="1420"/>
        <v>5.1913880821887899</v>
      </c>
      <c r="AW718" s="262">
        <f t="shared" si="1420"/>
        <v>5.7655195560190347</v>
      </c>
      <c r="AX718" s="261">
        <f t="shared" si="1420"/>
        <v>4.1961856980686587</v>
      </c>
      <c r="AY718" s="262">
        <f t="shared" si="1420"/>
        <v>2.4798146043367235</v>
      </c>
      <c r="AZ718" s="262">
        <f t="shared" si="1420"/>
        <v>5.1965712343070827</v>
      </c>
      <c r="BA718" s="262">
        <f t="shared" si="1420"/>
        <v>4.7533575661366116</v>
      </c>
      <c r="BB718" s="262">
        <f t="shared" si="1420"/>
        <v>3.0673740599567321</v>
      </c>
      <c r="BC718" s="262">
        <f t="shared" si="1420"/>
        <v>3.1169563837664396</v>
      </c>
      <c r="BD718" s="261">
        <f t="shared" si="1420"/>
        <v>3.42968182259093</v>
      </c>
      <c r="BE718" s="262">
        <f t="shared" si="1420"/>
        <v>4.5523205055362315</v>
      </c>
      <c r="BF718" s="262">
        <f t="shared" si="1420"/>
        <v>4.406260805890609</v>
      </c>
      <c r="BG718" s="262">
        <f t="shared" si="1420"/>
        <v>3.6796893171406095</v>
      </c>
      <c r="BH718" s="262">
        <f t="shared" si="1420"/>
        <v>4.2314424835701461</v>
      </c>
      <c r="BI718" s="262">
        <f t="shared" si="1420"/>
        <v>3.0837341037327728</v>
      </c>
      <c r="BJ718" s="262">
        <f t="shared" si="1420"/>
        <v>1.3182387128493924</v>
      </c>
      <c r="BK718" s="262">
        <f t="shared" si="1420"/>
        <v>2.6966517969303951</v>
      </c>
      <c r="BL718" s="262">
        <f t="shared" si="1420"/>
        <v>3.8161938111913103</v>
      </c>
      <c r="BM718" s="261">
        <f t="shared" si="1420"/>
        <v>5.3726381657744859</v>
      </c>
      <c r="BN718" s="262">
        <f t="shared" ref="BN718:CS718" si="1421">(SUM(BN711:BN717)/SUM(BN89:BN92))*1000</f>
        <v>5.9273105863423412</v>
      </c>
      <c r="BO718" s="262">
        <f t="shared" si="1421"/>
        <v>3.8743223106432896</v>
      </c>
      <c r="BP718" s="262">
        <f t="shared" si="1421"/>
        <v>4.2501891906161458</v>
      </c>
      <c r="BQ718" s="262">
        <f t="shared" si="1421"/>
        <v>3.567772158967518</v>
      </c>
      <c r="BR718" s="262">
        <f t="shared" si="1421"/>
        <v>6.6058418618900374</v>
      </c>
      <c r="BS718" s="261">
        <f t="shared" si="1421"/>
        <v>4.7371378242118682</v>
      </c>
      <c r="BT718" s="263">
        <f t="shared" si="1421"/>
        <v>3.9400790660161569</v>
      </c>
      <c r="BU718" s="262">
        <f t="shared" si="1421"/>
        <v>3.7731955723908204</v>
      </c>
      <c r="BV718" s="262">
        <f t="shared" si="1421"/>
        <v>3.160005671805052</v>
      </c>
      <c r="BW718" s="262">
        <f t="shared" si="1421"/>
        <v>5.4305663304887517</v>
      </c>
      <c r="BX718" s="262">
        <f t="shared" si="1421"/>
        <v>8.3187231727223256</v>
      </c>
      <c r="BY718" s="262">
        <f t="shared" si="1421"/>
        <v>3.9085122602298776</v>
      </c>
      <c r="BZ718" s="262">
        <f t="shared" si="1421"/>
        <v>3.7202885767917317</v>
      </c>
      <c r="CA718" s="262">
        <f t="shared" si="1421"/>
        <v>9.0721365638766525</v>
      </c>
      <c r="CB718" s="262">
        <f t="shared" si="1421"/>
        <v>6.1331635761272079</v>
      </c>
      <c r="CC718" s="262">
        <f t="shared" si="1421"/>
        <v>4.2475865985235659</v>
      </c>
      <c r="CD718" s="262">
        <f t="shared" si="1421"/>
        <v>4.4485022728155714</v>
      </c>
      <c r="CE718" s="262">
        <f t="shared" si="1421"/>
        <v>3.6323436512950096</v>
      </c>
      <c r="CF718" s="261">
        <f t="shared" si="1421"/>
        <v>4.6964095941153126</v>
      </c>
      <c r="CG718" s="262">
        <f t="shared" si="1421"/>
        <v>5.2875493763802055</v>
      </c>
      <c r="CH718" s="262">
        <f t="shared" si="1421"/>
        <v>4.2275741366135042</v>
      </c>
      <c r="CI718" s="262">
        <f t="shared" si="1421"/>
        <v>4.1452381361908524</v>
      </c>
      <c r="CJ718" s="262">
        <f t="shared" si="1421"/>
        <v>8.3947874095193828</v>
      </c>
      <c r="CK718" s="262">
        <f t="shared" si="1421"/>
        <v>3.213480825421124</v>
      </c>
      <c r="CL718" s="262">
        <f t="shared" si="1421"/>
        <v>4.4498076778037561</v>
      </c>
      <c r="CM718" s="262">
        <f t="shared" si="1421"/>
        <v>4.2045258909271768</v>
      </c>
      <c r="CN718" s="262">
        <f t="shared" si="1421"/>
        <v>3.2459867799811142</v>
      </c>
      <c r="CO718" s="262">
        <f t="shared" si="1421"/>
        <v>5.4559137087670893</v>
      </c>
      <c r="CP718" s="262">
        <f t="shared" si="1421"/>
        <v>3.4434972494015872</v>
      </c>
      <c r="CQ718" s="262">
        <f t="shared" si="1421"/>
        <v>4.8186943012893257</v>
      </c>
      <c r="CR718" s="262">
        <f t="shared" si="1421"/>
        <v>7.1555738153930433</v>
      </c>
      <c r="CS718" s="262">
        <f t="shared" si="1421"/>
        <v>2.9903732369590945</v>
      </c>
      <c r="CT718" s="261">
        <f t="shared" ref="CT718:DO718" si="1422">(SUM(CT711:CT717)/SUM(CT89:CT92))*1000</f>
        <v>4.5287992176383929</v>
      </c>
      <c r="CU718" s="262">
        <f t="shared" si="1422"/>
        <v>5.7455947167461083</v>
      </c>
      <c r="CV718" s="262">
        <f t="shared" si="1422"/>
        <v>5.5465140206146994</v>
      </c>
      <c r="CW718" s="262">
        <f t="shared" si="1422"/>
        <v>2.8073830362927303</v>
      </c>
      <c r="CX718" s="262">
        <f t="shared" si="1422"/>
        <v>3.8421825282544408</v>
      </c>
      <c r="CY718" s="262">
        <f t="shared" si="1422"/>
        <v>1.9424803122815484</v>
      </c>
      <c r="CZ718" s="261">
        <f t="shared" si="1422"/>
        <v>3.1158544065331299</v>
      </c>
      <c r="DA718" s="262">
        <f t="shared" si="1422"/>
        <v>11.200870860547726</v>
      </c>
      <c r="DB718" s="262">
        <f t="shared" si="1422"/>
        <v>3.7199542159481114</v>
      </c>
      <c r="DC718" s="262">
        <f t="shared" si="1422"/>
        <v>3.4517260815044284</v>
      </c>
      <c r="DD718" s="262">
        <f t="shared" si="1422"/>
        <v>3.1185222624428834</v>
      </c>
      <c r="DE718" s="262">
        <f t="shared" si="1422"/>
        <v>1.625527061433248</v>
      </c>
      <c r="DF718" s="262">
        <f t="shared" si="1422"/>
        <v>2.762943872132146</v>
      </c>
      <c r="DG718" s="261">
        <f t="shared" si="1422"/>
        <v>4.2142526694462568</v>
      </c>
      <c r="DH718" s="261">
        <f t="shared" si="1422"/>
        <v>3.7206621418579346</v>
      </c>
      <c r="DI718" s="304">
        <f t="shared" si="1422"/>
        <v>3.7934984694548253</v>
      </c>
      <c r="DJ718" s="262">
        <f t="shared" si="1422"/>
        <v>5.8109232048794013</v>
      </c>
      <c r="DK718" s="262">
        <f t="shared" si="1422"/>
        <v>1.9706981264992021</v>
      </c>
      <c r="DL718" s="264">
        <f t="shared" si="1422"/>
        <v>1.5176384434736496</v>
      </c>
      <c r="DM718" s="262">
        <f t="shared" si="1422"/>
        <v>2.2429557753312186</v>
      </c>
      <c r="DN718" s="267">
        <f t="shared" si="1422"/>
        <v>0</v>
      </c>
      <c r="DO718" s="389">
        <f t="shared" si="1422"/>
        <v>4.1398233809539589</v>
      </c>
      <c r="DP718" s="28"/>
      <c r="DQ718" s="28"/>
      <c r="DR718" s="28"/>
      <c r="DS718" s="28"/>
      <c r="DT718" s="28"/>
      <c r="DU718" s="28"/>
      <c r="DV718" s="28"/>
      <c r="DW718" s="28"/>
      <c r="DX718" s="28"/>
      <c r="DY718" s="28"/>
      <c r="DZ718" s="28"/>
      <c r="EA718" s="28"/>
      <c r="EB718" s="28"/>
      <c r="EC718" s="28"/>
    </row>
    <row r="719" spans="1:133" s="6" customFormat="1" ht="30.75" customHeight="1" x14ac:dyDescent="0.15">
      <c r="A719" s="140" t="s">
        <v>772</v>
      </c>
      <c r="B719" s="469"/>
      <c r="C719" s="266"/>
      <c r="D719" s="266"/>
      <c r="E719" s="266"/>
      <c r="F719" s="266"/>
      <c r="G719" s="266"/>
      <c r="H719" s="266"/>
      <c r="I719" s="266"/>
      <c r="J719" s="266"/>
      <c r="K719" s="266"/>
      <c r="L719" s="266"/>
      <c r="M719" s="266"/>
      <c r="N719" s="266"/>
      <c r="O719" s="369"/>
      <c r="P719" s="266"/>
      <c r="Q719" s="266"/>
      <c r="R719" s="266"/>
      <c r="S719" s="266"/>
      <c r="T719" s="266"/>
      <c r="U719" s="266"/>
      <c r="V719" s="266"/>
      <c r="W719" s="266"/>
      <c r="X719" s="369"/>
      <c r="Y719" s="266"/>
      <c r="Z719" s="266"/>
      <c r="AA719" s="266"/>
      <c r="AB719" s="266"/>
      <c r="AC719" s="369"/>
      <c r="AD719" s="266"/>
      <c r="AE719" s="266"/>
      <c r="AF719" s="266"/>
      <c r="AG719" s="266"/>
      <c r="AH719" s="266"/>
      <c r="AI719" s="266"/>
      <c r="AJ719" s="369"/>
      <c r="AK719" s="266"/>
      <c r="AL719" s="266"/>
      <c r="AM719" s="369"/>
      <c r="AN719" s="266"/>
      <c r="AO719" s="266"/>
      <c r="AP719" s="266"/>
      <c r="AQ719" s="266"/>
      <c r="AR719" s="266"/>
      <c r="AS719" s="266"/>
      <c r="AT719" s="266"/>
      <c r="AU719" s="266"/>
      <c r="AV719" s="266"/>
      <c r="AW719" s="266"/>
      <c r="AX719" s="369"/>
      <c r="AY719" s="266"/>
      <c r="AZ719" s="266"/>
      <c r="BA719" s="266"/>
      <c r="BB719" s="266"/>
      <c r="BC719" s="266"/>
      <c r="BD719" s="369"/>
      <c r="BE719" s="266"/>
      <c r="BF719" s="266"/>
      <c r="BG719" s="266"/>
      <c r="BH719" s="266"/>
      <c r="BI719" s="266"/>
      <c r="BJ719" s="266"/>
      <c r="BK719" s="266"/>
      <c r="BL719" s="266"/>
      <c r="BM719" s="369"/>
      <c r="BN719" s="266"/>
      <c r="BO719" s="266"/>
      <c r="BP719" s="266"/>
      <c r="BQ719" s="266"/>
      <c r="BR719" s="266"/>
      <c r="BS719" s="369"/>
      <c r="BT719" s="265"/>
      <c r="BU719" s="266"/>
      <c r="BV719" s="266"/>
      <c r="BW719" s="266"/>
      <c r="BX719" s="266"/>
      <c r="BY719" s="266"/>
      <c r="BZ719" s="266"/>
      <c r="CA719" s="266"/>
      <c r="CB719" s="266"/>
      <c r="CC719" s="266"/>
      <c r="CD719" s="266"/>
      <c r="CE719" s="266"/>
      <c r="CF719" s="369"/>
      <c r="CG719" s="266"/>
      <c r="CH719" s="266"/>
      <c r="CI719" s="266"/>
      <c r="CJ719" s="266"/>
      <c r="CK719" s="266"/>
      <c r="CL719" s="266"/>
      <c r="CM719" s="266"/>
      <c r="CN719" s="266"/>
      <c r="CO719" s="266"/>
      <c r="CP719" s="266"/>
      <c r="CQ719" s="266"/>
      <c r="CR719" s="266"/>
      <c r="CS719" s="266"/>
      <c r="CT719" s="369"/>
      <c r="CU719" s="266"/>
      <c r="CV719" s="266"/>
      <c r="CW719" s="266"/>
      <c r="CX719" s="266"/>
      <c r="CY719" s="266"/>
      <c r="CZ719" s="369"/>
      <c r="DA719" s="266"/>
      <c r="DB719" s="266"/>
      <c r="DC719" s="266"/>
      <c r="DD719" s="266"/>
      <c r="DE719" s="266"/>
      <c r="DF719" s="266"/>
      <c r="DG719" s="369"/>
      <c r="DH719" s="369"/>
      <c r="DI719" s="265"/>
      <c r="DJ719" s="266"/>
      <c r="DK719" s="266"/>
      <c r="DL719" s="369"/>
      <c r="DM719" s="266"/>
      <c r="DN719" s="267"/>
      <c r="DO719" s="369"/>
      <c r="DP719" s="28"/>
      <c r="DQ719" s="28"/>
      <c r="DR719" s="28"/>
      <c r="DS719" s="28"/>
      <c r="DT719" s="28"/>
    </row>
    <row r="720" spans="1:133" s="6" customFormat="1" ht="16.5" customHeight="1" x14ac:dyDescent="0.15">
      <c r="A720" s="99" t="s">
        <v>679</v>
      </c>
      <c r="B720" s="186">
        <f t="shared" ref="B720" si="1423">SUM(C720:N720)</f>
        <v>14571</v>
      </c>
      <c r="C720" s="388">
        <v>1221</v>
      </c>
      <c r="D720" s="388">
        <v>998</v>
      </c>
      <c r="E720" s="388">
        <v>622</v>
      </c>
      <c r="F720" s="388">
        <v>214</v>
      </c>
      <c r="G720" s="388">
        <v>996</v>
      </c>
      <c r="H720" s="388">
        <v>2512</v>
      </c>
      <c r="I720" s="388">
        <v>1727</v>
      </c>
      <c r="J720" s="388">
        <v>684</v>
      </c>
      <c r="K720" s="388">
        <v>921</v>
      </c>
      <c r="L720" s="388">
        <v>2828</v>
      </c>
      <c r="M720" s="388">
        <v>928</v>
      </c>
      <c r="N720" s="388">
        <v>920</v>
      </c>
      <c r="O720" s="176">
        <f t="shared" ref="O720" si="1424">SUM(P720:W720)</f>
        <v>7323</v>
      </c>
      <c r="P720" s="388">
        <v>1345</v>
      </c>
      <c r="Q720" s="388">
        <v>1070</v>
      </c>
      <c r="R720" s="388">
        <v>740</v>
      </c>
      <c r="S720" s="388">
        <v>855</v>
      </c>
      <c r="T720" s="388">
        <v>690</v>
      </c>
      <c r="U720" s="388">
        <v>1114</v>
      </c>
      <c r="V720" s="388">
        <v>1276</v>
      </c>
      <c r="W720" s="388">
        <v>233</v>
      </c>
      <c r="X720" s="176">
        <f t="shared" ref="X720" si="1425">SUM(Y720:AB720)</f>
        <v>8272</v>
      </c>
      <c r="Y720" s="388">
        <v>1737</v>
      </c>
      <c r="Z720" s="388">
        <v>2442</v>
      </c>
      <c r="AA720" s="388">
        <v>2753</v>
      </c>
      <c r="AB720" s="388">
        <v>1340</v>
      </c>
      <c r="AC720" s="176">
        <f t="shared" ref="AC720" si="1426">SUM(AD720:AI720)</f>
        <v>5635</v>
      </c>
      <c r="AD720" s="388">
        <v>807</v>
      </c>
      <c r="AE720" s="388">
        <v>1106</v>
      </c>
      <c r="AF720" s="388">
        <v>486</v>
      </c>
      <c r="AG720" s="388">
        <v>1157</v>
      </c>
      <c r="AH720" s="388">
        <v>787</v>
      </c>
      <c r="AI720" s="388">
        <v>1292</v>
      </c>
      <c r="AJ720" s="176">
        <f t="shared" ref="AJ720" si="1427">SUM(AK720:AL720)</f>
        <v>332</v>
      </c>
      <c r="AK720" s="388">
        <v>141</v>
      </c>
      <c r="AL720" s="388">
        <v>191</v>
      </c>
      <c r="AM720" s="176">
        <f t="shared" ref="AM720" si="1428">SUM(AN720:AW720)</f>
        <v>13863</v>
      </c>
      <c r="AN720" s="388">
        <v>960</v>
      </c>
      <c r="AO720" s="388">
        <v>1025</v>
      </c>
      <c r="AP720" s="388">
        <v>1563</v>
      </c>
      <c r="AQ720" s="388">
        <v>602</v>
      </c>
      <c r="AR720" s="388">
        <v>1726</v>
      </c>
      <c r="AS720" s="388">
        <v>607</v>
      </c>
      <c r="AT720" s="388">
        <v>2093</v>
      </c>
      <c r="AU720" s="388">
        <v>2726</v>
      </c>
      <c r="AV720" s="388">
        <v>1632</v>
      </c>
      <c r="AW720" s="388">
        <v>929</v>
      </c>
      <c r="AX720" s="176">
        <f t="shared" ref="AX720" si="1429">SUM(AY720:BC720)</f>
        <v>21843</v>
      </c>
      <c r="AY720" s="388">
        <v>1847</v>
      </c>
      <c r="AZ720" s="388">
        <v>10835</v>
      </c>
      <c r="BA720" s="388">
        <v>1516</v>
      </c>
      <c r="BB720" s="388">
        <v>6093</v>
      </c>
      <c r="BC720" s="388">
        <v>1552</v>
      </c>
      <c r="BD720" s="176">
        <f t="shared" ref="BD720" si="1430">SUM(BE720:BL720)</f>
        <v>23494</v>
      </c>
      <c r="BE720" s="388">
        <v>4622</v>
      </c>
      <c r="BF720" s="388">
        <v>2917</v>
      </c>
      <c r="BG720" s="388">
        <v>1979</v>
      </c>
      <c r="BH720" s="388">
        <v>2582</v>
      </c>
      <c r="BI720" s="388">
        <v>2433</v>
      </c>
      <c r="BJ720" s="388">
        <v>4504</v>
      </c>
      <c r="BK720" s="388">
        <v>2306</v>
      </c>
      <c r="BL720" s="388">
        <v>2151</v>
      </c>
      <c r="BM720" s="176">
        <f t="shared" ref="BM720" si="1431">SUM(BN720:BR720)</f>
        <v>10101</v>
      </c>
      <c r="BN720" s="388">
        <v>2258</v>
      </c>
      <c r="BO720" s="388">
        <v>1669</v>
      </c>
      <c r="BP720" s="388">
        <v>1489</v>
      </c>
      <c r="BQ720" s="388">
        <v>986</v>
      </c>
      <c r="BR720" s="388">
        <v>3699</v>
      </c>
      <c r="BS720" s="176">
        <f t="shared" ref="BS720" si="1432">SUM(BT720:CE720)</f>
        <v>14049</v>
      </c>
      <c r="BT720" s="360">
        <v>965</v>
      </c>
      <c r="BU720" s="388">
        <v>1479</v>
      </c>
      <c r="BV720" s="388">
        <v>365</v>
      </c>
      <c r="BW720" s="388">
        <v>364</v>
      </c>
      <c r="BX720" s="388">
        <v>1028</v>
      </c>
      <c r="BY720" s="388">
        <v>3726</v>
      </c>
      <c r="BZ720" s="388">
        <v>1152</v>
      </c>
      <c r="CA720" s="388">
        <v>694</v>
      </c>
      <c r="CB720" s="388">
        <v>1357</v>
      </c>
      <c r="CC720" s="388">
        <v>1001</v>
      </c>
      <c r="CD720" s="388">
        <v>1270</v>
      </c>
      <c r="CE720" s="388">
        <v>648</v>
      </c>
      <c r="CF720" s="176">
        <f t="shared" ref="CF720" si="1433">SUM(CG720:CS720)</f>
        <v>13277</v>
      </c>
      <c r="CG720" s="388">
        <v>494</v>
      </c>
      <c r="CH720" s="388">
        <v>1089</v>
      </c>
      <c r="CI720" s="388">
        <v>642</v>
      </c>
      <c r="CJ720" s="388">
        <v>2134</v>
      </c>
      <c r="CK720" s="388">
        <v>2481</v>
      </c>
      <c r="CL720" s="388">
        <v>505</v>
      </c>
      <c r="CM720" s="388">
        <v>2378</v>
      </c>
      <c r="CN720" s="388">
        <v>353</v>
      </c>
      <c r="CO720" s="388">
        <v>118</v>
      </c>
      <c r="CP720" s="388">
        <v>586</v>
      </c>
      <c r="CQ720" s="388">
        <v>993</v>
      </c>
      <c r="CR720" s="388">
        <v>896</v>
      </c>
      <c r="CS720" s="388">
        <v>608</v>
      </c>
      <c r="CT720" s="176">
        <f t="shared" ref="CT720" si="1434">SUM(CU720:CY720)</f>
        <v>7222</v>
      </c>
      <c r="CU720" s="388">
        <v>2209</v>
      </c>
      <c r="CV720" s="388">
        <v>2012</v>
      </c>
      <c r="CW720" s="388">
        <v>937</v>
      </c>
      <c r="CX720" s="388">
        <v>1001</v>
      </c>
      <c r="CY720" s="388">
        <v>1063</v>
      </c>
      <c r="CZ720" s="176">
        <f t="shared" ref="CZ720" si="1435">SUM(DA720:DF720)</f>
        <v>7911</v>
      </c>
      <c r="DA720" s="388">
        <v>415</v>
      </c>
      <c r="DB720" s="388">
        <v>239</v>
      </c>
      <c r="DC720" s="388">
        <v>1463</v>
      </c>
      <c r="DD720" s="388">
        <v>3252</v>
      </c>
      <c r="DE720" s="388">
        <v>1306</v>
      </c>
      <c r="DF720" s="388">
        <v>1236</v>
      </c>
      <c r="DG720" s="176">
        <f t="shared" ref="DG720" si="1436">AM720+BS720+B720+O720+X720+AC720+AJ720+BD720+CF720+AX720+BM720+CT720+CZ720</f>
        <v>147893</v>
      </c>
      <c r="DH720" s="179">
        <f t="shared" ref="DH720" si="1437">SUM(DI720:DK720)</f>
        <v>2941</v>
      </c>
      <c r="DI720" s="260">
        <v>950</v>
      </c>
      <c r="DJ720" s="259">
        <v>1210</v>
      </c>
      <c r="DK720" s="259">
        <v>781</v>
      </c>
      <c r="DL720" s="179" t="s">
        <v>540</v>
      </c>
      <c r="DM720" s="259">
        <v>2092</v>
      </c>
      <c r="DN720" s="180" t="s">
        <v>540</v>
      </c>
      <c r="DO720" s="176">
        <f t="shared" ref="DO720:DO723" si="1438">DG720+DH720+DM720</f>
        <v>152926</v>
      </c>
    </row>
    <row r="721" spans="1:139" s="6" customFormat="1" ht="16.5" customHeight="1" x14ac:dyDescent="0.15">
      <c r="A721" s="99" t="s">
        <v>680</v>
      </c>
      <c r="B721" s="186">
        <f t="shared" ref="B721" si="1439">SUM(C721:N721)</f>
        <v>1697</v>
      </c>
      <c r="C721" s="388">
        <v>97</v>
      </c>
      <c r="D721" s="388">
        <v>59</v>
      </c>
      <c r="E721" s="388">
        <v>39</v>
      </c>
      <c r="F721" s="388">
        <v>62</v>
      </c>
      <c r="G721" s="388">
        <v>134</v>
      </c>
      <c r="H721" s="388">
        <v>246</v>
      </c>
      <c r="I721" s="388">
        <v>287</v>
      </c>
      <c r="J721" s="388">
        <v>8</v>
      </c>
      <c r="K721" s="388">
        <v>212</v>
      </c>
      <c r="L721" s="388">
        <v>356</v>
      </c>
      <c r="M721" s="388">
        <v>87</v>
      </c>
      <c r="N721" s="388">
        <v>110</v>
      </c>
      <c r="O721" s="176">
        <f t="shared" ref="O721" si="1440">SUM(P721:W721)</f>
        <v>588</v>
      </c>
      <c r="P721" s="388">
        <v>108</v>
      </c>
      <c r="Q721" s="388">
        <v>68</v>
      </c>
      <c r="R721" s="388">
        <v>40</v>
      </c>
      <c r="S721" s="388">
        <v>52</v>
      </c>
      <c r="T721" s="388">
        <v>35</v>
      </c>
      <c r="U721" s="388">
        <v>194</v>
      </c>
      <c r="V721" s="388">
        <v>78</v>
      </c>
      <c r="W721" s="388">
        <v>13</v>
      </c>
      <c r="X721" s="176">
        <f t="shared" ref="X721" si="1441">SUM(Y721:AB721)</f>
        <v>548</v>
      </c>
      <c r="Y721" s="388">
        <v>92</v>
      </c>
      <c r="Z721" s="388">
        <v>142</v>
      </c>
      <c r="AA721" s="388">
        <v>223</v>
      </c>
      <c r="AB721" s="388">
        <v>91</v>
      </c>
      <c r="AC721" s="176">
        <f t="shared" ref="AC721" si="1442">SUM(AD721:AI721)</f>
        <v>422</v>
      </c>
      <c r="AD721" s="388">
        <v>73</v>
      </c>
      <c r="AE721" s="388">
        <v>101</v>
      </c>
      <c r="AF721" s="388">
        <v>36</v>
      </c>
      <c r="AG721" s="388">
        <v>37</v>
      </c>
      <c r="AH721" s="388">
        <v>90</v>
      </c>
      <c r="AI721" s="388">
        <v>85</v>
      </c>
      <c r="AJ721" s="176">
        <f t="shared" ref="AJ721" si="1443">SUM(AK721:AL721)</f>
        <v>58</v>
      </c>
      <c r="AK721" s="388">
        <v>32</v>
      </c>
      <c r="AL721" s="388">
        <v>26</v>
      </c>
      <c r="AM721" s="176">
        <f t="shared" ref="AM721" si="1444">SUM(AN721:AW721)</f>
        <v>1494</v>
      </c>
      <c r="AN721" s="388">
        <v>92</v>
      </c>
      <c r="AO721" s="388">
        <v>75</v>
      </c>
      <c r="AP721" s="388">
        <v>92</v>
      </c>
      <c r="AQ721" s="388">
        <v>38</v>
      </c>
      <c r="AR721" s="388">
        <v>284</v>
      </c>
      <c r="AS721" s="388">
        <v>64</v>
      </c>
      <c r="AT721" s="388">
        <v>284</v>
      </c>
      <c r="AU721" s="388">
        <v>237</v>
      </c>
      <c r="AV721" s="388">
        <v>185</v>
      </c>
      <c r="AW721" s="388">
        <v>143</v>
      </c>
      <c r="AX721" s="176">
        <f t="shared" ref="AX721" si="1445">SUM(AY721:BC721)</f>
        <v>2029</v>
      </c>
      <c r="AY721" s="388">
        <v>179</v>
      </c>
      <c r="AZ721" s="388">
        <v>950</v>
      </c>
      <c r="BA721" s="388">
        <v>276</v>
      </c>
      <c r="BB721" s="388">
        <v>367</v>
      </c>
      <c r="BC721" s="388">
        <v>257</v>
      </c>
      <c r="BD721" s="176">
        <f t="shared" ref="BD721" si="1446">SUM(BE721:BL721)</f>
        <v>1866</v>
      </c>
      <c r="BE721" s="388">
        <v>209</v>
      </c>
      <c r="BF721" s="388">
        <v>275</v>
      </c>
      <c r="BG721" s="388">
        <v>193</v>
      </c>
      <c r="BH721" s="388">
        <v>145</v>
      </c>
      <c r="BI721" s="388">
        <v>178</v>
      </c>
      <c r="BJ721" s="388">
        <v>459</v>
      </c>
      <c r="BK721" s="388">
        <v>242</v>
      </c>
      <c r="BL721" s="388">
        <v>165</v>
      </c>
      <c r="BM721" s="176">
        <f t="shared" ref="BM721" si="1447">SUM(BN721:BR721)</f>
        <v>788</v>
      </c>
      <c r="BN721" s="388">
        <v>130</v>
      </c>
      <c r="BO721" s="388">
        <v>138</v>
      </c>
      <c r="BP721" s="388">
        <v>80</v>
      </c>
      <c r="BQ721" s="388">
        <v>58</v>
      </c>
      <c r="BR721" s="388">
        <v>382</v>
      </c>
      <c r="BS721" s="176">
        <f t="shared" ref="BS721" si="1448">SUM(BT721:CE721)</f>
        <v>1996</v>
      </c>
      <c r="BT721" s="360">
        <v>79</v>
      </c>
      <c r="BU721" s="388">
        <v>182</v>
      </c>
      <c r="BV721" s="388">
        <v>75</v>
      </c>
      <c r="BW721" s="388">
        <v>30</v>
      </c>
      <c r="BX721" s="388">
        <v>149</v>
      </c>
      <c r="BY721" s="388">
        <v>470</v>
      </c>
      <c r="BZ721" s="388">
        <v>112</v>
      </c>
      <c r="CA721" s="388">
        <v>274</v>
      </c>
      <c r="CB721" s="388">
        <v>361</v>
      </c>
      <c r="CC721" s="388">
        <v>44</v>
      </c>
      <c r="CD721" s="388">
        <v>75</v>
      </c>
      <c r="CE721" s="388">
        <v>145</v>
      </c>
      <c r="CF721" s="176">
        <f t="shared" ref="CF721" si="1449">SUM(CG721:CS721)</f>
        <v>1243</v>
      </c>
      <c r="CG721" s="388">
        <v>18</v>
      </c>
      <c r="CH721" s="388">
        <v>92</v>
      </c>
      <c r="CI721" s="388">
        <v>39</v>
      </c>
      <c r="CJ721" s="388">
        <v>146</v>
      </c>
      <c r="CK721" s="388">
        <v>277</v>
      </c>
      <c r="CL721" s="388">
        <v>36</v>
      </c>
      <c r="CM721" s="388">
        <v>261</v>
      </c>
      <c r="CN721" s="388">
        <v>28</v>
      </c>
      <c r="CO721" s="388">
        <v>9</v>
      </c>
      <c r="CP721" s="388">
        <v>25</v>
      </c>
      <c r="CQ721" s="388">
        <v>92</v>
      </c>
      <c r="CR721" s="388">
        <v>99</v>
      </c>
      <c r="CS721" s="388">
        <v>121</v>
      </c>
      <c r="CT721" s="176">
        <f t="shared" ref="CT721" si="1450">SUM(CU721:CY721)</f>
        <v>803</v>
      </c>
      <c r="CU721" s="388">
        <v>322</v>
      </c>
      <c r="CV721" s="388">
        <v>147</v>
      </c>
      <c r="CW721" s="388">
        <v>43</v>
      </c>
      <c r="CX721" s="388">
        <v>171</v>
      </c>
      <c r="CY721" s="388">
        <v>120</v>
      </c>
      <c r="CZ721" s="176">
        <f t="shared" ref="CZ721" si="1451">SUM(DA721:DF721)</f>
        <v>1084</v>
      </c>
      <c r="DA721" s="388">
        <v>35</v>
      </c>
      <c r="DB721" s="388">
        <v>21</v>
      </c>
      <c r="DC721" s="388">
        <v>206</v>
      </c>
      <c r="DD721" s="388">
        <v>453</v>
      </c>
      <c r="DE721" s="388">
        <v>206</v>
      </c>
      <c r="DF721" s="388">
        <v>163</v>
      </c>
      <c r="DG721" s="176">
        <f t="shared" ref="DG721" si="1452">AM721+BS721+B721+O721+X721+AC721+AJ721+BD721+CF721+AX721+BM721+CT721+CZ721</f>
        <v>14616</v>
      </c>
      <c r="DH721" s="179">
        <f t="shared" ref="DH721" si="1453">SUM(DI721:DK721)</f>
        <v>713</v>
      </c>
      <c r="DI721" s="260">
        <v>248</v>
      </c>
      <c r="DJ721" s="259">
        <v>218</v>
      </c>
      <c r="DK721" s="259">
        <v>247</v>
      </c>
      <c r="DL721" s="179" t="s">
        <v>540</v>
      </c>
      <c r="DM721" s="259">
        <v>480</v>
      </c>
      <c r="DN721" s="180" t="s">
        <v>540</v>
      </c>
      <c r="DO721" s="176">
        <f t="shared" ref="DO721" si="1454">DG721+DH721+DM721</f>
        <v>15809</v>
      </c>
    </row>
    <row r="722" spans="1:139" s="6" customFormat="1" ht="16.5" customHeight="1" x14ac:dyDescent="0.15">
      <c r="A722" s="99" t="s">
        <v>681</v>
      </c>
      <c r="B722" s="186">
        <f t="shared" ref="B722:B723" si="1455">SUM(C722:N722)</f>
        <v>6903</v>
      </c>
      <c r="C722" s="388">
        <v>169</v>
      </c>
      <c r="D722" s="388">
        <v>228</v>
      </c>
      <c r="E722" s="388">
        <v>177</v>
      </c>
      <c r="F722" s="388">
        <v>158</v>
      </c>
      <c r="G722" s="388">
        <v>512</v>
      </c>
      <c r="H722" s="388">
        <v>1270</v>
      </c>
      <c r="I722" s="388">
        <v>967</v>
      </c>
      <c r="J722" s="388">
        <v>173</v>
      </c>
      <c r="K722" s="388">
        <v>657</v>
      </c>
      <c r="L722" s="388">
        <v>2182</v>
      </c>
      <c r="M722" s="388">
        <v>91</v>
      </c>
      <c r="N722" s="388">
        <v>319</v>
      </c>
      <c r="O722" s="176">
        <f t="shared" ref="O722:O723" si="1456">SUM(P722:W722)</f>
        <v>2773</v>
      </c>
      <c r="P722" s="388">
        <v>444</v>
      </c>
      <c r="Q722" s="388">
        <v>388</v>
      </c>
      <c r="R722" s="388">
        <v>338</v>
      </c>
      <c r="S722" s="388">
        <v>278</v>
      </c>
      <c r="T722" s="388">
        <v>469</v>
      </c>
      <c r="U722" s="388">
        <v>354</v>
      </c>
      <c r="V722" s="388">
        <v>347</v>
      </c>
      <c r="W722" s="388">
        <v>155</v>
      </c>
      <c r="X722" s="176">
        <f t="shared" ref="X722:X723" si="1457">SUM(Y722:AB722)</f>
        <v>3070</v>
      </c>
      <c r="Y722" s="388">
        <v>773</v>
      </c>
      <c r="Z722" s="388">
        <v>404</v>
      </c>
      <c r="AA722" s="388">
        <v>1240</v>
      </c>
      <c r="AB722" s="388">
        <v>653</v>
      </c>
      <c r="AC722" s="176">
        <f t="shared" ref="AC722:AC723" si="1458">SUM(AD722:AI722)</f>
        <v>3762</v>
      </c>
      <c r="AD722" s="388">
        <v>446</v>
      </c>
      <c r="AE722" s="388">
        <v>312</v>
      </c>
      <c r="AF722" s="388">
        <v>152</v>
      </c>
      <c r="AG722" s="388">
        <v>330</v>
      </c>
      <c r="AH722" s="388">
        <v>345</v>
      </c>
      <c r="AI722" s="388">
        <v>2177</v>
      </c>
      <c r="AJ722" s="176">
        <f t="shared" ref="AJ722:AJ723" si="1459">SUM(AK722:AL722)</f>
        <v>284</v>
      </c>
      <c r="AK722" s="388">
        <v>153</v>
      </c>
      <c r="AL722" s="388">
        <v>131</v>
      </c>
      <c r="AM722" s="176">
        <f t="shared" ref="AM722:AM723" si="1460">SUM(AN722:AW722)</f>
        <v>3766</v>
      </c>
      <c r="AN722" s="388">
        <v>329</v>
      </c>
      <c r="AO722" s="388">
        <v>107</v>
      </c>
      <c r="AP722" s="388">
        <v>153</v>
      </c>
      <c r="AQ722" s="388">
        <v>85</v>
      </c>
      <c r="AR722" s="388">
        <v>598</v>
      </c>
      <c r="AS722" s="388">
        <v>272</v>
      </c>
      <c r="AT722" s="388">
        <v>240</v>
      </c>
      <c r="AU722" s="388">
        <v>1026</v>
      </c>
      <c r="AV722" s="388">
        <v>527</v>
      </c>
      <c r="AW722" s="388">
        <v>429</v>
      </c>
      <c r="AX722" s="176">
        <f t="shared" ref="AX722:AX723" si="1461">SUM(AY722:BC722)</f>
        <v>2416</v>
      </c>
      <c r="AY722" s="388">
        <v>486</v>
      </c>
      <c r="AZ722" s="388">
        <v>464</v>
      </c>
      <c r="BA722" s="388">
        <v>421</v>
      </c>
      <c r="BB722" s="388">
        <v>658</v>
      </c>
      <c r="BC722" s="388">
        <v>387</v>
      </c>
      <c r="BD722" s="176">
        <f t="shared" ref="BD722:BD723" si="1462">SUM(BE722:BL722)</f>
        <v>7557</v>
      </c>
      <c r="BE722" s="388">
        <v>1657</v>
      </c>
      <c r="BF722" s="388">
        <v>1099</v>
      </c>
      <c r="BG722" s="388">
        <v>493</v>
      </c>
      <c r="BH722" s="388">
        <v>1509</v>
      </c>
      <c r="BI722" s="388">
        <v>1546</v>
      </c>
      <c r="BJ722" s="388">
        <v>486</v>
      </c>
      <c r="BK722" s="388">
        <v>421</v>
      </c>
      <c r="BL722" s="388">
        <v>346</v>
      </c>
      <c r="BM722" s="176">
        <f t="shared" ref="BM722:BM723" si="1463">SUM(BN722:BR722)</f>
        <v>3596</v>
      </c>
      <c r="BN722" s="388">
        <v>1259</v>
      </c>
      <c r="BO722" s="388">
        <v>433</v>
      </c>
      <c r="BP722" s="388">
        <v>245</v>
      </c>
      <c r="BQ722" s="388">
        <v>227</v>
      </c>
      <c r="BR722" s="388">
        <v>1432</v>
      </c>
      <c r="BS722" s="176">
        <f t="shared" ref="BS722:BS723" si="1464">SUM(BT722:CE722)</f>
        <v>4951</v>
      </c>
      <c r="BT722" s="360">
        <v>371</v>
      </c>
      <c r="BU722" s="388">
        <v>250</v>
      </c>
      <c r="BV722" s="388">
        <v>237</v>
      </c>
      <c r="BW722" s="388">
        <v>134</v>
      </c>
      <c r="BX722" s="388">
        <v>286</v>
      </c>
      <c r="BY722" s="388">
        <v>1547</v>
      </c>
      <c r="BZ722" s="388">
        <v>416</v>
      </c>
      <c r="CA722" s="388">
        <v>126</v>
      </c>
      <c r="CB722" s="388">
        <v>394</v>
      </c>
      <c r="CC722" s="388">
        <v>559</v>
      </c>
      <c r="CD722" s="388">
        <v>357</v>
      </c>
      <c r="CE722" s="388">
        <v>274</v>
      </c>
      <c r="CF722" s="176">
        <f t="shared" ref="CF722:CF723" si="1465">SUM(CG722:CS722)</f>
        <v>5390</v>
      </c>
      <c r="CG722" s="388">
        <v>160</v>
      </c>
      <c r="CH722" s="388">
        <v>351</v>
      </c>
      <c r="CI722" s="388">
        <v>364</v>
      </c>
      <c r="CJ722" s="388">
        <v>391</v>
      </c>
      <c r="CK722" s="388">
        <v>1489</v>
      </c>
      <c r="CL722" s="388">
        <v>249</v>
      </c>
      <c r="CM722" s="388">
        <v>1044</v>
      </c>
      <c r="CN722" s="388">
        <v>196</v>
      </c>
      <c r="CO722" s="388">
        <v>66</v>
      </c>
      <c r="CP722" s="388">
        <v>413</v>
      </c>
      <c r="CQ722" s="388">
        <v>345</v>
      </c>
      <c r="CR722" s="388">
        <v>104</v>
      </c>
      <c r="CS722" s="388">
        <v>218</v>
      </c>
      <c r="CT722" s="176">
        <f t="shared" ref="CT722:CT723" si="1466">SUM(CU722:CY722)</f>
        <v>2525</v>
      </c>
      <c r="CU722" s="388">
        <v>683</v>
      </c>
      <c r="CV722" s="388">
        <v>341</v>
      </c>
      <c r="CW722" s="388">
        <v>339</v>
      </c>
      <c r="CX722" s="388">
        <v>559</v>
      </c>
      <c r="CY722" s="388">
        <v>603</v>
      </c>
      <c r="CZ722" s="176">
        <f t="shared" ref="CZ722:CZ723" si="1467">SUM(DA722:DF722)</f>
        <v>2459</v>
      </c>
      <c r="DA722" s="388">
        <v>354</v>
      </c>
      <c r="DB722" s="388">
        <v>85</v>
      </c>
      <c r="DC722" s="388">
        <v>608</v>
      </c>
      <c r="DD722" s="388">
        <v>439</v>
      </c>
      <c r="DE722" s="388">
        <v>806</v>
      </c>
      <c r="DF722" s="388">
        <v>167</v>
      </c>
      <c r="DG722" s="176">
        <f t="shared" ref="DG722:DG723" si="1468">AM722+BS722+B722+O722+X722+AC722+AJ722+BD722+CF722+AX722+BM722+CT722+CZ722</f>
        <v>49452</v>
      </c>
      <c r="DH722" s="179">
        <f t="shared" ref="DH722:DH723" si="1469">SUM(DI722:DK722)</f>
        <v>611</v>
      </c>
      <c r="DI722" s="260">
        <v>145</v>
      </c>
      <c r="DJ722" s="259">
        <v>410</v>
      </c>
      <c r="DK722" s="259">
        <v>56</v>
      </c>
      <c r="DL722" s="179" t="s">
        <v>540</v>
      </c>
      <c r="DM722" s="259">
        <v>1460</v>
      </c>
      <c r="DN722" s="180" t="s">
        <v>540</v>
      </c>
      <c r="DO722" s="176">
        <f t="shared" si="1438"/>
        <v>51523</v>
      </c>
    </row>
    <row r="723" spans="1:139" s="6" customFormat="1" ht="16.5" customHeight="1" x14ac:dyDescent="0.15">
      <c r="A723" s="99" t="s">
        <v>682</v>
      </c>
      <c r="B723" s="186">
        <f t="shared" si="1455"/>
        <v>12355</v>
      </c>
      <c r="C723" s="388">
        <v>766</v>
      </c>
      <c r="D723" s="388">
        <v>561</v>
      </c>
      <c r="E723" s="388">
        <v>255</v>
      </c>
      <c r="F723" s="388">
        <v>397</v>
      </c>
      <c r="G723" s="388">
        <v>783</v>
      </c>
      <c r="H723" s="388">
        <v>1825</v>
      </c>
      <c r="I723" s="388">
        <v>2131</v>
      </c>
      <c r="J723" s="388">
        <v>418</v>
      </c>
      <c r="K723" s="388">
        <v>1183</v>
      </c>
      <c r="L723" s="388">
        <v>2843</v>
      </c>
      <c r="M723" s="388">
        <v>429</v>
      </c>
      <c r="N723" s="388">
        <v>764</v>
      </c>
      <c r="O723" s="176">
        <f t="shared" si="1456"/>
        <v>5187</v>
      </c>
      <c r="P723" s="388">
        <v>829</v>
      </c>
      <c r="Q723" s="388">
        <v>834</v>
      </c>
      <c r="R723" s="388">
        <v>437</v>
      </c>
      <c r="S723" s="388">
        <v>381</v>
      </c>
      <c r="T723" s="388">
        <v>593</v>
      </c>
      <c r="U723" s="388">
        <v>1261</v>
      </c>
      <c r="V723" s="388">
        <v>636</v>
      </c>
      <c r="W723" s="388">
        <v>216</v>
      </c>
      <c r="X723" s="176">
        <f t="shared" si="1457"/>
        <v>5468</v>
      </c>
      <c r="Y723" s="388">
        <v>1348</v>
      </c>
      <c r="Z723" s="388">
        <v>1234</v>
      </c>
      <c r="AA723" s="388">
        <v>1821</v>
      </c>
      <c r="AB723" s="388">
        <v>1065</v>
      </c>
      <c r="AC723" s="176">
        <f t="shared" si="1458"/>
        <v>4224</v>
      </c>
      <c r="AD723" s="388">
        <v>284</v>
      </c>
      <c r="AE723" s="388">
        <v>777</v>
      </c>
      <c r="AF723" s="388">
        <v>515</v>
      </c>
      <c r="AG723" s="388">
        <v>742</v>
      </c>
      <c r="AH723" s="388">
        <v>718</v>
      </c>
      <c r="AI723" s="388">
        <v>1188</v>
      </c>
      <c r="AJ723" s="176">
        <f t="shared" si="1459"/>
        <v>392</v>
      </c>
      <c r="AK723" s="388">
        <v>229</v>
      </c>
      <c r="AL723" s="388">
        <v>163</v>
      </c>
      <c r="AM723" s="176">
        <f t="shared" si="1460"/>
        <v>9981</v>
      </c>
      <c r="AN723" s="388">
        <v>675</v>
      </c>
      <c r="AO723" s="388">
        <v>599</v>
      </c>
      <c r="AP723" s="388">
        <v>1025</v>
      </c>
      <c r="AQ723" s="388">
        <v>293</v>
      </c>
      <c r="AR723" s="388">
        <v>1544</v>
      </c>
      <c r="AS723" s="388">
        <v>366</v>
      </c>
      <c r="AT723" s="388">
        <v>1765</v>
      </c>
      <c r="AU723" s="388">
        <v>1580</v>
      </c>
      <c r="AV723" s="388">
        <v>1511</v>
      </c>
      <c r="AW723" s="388">
        <v>623</v>
      </c>
      <c r="AX723" s="176">
        <f t="shared" si="1461"/>
        <v>16470</v>
      </c>
      <c r="AY723" s="388">
        <v>1515</v>
      </c>
      <c r="AZ723" s="388">
        <v>9579</v>
      </c>
      <c r="BA723" s="388">
        <v>1249</v>
      </c>
      <c r="BB723" s="388">
        <v>2639</v>
      </c>
      <c r="BC723" s="388">
        <v>1488</v>
      </c>
      <c r="BD723" s="176">
        <f t="shared" si="1462"/>
        <v>15023</v>
      </c>
      <c r="BE723" s="388">
        <v>2342</v>
      </c>
      <c r="BF723" s="388">
        <v>1550</v>
      </c>
      <c r="BG723" s="388">
        <v>1406</v>
      </c>
      <c r="BH723" s="388">
        <v>1771</v>
      </c>
      <c r="BI723" s="388">
        <v>1736</v>
      </c>
      <c r="BJ723" s="388">
        <v>3189</v>
      </c>
      <c r="BK723" s="388">
        <v>1566</v>
      </c>
      <c r="BL723" s="388">
        <v>1463</v>
      </c>
      <c r="BM723" s="176">
        <f t="shared" si="1463"/>
        <v>6827</v>
      </c>
      <c r="BN723" s="388">
        <v>1492</v>
      </c>
      <c r="BO723" s="388">
        <v>1108</v>
      </c>
      <c r="BP723" s="388">
        <v>955</v>
      </c>
      <c r="BQ723" s="388">
        <v>818</v>
      </c>
      <c r="BR723" s="388">
        <v>2454</v>
      </c>
      <c r="BS723" s="176">
        <f t="shared" si="1464"/>
        <v>10907</v>
      </c>
      <c r="BT723" s="360">
        <v>457</v>
      </c>
      <c r="BU723" s="388">
        <v>745</v>
      </c>
      <c r="BV723" s="388">
        <v>383</v>
      </c>
      <c r="BW723" s="388">
        <v>347</v>
      </c>
      <c r="BX723" s="388">
        <v>718</v>
      </c>
      <c r="BY723" s="388">
        <v>3382</v>
      </c>
      <c r="BZ723" s="388">
        <v>740</v>
      </c>
      <c r="CA723" s="388">
        <v>912</v>
      </c>
      <c r="CB723" s="388">
        <v>1439</v>
      </c>
      <c r="CC723" s="388">
        <v>419</v>
      </c>
      <c r="CD723" s="388">
        <v>696</v>
      </c>
      <c r="CE723" s="388">
        <v>669</v>
      </c>
      <c r="CF723" s="176">
        <f t="shared" si="1465"/>
        <v>7614</v>
      </c>
      <c r="CG723" s="388">
        <v>344</v>
      </c>
      <c r="CH723" s="388">
        <v>652</v>
      </c>
      <c r="CI723" s="388">
        <v>477</v>
      </c>
      <c r="CJ723" s="388">
        <v>656</v>
      </c>
      <c r="CK723" s="388">
        <v>1744</v>
      </c>
      <c r="CL723" s="388">
        <v>245</v>
      </c>
      <c r="CM723" s="388">
        <v>1406</v>
      </c>
      <c r="CN723" s="388">
        <v>267</v>
      </c>
      <c r="CO723" s="388">
        <v>151</v>
      </c>
      <c r="CP723" s="388">
        <v>331</v>
      </c>
      <c r="CQ723" s="388">
        <v>563</v>
      </c>
      <c r="CR723" s="388">
        <v>422</v>
      </c>
      <c r="CS723" s="388">
        <v>356</v>
      </c>
      <c r="CT723" s="176">
        <f t="shared" si="1466"/>
        <v>5503</v>
      </c>
      <c r="CU723" s="388">
        <v>2262</v>
      </c>
      <c r="CV723" s="388">
        <v>1394</v>
      </c>
      <c r="CW723" s="388">
        <v>754</v>
      </c>
      <c r="CX723" s="388">
        <v>419</v>
      </c>
      <c r="CY723" s="388">
        <v>674</v>
      </c>
      <c r="CZ723" s="176">
        <f t="shared" si="1467"/>
        <v>8148</v>
      </c>
      <c r="DA723" s="388">
        <v>294</v>
      </c>
      <c r="DB723" s="388">
        <v>194</v>
      </c>
      <c r="DC723" s="388">
        <v>1620</v>
      </c>
      <c r="DD723" s="388">
        <v>3534</v>
      </c>
      <c r="DE723" s="388">
        <v>1601</v>
      </c>
      <c r="DF723" s="388">
        <v>905</v>
      </c>
      <c r="DG723" s="176">
        <f t="shared" si="1468"/>
        <v>108099</v>
      </c>
      <c r="DH723" s="179">
        <f t="shared" si="1469"/>
        <v>1911</v>
      </c>
      <c r="DI723" s="260">
        <v>883</v>
      </c>
      <c r="DJ723" s="259">
        <v>592</v>
      </c>
      <c r="DK723" s="259">
        <v>436</v>
      </c>
      <c r="DL723" s="179" t="s">
        <v>540</v>
      </c>
      <c r="DM723" s="259">
        <v>2451</v>
      </c>
      <c r="DN723" s="180" t="s">
        <v>540</v>
      </c>
      <c r="DO723" s="176">
        <f t="shared" si="1438"/>
        <v>112461</v>
      </c>
    </row>
    <row r="724" spans="1:139" s="6" customFormat="1" ht="16.5" customHeight="1" x14ac:dyDescent="0.15">
      <c r="A724" s="95" t="s">
        <v>683</v>
      </c>
      <c r="B724" s="339">
        <v>1.7</v>
      </c>
      <c r="C724" s="279">
        <v>1.3</v>
      </c>
      <c r="D724" s="279">
        <v>2.4</v>
      </c>
      <c r="E724" s="279">
        <v>1.7</v>
      </c>
      <c r="F724" s="279">
        <v>2.8</v>
      </c>
      <c r="G724" s="279">
        <v>1.9</v>
      </c>
      <c r="H724" s="279">
        <v>1.7</v>
      </c>
      <c r="I724" s="279">
        <v>2.6</v>
      </c>
      <c r="J724" s="279">
        <v>2.2999999999999998</v>
      </c>
      <c r="K724" s="279">
        <v>1.9</v>
      </c>
      <c r="L724" s="279">
        <v>1.5</v>
      </c>
      <c r="M724" s="279">
        <v>1.4</v>
      </c>
      <c r="N724" s="279">
        <v>1</v>
      </c>
      <c r="O724" s="278">
        <v>2.2999999999999998</v>
      </c>
      <c r="P724" s="279">
        <v>2</v>
      </c>
      <c r="Q724" s="279">
        <v>1.7</v>
      </c>
      <c r="R724" s="279">
        <v>2.4</v>
      </c>
      <c r="S724" s="279">
        <v>3.3</v>
      </c>
      <c r="T724" s="279">
        <v>3</v>
      </c>
      <c r="U724" s="279">
        <v>2.2000000000000002</v>
      </c>
      <c r="V724" s="279">
        <v>3</v>
      </c>
      <c r="W724" s="279">
        <v>1.9</v>
      </c>
      <c r="X724" s="278">
        <v>2</v>
      </c>
      <c r="Y724" s="279">
        <v>2.7</v>
      </c>
      <c r="Z724" s="279">
        <v>1.9</v>
      </c>
      <c r="AA724" s="279">
        <v>2</v>
      </c>
      <c r="AB724" s="279">
        <v>1.7</v>
      </c>
      <c r="AC724" s="278">
        <v>2.2000000000000002</v>
      </c>
      <c r="AD724" s="279">
        <v>2.2999999999999998</v>
      </c>
      <c r="AE724" s="279">
        <v>2.1</v>
      </c>
      <c r="AF724" s="279">
        <v>2.4</v>
      </c>
      <c r="AG724" s="279">
        <v>1.3</v>
      </c>
      <c r="AH724" s="279">
        <v>2.5</v>
      </c>
      <c r="AI724" s="279">
        <v>2.8</v>
      </c>
      <c r="AJ724" s="278">
        <v>1.2</v>
      </c>
      <c r="AK724" s="279">
        <v>1.3</v>
      </c>
      <c r="AL724" s="279">
        <v>1.1000000000000001</v>
      </c>
      <c r="AM724" s="278">
        <v>2.1</v>
      </c>
      <c r="AN724" s="279">
        <v>2.9</v>
      </c>
      <c r="AO724" s="279">
        <v>2.2999999999999998</v>
      </c>
      <c r="AP724" s="279">
        <v>1.9</v>
      </c>
      <c r="AQ724" s="279">
        <v>2.5</v>
      </c>
      <c r="AR724" s="279">
        <v>2.1</v>
      </c>
      <c r="AS724" s="279">
        <v>2.9</v>
      </c>
      <c r="AT724" s="279">
        <v>1.7</v>
      </c>
      <c r="AU724" s="279">
        <v>2</v>
      </c>
      <c r="AV724" s="279">
        <v>1.9</v>
      </c>
      <c r="AW724" s="279">
        <v>2.2999999999999998</v>
      </c>
      <c r="AX724" s="278">
        <v>2.6</v>
      </c>
      <c r="AY724" s="279">
        <v>2.7</v>
      </c>
      <c r="AZ724" s="279">
        <v>3</v>
      </c>
      <c r="BA724" s="279">
        <v>1.5</v>
      </c>
      <c r="BB724" s="279">
        <v>2.2999999999999998</v>
      </c>
      <c r="BC724" s="279">
        <v>2.4</v>
      </c>
      <c r="BD724" s="278">
        <v>1.4</v>
      </c>
      <c r="BE724" s="279">
        <v>1.9</v>
      </c>
      <c r="BF724" s="279">
        <v>1.2</v>
      </c>
      <c r="BG724" s="279">
        <v>1</v>
      </c>
      <c r="BH724" s="279">
        <v>1.6</v>
      </c>
      <c r="BI724" s="279">
        <v>1.5</v>
      </c>
      <c r="BJ724" s="279">
        <v>1.7</v>
      </c>
      <c r="BK724" s="279">
        <v>1.2</v>
      </c>
      <c r="BL724" s="279">
        <v>1</v>
      </c>
      <c r="BM724" s="278">
        <v>2.4</v>
      </c>
      <c r="BN724" s="279">
        <v>2.8</v>
      </c>
      <c r="BO724" s="279">
        <v>2</v>
      </c>
      <c r="BP724" s="279">
        <v>2.2000000000000002</v>
      </c>
      <c r="BQ724" s="279">
        <v>3</v>
      </c>
      <c r="BR724" s="279">
        <v>2.4</v>
      </c>
      <c r="BS724" s="278">
        <v>2.2000000000000002</v>
      </c>
      <c r="BT724" s="280">
        <v>2.2999999999999998</v>
      </c>
      <c r="BU724" s="279">
        <v>1.7</v>
      </c>
      <c r="BV724" s="279">
        <v>2.2999999999999998</v>
      </c>
      <c r="BW724" s="279">
        <v>4.2</v>
      </c>
      <c r="BX724" s="279">
        <v>2.2999999999999998</v>
      </c>
      <c r="BY724" s="279">
        <v>2.2000000000000002</v>
      </c>
      <c r="BZ724" s="279">
        <v>2.7</v>
      </c>
      <c r="CA724" s="279">
        <v>2.5</v>
      </c>
      <c r="CB724" s="279">
        <v>2.4</v>
      </c>
      <c r="CC724" s="279">
        <v>2.1</v>
      </c>
      <c r="CD724" s="279">
        <v>1.9</v>
      </c>
      <c r="CE724" s="279">
        <v>1.9</v>
      </c>
      <c r="CF724" s="278">
        <v>2</v>
      </c>
      <c r="CG724" s="279">
        <v>2.7</v>
      </c>
      <c r="CH724" s="279">
        <v>2.5</v>
      </c>
      <c r="CI724" s="279">
        <v>2.6</v>
      </c>
      <c r="CJ724" s="279">
        <v>1.7</v>
      </c>
      <c r="CK724" s="279">
        <v>1.7</v>
      </c>
      <c r="CL724" s="279">
        <v>2.4</v>
      </c>
      <c r="CM724" s="279">
        <v>2.1</v>
      </c>
      <c r="CN724" s="279">
        <v>2.2999999999999998</v>
      </c>
      <c r="CO724" s="279">
        <v>2.1</v>
      </c>
      <c r="CP724" s="279">
        <v>2.1</v>
      </c>
      <c r="CQ724" s="279">
        <v>1.9</v>
      </c>
      <c r="CR724" s="279">
        <v>1.6</v>
      </c>
      <c r="CS724" s="279">
        <v>2</v>
      </c>
      <c r="CT724" s="278">
        <v>1.6</v>
      </c>
      <c r="CU724" s="279">
        <v>1.4</v>
      </c>
      <c r="CV724" s="279">
        <v>1.7</v>
      </c>
      <c r="CW724" s="279">
        <v>2.2999999999999998</v>
      </c>
      <c r="CX724" s="279">
        <v>1.8</v>
      </c>
      <c r="CY724" s="279">
        <v>1.4</v>
      </c>
      <c r="CZ724" s="278">
        <v>1.5</v>
      </c>
      <c r="DA724" s="279">
        <v>2.5</v>
      </c>
      <c r="DB724" s="279">
        <v>1.5</v>
      </c>
      <c r="DC724" s="279">
        <v>1.6</v>
      </c>
      <c r="DD724" s="279">
        <v>1.4</v>
      </c>
      <c r="DE724" s="279">
        <v>1.3</v>
      </c>
      <c r="DF724" s="279">
        <v>1.7</v>
      </c>
      <c r="DG724" s="278">
        <v>1.9</v>
      </c>
      <c r="DH724" s="278" t="s">
        <v>540</v>
      </c>
      <c r="DI724" s="338">
        <v>1.9</v>
      </c>
      <c r="DJ724" s="279">
        <v>3.1</v>
      </c>
      <c r="DK724" s="279">
        <v>0.9</v>
      </c>
      <c r="DL724" s="281" t="s">
        <v>540</v>
      </c>
      <c r="DM724" s="279">
        <v>2.1</v>
      </c>
      <c r="DN724" s="284" t="s">
        <v>540</v>
      </c>
      <c r="DO724" s="278">
        <v>1.9</v>
      </c>
      <c r="DP724" s="387"/>
      <c r="DQ724" s="387"/>
      <c r="DR724" s="387"/>
      <c r="DS724" s="387"/>
      <c r="DT724" s="387"/>
      <c r="DU724" s="387"/>
      <c r="DV724" s="387"/>
      <c r="DW724" s="387"/>
      <c r="DX724" s="387"/>
      <c r="DY724" s="387"/>
      <c r="DZ724" s="387"/>
      <c r="EA724" s="387"/>
      <c r="EG724" s="59"/>
      <c r="EH724" s="59"/>
      <c r="EI724" s="59"/>
    </row>
    <row r="725" spans="1:139" s="21" customFormat="1" ht="13.5" customHeight="1" x14ac:dyDescent="0.2">
      <c r="A725" s="436" t="s">
        <v>233</v>
      </c>
      <c r="B725" s="58"/>
    </row>
    <row r="726" spans="1:139" s="6" customFormat="1" ht="16.5" customHeight="1" x14ac:dyDescent="0.15">
      <c r="A726" s="31"/>
    </row>
    <row r="727" spans="1:139" ht="19.5" customHeight="1" x14ac:dyDescent="0.2">
      <c r="A727" s="8" t="s">
        <v>692</v>
      </c>
    </row>
    <row r="728" spans="1:139" ht="24" customHeight="1" x14ac:dyDescent="0.2">
      <c r="A728" s="83" t="s">
        <v>640</v>
      </c>
    </row>
    <row r="729" spans="1:139" s="7" customFormat="1" ht="25.15" customHeight="1" x14ac:dyDescent="0.2">
      <c r="A729" s="109"/>
      <c r="B729" s="172" t="s">
        <v>423</v>
      </c>
      <c r="C729" s="173" t="s">
        <v>424</v>
      </c>
      <c r="D729" s="173" t="s">
        <v>425</v>
      </c>
      <c r="E729" s="173" t="s">
        <v>426</v>
      </c>
      <c r="F729" s="173" t="s">
        <v>427</v>
      </c>
      <c r="G729" s="173" t="s">
        <v>428</v>
      </c>
      <c r="H729" s="173" t="s">
        <v>429</v>
      </c>
      <c r="I729" s="173" t="s">
        <v>430</v>
      </c>
      <c r="J729" s="173" t="s">
        <v>431</v>
      </c>
      <c r="K729" s="173" t="s">
        <v>432</v>
      </c>
      <c r="L729" s="173" t="s">
        <v>433</v>
      </c>
      <c r="M729" s="173" t="s">
        <v>434</v>
      </c>
      <c r="N729" s="173" t="s">
        <v>435</v>
      </c>
      <c r="O729" s="172" t="s">
        <v>436</v>
      </c>
      <c r="P729" s="173" t="s">
        <v>437</v>
      </c>
      <c r="Q729" s="173" t="s">
        <v>438</v>
      </c>
      <c r="R729" s="173" t="s">
        <v>439</v>
      </c>
      <c r="S729" s="173" t="s">
        <v>440</v>
      </c>
      <c r="T729" s="173" t="s">
        <v>441</v>
      </c>
      <c r="U729" s="173" t="s">
        <v>442</v>
      </c>
      <c r="V729" s="173" t="s">
        <v>443</v>
      </c>
      <c r="W729" s="173" t="s">
        <v>444</v>
      </c>
      <c r="X729" s="172" t="s">
        <v>445</v>
      </c>
      <c r="Y729" s="173" t="s">
        <v>446</v>
      </c>
      <c r="Z729" s="173" t="s">
        <v>447</v>
      </c>
      <c r="AA729" s="173" t="s">
        <v>448</v>
      </c>
      <c r="AB729" s="173" t="s">
        <v>449</v>
      </c>
      <c r="AC729" s="172" t="s">
        <v>450</v>
      </c>
      <c r="AD729" s="173" t="s">
        <v>451</v>
      </c>
      <c r="AE729" s="173" t="s">
        <v>452</v>
      </c>
      <c r="AF729" s="173" t="s">
        <v>453</v>
      </c>
      <c r="AG729" s="173" t="s">
        <v>454</v>
      </c>
      <c r="AH729" s="173" t="s">
        <v>455</v>
      </c>
      <c r="AI729" s="173" t="s">
        <v>456</v>
      </c>
      <c r="AJ729" s="172" t="s">
        <v>457</v>
      </c>
      <c r="AK729" s="173" t="s">
        <v>458</v>
      </c>
      <c r="AL729" s="173" t="s">
        <v>459</v>
      </c>
      <c r="AM729" s="172" t="s">
        <v>460</v>
      </c>
      <c r="AN729" s="173" t="s">
        <v>461</v>
      </c>
      <c r="AO729" s="173" t="s">
        <v>462</v>
      </c>
      <c r="AP729" s="173" t="s">
        <v>463</v>
      </c>
      <c r="AQ729" s="173" t="s">
        <v>464</v>
      </c>
      <c r="AR729" s="173" t="s">
        <v>465</v>
      </c>
      <c r="AS729" s="173" t="s">
        <v>466</v>
      </c>
      <c r="AT729" s="173" t="s">
        <v>467</v>
      </c>
      <c r="AU729" s="173" t="s">
        <v>468</v>
      </c>
      <c r="AV729" s="173" t="s">
        <v>469</v>
      </c>
      <c r="AW729" s="173" t="s">
        <v>470</v>
      </c>
      <c r="AX729" s="172" t="s">
        <v>471</v>
      </c>
      <c r="AY729" s="173" t="s">
        <v>472</v>
      </c>
      <c r="AZ729" s="173" t="s">
        <v>473</v>
      </c>
      <c r="BA729" s="173" t="s">
        <v>474</v>
      </c>
      <c r="BB729" s="173" t="s">
        <v>475</v>
      </c>
      <c r="BC729" s="173" t="s">
        <v>476</v>
      </c>
      <c r="BD729" s="174" t="s">
        <v>477</v>
      </c>
      <c r="BE729" s="173" t="s">
        <v>478</v>
      </c>
      <c r="BF729" s="173" t="s">
        <v>479</v>
      </c>
      <c r="BG729" s="173" t="s">
        <v>480</v>
      </c>
      <c r="BH729" s="173" t="s">
        <v>481</v>
      </c>
      <c r="BI729" s="173" t="s">
        <v>482</v>
      </c>
      <c r="BJ729" s="173" t="s">
        <v>483</v>
      </c>
      <c r="BK729" s="173" t="s">
        <v>484</v>
      </c>
      <c r="BL729" s="173" t="s">
        <v>485</v>
      </c>
      <c r="BM729" s="172" t="s">
        <v>486</v>
      </c>
      <c r="BN729" s="173" t="s">
        <v>487</v>
      </c>
      <c r="BO729" s="173" t="s">
        <v>488</v>
      </c>
      <c r="BP729" s="173" t="s">
        <v>489</v>
      </c>
      <c r="BQ729" s="173" t="s">
        <v>490</v>
      </c>
      <c r="BR729" s="173" t="s">
        <v>491</v>
      </c>
      <c r="BS729" s="172" t="s">
        <v>492</v>
      </c>
      <c r="BT729" s="173" t="s">
        <v>493</v>
      </c>
      <c r="BU729" s="173" t="s">
        <v>494</v>
      </c>
      <c r="BV729" s="173" t="s">
        <v>495</v>
      </c>
      <c r="BW729" s="173" t="s">
        <v>496</v>
      </c>
      <c r="BX729" s="173" t="s">
        <v>497</v>
      </c>
      <c r="BY729" s="173" t="s">
        <v>498</v>
      </c>
      <c r="BZ729" s="173" t="s">
        <v>499</v>
      </c>
      <c r="CA729" s="173" t="s">
        <v>500</v>
      </c>
      <c r="CB729" s="173" t="s">
        <v>501</v>
      </c>
      <c r="CC729" s="173" t="s">
        <v>502</v>
      </c>
      <c r="CD729" s="173" t="s">
        <v>503</v>
      </c>
      <c r="CE729" s="173" t="s">
        <v>504</v>
      </c>
      <c r="CF729" s="172" t="s">
        <v>505</v>
      </c>
      <c r="CG729" s="173" t="s">
        <v>506</v>
      </c>
      <c r="CH729" s="173" t="s">
        <v>507</v>
      </c>
      <c r="CI729" s="173" t="s">
        <v>508</v>
      </c>
      <c r="CJ729" s="173" t="s">
        <v>509</v>
      </c>
      <c r="CK729" s="173" t="s">
        <v>510</v>
      </c>
      <c r="CL729" s="173" t="s">
        <v>511</v>
      </c>
      <c r="CM729" s="173" t="s">
        <v>512</v>
      </c>
      <c r="CN729" s="173" t="s">
        <v>513</v>
      </c>
      <c r="CO729" s="173" t="s">
        <v>514</v>
      </c>
      <c r="CP729" s="173" t="s">
        <v>515</v>
      </c>
      <c r="CQ729" s="173" t="s">
        <v>516</v>
      </c>
      <c r="CR729" s="173" t="s">
        <v>517</v>
      </c>
      <c r="CS729" s="173" t="s">
        <v>518</v>
      </c>
      <c r="CT729" s="172" t="s">
        <v>519</v>
      </c>
      <c r="CU729" s="173" t="s">
        <v>520</v>
      </c>
      <c r="CV729" s="173" t="s">
        <v>521</v>
      </c>
      <c r="CW729" s="173" t="s">
        <v>522</v>
      </c>
      <c r="CX729" s="173" t="s">
        <v>523</v>
      </c>
      <c r="CY729" s="173" t="s">
        <v>524</v>
      </c>
      <c r="CZ729" s="172" t="s">
        <v>525</v>
      </c>
      <c r="DA729" s="173" t="s">
        <v>526</v>
      </c>
      <c r="DB729" s="173" t="s">
        <v>527</v>
      </c>
      <c r="DC729" s="173" t="s">
        <v>528</v>
      </c>
      <c r="DD729" s="173" t="s">
        <v>529</v>
      </c>
      <c r="DE729" s="173" t="s">
        <v>530</v>
      </c>
      <c r="DF729" s="173" t="s">
        <v>531</v>
      </c>
      <c r="DG729" s="172" t="s">
        <v>532</v>
      </c>
      <c r="DH729" s="172" t="s">
        <v>533</v>
      </c>
      <c r="DI729" s="173" t="s">
        <v>534</v>
      </c>
      <c r="DJ729" s="173" t="s">
        <v>535</v>
      </c>
      <c r="DK729" s="173" t="s">
        <v>536</v>
      </c>
      <c r="DL729" s="172" t="s">
        <v>537</v>
      </c>
      <c r="DM729" s="173" t="s">
        <v>538</v>
      </c>
      <c r="DN729" s="175" t="s">
        <v>539</v>
      </c>
      <c r="DO729" s="172" t="s">
        <v>541</v>
      </c>
    </row>
    <row r="730" spans="1:139" s="6" customFormat="1" ht="17.100000000000001" customHeight="1" x14ac:dyDescent="0.15">
      <c r="A730" s="85" t="s">
        <v>330</v>
      </c>
      <c r="B730" s="176"/>
      <c r="C730" s="177"/>
      <c r="D730" s="177"/>
      <c r="E730" s="177"/>
      <c r="F730" s="177"/>
      <c r="G730" s="177"/>
      <c r="H730" s="177"/>
      <c r="I730" s="177"/>
      <c r="J730" s="177"/>
      <c r="K730" s="177"/>
      <c r="L730" s="177"/>
      <c r="M730" s="177"/>
      <c r="N730" s="177"/>
      <c r="O730" s="176"/>
      <c r="P730" s="177"/>
      <c r="Q730" s="177"/>
      <c r="R730" s="177"/>
      <c r="S730" s="177"/>
      <c r="T730" s="177"/>
      <c r="U730" s="177"/>
      <c r="V730" s="177"/>
      <c r="W730" s="177"/>
      <c r="X730" s="176"/>
      <c r="Y730" s="177"/>
      <c r="Z730" s="177"/>
      <c r="AA730" s="177"/>
      <c r="AB730" s="177"/>
      <c r="AC730" s="176"/>
      <c r="AD730" s="177"/>
      <c r="AE730" s="177"/>
      <c r="AF730" s="177"/>
      <c r="AG730" s="177"/>
      <c r="AH730" s="177"/>
      <c r="AI730" s="177"/>
      <c r="AJ730" s="176"/>
      <c r="AK730" s="177"/>
      <c r="AL730" s="177"/>
      <c r="AM730" s="176"/>
      <c r="AN730" s="177"/>
      <c r="AO730" s="177"/>
      <c r="AP730" s="177"/>
      <c r="AQ730" s="177"/>
      <c r="AR730" s="177"/>
      <c r="AS730" s="177"/>
      <c r="AT730" s="177"/>
      <c r="AU730" s="177"/>
      <c r="AV730" s="177"/>
      <c r="AW730" s="177"/>
      <c r="AX730" s="176"/>
      <c r="AY730" s="177"/>
      <c r="AZ730" s="177"/>
      <c r="BA730" s="177"/>
      <c r="BB730" s="177"/>
      <c r="BC730" s="177"/>
      <c r="BD730" s="176"/>
      <c r="BE730" s="177"/>
      <c r="BF730" s="177"/>
      <c r="BG730" s="177"/>
      <c r="BH730" s="177"/>
      <c r="BI730" s="177"/>
      <c r="BJ730" s="177"/>
      <c r="BK730" s="177"/>
      <c r="BL730" s="177"/>
      <c r="BM730" s="176"/>
      <c r="BN730" s="177"/>
      <c r="BO730" s="177"/>
      <c r="BP730" s="177"/>
      <c r="BQ730" s="177"/>
      <c r="BR730" s="177"/>
      <c r="BS730" s="176"/>
      <c r="BT730" s="178"/>
      <c r="BU730" s="177"/>
      <c r="BV730" s="177"/>
      <c r="BW730" s="177"/>
      <c r="BX730" s="177"/>
      <c r="BY730" s="177"/>
      <c r="BZ730" s="177"/>
      <c r="CA730" s="177"/>
      <c r="CB730" s="177"/>
      <c r="CC730" s="177"/>
      <c r="CD730" s="177"/>
      <c r="CE730" s="177"/>
      <c r="CF730" s="176"/>
      <c r="CG730" s="177"/>
      <c r="CH730" s="177"/>
      <c r="CI730" s="177"/>
      <c r="CJ730" s="177"/>
      <c r="CK730" s="177"/>
      <c r="CL730" s="177"/>
      <c r="CM730" s="177"/>
      <c r="CN730" s="177"/>
      <c r="CO730" s="177"/>
      <c r="CP730" s="177"/>
      <c r="CQ730" s="177"/>
      <c r="CR730" s="177"/>
      <c r="CS730" s="177"/>
      <c r="CT730" s="176"/>
      <c r="CU730" s="177"/>
      <c r="CV730" s="177"/>
      <c r="CW730" s="177"/>
      <c r="CX730" s="177"/>
      <c r="CY730" s="177"/>
      <c r="CZ730" s="176"/>
      <c r="DA730" s="177"/>
      <c r="DB730" s="177"/>
      <c r="DC730" s="177"/>
      <c r="DD730" s="177"/>
      <c r="DE730" s="177"/>
      <c r="DF730" s="177"/>
      <c r="DG730" s="176"/>
      <c r="DH730" s="176"/>
      <c r="DI730" s="177"/>
      <c r="DJ730" s="177"/>
      <c r="DK730" s="177"/>
      <c r="DL730" s="179"/>
      <c r="DM730" s="177"/>
      <c r="DN730" s="180"/>
      <c r="DO730" s="176"/>
    </row>
    <row r="731" spans="1:139" s="6" customFormat="1" ht="17.100000000000001" customHeight="1" x14ac:dyDescent="0.15">
      <c r="A731" s="84" t="s">
        <v>331</v>
      </c>
      <c r="B731" s="176">
        <f t="shared" ref="B731:B793" si="1470">SUM(C731:N731)</f>
        <v>3719</v>
      </c>
      <c r="C731" s="177">
        <v>244</v>
      </c>
      <c r="D731" s="177">
        <v>248</v>
      </c>
      <c r="E731" s="177">
        <v>190</v>
      </c>
      <c r="F731" s="177">
        <v>76</v>
      </c>
      <c r="G731" s="177">
        <v>282</v>
      </c>
      <c r="H731" s="177">
        <v>622</v>
      </c>
      <c r="I731" s="177">
        <v>382</v>
      </c>
      <c r="J731" s="177">
        <v>158</v>
      </c>
      <c r="K731" s="177">
        <v>287</v>
      </c>
      <c r="L731" s="177">
        <v>727</v>
      </c>
      <c r="M731" s="177">
        <v>210</v>
      </c>
      <c r="N731" s="177">
        <v>293</v>
      </c>
      <c r="O731" s="176">
        <f t="shared" ref="O731:O793" si="1471">SUM(P731:W731)</f>
        <v>1511</v>
      </c>
      <c r="P731" s="177">
        <v>290</v>
      </c>
      <c r="Q731" s="177">
        <v>300</v>
      </c>
      <c r="R731" s="177">
        <v>162</v>
      </c>
      <c r="S731" s="177">
        <v>136</v>
      </c>
      <c r="T731" s="177">
        <v>185</v>
      </c>
      <c r="U731" s="177">
        <v>223</v>
      </c>
      <c r="V731" s="177">
        <v>135</v>
      </c>
      <c r="W731" s="177">
        <v>80</v>
      </c>
      <c r="X731" s="176">
        <f t="shared" ref="X731:X793" si="1472">SUM(Y731:AB731)</f>
        <v>2113</v>
      </c>
      <c r="Y731" s="177">
        <v>582</v>
      </c>
      <c r="Z731" s="177">
        <v>550</v>
      </c>
      <c r="AA731" s="177">
        <v>533</v>
      </c>
      <c r="AB731" s="177">
        <v>448</v>
      </c>
      <c r="AC731" s="176">
        <f t="shared" ref="AC731:AC793" si="1473">SUM(AD731:AI731)</f>
        <v>1533</v>
      </c>
      <c r="AD731" s="177">
        <v>214</v>
      </c>
      <c r="AE731" s="177">
        <v>244</v>
      </c>
      <c r="AF731" s="177">
        <v>164</v>
      </c>
      <c r="AG731" s="177">
        <v>253</v>
      </c>
      <c r="AH731" s="177">
        <v>220</v>
      </c>
      <c r="AI731" s="177">
        <v>438</v>
      </c>
      <c r="AJ731" s="176">
        <f t="shared" ref="AJ731:AJ793" si="1474">SUM(AK731:AL731)</f>
        <v>159</v>
      </c>
      <c r="AK731" s="177">
        <v>92</v>
      </c>
      <c r="AL731" s="177">
        <v>67</v>
      </c>
      <c r="AM731" s="176">
        <f t="shared" ref="AM731:AM793" si="1475">SUM(AN731:AW731)</f>
        <v>2947</v>
      </c>
      <c r="AN731" s="177">
        <v>181</v>
      </c>
      <c r="AO731" s="177">
        <v>137</v>
      </c>
      <c r="AP731" s="177">
        <v>282</v>
      </c>
      <c r="AQ731" s="177">
        <v>139</v>
      </c>
      <c r="AR731" s="177">
        <v>467</v>
      </c>
      <c r="AS731" s="177">
        <v>172</v>
      </c>
      <c r="AT731" s="177">
        <v>455</v>
      </c>
      <c r="AU731" s="177">
        <v>408</v>
      </c>
      <c r="AV731" s="177">
        <v>389</v>
      </c>
      <c r="AW731" s="177">
        <v>317</v>
      </c>
      <c r="AX731" s="176">
        <f t="shared" ref="AX731:AX793" si="1476">SUM(AY731:BC731)</f>
        <v>3884</v>
      </c>
      <c r="AY731" s="177">
        <v>275</v>
      </c>
      <c r="AZ731" s="177">
        <v>1765</v>
      </c>
      <c r="BA731" s="177">
        <v>583</v>
      </c>
      <c r="BB731" s="177">
        <v>884</v>
      </c>
      <c r="BC731" s="177">
        <v>377</v>
      </c>
      <c r="BD731" s="176">
        <f t="shared" ref="BD731:BD793" si="1477">SUM(BE731:BL731)</f>
        <v>6027</v>
      </c>
      <c r="BE731" s="177">
        <v>760</v>
      </c>
      <c r="BF731" s="177">
        <v>755</v>
      </c>
      <c r="BG731" s="177">
        <v>978</v>
      </c>
      <c r="BH731" s="177">
        <v>709</v>
      </c>
      <c r="BI731" s="177">
        <v>705</v>
      </c>
      <c r="BJ731" s="177">
        <v>812</v>
      </c>
      <c r="BK731" s="177">
        <v>644</v>
      </c>
      <c r="BL731" s="177">
        <v>664</v>
      </c>
      <c r="BM731" s="176">
        <f t="shared" ref="BM731:BM792" si="1478">SUM(BN731:BR731)</f>
        <v>1843</v>
      </c>
      <c r="BN731" s="177">
        <v>360</v>
      </c>
      <c r="BO731" s="177">
        <v>379</v>
      </c>
      <c r="BP731" s="177">
        <v>305</v>
      </c>
      <c r="BQ731" s="177">
        <v>155</v>
      </c>
      <c r="BR731" s="177">
        <v>644</v>
      </c>
      <c r="BS731" s="176">
        <f t="shared" ref="BS731:BS792" si="1479">SUM(BT731:CE731)</f>
        <v>3635</v>
      </c>
      <c r="BT731" s="178">
        <v>151</v>
      </c>
      <c r="BU731" s="177">
        <v>423</v>
      </c>
      <c r="BV731" s="177">
        <v>93</v>
      </c>
      <c r="BW731" s="177">
        <v>51</v>
      </c>
      <c r="BX731" s="177">
        <v>325</v>
      </c>
      <c r="BY731" s="177">
        <v>988</v>
      </c>
      <c r="BZ731" s="177">
        <v>372</v>
      </c>
      <c r="CA731" s="177">
        <v>231</v>
      </c>
      <c r="CB731" s="177">
        <v>311</v>
      </c>
      <c r="CC731" s="177">
        <v>281</v>
      </c>
      <c r="CD731" s="177">
        <v>281</v>
      </c>
      <c r="CE731" s="177">
        <v>128</v>
      </c>
      <c r="CF731" s="176">
        <f t="shared" ref="CF731:CF793" si="1480">SUM(CG731:CS731)</f>
        <v>3665</v>
      </c>
      <c r="CG731" s="177">
        <v>132</v>
      </c>
      <c r="CH731" s="177">
        <v>268</v>
      </c>
      <c r="CI731" s="177">
        <v>215</v>
      </c>
      <c r="CJ731" s="177">
        <v>370</v>
      </c>
      <c r="CK731" s="177">
        <v>964</v>
      </c>
      <c r="CL731" s="177">
        <v>181</v>
      </c>
      <c r="CM731" s="177">
        <v>579</v>
      </c>
      <c r="CN731" s="177">
        <v>94</v>
      </c>
      <c r="CO731" s="177">
        <v>68</v>
      </c>
      <c r="CP731" s="177">
        <v>148</v>
      </c>
      <c r="CQ731" s="177">
        <v>331</v>
      </c>
      <c r="CR731" s="177">
        <v>198</v>
      </c>
      <c r="CS731" s="177">
        <v>117</v>
      </c>
      <c r="CT731" s="176">
        <f t="shared" ref="CT731:CT793" si="1481">SUM(CU731:CY731)</f>
        <v>2169</v>
      </c>
      <c r="CU731" s="177">
        <v>636</v>
      </c>
      <c r="CV731" s="177">
        <v>673</v>
      </c>
      <c r="CW731" s="177">
        <v>246</v>
      </c>
      <c r="CX731" s="177">
        <v>263</v>
      </c>
      <c r="CY731" s="177">
        <v>351</v>
      </c>
      <c r="CZ731" s="176">
        <f t="shared" ref="CZ731:CZ793" si="1482">SUM(DA731:DF731)</f>
        <v>2507</v>
      </c>
      <c r="DA731" s="177">
        <v>103</v>
      </c>
      <c r="DB731" s="177">
        <v>95</v>
      </c>
      <c r="DC731" s="177">
        <v>481</v>
      </c>
      <c r="DD731" s="177">
        <v>955</v>
      </c>
      <c r="DE731" s="177">
        <v>546</v>
      </c>
      <c r="DF731" s="177">
        <v>327</v>
      </c>
      <c r="DG731" s="176">
        <f t="shared" ref="DG731" si="1483">AM731+BS731+B731+O731+X731+AC731+AJ731+BD731+CF731+AX731+BM731+CT731+CZ731</f>
        <v>35712</v>
      </c>
      <c r="DH731" s="176">
        <f t="shared" ref="DH731" si="1484">SUM(DI731:DK731)</f>
        <v>507</v>
      </c>
      <c r="DI731" s="177">
        <v>200</v>
      </c>
      <c r="DJ731" s="177">
        <v>221</v>
      </c>
      <c r="DK731" s="177">
        <v>86</v>
      </c>
      <c r="DL731" s="179">
        <f t="shared" ref="DL731:DL793" si="1485">SUM(DM731:DN731)</f>
        <v>517</v>
      </c>
      <c r="DM731" s="177">
        <v>458</v>
      </c>
      <c r="DN731" s="180">
        <v>59</v>
      </c>
      <c r="DO731" s="176">
        <f>DG731+DH731+DL731</f>
        <v>36736</v>
      </c>
    </row>
    <row r="732" spans="1:139" s="6" customFormat="1" ht="17.100000000000001" customHeight="1" x14ac:dyDescent="0.15">
      <c r="A732" s="84" t="s">
        <v>332</v>
      </c>
      <c r="B732" s="176">
        <f t="shared" si="1470"/>
        <v>72</v>
      </c>
      <c r="C732" s="177">
        <v>4</v>
      </c>
      <c r="D732" s="177">
        <v>4</v>
      </c>
      <c r="E732" s="177">
        <v>9</v>
      </c>
      <c r="F732" s="177">
        <v>0</v>
      </c>
      <c r="G732" s="177">
        <v>21</v>
      </c>
      <c r="H732" s="177">
        <v>6</v>
      </c>
      <c r="I732" s="177">
        <v>16</v>
      </c>
      <c r="J732" s="177">
        <v>2</v>
      </c>
      <c r="K732" s="177">
        <v>4</v>
      </c>
      <c r="L732" s="177">
        <v>1</v>
      </c>
      <c r="M732" s="177">
        <v>2</v>
      </c>
      <c r="N732" s="177">
        <v>3</v>
      </c>
      <c r="O732" s="176">
        <f t="shared" si="1471"/>
        <v>52</v>
      </c>
      <c r="P732" s="177">
        <v>17</v>
      </c>
      <c r="Q732" s="177">
        <v>7</v>
      </c>
      <c r="R732" s="177">
        <v>0</v>
      </c>
      <c r="S732" s="177">
        <v>8</v>
      </c>
      <c r="T732" s="177">
        <v>1</v>
      </c>
      <c r="U732" s="177">
        <v>15</v>
      </c>
      <c r="V732" s="177">
        <v>3</v>
      </c>
      <c r="W732" s="177">
        <v>1</v>
      </c>
      <c r="X732" s="176">
        <f t="shared" si="1472"/>
        <v>14</v>
      </c>
      <c r="Y732" s="177">
        <v>0</v>
      </c>
      <c r="Z732" s="177">
        <v>0</v>
      </c>
      <c r="AA732" s="177">
        <v>0</v>
      </c>
      <c r="AB732" s="177">
        <v>14</v>
      </c>
      <c r="AC732" s="176">
        <f t="shared" si="1473"/>
        <v>27</v>
      </c>
      <c r="AD732" s="177">
        <v>2</v>
      </c>
      <c r="AE732" s="177">
        <v>1</v>
      </c>
      <c r="AF732" s="177">
        <v>10</v>
      </c>
      <c r="AG732" s="177">
        <v>7</v>
      </c>
      <c r="AH732" s="177">
        <v>1</v>
      </c>
      <c r="AI732" s="177">
        <v>6</v>
      </c>
      <c r="AJ732" s="176">
        <f t="shared" si="1474"/>
        <v>0</v>
      </c>
      <c r="AK732" s="177">
        <v>0</v>
      </c>
      <c r="AL732" s="177">
        <v>0</v>
      </c>
      <c r="AM732" s="176">
        <f t="shared" si="1475"/>
        <v>29</v>
      </c>
      <c r="AN732" s="177">
        <v>5</v>
      </c>
      <c r="AO732" s="177">
        <v>0</v>
      </c>
      <c r="AP732" s="177">
        <v>1</v>
      </c>
      <c r="AQ732" s="177">
        <v>1</v>
      </c>
      <c r="AR732" s="177">
        <v>16</v>
      </c>
      <c r="AS732" s="177">
        <v>2</v>
      </c>
      <c r="AT732" s="177">
        <v>1</v>
      </c>
      <c r="AU732" s="177">
        <v>0</v>
      </c>
      <c r="AV732" s="177">
        <v>0</v>
      </c>
      <c r="AW732" s="177">
        <v>3</v>
      </c>
      <c r="AX732" s="176">
        <f t="shared" si="1476"/>
        <v>30</v>
      </c>
      <c r="AY732" s="177">
        <v>14</v>
      </c>
      <c r="AZ732" s="177">
        <v>14</v>
      </c>
      <c r="BA732" s="177">
        <v>0</v>
      </c>
      <c r="BB732" s="177">
        <v>0</v>
      </c>
      <c r="BC732" s="177">
        <v>2</v>
      </c>
      <c r="BD732" s="176">
        <f t="shared" si="1477"/>
        <v>5</v>
      </c>
      <c r="BE732" s="177">
        <v>0</v>
      </c>
      <c r="BF732" s="177">
        <v>1</v>
      </c>
      <c r="BG732" s="177">
        <v>1</v>
      </c>
      <c r="BH732" s="177">
        <v>0</v>
      </c>
      <c r="BI732" s="177">
        <v>0</v>
      </c>
      <c r="BJ732" s="177">
        <v>3</v>
      </c>
      <c r="BK732" s="177">
        <v>0</v>
      </c>
      <c r="BL732" s="177">
        <v>0</v>
      </c>
      <c r="BM732" s="176">
        <f t="shared" si="1478"/>
        <v>49</v>
      </c>
      <c r="BN732" s="177">
        <v>1</v>
      </c>
      <c r="BO732" s="177">
        <v>0</v>
      </c>
      <c r="BP732" s="177">
        <v>20</v>
      </c>
      <c r="BQ732" s="177">
        <v>1</v>
      </c>
      <c r="BR732" s="177">
        <v>27</v>
      </c>
      <c r="BS732" s="176">
        <f t="shared" si="1479"/>
        <v>31</v>
      </c>
      <c r="BT732" s="178">
        <v>10</v>
      </c>
      <c r="BU732" s="177">
        <v>2</v>
      </c>
      <c r="BV732" s="177">
        <v>2</v>
      </c>
      <c r="BW732" s="177">
        <v>0</v>
      </c>
      <c r="BX732" s="177">
        <v>4</v>
      </c>
      <c r="BY732" s="177">
        <v>1</v>
      </c>
      <c r="BZ732" s="177">
        <v>0</v>
      </c>
      <c r="CA732" s="177">
        <v>1</v>
      </c>
      <c r="CB732" s="177">
        <v>2</v>
      </c>
      <c r="CC732" s="177">
        <v>8</v>
      </c>
      <c r="CD732" s="177">
        <v>0</v>
      </c>
      <c r="CE732" s="177">
        <v>1</v>
      </c>
      <c r="CF732" s="176">
        <f t="shared" si="1480"/>
        <v>58</v>
      </c>
      <c r="CG732" s="177">
        <v>4</v>
      </c>
      <c r="CH732" s="177">
        <v>10</v>
      </c>
      <c r="CI732" s="177">
        <v>12</v>
      </c>
      <c r="CJ732" s="177">
        <v>2</v>
      </c>
      <c r="CK732" s="177">
        <v>4</v>
      </c>
      <c r="CL732" s="177">
        <v>11</v>
      </c>
      <c r="CM732" s="177">
        <v>2</v>
      </c>
      <c r="CN732" s="177">
        <v>4</v>
      </c>
      <c r="CO732" s="177">
        <v>2</v>
      </c>
      <c r="CP732" s="177">
        <v>0</v>
      </c>
      <c r="CQ732" s="177">
        <v>0</v>
      </c>
      <c r="CR732" s="177">
        <v>1</v>
      </c>
      <c r="CS732" s="177">
        <v>6</v>
      </c>
      <c r="CT732" s="176">
        <f t="shared" si="1481"/>
        <v>66</v>
      </c>
      <c r="CU732" s="177">
        <v>21</v>
      </c>
      <c r="CV732" s="177">
        <v>15</v>
      </c>
      <c r="CW732" s="177">
        <v>2</v>
      </c>
      <c r="CX732" s="177">
        <v>2</v>
      </c>
      <c r="CY732" s="177">
        <v>26</v>
      </c>
      <c r="CZ732" s="176">
        <f t="shared" si="1482"/>
        <v>93</v>
      </c>
      <c r="DA732" s="177">
        <v>2</v>
      </c>
      <c r="DB732" s="177">
        <v>0</v>
      </c>
      <c r="DC732" s="177">
        <v>3</v>
      </c>
      <c r="DD732" s="177">
        <v>38</v>
      </c>
      <c r="DE732" s="177">
        <v>1</v>
      </c>
      <c r="DF732" s="177">
        <v>49</v>
      </c>
      <c r="DG732" s="176">
        <f t="shared" ref="DG732:DG793" si="1486">AM732+BS732+B732+O732+X732+AC732+AJ732+BD732+CF732+AX732+BM732+CT732+CZ732</f>
        <v>526</v>
      </c>
      <c r="DH732" s="176">
        <f t="shared" ref="DH732:DH793" si="1487">SUM(DI732:DK732)</f>
        <v>1</v>
      </c>
      <c r="DI732" s="177">
        <v>1</v>
      </c>
      <c r="DJ732" s="177">
        <v>0</v>
      </c>
      <c r="DK732" s="177">
        <v>0</v>
      </c>
      <c r="DL732" s="179">
        <f t="shared" si="1485"/>
        <v>0</v>
      </c>
      <c r="DM732" s="177">
        <v>0</v>
      </c>
      <c r="DN732" s="180">
        <v>0</v>
      </c>
      <c r="DO732" s="176">
        <f t="shared" ref="DO732:DO793" si="1488">DG732+DH732+DL732</f>
        <v>527</v>
      </c>
    </row>
    <row r="733" spans="1:139" s="6" customFormat="1" ht="17.100000000000001" customHeight="1" x14ac:dyDescent="0.15">
      <c r="A733" s="84" t="s">
        <v>333</v>
      </c>
      <c r="B733" s="176">
        <f t="shared" si="1470"/>
        <v>3748</v>
      </c>
      <c r="C733" s="177">
        <v>245</v>
      </c>
      <c r="D733" s="177">
        <v>252</v>
      </c>
      <c r="E733" s="177">
        <v>194</v>
      </c>
      <c r="F733" s="177">
        <v>76</v>
      </c>
      <c r="G733" s="177">
        <v>293</v>
      </c>
      <c r="H733" s="177">
        <v>622</v>
      </c>
      <c r="I733" s="177">
        <v>387</v>
      </c>
      <c r="J733" s="177">
        <v>158</v>
      </c>
      <c r="K733" s="177">
        <v>289</v>
      </c>
      <c r="L733" s="177">
        <v>727</v>
      </c>
      <c r="M733" s="177">
        <v>210</v>
      </c>
      <c r="N733" s="177">
        <v>295</v>
      </c>
      <c r="O733" s="176">
        <f t="shared" si="1471"/>
        <v>1531</v>
      </c>
      <c r="P733" s="177">
        <v>294</v>
      </c>
      <c r="Q733" s="177">
        <v>302</v>
      </c>
      <c r="R733" s="177">
        <v>162</v>
      </c>
      <c r="S733" s="177">
        <v>139</v>
      </c>
      <c r="T733" s="177">
        <v>186</v>
      </c>
      <c r="U733" s="177">
        <v>231</v>
      </c>
      <c r="V733" s="177">
        <v>136</v>
      </c>
      <c r="W733" s="177">
        <v>81</v>
      </c>
      <c r="X733" s="176">
        <f t="shared" si="1472"/>
        <v>2122</v>
      </c>
      <c r="Y733" s="177">
        <v>582</v>
      </c>
      <c r="Z733" s="177">
        <v>550</v>
      </c>
      <c r="AA733" s="177">
        <v>533</v>
      </c>
      <c r="AB733" s="177">
        <v>457</v>
      </c>
      <c r="AC733" s="176">
        <f t="shared" si="1473"/>
        <v>1541</v>
      </c>
      <c r="AD733" s="177">
        <v>215</v>
      </c>
      <c r="AE733" s="177">
        <v>244</v>
      </c>
      <c r="AF733" s="177">
        <v>167</v>
      </c>
      <c r="AG733" s="177">
        <v>255</v>
      </c>
      <c r="AH733" s="177">
        <v>220</v>
      </c>
      <c r="AI733" s="177">
        <v>440</v>
      </c>
      <c r="AJ733" s="176">
        <f t="shared" si="1474"/>
        <v>159</v>
      </c>
      <c r="AK733" s="177">
        <v>92</v>
      </c>
      <c r="AL733" s="177">
        <v>67</v>
      </c>
      <c r="AM733" s="176">
        <f t="shared" si="1475"/>
        <v>2957</v>
      </c>
      <c r="AN733" s="177">
        <v>181</v>
      </c>
      <c r="AO733" s="177">
        <v>137</v>
      </c>
      <c r="AP733" s="177">
        <v>282</v>
      </c>
      <c r="AQ733" s="177">
        <v>139</v>
      </c>
      <c r="AR733" s="177">
        <v>475</v>
      </c>
      <c r="AS733" s="177">
        <v>173</v>
      </c>
      <c r="AT733" s="177">
        <v>456</v>
      </c>
      <c r="AU733" s="177">
        <v>408</v>
      </c>
      <c r="AV733" s="177">
        <v>389</v>
      </c>
      <c r="AW733" s="177">
        <v>317</v>
      </c>
      <c r="AX733" s="176">
        <f t="shared" si="1476"/>
        <v>3896</v>
      </c>
      <c r="AY733" s="177">
        <v>282</v>
      </c>
      <c r="AZ733" s="177">
        <v>1769</v>
      </c>
      <c r="BA733" s="177">
        <v>583</v>
      </c>
      <c r="BB733" s="177">
        <v>884</v>
      </c>
      <c r="BC733" s="177">
        <v>378</v>
      </c>
      <c r="BD733" s="176">
        <f t="shared" si="1477"/>
        <v>6029</v>
      </c>
      <c r="BE733" s="177">
        <v>760</v>
      </c>
      <c r="BF733" s="177">
        <v>755</v>
      </c>
      <c r="BG733" s="177">
        <v>978</v>
      </c>
      <c r="BH733" s="177">
        <v>709</v>
      </c>
      <c r="BI733" s="177">
        <v>705</v>
      </c>
      <c r="BJ733" s="177">
        <v>814</v>
      </c>
      <c r="BK733" s="177">
        <v>644</v>
      </c>
      <c r="BL733" s="177">
        <v>664</v>
      </c>
      <c r="BM733" s="176">
        <f t="shared" si="1478"/>
        <v>1860</v>
      </c>
      <c r="BN733" s="177">
        <v>360</v>
      </c>
      <c r="BO733" s="177">
        <v>379</v>
      </c>
      <c r="BP733" s="177">
        <v>309</v>
      </c>
      <c r="BQ733" s="177">
        <v>156</v>
      </c>
      <c r="BR733" s="177">
        <v>656</v>
      </c>
      <c r="BS733" s="176">
        <f t="shared" si="1479"/>
        <v>3648</v>
      </c>
      <c r="BT733" s="178">
        <v>154</v>
      </c>
      <c r="BU733" s="177">
        <v>424</v>
      </c>
      <c r="BV733" s="177">
        <v>95</v>
      </c>
      <c r="BW733" s="177">
        <v>51</v>
      </c>
      <c r="BX733" s="177">
        <v>327</v>
      </c>
      <c r="BY733" s="177">
        <v>988</v>
      </c>
      <c r="BZ733" s="177">
        <v>372</v>
      </c>
      <c r="CA733" s="177">
        <v>232</v>
      </c>
      <c r="CB733" s="177">
        <v>311</v>
      </c>
      <c r="CC733" s="177">
        <v>285</v>
      </c>
      <c r="CD733" s="177">
        <v>281</v>
      </c>
      <c r="CE733" s="177">
        <v>128</v>
      </c>
      <c r="CF733" s="176">
        <f t="shared" si="1480"/>
        <v>3687</v>
      </c>
      <c r="CG733" s="177">
        <v>133</v>
      </c>
      <c r="CH733" s="177">
        <v>275</v>
      </c>
      <c r="CI733" s="177">
        <v>219</v>
      </c>
      <c r="CJ733" s="177">
        <v>371</v>
      </c>
      <c r="CK733" s="177">
        <v>964</v>
      </c>
      <c r="CL733" s="177">
        <v>186</v>
      </c>
      <c r="CM733" s="177">
        <v>579</v>
      </c>
      <c r="CN733" s="177">
        <v>94</v>
      </c>
      <c r="CO733" s="177">
        <v>68</v>
      </c>
      <c r="CP733" s="177">
        <v>148</v>
      </c>
      <c r="CQ733" s="177">
        <v>331</v>
      </c>
      <c r="CR733" s="177">
        <v>198</v>
      </c>
      <c r="CS733" s="177">
        <v>121</v>
      </c>
      <c r="CT733" s="176">
        <f t="shared" si="1481"/>
        <v>2198</v>
      </c>
      <c r="CU733" s="177">
        <v>646</v>
      </c>
      <c r="CV733" s="177">
        <v>675</v>
      </c>
      <c r="CW733" s="177">
        <v>246</v>
      </c>
      <c r="CX733" s="177">
        <v>264</v>
      </c>
      <c r="CY733" s="177">
        <v>367</v>
      </c>
      <c r="CZ733" s="176">
        <f t="shared" si="1482"/>
        <v>2551</v>
      </c>
      <c r="DA733" s="177">
        <v>103</v>
      </c>
      <c r="DB733" s="177">
        <v>95</v>
      </c>
      <c r="DC733" s="177">
        <v>482</v>
      </c>
      <c r="DD733" s="177">
        <v>969</v>
      </c>
      <c r="DE733" s="177">
        <v>546</v>
      </c>
      <c r="DF733" s="177">
        <v>356</v>
      </c>
      <c r="DG733" s="176">
        <f t="shared" si="1486"/>
        <v>35927</v>
      </c>
      <c r="DH733" s="176">
        <f t="shared" si="1487"/>
        <v>507</v>
      </c>
      <c r="DI733" s="177">
        <v>200</v>
      </c>
      <c r="DJ733" s="177">
        <v>221</v>
      </c>
      <c r="DK733" s="177">
        <v>86</v>
      </c>
      <c r="DL733" s="179">
        <f t="shared" si="1485"/>
        <v>517</v>
      </c>
      <c r="DM733" s="177">
        <v>458</v>
      </c>
      <c r="DN733" s="180">
        <v>59</v>
      </c>
      <c r="DO733" s="176">
        <f t="shared" si="1488"/>
        <v>36951</v>
      </c>
    </row>
    <row r="734" spans="1:139" s="6" customFormat="1" ht="17.100000000000001" customHeight="1" x14ac:dyDescent="0.15">
      <c r="A734" s="86" t="s">
        <v>334</v>
      </c>
      <c r="B734" s="176"/>
      <c r="C734" s="177"/>
      <c r="D734" s="177"/>
      <c r="E734" s="177"/>
      <c r="F734" s="177"/>
      <c r="G734" s="177"/>
      <c r="H734" s="177"/>
      <c r="I734" s="177"/>
      <c r="J734" s="177"/>
      <c r="K734" s="177"/>
      <c r="L734" s="177"/>
      <c r="M734" s="177"/>
      <c r="N734" s="177"/>
      <c r="O734" s="176"/>
      <c r="P734" s="177"/>
      <c r="Q734" s="177"/>
      <c r="R734" s="177"/>
      <c r="S734" s="177"/>
      <c r="T734" s="177"/>
      <c r="U734" s="177"/>
      <c r="V734" s="177"/>
      <c r="W734" s="177"/>
      <c r="X734" s="176"/>
      <c r="Y734" s="177"/>
      <c r="Z734" s="177"/>
      <c r="AA734" s="177"/>
      <c r="AB734" s="177"/>
      <c r="AC734" s="176"/>
      <c r="AD734" s="177"/>
      <c r="AE734" s="177"/>
      <c r="AF734" s="177"/>
      <c r="AG734" s="177"/>
      <c r="AH734" s="177"/>
      <c r="AI734" s="177"/>
      <c r="AJ734" s="176"/>
      <c r="AK734" s="177"/>
      <c r="AL734" s="177"/>
      <c r="AM734" s="176"/>
      <c r="AN734" s="177"/>
      <c r="AO734" s="177"/>
      <c r="AP734" s="177"/>
      <c r="AQ734" s="177"/>
      <c r="AR734" s="177"/>
      <c r="AS734" s="177"/>
      <c r="AT734" s="177"/>
      <c r="AU734" s="177"/>
      <c r="AV734" s="177"/>
      <c r="AW734" s="177"/>
      <c r="AX734" s="176"/>
      <c r="AY734" s="177"/>
      <c r="AZ734" s="177"/>
      <c r="BA734" s="177"/>
      <c r="BB734" s="177"/>
      <c r="BC734" s="177"/>
      <c r="BD734" s="176"/>
      <c r="BE734" s="177"/>
      <c r="BF734" s="177"/>
      <c r="BG734" s="177"/>
      <c r="BH734" s="177"/>
      <c r="BI734" s="177"/>
      <c r="BJ734" s="177"/>
      <c r="BK734" s="177"/>
      <c r="BL734" s="177"/>
      <c r="BM734" s="176"/>
      <c r="BN734" s="177"/>
      <c r="BO734" s="177"/>
      <c r="BP734" s="177"/>
      <c r="BQ734" s="177"/>
      <c r="BR734" s="177"/>
      <c r="BS734" s="176"/>
      <c r="BT734" s="178"/>
      <c r="BU734" s="177"/>
      <c r="BV734" s="177"/>
      <c r="BW734" s="177"/>
      <c r="BX734" s="177"/>
      <c r="BY734" s="177"/>
      <c r="BZ734" s="177"/>
      <c r="CA734" s="177"/>
      <c r="CB734" s="177"/>
      <c r="CC734" s="177"/>
      <c r="CD734" s="177"/>
      <c r="CE734" s="177"/>
      <c r="CF734" s="176"/>
      <c r="CG734" s="177"/>
      <c r="CH734" s="177"/>
      <c r="CI734" s="177"/>
      <c r="CJ734" s="177"/>
      <c r="CK734" s="177"/>
      <c r="CL734" s="177"/>
      <c r="CM734" s="177"/>
      <c r="CN734" s="177"/>
      <c r="CO734" s="177"/>
      <c r="CP734" s="177"/>
      <c r="CQ734" s="177"/>
      <c r="CR734" s="177"/>
      <c r="CS734" s="177"/>
      <c r="CT734" s="176"/>
      <c r="CU734" s="177"/>
      <c r="CV734" s="177"/>
      <c r="CW734" s="177"/>
      <c r="CX734" s="177"/>
      <c r="CY734" s="177"/>
      <c r="CZ734" s="176"/>
      <c r="DA734" s="177"/>
      <c r="DB734" s="177"/>
      <c r="DC734" s="177"/>
      <c r="DD734" s="177"/>
      <c r="DE734" s="177"/>
      <c r="DF734" s="177"/>
      <c r="DG734" s="176"/>
      <c r="DH734" s="176"/>
      <c r="DI734" s="177"/>
      <c r="DJ734" s="177"/>
      <c r="DK734" s="177"/>
      <c r="DL734" s="179"/>
      <c r="DM734" s="177"/>
      <c r="DN734" s="180"/>
      <c r="DO734" s="176"/>
    </row>
    <row r="735" spans="1:139" s="6" customFormat="1" ht="17.100000000000001" customHeight="1" x14ac:dyDescent="0.15">
      <c r="A735" s="84" t="s">
        <v>336</v>
      </c>
      <c r="B735" s="176">
        <f t="shared" si="1470"/>
        <v>321</v>
      </c>
      <c r="C735" s="177">
        <v>7</v>
      </c>
      <c r="D735" s="177">
        <v>6</v>
      </c>
      <c r="E735" s="177">
        <v>24</v>
      </c>
      <c r="F735" s="177">
        <v>0</v>
      </c>
      <c r="G735" s="177">
        <v>70</v>
      </c>
      <c r="H735" s="177">
        <v>40</v>
      </c>
      <c r="I735" s="177">
        <v>62</v>
      </c>
      <c r="J735" s="177">
        <v>12</v>
      </c>
      <c r="K735" s="177">
        <v>30</v>
      </c>
      <c r="L735" s="177">
        <v>0</v>
      </c>
      <c r="M735" s="177">
        <v>13</v>
      </c>
      <c r="N735" s="177">
        <v>57</v>
      </c>
      <c r="O735" s="176">
        <f t="shared" si="1471"/>
        <v>87</v>
      </c>
      <c r="P735" s="177">
        <v>23</v>
      </c>
      <c r="Q735" s="177">
        <v>14</v>
      </c>
      <c r="R735" s="177">
        <v>1</v>
      </c>
      <c r="S735" s="177">
        <v>16</v>
      </c>
      <c r="T735" s="177">
        <v>8</v>
      </c>
      <c r="U735" s="177">
        <v>19</v>
      </c>
      <c r="V735" s="177">
        <v>4</v>
      </c>
      <c r="W735" s="177">
        <v>2</v>
      </c>
      <c r="X735" s="176">
        <f t="shared" si="1472"/>
        <v>520</v>
      </c>
      <c r="Y735" s="177">
        <v>6</v>
      </c>
      <c r="Z735" s="177">
        <v>196</v>
      </c>
      <c r="AA735" s="177">
        <v>155</v>
      </c>
      <c r="AB735" s="177">
        <v>163</v>
      </c>
      <c r="AC735" s="176">
        <f t="shared" si="1473"/>
        <v>137</v>
      </c>
      <c r="AD735" s="177">
        <v>23</v>
      </c>
      <c r="AE735" s="177">
        <v>6</v>
      </c>
      <c r="AF735" s="177">
        <v>1</v>
      </c>
      <c r="AG735" s="177">
        <v>73</v>
      </c>
      <c r="AH735" s="177">
        <v>16</v>
      </c>
      <c r="AI735" s="177">
        <v>18</v>
      </c>
      <c r="AJ735" s="176">
        <f t="shared" si="1474"/>
        <v>20</v>
      </c>
      <c r="AK735" s="177">
        <v>16</v>
      </c>
      <c r="AL735" s="177">
        <v>4</v>
      </c>
      <c r="AM735" s="176">
        <f t="shared" si="1475"/>
        <v>163</v>
      </c>
      <c r="AN735" s="177">
        <v>5</v>
      </c>
      <c r="AO735" s="177">
        <v>3</v>
      </c>
      <c r="AP735" s="177">
        <v>12</v>
      </c>
      <c r="AQ735" s="177">
        <v>7</v>
      </c>
      <c r="AR735" s="177">
        <v>32</v>
      </c>
      <c r="AS735" s="177">
        <v>1</v>
      </c>
      <c r="AT735" s="177">
        <v>5</v>
      </c>
      <c r="AU735" s="177">
        <v>75</v>
      </c>
      <c r="AV735" s="177">
        <v>7</v>
      </c>
      <c r="AW735" s="177">
        <v>16</v>
      </c>
      <c r="AX735" s="176">
        <f t="shared" si="1476"/>
        <v>510</v>
      </c>
      <c r="AY735" s="177">
        <v>14</v>
      </c>
      <c r="AZ735" s="177">
        <v>433</v>
      </c>
      <c r="BA735" s="177">
        <v>9</v>
      </c>
      <c r="BB735" s="177">
        <v>7</v>
      </c>
      <c r="BC735" s="177">
        <v>47</v>
      </c>
      <c r="BD735" s="176">
        <f t="shared" si="1477"/>
        <v>646</v>
      </c>
      <c r="BE735" s="177">
        <v>53</v>
      </c>
      <c r="BF735" s="177">
        <v>205</v>
      </c>
      <c r="BG735" s="177">
        <v>82</v>
      </c>
      <c r="BH735" s="177">
        <v>90</v>
      </c>
      <c r="BI735" s="177">
        <v>58</v>
      </c>
      <c r="BJ735" s="177">
        <v>109</v>
      </c>
      <c r="BK735" s="177">
        <v>40</v>
      </c>
      <c r="BL735" s="177">
        <v>9</v>
      </c>
      <c r="BM735" s="176">
        <f t="shared" si="1478"/>
        <v>150</v>
      </c>
      <c r="BN735" s="177">
        <v>9</v>
      </c>
      <c r="BO735" s="177">
        <v>10</v>
      </c>
      <c r="BP735" s="177">
        <v>23</v>
      </c>
      <c r="BQ735" s="177">
        <v>27</v>
      </c>
      <c r="BR735" s="177">
        <v>81</v>
      </c>
      <c r="BS735" s="176">
        <f t="shared" si="1479"/>
        <v>87</v>
      </c>
      <c r="BT735" s="178">
        <v>17</v>
      </c>
      <c r="BU735" s="177">
        <v>1</v>
      </c>
      <c r="BV735" s="177">
        <v>1</v>
      </c>
      <c r="BW735" s="177">
        <v>5</v>
      </c>
      <c r="BX735" s="177">
        <v>8</v>
      </c>
      <c r="BY735" s="177">
        <v>20</v>
      </c>
      <c r="BZ735" s="177">
        <v>11</v>
      </c>
      <c r="CA735" s="177">
        <v>6</v>
      </c>
      <c r="CB735" s="177">
        <v>3</v>
      </c>
      <c r="CC735" s="177">
        <v>15</v>
      </c>
      <c r="CD735" s="177">
        <v>0</v>
      </c>
      <c r="CE735" s="177">
        <v>0</v>
      </c>
      <c r="CF735" s="176">
        <f t="shared" si="1480"/>
        <v>348</v>
      </c>
      <c r="CG735" s="177">
        <v>9</v>
      </c>
      <c r="CH735" s="177">
        <v>96</v>
      </c>
      <c r="CI735" s="177">
        <v>19</v>
      </c>
      <c r="CJ735" s="177">
        <v>103</v>
      </c>
      <c r="CK735" s="177">
        <v>24</v>
      </c>
      <c r="CL735" s="177">
        <v>9</v>
      </c>
      <c r="CM735" s="177">
        <v>7</v>
      </c>
      <c r="CN735" s="177">
        <v>3</v>
      </c>
      <c r="CO735" s="177">
        <v>14</v>
      </c>
      <c r="CP735" s="177">
        <v>2</v>
      </c>
      <c r="CQ735" s="177">
        <v>44</v>
      </c>
      <c r="CR735" s="177">
        <v>12</v>
      </c>
      <c r="CS735" s="177">
        <v>6</v>
      </c>
      <c r="CT735" s="176">
        <f t="shared" si="1481"/>
        <v>452</v>
      </c>
      <c r="CU735" s="177">
        <v>215</v>
      </c>
      <c r="CV735" s="177">
        <v>69</v>
      </c>
      <c r="CW735" s="177">
        <v>33</v>
      </c>
      <c r="CX735" s="177">
        <v>7</v>
      </c>
      <c r="CY735" s="177">
        <v>128</v>
      </c>
      <c r="CZ735" s="176">
        <f t="shared" si="1482"/>
        <v>229</v>
      </c>
      <c r="DA735" s="177">
        <v>22</v>
      </c>
      <c r="DB735" s="177">
        <v>0</v>
      </c>
      <c r="DC735" s="177">
        <v>104</v>
      </c>
      <c r="DD735" s="177">
        <v>36</v>
      </c>
      <c r="DE735" s="177">
        <v>5</v>
      </c>
      <c r="DF735" s="177">
        <v>62</v>
      </c>
      <c r="DG735" s="176">
        <f t="shared" si="1486"/>
        <v>3670</v>
      </c>
      <c r="DH735" s="176">
        <f t="shared" si="1487"/>
        <v>85</v>
      </c>
      <c r="DI735" s="177">
        <v>34</v>
      </c>
      <c r="DJ735" s="177">
        <v>45</v>
      </c>
      <c r="DK735" s="177">
        <v>6</v>
      </c>
      <c r="DL735" s="179">
        <f t="shared" si="1485"/>
        <v>23</v>
      </c>
      <c r="DM735" s="177">
        <v>22</v>
      </c>
      <c r="DN735" s="180">
        <v>1</v>
      </c>
      <c r="DO735" s="176">
        <f t="shared" si="1488"/>
        <v>3778</v>
      </c>
    </row>
    <row r="736" spans="1:139" s="6" customFormat="1" ht="17.100000000000001" customHeight="1" x14ac:dyDescent="0.15">
      <c r="A736" s="84" t="s">
        <v>337</v>
      </c>
      <c r="B736" s="176">
        <f t="shared" si="1470"/>
        <v>11264</v>
      </c>
      <c r="C736" s="177">
        <v>273</v>
      </c>
      <c r="D736" s="177">
        <v>164</v>
      </c>
      <c r="E736" s="177">
        <v>648</v>
      </c>
      <c r="F736" s="177">
        <v>0</v>
      </c>
      <c r="G736" s="177">
        <v>2484</v>
      </c>
      <c r="H736" s="177">
        <v>1530</v>
      </c>
      <c r="I736" s="177">
        <v>2658</v>
      </c>
      <c r="J736" s="177">
        <v>433</v>
      </c>
      <c r="K736" s="177">
        <v>818</v>
      </c>
      <c r="L736" s="177">
        <v>0</v>
      </c>
      <c r="M736" s="177">
        <v>525</v>
      </c>
      <c r="N736" s="177">
        <v>1731</v>
      </c>
      <c r="O736" s="176">
        <f t="shared" si="1471"/>
        <v>2671</v>
      </c>
      <c r="P736" s="177">
        <v>625</v>
      </c>
      <c r="Q736" s="177">
        <v>468</v>
      </c>
      <c r="R736" s="177">
        <v>45</v>
      </c>
      <c r="S736" s="177">
        <v>512</v>
      </c>
      <c r="T736" s="177">
        <v>202</v>
      </c>
      <c r="U736" s="177">
        <v>566</v>
      </c>
      <c r="V736" s="177">
        <v>173</v>
      </c>
      <c r="W736" s="177">
        <v>80</v>
      </c>
      <c r="X736" s="176">
        <f t="shared" si="1472"/>
        <v>21498</v>
      </c>
      <c r="Y736" s="177">
        <v>130</v>
      </c>
      <c r="Z736" s="177">
        <v>8743</v>
      </c>
      <c r="AA736" s="177">
        <v>5809</v>
      </c>
      <c r="AB736" s="177">
        <v>6816</v>
      </c>
      <c r="AC736" s="176">
        <f t="shared" si="1473"/>
        <v>6419</v>
      </c>
      <c r="AD736" s="177">
        <v>673</v>
      </c>
      <c r="AE736" s="177">
        <v>221</v>
      </c>
      <c r="AF736" s="177">
        <v>24</v>
      </c>
      <c r="AG736" s="177">
        <v>4213</v>
      </c>
      <c r="AH736" s="177">
        <v>592</v>
      </c>
      <c r="AI736" s="177">
        <v>696</v>
      </c>
      <c r="AJ736" s="176">
        <f t="shared" si="1474"/>
        <v>936</v>
      </c>
      <c r="AK736" s="177">
        <v>760</v>
      </c>
      <c r="AL736" s="177">
        <v>176</v>
      </c>
      <c r="AM736" s="176">
        <f t="shared" si="1475"/>
        <v>6158</v>
      </c>
      <c r="AN736" s="177">
        <v>128</v>
      </c>
      <c r="AO736" s="177">
        <v>97</v>
      </c>
      <c r="AP736" s="177">
        <v>399</v>
      </c>
      <c r="AQ736" s="177">
        <v>157</v>
      </c>
      <c r="AR736" s="177">
        <v>1056</v>
      </c>
      <c r="AS736" s="177">
        <v>40</v>
      </c>
      <c r="AT736" s="177">
        <v>173</v>
      </c>
      <c r="AU736" s="177">
        <v>3220</v>
      </c>
      <c r="AV736" s="177">
        <v>241</v>
      </c>
      <c r="AW736" s="177">
        <v>647</v>
      </c>
      <c r="AX736" s="176">
        <f t="shared" si="1476"/>
        <v>25853</v>
      </c>
      <c r="AY736" s="177">
        <v>410</v>
      </c>
      <c r="AZ736" s="177">
        <v>23125</v>
      </c>
      <c r="BA736" s="177">
        <v>529</v>
      </c>
      <c r="BB736" s="177">
        <v>273</v>
      </c>
      <c r="BC736" s="177">
        <v>1516</v>
      </c>
      <c r="BD736" s="176">
        <f t="shared" si="1477"/>
        <v>34661</v>
      </c>
      <c r="BE736" s="177">
        <v>2299</v>
      </c>
      <c r="BF736" s="177">
        <v>14175</v>
      </c>
      <c r="BG736" s="177">
        <v>3634</v>
      </c>
      <c r="BH736" s="177">
        <v>4599</v>
      </c>
      <c r="BI736" s="177">
        <v>2704</v>
      </c>
      <c r="BJ736" s="177">
        <v>4994</v>
      </c>
      <c r="BK736" s="177">
        <v>1907</v>
      </c>
      <c r="BL736" s="177">
        <v>349</v>
      </c>
      <c r="BM736" s="176">
        <f t="shared" si="1478"/>
        <v>6151</v>
      </c>
      <c r="BN736" s="177">
        <v>765</v>
      </c>
      <c r="BO736" s="177">
        <v>508</v>
      </c>
      <c r="BP736" s="177">
        <v>581</v>
      </c>
      <c r="BQ736" s="177">
        <v>1005</v>
      </c>
      <c r="BR736" s="177">
        <v>3292</v>
      </c>
      <c r="BS736" s="176">
        <f t="shared" si="1479"/>
        <v>3397</v>
      </c>
      <c r="BT736" s="178">
        <v>435</v>
      </c>
      <c r="BU736" s="177">
        <v>12</v>
      </c>
      <c r="BV736" s="177">
        <v>40</v>
      </c>
      <c r="BW736" s="177">
        <v>134</v>
      </c>
      <c r="BX736" s="177">
        <v>327</v>
      </c>
      <c r="BY736" s="177">
        <v>1326</v>
      </c>
      <c r="BZ736" s="177">
        <v>258</v>
      </c>
      <c r="CA736" s="177">
        <v>304</v>
      </c>
      <c r="CB736" s="177">
        <v>196</v>
      </c>
      <c r="CC736" s="177">
        <v>365</v>
      </c>
      <c r="CD736" s="177">
        <v>0</v>
      </c>
      <c r="CE736" s="177">
        <v>0</v>
      </c>
      <c r="CF736" s="176">
        <f t="shared" si="1480"/>
        <v>13580</v>
      </c>
      <c r="CG736" s="177">
        <v>204</v>
      </c>
      <c r="CH736" s="177">
        <v>3384</v>
      </c>
      <c r="CI736" s="177">
        <v>490</v>
      </c>
      <c r="CJ736" s="177">
        <v>4906</v>
      </c>
      <c r="CK736" s="177">
        <v>1307</v>
      </c>
      <c r="CL736" s="177">
        <v>202</v>
      </c>
      <c r="CM736" s="177">
        <v>338</v>
      </c>
      <c r="CN736" s="177">
        <v>111</v>
      </c>
      <c r="CO736" s="177">
        <v>408</v>
      </c>
      <c r="CP736" s="177">
        <v>72</v>
      </c>
      <c r="CQ736" s="177">
        <v>1547</v>
      </c>
      <c r="CR736" s="177">
        <v>464</v>
      </c>
      <c r="CS736" s="177">
        <v>147</v>
      </c>
      <c r="CT736" s="176">
        <f t="shared" si="1481"/>
        <v>18917</v>
      </c>
      <c r="CU736" s="177">
        <v>10659</v>
      </c>
      <c r="CV736" s="177">
        <v>2236</v>
      </c>
      <c r="CW736" s="177">
        <v>893</v>
      </c>
      <c r="CX736" s="177">
        <v>165</v>
      </c>
      <c r="CY736" s="177">
        <v>4964</v>
      </c>
      <c r="CZ736" s="176">
        <f t="shared" si="1482"/>
        <v>11568</v>
      </c>
      <c r="DA736" s="177">
        <v>531</v>
      </c>
      <c r="DB736" s="177">
        <v>0</v>
      </c>
      <c r="DC736" s="177">
        <v>7000</v>
      </c>
      <c r="DD736" s="177">
        <v>1281</v>
      </c>
      <c r="DE736" s="177">
        <v>290</v>
      </c>
      <c r="DF736" s="177">
        <v>2466</v>
      </c>
      <c r="DG736" s="176">
        <f t="shared" si="1486"/>
        <v>163073</v>
      </c>
      <c r="DH736" s="176">
        <f t="shared" si="1487"/>
        <v>6026</v>
      </c>
      <c r="DI736" s="177">
        <v>2517</v>
      </c>
      <c r="DJ736" s="177">
        <v>3208</v>
      </c>
      <c r="DK736" s="177">
        <v>301</v>
      </c>
      <c r="DL736" s="179">
        <f t="shared" si="1485"/>
        <v>825</v>
      </c>
      <c r="DM736" s="177">
        <v>801</v>
      </c>
      <c r="DN736" s="180">
        <v>24</v>
      </c>
      <c r="DO736" s="176">
        <f t="shared" si="1488"/>
        <v>169924</v>
      </c>
    </row>
    <row r="737" spans="1:119" s="6" customFormat="1" ht="17.100000000000001" customHeight="1" x14ac:dyDescent="0.15">
      <c r="A737" s="101" t="s">
        <v>338</v>
      </c>
      <c r="B737" s="176">
        <f t="shared" si="1470"/>
        <v>2716</v>
      </c>
      <c r="C737" s="177">
        <v>78</v>
      </c>
      <c r="D737" s="177">
        <v>8</v>
      </c>
      <c r="E737" s="177">
        <v>132</v>
      </c>
      <c r="F737" s="177">
        <v>0</v>
      </c>
      <c r="G737" s="177">
        <v>646</v>
      </c>
      <c r="H737" s="177">
        <v>336</v>
      </c>
      <c r="I737" s="177">
        <v>648</v>
      </c>
      <c r="J737" s="177">
        <v>112</v>
      </c>
      <c r="K737" s="177">
        <v>53</v>
      </c>
      <c r="L737" s="177">
        <v>0</v>
      </c>
      <c r="M737" s="177">
        <v>92</v>
      </c>
      <c r="N737" s="177">
        <v>611</v>
      </c>
      <c r="O737" s="176">
        <f t="shared" si="1471"/>
        <v>514</v>
      </c>
      <c r="P737" s="177">
        <v>64</v>
      </c>
      <c r="Q737" s="177">
        <v>130</v>
      </c>
      <c r="R737" s="177">
        <v>15</v>
      </c>
      <c r="S737" s="177">
        <v>102</v>
      </c>
      <c r="T737" s="177">
        <v>7</v>
      </c>
      <c r="U737" s="177">
        <v>112</v>
      </c>
      <c r="V737" s="177">
        <v>60</v>
      </c>
      <c r="W737" s="177">
        <v>24</v>
      </c>
      <c r="X737" s="176">
        <f t="shared" si="1472"/>
        <v>6534</v>
      </c>
      <c r="Y737" s="177">
        <v>21</v>
      </c>
      <c r="Z737" s="177">
        <v>2769</v>
      </c>
      <c r="AA737" s="177">
        <v>1355</v>
      </c>
      <c r="AB737" s="177">
        <v>2389</v>
      </c>
      <c r="AC737" s="176">
        <f t="shared" si="1473"/>
        <v>2048</v>
      </c>
      <c r="AD737" s="177">
        <v>153</v>
      </c>
      <c r="AE737" s="177">
        <v>57</v>
      </c>
      <c r="AF737" s="177">
        <v>0</v>
      </c>
      <c r="AG737" s="177">
        <v>1530</v>
      </c>
      <c r="AH737" s="177">
        <v>155</v>
      </c>
      <c r="AI737" s="177">
        <v>153</v>
      </c>
      <c r="AJ737" s="176">
        <f t="shared" si="1474"/>
        <v>389</v>
      </c>
      <c r="AK737" s="177">
        <v>309</v>
      </c>
      <c r="AL737" s="177">
        <v>80</v>
      </c>
      <c r="AM737" s="176">
        <f t="shared" si="1475"/>
        <v>1609</v>
      </c>
      <c r="AN737" s="177">
        <v>0</v>
      </c>
      <c r="AO737" s="177">
        <v>44</v>
      </c>
      <c r="AP737" s="177">
        <v>101</v>
      </c>
      <c r="AQ737" s="177">
        <v>56</v>
      </c>
      <c r="AR737" s="177">
        <v>250</v>
      </c>
      <c r="AS737" s="177">
        <v>0</v>
      </c>
      <c r="AT737" s="177">
        <v>48</v>
      </c>
      <c r="AU737" s="177">
        <v>894</v>
      </c>
      <c r="AV737" s="177">
        <v>36</v>
      </c>
      <c r="AW737" s="177">
        <v>180</v>
      </c>
      <c r="AX737" s="176">
        <f t="shared" si="1476"/>
        <v>8226</v>
      </c>
      <c r="AY737" s="177">
        <v>51</v>
      </c>
      <c r="AZ737" s="177">
        <v>7331</v>
      </c>
      <c r="BA737" s="177">
        <v>178</v>
      </c>
      <c r="BB737" s="177">
        <v>96</v>
      </c>
      <c r="BC737" s="177">
        <v>570</v>
      </c>
      <c r="BD737" s="176">
        <f t="shared" si="1477"/>
        <v>10892</v>
      </c>
      <c r="BE737" s="177">
        <v>389</v>
      </c>
      <c r="BF737" s="177">
        <v>5860</v>
      </c>
      <c r="BG737" s="177">
        <v>1043</v>
      </c>
      <c r="BH737" s="177">
        <v>1354</v>
      </c>
      <c r="BI737" s="177">
        <v>436</v>
      </c>
      <c r="BJ737" s="177">
        <v>1283</v>
      </c>
      <c r="BK737" s="177">
        <v>466</v>
      </c>
      <c r="BL737" s="177">
        <v>61</v>
      </c>
      <c r="BM737" s="176">
        <f t="shared" si="1478"/>
        <v>1699</v>
      </c>
      <c r="BN737" s="177">
        <v>275</v>
      </c>
      <c r="BO737" s="177">
        <v>213</v>
      </c>
      <c r="BP737" s="177">
        <v>62</v>
      </c>
      <c r="BQ737" s="177">
        <v>318</v>
      </c>
      <c r="BR737" s="177">
        <v>831</v>
      </c>
      <c r="BS737" s="176">
        <f t="shared" si="1479"/>
        <v>937</v>
      </c>
      <c r="BT737" s="178">
        <v>50</v>
      </c>
      <c r="BU737" s="177">
        <v>0</v>
      </c>
      <c r="BV737" s="177">
        <v>0</v>
      </c>
      <c r="BW737" s="177">
        <v>8</v>
      </c>
      <c r="BX737" s="177">
        <v>123</v>
      </c>
      <c r="BY737" s="177">
        <v>581</v>
      </c>
      <c r="BZ737" s="177">
        <v>48</v>
      </c>
      <c r="CA737" s="177">
        <v>47</v>
      </c>
      <c r="CB737" s="177">
        <v>40</v>
      </c>
      <c r="CC737" s="177">
        <v>40</v>
      </c>
      <c r="CD737" s="177">
        <v>0</v>
      </c>
      <c r="CE737" s="177">
        <v>0</v>
      </c>
      <c r="CF737" s="176">
        <f t="shared" si="1480"/>
        <v>3643</v>
      </c>
      <c r="CG737" s="177">
        <v>20</v>
      </c>
      <c r="CH737" s="177">
        <v>1135</v>
      </c>
      <c r="CI737" s="177">
        <v>68</v>
      </c>
      <c r="CJ737" s="177">
        <v>1504</v>
      </c>
      <c r="CK737" s="177">
        <v>352</v>
      </c>
      <c r="CL737" s="177">
        <v>40</v>
      </c>
      <c r="CM737" s="177">
        <v>78</v>
      </c>
      <c r="CN737" s="177">
        <v>52</v>
      </c>
      <c r="CO737" s="177">
        <v>104</v>
      </c>
      <c r="CP737" s="177">
        <v>36</v>
      </c>
      <c r="CQ737" s="177">
        <v>126</v>
      </c>
      <c r="CR737" s="177">
        <v>128</v>
      </c>
      <c r="CS737" s="177">
        <v>0</v>
      </c>
      <c r="CT737" s="176">
        <f t="shared" si="1481"/>
        <v>5025</v>
      </c>
      <c r="CU737" s="177">
        <v>3036</v>
      </c>
      <c r="CV737" s="177">
        <v>244</v>
      </c>
      <c r="CW737" s="177">
        <v>164</v>
      </c>
      <c r="CX737" s="177">
        <v>46</v>
      </c>
      <c r="CY737" s="177">
        <v>1535</v>
      </c>
      <c r="CZ737" s="176">
        <f t="shared" si="1482"/>
        <v>3380</v>
      </c>
      <c r="DA737" s="177">
        <v>85</v>
      </c>
      <c r="DB737" s="177">
        <v>0</v>
      </c>
      <c r="DC737" s="177">
        <v>2569</v>
      </c>
      <c r="DD737" s="177">
        <v>88</v>
      </c>
      <c r="DE737" s="177">
        <v>61</v>
      </c>
      <c r="DF737" s="177">
        <v>577</v>
      </c>
      <c r="DG737" s="176">
        <f t="shared" si="1486"/>
        <v>47612</v>
      </c>
      <c r="DH737" s="176">
        <f t="shared" si="1487"/>
        <v>2302</v>
      </c>
      <c r="DI737" s="177">
        <v>946</v>
      </c>
      <c r="DJ737" s="177">
        <v>1245</v>
      </c>
      <c r="DK737" s="177">
        <v>111</v>
      </c>
      <c r="DL737" s="179">
        <f t="shared" si="1485"/>
        <v>191</v>
      </c>
      <c r="DM737" s="177">
        <v>191</v>
      </c>
      <c r="DN737" s="180">
        <v>0</v>
      </c>
      <c r="DO737" s="176">
        <f t="shared" si="1488"/>
        <v>50105</v>
      </c>
    </row>
    <row r="738" spans="1:119" s="6" customFormat="1" ht="17.100000000000001" customHeight="1" x14ac:dyDescent="0.15">
      <c r="A738" s="101" t="s">
        <v>339</v>
      </c>
      <c r="B738" s="176">
        <f t="shared" si="1470"/>
        <v>4472</v>
      </c>
      <c r="C738" s="177">
        <v>102</v>
      </c>
      <c r="D738" s="177">
        <v>12</v>
      </c>
      <c r="E738" s="177">
        <v>236</v>
      </c>
      <c r="F738" s="177">
        <v>0</v>
      </c>
      <c r="G738" s="177">
        <v>1116</v>
      </c>
      <c r="H738" s="177">
        <v>663</v>
      </c>
      <c r="I738" s="177">
        <v>1036</v>
      </c>
      <c r="J738" s="177">
        <v>222</v>
      </c>
      <c r="K738" s="177">
        <v>241</v>
      </c>
      <c r="L738" s="177">
        <v>0</v>
      </c>
      <c r="M738" s="177">
        <v>130</v>
      </c>
      <c r="N738" s="177">
        <v>714</v>
      </c>
      <c r="O738" s="176">
        <f t="shared" si="1471"/>
        <v>824</v>
      </c>
      <c r="P738" s="177">
        <v>140</v>
      </c>
      <c r="Q738" s="177">
        <v>230</v>
      </c>
      <c r="R738" s="177">
        <v>30</v>
      </c>
      <c r="S738" s="177">
        <v>133</v>
      </c>
      <c r="T738" s="177">
        <v>45</v>
      </c>
      <c r="U738" s="177">
        <v>130</v>
      </c>
      <c r="V738" s="177">
        <v>92</v>
      </c>
      <c r="W738" s="177">
        <v>24</v>
      </c>
      <c r="X738" s="176">
        <f t="shared" si="1472"/>
        <v>10030</v>
      </c>
      <c r="Y738" s="177">
        <v>40</v>
      </c>
      <c r="Z738" s="177">
        <v>4203</v>
      </c>
      <c r="AA738" s="177">
        <v>2527</v>
      </c>
      <c r="AB738" s="177">
        <v>3260</v>
      </c>
      <c r="AC738" s="176">
        <f t="shared" si="1473"/>
        <v>3409</v>
      </c>
      <c r="AD738" s="177">
        <v>368</v>
      </c>
      <c r="AE738" s="177">
        <v>140</v>
      </c>
      <c r="AF738" s="177">
        <v>24</v>
      </c>
      <c r="AG738" s="177">
        <v>2304</v>
      </c>
      <c r="AH738" s="177">
        <v>289</v>
      </c>
      <c r="AI738" s="177">
        <v>284</v>
      </c>
      <c r="AJ738" s="176">
        <f t="shared" si="1474"/>
        <v>511</v>
      </c>
      <c r="AK738" s="177">
        <v>415</v>
      </c>
      <c r="AL738" s="177">
        <v>96</v>
      </c>
      <c r="AM738" s="176">
        <f t="shared" si="1475"/>
        <v>3114</v>
      </c>
      <c r="AN738" s="177">
        <v>0</v>
      </c>
      <c r="AO738" s="177">
        <v>53</v>
      </c>
      <c r="AP738" s="177">
        <v>176</v>
      </c>
      <c r="AQ738" s="177">
        <v>94</v>
      </c>
      <c r="AR738" s="177">
        <v>398</v>
      </c>
      <c r="AS738" s="177">
        <v>0</v>
      </c>
      <c r="AT738" s="177">
        <v>81</v>
      </c>
      <c r="AU738" s="177">
        <v>1843</v>
      </c>
      <c r="AV738" s="177">
        <v>133</v>
      </c>
      <c r="AW738" s="177">
        <v>336</v>
      </c>
      <c r="AX738" s="176">
        <f t="shared" si="1476"/>
        <v>12000</v>
      </c>
      <c r="AY738" s="177">
        <v>151</v>
      </c>
      <c r="AZ738" s="177">
        <v>10684</v>
      </c>
      <c r="BA738" s="177">
        <v>237</v>
      </c>
      <c r="BB738" s="177">
        <v>139</v>
      </c>
      <c r="BC738" s="177">
        <v>789</v>
      </c>
      <c r="BD738" s="176">
        <f t="shared" si="1477"/>
        <v>16785</v>
      </c>
      <c r="BE738" s="177">
        <v>1440</v>
      </c>
      <c r="BF738" s="177">
        <v>7547</v>
      </c>
      <c r="BG738" s="177">
        <v>1771</v>
      </c>
      <c r="BH738" s="177">
        <v>1937</v>
      </c>
      <c r="BI738" s="177">
        <v>981</v>
      </c>
      <c r="BJ738" s="177">
        <v>2056</v>
      </c>
      <c r="BK738" s="177">
        <v>932</v>
      </c>
      <c r="BL738" s="177">
        <v>121</v>
      </c>
      <c r="BM738" s="176">
        <f t="shared" si="1478"/>
        <v>2870</v>
      </c>
      <c r="BN738" s="177">
        <v>461</v>
      </c>
      <c r="BO738" s="177">
        <v>280</v>
      </c>
      <c r="BP738" s="177">
        <v>105</v>
      </c>
      <c r="BQ738" s="177">
        <v>545</v>
      </c>
      <c r="BR738" s="177">
        <v>1479</v>
      </c>
      <c r="BS738" s="176">
        <f t="shared" si="1479"/>
        <v>1575</v>
      </c>
      <c r="BT738" s="178">
        <v>137</v>
      </c>
      <c r="BU738" s="177">
        <v>0</v>
      </c>
      <c r="BV738" s="177">
        <v>0</v>
      </c>
      <c r="BW738" s="177">
        <v>53</v>
      </c>
      <c r="BX738" s="177">
        <v>177</v>
      </c>
      <c r="BY738" s="177">
        <v>740</v>
      </c>
      <c r="BZ738" s="177">
        <v>82</v>
      </c>
      <c r="CA738" s="177">
        <v>179</v>
      </c>
      <c r="CB738" s="177">
        <v>108</v>
      </c>
      <c r="CC738" s="177">
        <v>99</v>
      </c>
      <c r="CD738" s="177">
        <v>0</v>
      </c>
      <c r="CE738" s="177">
        <v>0</v>
      </c>
      <c r="CF738" s="176">
        <f t="shared" si="1480"/>
        <v>6107</v>
      </c>
      <c r="CG738" s="177">
        <v>53</v>
      </c>
      <c r="CH738" s="177">
        <v>1614</v>
      </c>
      <c r="CI738" s="177">
        <v>114</v>
      </c>
      <c r="CJ738" s="177">
        <v>2441</v>
      </c>
      <c r="CK738" s="177">
        <v>663</v>
      </c>
      <c r="CL738" s="177">
        <v>72</v>
      </c>
      <c r="CM738" s="177">
        <v>215</v>
      </c>
      <c r="CN738" s="177">
        <v>59</v>
      </c>
      <c r="CO738" s="177">
        <v>211</v>
      </c>
      <c r="CP738" s="177">
        <v>36</v>
      </c>
      <c r="CQ738" s="177">
        <v>421</v>
      </c>
      <c r="CR738" s="177">
        <v>194</v>
      </c>
      <c r="CS738" s="177">
        <v>14</v>
      </c>
      <c r="CT738" s="176">
        <f t="shared" si="1481"/>
        <v>8114</v>
      </c>
      <c r="CU738" s="177">
        <v>4845</v>
      </c>
      <c r="CV738" s="177">
        <v>692</v>
      </c>
      <c r="CW738" s="177">
        <v>300</v>
      </c>
      <c r="CX738" s="177">
        <v>99</v>
      </c>
      <c r="CY738" s="177">
        <v>2178</v>
      </c>
      <c r="CZ738" s="176">
        <f t="shared" si="1482"/>
        <v>5215</v>
      </c>
      <c r="DA738" s="177">
        <v>212</v>
      </c>
      <c r="DB738" s="177">
        <v>0</v>
      </c>
      <c r="DC738" s="177">
        <v>3692</v>
      </c>
      <c r="DD738" s="177">
        <v>365</v>
      </c>
      <c r="DE738" s="177">
        <v>216</v>
      </c>
      <c r="DF738" s="177">
        <v>730</v>
      </c>
      <c r="DG738" s="176">
        <f t="shared" si="1486"/>
        <v>75026</v>
      </c>
      <c r="DH738" s="176">
        <f t="shared" si="1487"/>
        <v>3276</v>
      </c>
      <c r="DI738" s="177">
        <v>1361</v>
      </c>
      <c r="DJ738" s="177">
        <v>1750</v>
      </c>
      <c r="DK738" s="177">
        <v>165</v>
      </c>
      <c r="DL738" s="179">
        <f t="shared" si="1485"/>
        <v>556</v>
      </c>
      <c r="DM738" s="177">
        <v>544</v>
      </c>
      <c r="DN738" s="180">
        <v>12</v>
      </c>
      <c r="DO738" s="176">
        <f t="shared" si="1488"/>
        <v>78858</v>
      </c>
    </row>
    <row r="739" spans="1:119" s="6" customFormat="1" ht="17.100000000000001" customHeight="1" x14ac:dyDescent="0.15">
      <c r="A739" s="101" t="s">
        <v>340</v>
      </c>
      <c r="B739" s="176">
        <f t="shared" si="1470"/>
        <v>4076</v>
      </c>
      <c r="C739" s="177">
        <v>93</v>
      </c>
      <c r="D739" s="177">
        <v>144</v>
      </c>
      <c r="E739" s="177">
        <v>280</v>
      </c>
      <c r="F739" s="177">
        <v>0</v>
      </c>
      <c r="G739" s="177">
        <v>722</v>
      </c>
      <c r="H739" s="177">
        <v>531</v>
      </c>
      <c r="I739" s="177">
        <v>974</v>
      </c>
      <c r="J739" s="177">
        <v>99</v>
      </c>
      <c r="K739" s="177">
        <v>524</v>
      </c>
      <c r="L739" s="177">
        <v>0</v>
      </c>
      <c r="M739" s="177">
        <v>303</v>
      </c>
      <c r="N739" s="177">
        <v>406</v>
      </c>
      <c r="O739" s="176">
        <f t="shared" si="1471"/>
        <v>1333</v>
      </c>
      <c r="P739" s="177">
        <v>421</v>
      </c>
      <c r="Q739" s="177">
        <v>108</v>
      </c>
      <c r="R739" s="177">
        <v>0</v>
      </c>
      <c r="S739" s="177">
        <v>277</v>
      </c>
      <c r="T739" s="177">
        <v>150</v>
      </c>
      <c r="U739" s="177">
        <v>324</v>
      </c>
      <c r="V739" s="177">
        <v>21</v>
      </c>
      <c r="W739" s="177">
        <v>32</v>
      </c>
      <c r="X739" s="176">
        <f t="shared" si="1472"/>
        <v>4934</v>
      </c>
      <c r="Y739" s="177">
        <v>69</v>
      </c>
      <c r="Z739" s="177">
        <v>1771</v>
      </c>
      <c r="AA739" s="177">
        <v>1927</v>
      </c>
      <c r="AB739" s="177">
        <v>1167</v>
      </c>
      <c r="AC739" s="176">
        <f t="shared" si="1473"/>
        <v>962</v>
      </c>
      <c r="AD739" s="177">
        <v>152</v>
      </c>
      <c r="AE739" s="177">
        <v>24</v>
      </c>
      <c r="AF739" s="177">
        <v>0</v>
      </c>
      <c r="AG739" s="177">
        <v>379</v>
      </c>
      <c r="AH739" s="177">
        <v>148</v>
      </c>
      <c r="AI739" s="177">
        <v>259</v>
      </c>
      <c r="AJ739" s="176">
        <f t="shared" si="1474"/>
        <v>36</v>
      </c>
      <c r="AK739" s="177">
        <v>36</v>
      </c>
      <c r="AL739" s="177">
        <v>0</v>
      </c>
      <c r="AM739" s="176">
        <f t="shared" si="1475"/>
        <v>1435</v>
      </c>
      <c r="AN739" s="177">
        <v>128</v>
      </c>
      <c r="AO739" s="177">
        <v>0</v>
      </c>
      <c r="AP739" s="177">
        <v>122</v>
      </c>
      <c r="AQ739" s="177">
        <v>7</v>
      </c>
      <c r="AR739" s="177">
        <v>408</v>
      </c>
      <c r="AS739" s="177">
        <v>40</v>
      </c>
      <c r="AT739" s="177">
        <v>44</v>
      </c>
      <c r="AU739" s="177">
        <v>483</v>
      </c>
      <c r="AV739" s="177">
        <v>72</v>
      </c>
      <c r="AW739" s="177">
        <v>131</v>
      </c>
      <c r="AX739" s="176">
        <f t="shared" si="1476"/>
        <v>5627</v>
      </c>
      <c r="AY739" s="177">
        <v>208</v>
      </c>
      <c r="AZ739" s="177">
        <v>5110</v>
      </c>
      <c r="BA739" s="177">
        <v>114</v>
      </c>
      <c r="BB739" s="177">
        <v>38</v>
      </c>
      <c r="BC739" s="177">
        <v>157</v>
      </c>
      <c r="BD739" s="176">
        <f t="shared" si="1477"/>
        <v>6984</v>
      </c>
      <c r="BE739" s="177">
        <v>470</v>
      </c>
      <c r="BF739" s="177">
        <v>768</v>
      </c>
      <c r="BG739" s="177">
        <v>820</v>
      </c>
      <c r="BH739" s="177">
        <v>1308</v>
      </c>
      <c r="BI739" s="177">
        <v>1287</v>
      </c>
      <c r="BJ739" s="177">
        <v>1655</v>
      </c>
      <c r="BK739" s="177">
        <v>509</v>
      </c>
      <c r="BL739" s="177">
        <v>167</v>
      </c>
      <c r="BM739" s="176">
        <f t="shared" si="1478"/>
        <v>1582</v>
      </c>
      <c r="BN739" s="177">
        <v>29</v>
      </c>
      <c r="BO739" s="177">
        <v>15</v>
      </c>
      <c r="BP739" s="177">
        <v>414</v>
      </c>
      <c r="BQ739" s="177">
        <v>142</v>
      </c>
      <c r="BR739" s="177">
        <v>982</v>
      </c>
      <c r="BS739" s="176">
        <f t="shared" si="1479"/>
        <v>885</v>
      </c>
      <c r="BT739" s="178">
        <v>248</v>
      </c>
      <c r="BU739" s="177">
        <v>12</v>
      </c>
      <c r="BV739" s="177">
        <v>40</v>
      </c>
      <c r="BW739" s="177">
        <v>73</v>
      </c>
      <c r="BX739" s="177">
        <v>27</v>
      </c>
      <c r="BY739" s="177">
        <v>5</v>
      </c>
      <c r="BZ739" s="177">
        <v>128</v>
      </c>
      <c r="CA739" s="177">
        <v>78</v>
      </c>
      <c r="CB739" s="177">
        <v>48</v>
      </c>
      <c r="CC739" s="177">
        <v>226</v>
      </c>
      <c r="CD739" s="177">
        <v>0</v>
      </c>
      <c r="CE739" s="177">
        <v>0</v>
      </c>
      <c r="CF739" s="176">
        <f t="shared" si="1480"/>
        <v>3830</v>
      </c>
      <c r="CG739" s="177">
        <v>131</v>
      </c>
      <c r="CH739" s="177">
        <v>635</v>
      </c>
      <c r="CI739" s="177">
        <v>308</v>
      </c>
      <c r="CJ739" s="177">
        <v>961</v>
      </c>
      <c r="CK739" s="177">
        <v>292</v>
      </c>
      <c r="CL739" s="177">
        <v>90</v>
      </c>
      <c r="CM739" s="177">
        <v>45</v>
      </c>
      <c r="CN739" s="177">
        <v>0</v>
      </c>
      <c r="CO739" s="177">
        <v>93</v>
      </c>
      <c r="CP739" s="177">
        <v>0</v>
      </c>
      <c r="CQ739" s="177">
        <v>1000</v>
      </c>
      <c r="CR739" s="177">
        <v>142</v>
      </c>
      <c r="CS739" s="177">
        <v>133</v>
      </c>
      <c r="CT739" s="176">
        <f t="shared" si="1481"/>
        <v>5778</v>
      </c>
      <c r="CU739" s="177">
        <v>2778</v>
      </c>
      <c r="CV739" s="177">
        <v>1300</v>
      </c>
      <c r="CW739" s="177">
        <v>429</v>
      </c>
      <c r="CX739" s="177">
        <v>20</v>
      </c>
      <c r="CY739" s="177">
        <v>1251</v>
      </c>
      <c r="CZ739" s="176">
        <f t="shared" si="1482"/>
        <v>2973</v>
      </c>
      <c r="DA739" s="177">
        <v>234</v>
      </c>
      <c r="DB739" s="177">
        <v>0</v>
      </c>
      <c r="DC739" s="177">
        <v>739</v>
      </c>
      <c r="DD739" s="177">
        <v>828</v>
      </c>
      <c r="DE739" s="177">
        <v>13</v>
      </c>
      <c r="DF739" s="177">
        <v>1159</v>
      </c>
      <c r="DG739" s="176">
        <f t="shared" si="1486"/>
        <v>40435</v>
      </c>
      <c r="DH739" s="176">
        <f t="shared" si="1487"/>
        <v>448</v>
      </c>
      <c r="DI739" s="177">
        <v>210</v>
      </c>
      <c r="DJ739" s="177">
        <v>213</v>
      </c>
      <c r="DK739" s="177">
        <v>25</v>
      </c>
      <c r="DL739" s="179">
        <f t="shared" si="1485"/>
        <v>78</v>
      </c>
      <c r="DM739" s="177">
        <v>66</v>
      </c>
      <c r="DN739" s="180">
        <v>12</v>
      </c>
      <c r="DO739" s="176">
        <f t="shared" si="1488"/>
        <v>40961</v>
      </c>
    </row>
    <row r="740" spans="1:119" s="6" customFormat="1" ht="17.100000000000001" customHeight="1" x14ac:dyDescent="0.15">
      <c r="A740" s="87" t="s">
        <v>341</v>
      </c>
      <c r="B740" s="176"/>
      <c r="C740" s="177"/>
      <c r="D740" s="177"/>
      <c r="E740" s="177"/>
      <c r="F740" s="177"/>
      <c r="G740" s="177"/>
      <c r="H740" s="177"/>
      <c r="I740" s="177"/>
      <c r="J740" s="177"/>
      <c r="K740" s="177"/>
      <c r="L740" s="177"/>
      <c r="M740" s="177"/>
      <c r="N740" s="177"/>
      <c r="O740" s="176"/>
      <c r="P740" s="177"/>
      <c r="Q740" s="177"/>
      <c r="R740" s="177"/>
      <c r="S740" s="177"/>
      <c r="T740" s="177"/>
      <c r="U740" s="177"/>
      <c r="V740" s="177"/>
      <c r="W740" s="177"/>
      <c r="X740" s="176"/>
      <c r="Y740" s="177"/>
      <c r="Z740" s="177"/>
      <c r="AA740" s="177"/>
      <c r="AB740" s="177"/>
      <c r="AC740" s="176"/>
      <c r="AD740" s="177"/>
      <c r="AE740" s="177"/>
      <c r="AF740" s="177"/>
      <c r="AG740" s="177"/>
      <c r="AH740" s="177"/>
      <c r="AI740" s="177"/>
      <c r="AJ740" s="176"/>
      <c r="AK740" s="177"/>
      <c r="AL740" s="177"/>
      <c r="AM740" s="176"/>
      <c r="AN740" s="177"/>
      <c r="AO740" s="177"/>
      <c r="AP740" s="177"/>
      <c r="AQ740" s="177"/>
      <c r="AR740" s="177"/>
      <c r="AS740" s="177"/>
      <c r="AT740" s="177"/>
      <c r="AU740" s="177"/>
      <c r="AV740" s="177"/>
      <c r="AW740" s="177"/>
      <c r="AX740" s="176"/>
      <c r="AY740" s="177"/>
      <c r="AZ740" s="177"/>
      <c r="BA740" s="177"/>
      <c r="BB740" s="177"/>
      <c r="BC740" s="177"/>
      <c r="BD740" s="176"/>
      <c r="BE740" s="177"/>
      <c r="BF740" s="177"/>
      <c r="BG740" s="177"/>
      <c r="BH740" s="177"/>
      <c r="BI740" s="177"/>
      <c r="BJ740" s="177"/>
      <c r="BK740" s="177"/>
      <c r="BL740" s="177"/>
      <c r="BM740" s="176"/>
      <c r="BN740" s="177"/>
      <c r="BO740" s="177"/>
      <c r="BP740" s="177"/>
      <c r="BQ740" s="177"/>
      <c r="BR740" s="177"/>
      <c r="BS740" s="176"/>
      <c r="BT740" s="178"/>
      <c r="BU740" s="177"/>
      <c r="BV740" s="177"/>
      <c r="BW740" s="177"/>
      <c r="BX740" s="177"/>
      <c r="BY740" s="177"/>
      <c r="BZ740" s="177"/>
      <c r="CA740" s="177"/>
      <c r="CB740" s="177"/>
      <c r="CC740" s="177"/>
      <c r="CD740" s="177"/>
      <c r="CE740" s="177"/>
      <c r="CF740" s="176"/>
      <c r="CG740" s="177"/>
      <c r="CH740" s="177"/>
      <c r="CI740" s="177"/>
      <c r="CJ740" s="177"/>
      <c r="CK740" s="177"/>
      <c r="CL740" s="177"/>
      <c r="CM740" s="177"/>
      <c r="CN740" s="177"/>
      <c r="CO740" s="177"/>
      <c r="CP740" s="177"/>
      <c r="CQ740" s="177"/>
      <c r="CR740" s="177"/>
      <c r="CS740" s="177"/>
      <c r="CT740" s="176"/>
      <c r="CU740" s="177"/>
      <c r="CV740" s="177"/>
      <c r="CW740" s="177"/>
      <c r="CX740" s="177"/>
      <c r="CY740" s="177"/>
      <c r="CZ740" s="176"/>
      <c r="DA740" s="177"/>
      <c r="DB740" s="177"/>
      <c r="DC740" s="177"/>
      <c r="DD740" s="177"/>
      <c r="DE740" s="177"/>
      <c r="DF740" s="177"/>
      <c r="DG740" s="176"/>
      <c r="DH740" s="176"/>
      <c r="DI740" s="177"/>
      <c r="DJ740" s="177"/>
      <c r="DK740" s="177"/>
      <c r="DL740" s="179"/>
      <c r="DM740" s="177"/>
      <c r="DN740" s="180"/>
      <c r="DO740" s="176"/>
    </row>
    <row r="741" spans="1:119" s="6" customFormat="1" ht="17.100000000000001" customHeight="1" x14ac:dyDescent="0.15">
      <c r="A741" s="84" t="s">
        <v>336</v>
      </c>
      <c r="B741" s="176">
        <f t="shared" si="1470"/>
        <v>317</v>
      </c>
      <c r="C741" s="177">
        <v>25</v>
      </c>
      <c r="D741" s="177">
        <v>7</v>
      </c>
      <c r="E741" s="177">
        <v>18</v>
      </c>
      <c r="F741" s="177">
        <v>0</v>
      </c>
      <c r="G741" s="177">
        <v>29</v>
      </c>
      <c r="H741" s="177">
        <v>46</v>
      </c>
      <c r="I741" s="177">
        <v>48</v>
      </c>
      <c r="J741" s="177">
        <v>5</v>
      </c>
      <c r="K741" s="177">
        <v>19</v>
      </c>
      <c r="L741" s="177">
        <v>50</v>
      </c>
      <c r="M741" s="177">
        <v>32</v>
      </c>
      <c r="N741" s="177">
        <v>38</v>
      </c>
      <c r="O741" s="176">
        <f t="shared" si="1471"/>
        <v>102</v>
      </c>
      <c r="P741" s="177">
        <v>21</v>
      </c>
      <c r="Q741" s="177">
        <v>22</v>
      </c>
      <c r="R741" s="177">
        <v>20</v>
      </c>
      <c r="S741" s="177">
        <v>13</v>
      </c>
      <c r="T741" s="177">
        <v>7</v>
      </c>
      <c r="U741" s="177">
        <v>11</v>
      </c>
      <c r="V741" s="177">
        <v>3</v>
      </c>
      <c r="W741" s="177">
        <v>5</v>
      </c>
      <c r="X741" s="176">
        <f t="shared" si="1472"/>
        <v>242</v>
      </c>
      <c r="Y741" s="177">
        <v>19</v>
      </c>
      <c r="Z741" s="177">
        <v>85</v>
      </c>
      <c r="AA741" s="177">
        <v>92</v>
      </c>
      <c r="AB741" s="177">
        <v>46</v>
      </c>
      <c r="AC741" s="176">
        <f t="shared" si="1473"/>
        <v>58</v>
      </c>
      <c r="AD741" s="177">
        <v>8</v>
      </c>
      <c r="AE741" s="177">
        <v>9</v>
      </c>
      <c r="AF741" s="177">
        <v>5</v>
      </c>
      <c r="AG741" s="177">
        <v>19</v>
      </c>
      <c r="AH741" s="177">
        <v>5</v>
      </c>
      <c r="AI741" s="177">
        <v>12</v>
      </c>
      <c r="AJ741" s="176">
        <f t="shared" si="1474"/>
        <v>2</v>
      </c>
      <c r="AK741" s="177">
        <v>1</v>
      </c>
      <c r="AL741" s="177">
        <v>1</v>
      </c>
      <c r="AM741" s="176">
        <f t="shared" si="1475"/>
        <v>139</v>
      </c>
      <c r="AN741" s="177">
        <v>9</v>
      </c>
      <c r="AO741" s="177">
        <v>4</v>
      </c>
      <c r="AP741" s="177">
        <v>8</v>
      </c>
      <c r="AQ741" s="177">
        <v>1</v>
      </c>
      <c r="AR741" s="177">
        <v>21</v>
      </c>
      <c r="AS741" s="177">
        <v>5</v>
      </c>
      <c r="AT741" s="177">
        <v>24</v>
      </c>
      <c r="AU741" s="177">
        <v>30</v>
      </c>
      <c r="AV741" s="177">
        <v>21</v>
      </c>
      <c r="AW741" s="177">
        <v>16</v>
      </c>
      <c r="AX741" s="176">
        <f t="shared" si="1476"/>
        <v>325</v>
      </c>
      <c r="AY741" s="177">
        <v>16</v>
      </c>
      <c r="AZ741" s="177">
        <v>207</v>
      </c>
      <c r="BA741" s="177">
        <v>14</v>
      </c>
      <c r="BB741" s="177">
        <v>84</v>
      </c>
      <c r="BC741" s="177">
        <v>4</v>
      </c>
      <c r="BD741" s="176">
        <f t="shared" si="1477"/>
        <v>294</v>
      </c>
      <c r="BE741" s="177">
        <v>17</v>
      </c>
      <c r="BF741" s="177">
        <v>24</v>
      </c>
      <c r="BG741" s="177">
        <v>38</v>
      </c>
      <c r="BH741" s="177">
        <v>48</v>
      </c>
      <c r="BI741" s="177">
        <v>30</v>
      </c>
      <c r="BJ741" s="177">
        <v>56</v>
      </c>
      <c r="BK741" s="177">
        <v>40</v>
      </c>
      <c r="BL741" s="177">
        <v>41</v>
      </c>
      <c r="BM741" s="176">
        <f t="shared" si="1478"/>
        <v>113</v>
      </c>
      <c r="BN741" s="177">
        <v>37</v>
      </c>
      <c r="BO741" s="177">
        <v>18</v>
      </c>
      <c r="BP741" s="177">
        <v>19</v>
      </c>
      <c r="BQ741" s="177">
        <v>5</v>
      </c>
      <c r="BR741" s="177">
        <v>34</v>
      </c>
      <c r="BS741" s="176">
        <f t="shared" si="1479"/>
        <v>254</v>
      </c>
      <c r="BT741" s="178">
        <v>19</v>
      </c>
      <c r="BU741" s="177">
        <v>58</v>
      </c>
      <c r="BV741" s="177">
        <v>4</v>
      </c>
      <c r="BW741" s="177">
        <v>2</v>
      </c>
      <c r="BX741" s="177">
        <v>6</v>
      </c>
      <c r="BY741" s="177">
        <v>74</v>
      </c>
      <c r="BZ741" s="177">
        <v>22</v>
      </c>
      <c r="CA741" s="177">
        <v>4</v>
      </c>
      <c r="CB741" s="177">
        <v>29</v>
      </c>
      <c r="CC741" s="177">
        <v>12</v>
      </c>
      <c r="CD741" s="177">
        <v>15</v>
      </c>
      <c r="CE741" s="177">
        <v>9</v>
      </c>
      <c r="CF741" s="176">
        <f t="shared" si="1480"/>
        <v>258</v>
      </c>
      <c r="CG741" s="177">
        <v>11</v>
      </c>
      <c r="CH741" s="177">
        <v>19</v>
      </c>
      <c r="CI741" s="177">
        <v>15</v>
      </c>
      <c r="CJ741" s="177">
        <v>24</v>
      </c>
      <c r="CK741" s="177">
        <v>72</v>
      </c>
      <c r="CL741" s="177">
        <v>4</v>
      </c>
      <c r="CM741" s="177">
        <v>34</v>
      </c>
      <c r="CN741" s="177">
        <v>9</v>
      </c>
      <c r="CO741" s="177">
        <v>3</v>
      </c>
      <c r="CP741" s="177">
        <v>7</v>
      </c>
      <c r="CQ741" s="177">
        <v>42</v>
      </c>
      <c r="CR741" s="177">
        <v>11</v>
      </c>
      <c r="CS741" s="177">
        <v>7</v>
      </c>
      <c r="CT741" s="176">
        <f t="shared" si="1481"/>
        <v>258</v>
      </c>
      <c r="CU741" s="177">
        <v>82</v>
      </c>
      <c r="CV741" s="177">
        <v>72</v>
      </c>
      <c r="CW741" s="177">
        <v>14</v>
      </c>
      <c r="CX741" s="177">
        <v>22</v>
      </c>
      <c r="CY741" s="177">
        <v>68</v>
      </c>
      <c r="CZ741" s="176">
        <f t="shared" si="1482"/>
        <v>195</v>
      </c>
      <c r="DA741" s="177">
        <v>20</v>
      </c>
      <c r="DB741" s="177">
        <v>6</v>
      </c>
      <c r="DC741" s="177">
        <v>25</v>
      </c>
      <c r="DD741" s="177">
        <v>66</v>
      </c>
      <c r="DE741" s="177">
        <v>46</v>
      </c>
      <c r="DF741" s="177">
        <v>32</v>
      </c>
      <c r="DG741" s="176">
        <f t="shared" si="1486"/>
        <v>2557</v>
      </c>
      <c r="DH741" s="176">
        <f t="shared" si="1487"/>
        <v>5</v>
      </c>
      <c r="DI741" s="177">
        <v>4</v>
      </c>
      <c r="DJ741" s="177">
        <v>1</v>
      </c>
      <c r="DK741" s="177">
        <v>0</v>
      </c>
      <c r="DL741" s="179">
        <f t="shared" si="1485"/>
        <v>7</v>
      </c>
      <c r="DM741" s="177">
        <v>6</v>
      </c>
      <c r="DN741" s="180">
        <v>1</v>
      </c>
      <c r="DO741" s="176">
        <f t="shared" si="1488"/>
        <v>2569</v>
      </c>
    </row>
    <row r="742" spans="1:119" s="6" customFormat="1" ht="17.100000000000001" customHeight="1" x14ac:dyDescent="0.15">
      <c r="A742" s="84" t="s">
        <v>337</v>
      </c>
      <c r="B742" s="176">
        <f t="shared" si="1470"/>
        <v>8772</v>
      </c>
      <c r="C742" s="177">
        <v>570</v>
      </c>
      <c r="D742" s="177">
        <v>140</v>
      </c>
      <c r="E742" s="177">
        <v>396</v>
      </c>
      <c r="F742" s="177">
        <v>0</v>
      </c>
      <c r="G742" s="177">
        <v>697</v>
      </c>
      <c r="H742" s="177">
        <v>1250</v>
      </c>
      <c r="I742" s="177">
        <v>1459</v>
      </c>
      <c r="J742" s="177">
        <v>174</v>
      </c>
      <c r="K742" s="177">
        <v>669</v>
      </c>
      <c r="L742" s="177">
        <v>1593</v>
      </c>
      <c r="M742" s="177">
        <v>1110</v>
      </c>
      <c r="N742" s="177">
        <v>714</v>
      </c>
      <c r="O742" s="176">
        <f t="shared" si="1471"/>
        <v>2521</v>
      </c>
      <c r="P742" s="177">
        <v>560</v>
      </c>
      <c r="Q742" s="177">
        <v>601</v>
      </c>
      <c r="R742" s="177">
        <v>416</v>
      </c>
      <c r="S742" s="177">
        <v>301</v>
      </c>
      <c r="T742" s="177">
        <v>220</v>
      </c>
      <c r="U742" s="177">
        <v>265</v>
      </c>
      <c r="V742" s="177">
        <v>56</v>
      </c>
      <c r="W742" s="177">
        <v>102</v>
      </c>
      <c r="X742" s="176">
        <f t="shared" si="1472"/>
        <v>6314</v>
      </c>
      <c r="Y742" s="177">
        <v>411</v>
      </c>
      <c r="Z742" s="177">
        <v>2382</v>
      </c>
      <c r="AA742" s="177">
        <v>2387</v>
      </c>
      <c r="AB742" s="177">
        <v>1134</v>
      </c>
      <c r="AC742" s="176">
        <f t="shared" si="1473"/>
        <v>1389</v>
      </c>
      <c r="AD742" s="177">
        <v>234</v>
      </c>
      <c r="AE742" s="177">
        <v>196</v>
      </c>
      <c r="AF742" s="177">
        <v>87</v>
      </c>
      <c r="AG742" s="177">
        <v>496</v>
      </c>
      <c r="AH742" s="177">
        <v>78</v>
      </c>
      <c r="AI742" s="177">
        <v>298</v>
      </c>
      <c r="AJ742" s="176">
        <f t="shared" si="1474"/>
        <v>105</v>
      </c>
      <c r="AK742" s="177">
        <v>60</v>
      </c>
      <c r="AL742" s="177">
        <v>45</v>
      </c>
      <c r="AM742" s="176">
        <f t="shared" si="1475"/>
        <v>4295</v>
      </c>
      <c r="AN742" s="177">
        <v>332</v>
      </c>
      <c r="AO742" s="177">
        <v>80</v>
      </c>
      <c r="AP742" s="177">
        <v>243</v>
      </c>
      <c r="AQ742" s="177">
        <v>60</v>
      </c>
      <c r="AR742" s="177">
        <v>569</v>
      </c>
      <c r="AS742" s="177">
        <v>120</v>
      </c>
      <c r="AT742" s="177">
        <v>625</v>
      </c>
      <c r="AU742" s="177">
        <v>972</v>
      </c>
      <c r="AV742" s="177">
        <v>855</v>
      </c>
      <c r="AW742" s="177">
        <v>439</v>
      </c>
      <c r="AX742" s="176">
        <f t="shared" si="1476"/>
        <v>12009</v>
      </c>
      <c r="AY742" s="177">
        <v>317</v>
      </c>
      <c r="AZ742" s="177">
        <v>7980</v>
      </c>
      <c r="BA742" s="177">
        <v>389</v>
      </c>
      <c r="BB742" s="177">
        <v>3222</v>
      </c>
      <c r="BC742" s="177">
        <v>101</v>
      </c>
      <c r="BD742" s="176">
        <f t="shared" si="1477"/>
        <v>10200</v>
      </c>
      <c r="BE742" s="177">
        <v>558</v>
      </c>
      <c r="BF742" s="177">
        <v>669</v>
      </c>
      <c r="BG742" s="177">
        <v>1204</v>
      </c>
      <c r="BH742" s="177">
        <v>1560</v>
      </c>
      <c r="BI742" s="177">
        <v>978</v>
      </c>
      <c r="BJ742" s="177">
        <v>2111</v>
      </c>
      <c r="BK742" s="177">
        <v>1685</v>
      </c>
      <c r="BL742" s="177">
        <v>1435</v>
      </c>
      <c r="BM742" s="176">
        <f t="shared" si="1478"/>
        <v>3003</v>
      </c>
      <c r="BN742" s="177">
        <v>830</v>
      </c>
      <c r="BO742" s="177">
        <v>486</v>
      </c>
      <c r="BP742" s="177">
        <v>565</v>
      </c>
      <c r="BQ742" s="177">
        <v>118</v>
      </c>
      <c r="BR742" s="177">
        <v>1004</v>
      </c>
      <c r="BS742" s="176">
        <f t="shared" si="1479"/>
        <v>6776</v>
      </c>
      <c r="BT742" s="178">
        <v>672</v>
      </c>
      <c r="BU742" s="177">
        <v>1440</v>
      </c>
      <c r="BV742" s="177">
        <v>62</v>
      </c>
      <c r="BW742" s="177">
        <v>74</v>
      </c>
      <c r="BX742" s="177">
        <v>130</v>
      </c>
      <c r="BY742" s="177">
        <v>2338</v>
      </c>
      <c r="BZ742" s="177">
        <v>481</v>
      </c>
      <c r="CA742" s="177">
        <v>104</v>
      </c>
      <c r="CB742" s="177">
        <v>798</v>
      </c>
      <c r="CC742" s="177">
        <v>240</v>
      </c>
      <c r="CD742" s="177">
        <v>265</v>
      </c>
      <c r="CE742" s="177">
        <v>172</v>
      </c>
      <c r="CF742" s="176">
        <f t="shared" si="1480"/>
        <v>7270</v>
      </c>
      <c r="CG742" s="177">
        <v>221</v>
      </c>
      <c r="CH742" s="177">
        <v>391</v>
      </c>
      <c r="CI742" s="177">
        <v>478</v>
      </c>
      <c r="CJ742" s="177">
        <v>713</v>
      </c>
      <c r="CK742" s="177">
        <v>2127</v>
      </c>
      <c r="CL742" s="177">
        <v>52</v>
      </c>
      <c r="CM742" s="177">
        <v>927</v>
      </c>
      <c r="CN742" s="177">
        <v>265</v>
      </c>
      <c r="CO742" s="177">
        <v>109</v>
      </c>
      <c r="CP742" s="177">
        <v>103</v>
      </c>
      <c r="CQ742" s="177">
        <v>1384</v>
      </c>
      <c r="CR742" s="177">
        <v>360</v>
      </c>
      <c r="CS742" s="177">
        <v>140</v>
      </c>
      <c r="CT742" s="176">
        <f t="shared" si="1481"/>
        <v>7400</v>
      </c>
      <c r="CU742" s="177">
        <v>2573</v>
      </c>
      <c r="CV742" s="177">
        <v>2063</v>
      </c>
      <c r="CW742" s="177">
        <v>395</v>
      </c>
      <c r="CX742" s="177">
        <v>468</v>
      </c>
      <c r="CY742" s="177">
        <v>1901</v>
      </c>
      <c r="CZ742" s="176">
        <f t="shared" si="1482"/>
        <v>6509</v>
      </c>
      <c r="DA742" s="177">
        <v>346</v>
      </c>
      <c r="DB742" s="177">
        <v>102</v>
      </c>
      <c r="DC742" s="177">
        <v>860</v>
      </c>
      <c r="DD742" s="177">
        <v>2954</v>
      </c>
      <c r="DE742" s="177">
        <v>1341</v>
      </c>
      <c r="DF742" s="177">
        <v>906</v>
      </c>
      <c r="DG742" s="176">
        <f t="shared" si="1486"/>
        <v>76563</v>
      </c>
      <c r="DH742" s="176">
        <f t="shared" si="1487"/>
        <v>593</v>
      </c>
      <c r="DI742" s="177">
        <v>545</v>
      </c>
      <c r="DJ742" s="177">
        <v>48</v>
      </c>
      <c r="DK742" s="177">
        <v>0</v>
      </c>
      <c r="DL742" s="179">
        <f t="shared" si="1485"/>
        <v>428</v>
      </c>
      <c r="DM742" s="177">
        <v>324</v>
      </c>
      <c r="DN742" s="180">
        <v>104</v>
      </c>
      <c r="DO742" s="176">
        <f t="shared" si="1488"/>
        <v>77584</v>
      </c>
    </row>
    <row r="743" spans="1:119" s="6" customFormat="1" ht="17.100000000000001" customHeight="1" x14ac:dyDescent="0.15">
      <c r="A743" s="101" t="s">
        <v>338</v>
      </c>
      <c r="B743" s="176">
        <f t="shared" si="1470"/>
        <v>626</v>
      </c>
      <c r="C743" s="177">
        <v>74</v>
      </c>
      <c r="D743" s="177">
        <v>0</v>
      </c>
      <c r="E743" s="177">
        <v>16</v>
      </c>
      <c r="F743" s="177">
        <v>0</v>
      </c>
      <c r="G743" s="177">
        <v>18</v>
      </c>
      <c r="H743" s="177">
        <v>78</v>
      </c>
      <c r="I743" s="177">
        <v>101</v>
      </c>
      <c r="J743" s="177">
        <v>0</v>
      </c>
      <c r="K743" s="177">
        <v>28</v>
      </c>
      <c r="L743" s="177">
        <v>44</v>
      </c>
      <c r="M743" s="177">
        <v>199</v>
      </c>
      <c r="N743" s="177">
        <v>68</v>
      </c>
      <c r="O743" s="176">
        <f t="shared" si="1471"/>
        <v>168</v>
      </c>
      <c r="P743" s="177">
        <v>30</v>
      </c>
      <c r="Q743" s="177">
        <v>92</v>
      </c>
      <c r="R743" s="177">
        <v>16</v>
      </c>
      <c r="S743" s="177">
        <v>12</v>
      </c>
      <c r="T743" s="177">
        <v>2</v>
      </c>
      <c r="U743" s="177">
        <v>0</v>
      </c>
      <c r="V743" s="177">
        <v>0</v>
      </c>
      <c r="W743" s="177">
        <v>16</v>
      </c>
      <c r="X743" s="176">
        <f t="shared" si="1472"/>
        <v>215</v>
      </c>
      <c r="Y743" s="177">
        <v>10</v>
      </c>
      <c r="Z743" s="177">
        <v>71</v>
      </c>
      <c r="AA743" s="177">
        <v>134</v>
      </c>
      <c r="AB743" s="177">
        <v>0</v>
      </c>
      <c r="AC743" s="176">
        <f t="shared" si="1473"/>
        <v>0</v>
      </c>
      <c r="AD743" s="177">
        <v>0</v>
      </c>
      <c r="AE743" s="177">
        <v>0</v>
      </c>
      <c r="AF743" s="177">
        <v>0</v>
      </c>
      <c r="AG743" s="177">
        <v>0</v>
      </c>
      <c r="AH743" s="177">
        <v>0</v>
      </c>
      <c r="AI743" s="177">
        <v>0</v>
      </c>
      <c r="AJ743" s="176">
        <f t="shared" si="1474"/>
        <v>17</v>
      </c>
      <c r="AK743" s="177">
        <v>0</v>
      </c>
      <c r="AL743" s="177">
        <v>17</v>
      </c>
      <c r="AM743" s="176">
        <f t="shared" si="1475"/>
        <v>242</v>
      </c>
      <c r="AN743" s="177">
        <v>24</v>
      </c>
      <c r="AO743" s="177">
        <v>0</v>
      </c>
      <c r="AP743" s="177">
        <v>32</v>
      </c>
      <c r="AQ743" s="177">
        <v>8</v>
      </c>
      <c r="AR743" s="177">
        <v>42</v>
      </c>
      <c r="AS743" s="177">
        <v>0</v>
      </c>
      <c r="AT743" s="177">
        <v>35</v>
      </c>
      <c r="AU743" s="177">
        <v>24</v>
      </c>
      <c r="AV743" s="177">
        <v>26</v>
      </c>
      <c r="AW743" s="177">
        <v>51</v>
      </c>
      <c r="AX743" s="176">
        <f t="shared" si="1476"/>
        <v>1651</v>
      </c>
      <c r="AY743" s="177">
        <v>16</v>
      </c>
      <c r="AZ743" s="177">
        <v>934</v>
      </c>
      <c r="BA743" s="177">
        <v>34</v>
      </c>
      <c r="BB743" s="177">
        <v>653</v>
      </c>
      <c r="BC743" s="177">
        <v>14</v>
      </c>
      <c r="BD743" s="176">
        <f t="shared" si="1477"/>
        <v>290</v>
      </c>
      <c r="BE743" s="177">
        <v>44</v>
      </c>
      <c r="BF743" s="177">
        <v>32</v>
      </c>
      <c r="BG743" s="177">
        <v>56</v>
      </c>
      <c r="BH743" s="177">
        <v>34</v>
      </c>
      <c r="BI743" s="177">
        <v>13</v>
      </c>
      <c r="BJ743" s="177">
        <v>18</v>
      </c>
      <c r="BK743" s="177">
        <v>60</v>
      </c>
      <c r="BL743" s="177">
        <v>33</v>
      </c>
      <c r="BM743" s="176">
        <f t="shared" si="1478"/>
        <v>67</v>
      </c>
      <c r="BN743" s="177">
        <v>0</v>
      </c>
      <c r="BO743" s="177">
        <v>18</v>
      </c>
      <c r="BP743" s="177">
        <v>0</v>
      </c>
      <c r="BQ743" s="177">
        <v>0</v>
      </c>
      <c r="BR743" s="177">
        <v>49</v>
      </c>
      <c r="BS743" s="176">
        <f t="shared" si="1479"/>
        <v>307</v>
      </c>
      <c r="BT743" s="178">
        <v>45</v>
      </c>
      <c r="BU743" s="177">
        <v>170</v>
      </c>
      <c r="BV743" s="177">
        <v>0</v>
      </c>
      <c r="BW743" s="177">
        <v>0</v>
      </c>
      <c r="BX743" s="177">
        <v>0</v>
      </c>
      <c r="BY743" s="177">
        <v>40</v>
      </c>
      <c r="BZ743" s="177">
        <v>14</v>
      </c>
      <c r="CA743" s="177">
        <v>0</v>
      </c>
      <c r="CB743" s="177">
        <v>38</v>
      </c>
      <c r="CC743" s="177">
        <v>0</v>
      </c>
      <c r="CD743" s="177">
        <v>0</v>
      </c>
      <c r="CE743" s="177">
        <v>0</v>
      </c>
      <c r="CF743" s="176">
        <f t="shared" si="1480"/>
        <v>103</v>
      </c>
      <c r="CG743" s="177">
        <v>6</v>
      </c>
      <c r="CH743" s="177">
        <v>0</v>
      </c>
      <c r="CI743" s="177">
        <v>18</v>
      </c>
      <c r="CJ743" s="177">
        <v>0</v>
      </c>
      <c r="CK743" s="177">
        <v>5</v>
      </c>
      <c r="CL743" s="177">
        <v>0</v>
      </c>
      <c r="CM743" s="177">
        <v>6</v>
      </c>
      <c r="CN743" s="177">
        <v>0</v>
      </c>
      <c r="CO743" s="177">
        <v>0</v>
      </c>
      <c r="CP743" s="177">
        <v>29</v>
      </c>
      <c r="CQ743" s="177">
        <v>16</v>
      </c>
      <c r="CR743" s="177">
        <v>18</v>
      </c>
      <c r="CS743" s="177">
        <v>5</v>
      </c>
      <c r="CT743" s="176">
        <f t="shared" si="1481"/>
        <v>8</v>
      </c>
      <c r="CU743" s="177">
        <v>8</v>
      </c>
      <c r="CV743" s="177">
        <v>0</v>
      </c>
      <c r="CW743" s="177">
        <v>0</v>
      </c>
      <c r="CX743" s="177">
        <v>0</v>
      </c>
      <c r="CY743" s="177">
        <v>0</v>
      </c>
      <c r="CZ743" s="176">
        <f t="shared" si="1482"/>
        <v>160</v>
      </c>
      <c r="DA743" s="177">
        <v>8</v>
      </c>
      <c r="DB743" s="177">
        <v>8</v>
      </c>
      <c r="DC743" s="177">
        <v>26</v>
      </c>
      <c r="DD743" s="177">
        <v>110</v>
      </c>
      <c r="DE743" s="177">
        <v>8</v>
      </c>
      <c r="DF743" s="177">
        <v>0</v>
      </c>
      <c r="DG743" s="176">
        <f t="shared" si="1486"/>
        <v>3854</v>
      </c>
      <c r="DH743" s="176">
        <f t="shared" si="1487"/>
        <v>165</v>
      </c>
      <c r="DI743" s="177">
        <v>165</v>
      </c>
      <c r="DJ743" s="177">
        <v>0</v>
      </c>
      <c r="DK743" s="177">
        <v>0</v>
      </c>
      <c r="DL743" s="179">
        <f t="shared" si="1485"/>
        <v>0</v>
      </c>
      <c r="DM743" s="177">
        <v>0</v>
      </c>
      <c r="DN743" s="180">
        <v>0</v>
      </c>
      <c r="DO743" s="176">
        <f t="shared" si="1488"/>
        <v>4019</v>
      </c>
    </row>
    <row r="744" spans="1:119" s="6" customFormat="1" ht="17.100000000000001" customHeight="1" x14ac:dyDescent="0.15">
      <c r="A744" s="101" t="s">
        <v>339</v>
      </c>
      <c r="B744" s="176">
        <f t="shared" si="1470"/>
        <v>2553</v>
      </c>
      <c r="C744" s="177">
        <v>140</v>
      </c>
      <c r="D744" s="177">
        <v>42</v>
      </c>
      <c r="E744" s="177">
        <v>76</v>
      </c>
      <c r="F744" s="177">
        <v>0</v>
      </c>
      <c r="G744" s="177">
        <v>148</v>
      </c>
      <c r="H744" s="177">
        <v>486</v>
      </c>
      <c r="I744" s="177">
        <v>386</v>
      </c>
      <c r="J744" s="177">
        <v>30</v>
      </c>
      <c r="K744" s="177">
        <v>295</v>
      </c>
      <c r="L744" s="177">
        <v>497</v>
      </c>
      <c r="M744" s="177">
        <v>345</v>
      </c>
      <c r="N744" s="177">
        <v>108</v>
      </c>
      <c r="O744" s="176">
        <f t="shared" si="1471"/>
        <v>622</v>
      </c>
      <c r="P744" s="177">
        <v>108</v>
      </c>
      <c r="Q744" s="177">
        <v>197</v>
      </c>
      <c r="R744" s="177">
        <v>140</v>
      </c>
      <c r="S744" s="177">
        <v>39</v>
      </c>
      <c r="T744" s="177">
        <v>62</v>
      </c>
      <c r="U744" s="177">
        <v>4</v>
      </c>
      <c r="V744" s="177">
        <v>12</v>
      </c>
      <c r="W744" s="177">
        <v>60</v>
      </c>
      <c r="X744" s="176">
        <f t="shared" si="1472"/>
        <v>1934</v>
      </c>
      <c r="Y744" s="177">
        <v>100</v>
      </c>
      <c r="Z744" s="177">
        <v>728</v>
      </c>
      <c r="AA744" s="177">
        <v>755</v>
      </c>
      <c r="AB744" s="177">
        <v>351</v>
      </c>
      <c r="AC744" s="176">
        <f t="shared" si="1473"/>
        <v>319</v>
      </c>
      <c r="AD744" s="177">
        <v>124</v>
      </c>
      <c r="AE744" s="177">
        <v>3</v>
      </c>
      <c r="AF744" s="177">
        <v>0</v>
      </c>
      <c r="AG744" s="177">
        <v>90</v>
      </c>
      <c r="AH744" s="177">
        <v>34</v>
      </c>
      <c r="AI744" s="177">
        <v>68</v>
      </c>
      <c r="AJ744" s="176">
        <f t="shared" si="1474"/>
        <v>54</v>
      </c>
      <c r="AK744" s="177">
        <v>30</v>
      </c>
      <c r="AL744" s="177">
        <v>24</v>
      </c>
      <c r="AM744" s="176">
        <f t="shared" si="1475"/>
        <v>1668</v>
      </c>
      <c r="AN744" s="177">
        <v>90</v>
      </c>
      <c r="AO744" s="177">
        <v>18</v>
      </c>
      <c r="AP744" s="177">
        <v>90</v>
      </c>
      <c r="AQ744" s="177">
        <v>40</v>
      </c>
      <c r="AR744" s="177">
        <v>156</v>
      </c>
      <c r="AS744" s="177">
        <v>8</v>
      </c>
      <c r="AT744" s="177">
        <v>183</v>
      </c>
      <c r="AU744" s="177">
        <v>427</v>
      </c>
      <c r="AV744" s="177">
        <v>436</v>
      </c>
      <c r="AW744" s="177">
        <v>220</v>
      </c>
      <c r="AX744" s="176">
        <f t="shared" si="1476"/>
        <v>4142</v>
      </c>
      <c r="AY744" s="177">
        <v>38</v>
      </c>
      <c r="AZ744" s="177">
        <v>2747</v>
      </c>
      <c r="BA744" s="177">
        <v>155</v>
      </c>
      <c r="BB744" s="177">
        <v>1154</v>
      </c>
      <c r="BC744" s="177">
        <v>48</v>
      </c>
      <c r="BD744" s="176">
        <f t="shared" si="1477"/>
        <v>3554</v>
      </c>
      <c r="BE744" s="177">
        <v>242</v>
      </c>
      <c r="BF744" s="177">
        <v>210</v>
      </c>
      <c r="BG744" s="177">
        <v>416</v>
      </c>
      <c r="BH744" s="177">
        <v>535</v>
      </c>
      <c r="BI744" s="177">
        <v>220</v>
      </c>
      <c r="BJ744" s="177">
        <v>682</v>
      </c>
      <c r="BK744" s="177">
        <v>774</v>
      </c>
      <c r="BL744" s="177">
        <v>475</v>
      </c>
      <c r="BM744" s="176">
        <f t="shared" si="1478"/>
        <v>649</v>
      </c>
      <c r="BN744" s="177">
        <v>146</v>
      </c>
      <c r="BO744" s="177">
        <v>131</v>
      </c>
      <c r="BP744" s="177">
        <v>72</v>
      </c>
      <c r="BQ744" s="177">
        <v>6</v>
      </c>
      <c r="BR744" s="177">
        <v>294</v>
      </c>
      <c r="BS744" s="176">
        <f t="shared" si="1479"/>
        <v>2387</v>
      </c>
      <c r="BT744" s="178">
        <v>359</v>
      </c>
      <c r="BU744" s="177">
        <v>461</v>
      </c>
      <c r="BV744" s="177">
        <v>18</v>
      </c>
      <c r="BW744" s="177">
        <v>30</v>
      </c>
      <c r="BX744" s="177">
        <v>37</v>
      </c>
      <c r="BY744" s="177">
        <v>884</v>
      </c>
      <c r="BZ744" s="177">
        <v>184</v>
      </c>
      <c r="CA744" s="177">
        <v>12</v>
      </c>
      <c r="CB744" s="177">
        <v>230</v>
      </c>
      <c r="CC744" s="177">
        <v>38</v>
      </c>
      <c r="CD744" s="177">
        <v>98</v>
      </c>
      <c r="CE744" s="177">
        <v>36</v>
      </c>
      <c r="CF744" s="176">
        <f t="shared" si="1480"/>
        <v>1941</v>
      </c>
      <c r="CG744" s="177">
        <v>62</v>
      </c>
      <c r="CH744" s="177">
        <v>55</v>
      </c>
      <c r="CI744" s="177">
        <v>144</v>
      </c>
      <c r="CJ744" s="177">
        <v>147</v>
      </c>
      <c r="CK744" s="177">
        <v>724</v>
      </c>
      <c r="CL744" s="177">
        <v>0</v>
      </c>
      <c r="CM744" s="177">
        <v>282</v>
      </c>
      <c r="CN744" s="177">
        <v>20</v>
      </c>
      <c r="CO744" s="177">
        <v>37</v>
      </c>
      <c r="CP744" s="177">
        <v>29</v>
      </c>
      <c r="CQ744" s="177">
        <v>296</v>
      </c>
      <c r="CR744" s="177">
        <v>100</v>
      </c>
      <c r="CS744" s="177">
        <v>45</v>
      </c>
      <c r="CT744" s="176">
        <f t="shared" si="1481"/>
        <v>1369</v>
      </c>
      <c r="CU744" s="177">
        <v>501</v>
      </c>
      <c r="CV744" s="177">
        <v>431</v>
      </c>
      <c r="CW744" s="177">
        <v>84</v>
      </c>
      <c r="CX744" s="177">
        <v>28</v>
      </c>
      <c r="CY744" s="177">
        <v>325</v>
      </c>
      <c r="CZ744" s="176">
        <f t="shared" si="1482"/>
        <v>1707</v>
      </c>
      <c r="DA744" s="177">
        <v>92</v>
      </c>
      <c r="DB744" s="177">
        <v>46</v>
      </c>
      <c r="DC744" s="177">
        <v>284</v>
      </c>
      <c r="DD744" s="177">
        <v>1025</v>
      </c>
      <c r="DE744" s="177">
        <v>256</v>
      </c>
      <c r="DF744" s="177">
        <v>4</v>
      </c>
      <c r="DG744" s="176">
        <f t="shared" si="1486"/>
        <v>22899</v>
      </c>
      <c r="DH744" s="176">
        <f t="shared" si="1487"/>
        <v>318</v>
      </c>
      <c r="DI744" s="177">
        <v>270</v>
      </c>
      <c r="DJ744" s="177">
        <v>48</v>
      </c>
      <c r="DK744" s="177">
        <v>0</v>
      </c>
      <c r="DL744" s="179">
        <f t="shared" si="1485"/>
        <v>356</v>
      </c>
      <c r="DM744" s="177">
        <v>276</v>
      </c>
      <c r="DN744" s="180">
        <v>80</v>
      </c>
      <c r="DO744" s="176">
        <f t="shared" si="1488"/>
        <v>23573</v>
      </c>
    </row>
    <row r="745" spans="1:119" s="6" customFormat="1" ht="17.100000000000001" customHeight="1" x14ac:dyDescent="0.15">
      <c r="A745" s="101" t="s">
        <v>340</v>
      </c>
      <c r="B745" s="176">
        <f t="shared" si="1470"/>
        <v>5593</v>
      </c>
      <c r="C745" s="177">
        <v>356</v>
      </c>
      <c r="D745" s="177">
        <v>98</v>
      </c>
      <c r="E745" s="177">
        <v>304</v>
      </c>
      <c r="F745" s="177">
        <v>0</v>
      </c>
      <c r="G745" s="177">
        <v>531</v>
      </c>
      <c r="H745" s="177">
        <v>686</v>
      </c>
      <c r="I745" s="177">
        <v>972</v>
      </c>
      <c r="J745" s="177">
        <v>144</v>
      </c>
      <c r="K745" s="177">
        <v>346</v>
      </c>
      <c r="L745" s="177">
        <v>1052</v>
      </c>
      <c r="M745" s="177">
        <v>566</v>
      </c>
      <c r="N745" s="177">
        <v>538</v>
      </c>
      <c r="O745" s="176">
        <f t="shared" si="1471"/>
        <v>1731</v>
      </c>
      <c r="P745" s="177">
        <v>422</v>
      </c>
      <c r="Q745" s="177">
        <v>312</v>
      </c>
      <c r="R745" s="177">
        <v>260</v>
      </c>
      <c r="S745" s="177">
        <v>250</v>
      </c>
      <c r="T745" s="177">
        <v>156</v>
      </c>
      <c r="U745" s="177">
        <v>261</v>
      </c>
      <c r="V745" s="177">
        <v>44</v>
      </c>
      <c r="W745" s="177">
        <v>26</v>
      </c>
      <c r="X745" s="176">
        <f t="shared" si="1472"/>
        <v>4165</v>
      </c>
      <c r="Y745" s="177">
        <v>301</v>
      </c>
      <c r="Z745" s="177">
        <v>1583</v>
      </c>
      <c r="AA745" s="177">
        <v>1498</v>
      </c>
      <c r="AB745" s="177">
        <v>783</v>
      </c>
      <c r="AC745" s="176">
        <f t="shared" si="1473"/>
        <v>1070</v>
      </c>
      <c r="AD745" s="177">
        <v>110</v>
      </c>
      <c r="AE745" s="177">
        <v>193</v>
      </c>
      <c r="AF745" s="177">
        <v>87</v>
      </c>
      <c r="AG745" s="177">
        <v>406</v>
      </c>
      <c r="AH745" s="177">
        <v>44</v>
      </c>
      <c r="AI745" s="177">
        <v>230</v>
      </c>
      <c r="AJ745" s="176">
        <f t="shared" si="1474"/>
        <v>34</v>
      </c>
      <c r="AK745" s="177">
        <v>30</v>
      </c>
      <c r="AL745" s="177">
        <v>4</v>
      </c>
      <c r="AM745" s="176">
        <f t="shared" si="1475"/>
        <v>2385</v>
      </c>
      <c r="AN745" s="177">
        <v>218</v>
      </c>
      <c r="AO745" s="177">
        <v>62</v>
      </c>
      <c r="AP745" s="177">
        <v>121</v>
      </c>
      <c r="AQ745" s="177">
        <v>12</v>
      </c>
      <c r="AR745" s="177">
        <v>371</v>
      </c>
      <c r="AS745" s="177">
        <v>112</v>
      </c>
      <c r="AT745" s="177">
        <v>407</v>
      </c>
      <c r="AU745" s="177">
        <v>521</v>
      </c>
      <c r="AV745" s="177">
        <v>393</v>
      </c>
      <c r="AW745" s="177">
        <v>168</v>
      </c>
      <c r="AX745" s="176">
        <f t="shared" si="1476"/>
        <v>6216</v>
      </c>
      <c r="AY745" s="177">
        <v>263</v>
      </c>
      <c r="AZ745" s="177">
        <v>4299</v>
      </c>
      <c r="BA745" s="177">
        <v>200</v>
      </c>
      <c r="BB745" s="177">
        <v>1415</v>
      </c>
      <c r="BC745" s="177">
        <v>39</v>
      </c>
      <c r="BD745" s="176">
        <f t="shared" si="1477"/>
        <v>6356</v>
      </c>
      <c r="BE745" s="177">
        <v>272</v>
      </c>
      <c r="BF745" s="177">
        <v>427</v>
      </c>
      <c r="BG745" s="177">
        <v>732</v>
      </c>
      <c r="BH745" s="177">
        <v>991</v>
      </c>
      <c r="BI745" s="177">
        <v>745</v>
      </c>
      <c r="BJ745" s="177">
        <v>1411</v>
      </c>
      <c r="BK745" s="177">
        <v>851</v>
      </c>
      <c r="BL745" s="177">
        <v>927</v>
      </c>
      <c r="BM745" s="176">
        <f t="shared" si="1478"/>
        <v>2287</v>
      </c>
      <c r="BN745" s="177">
        <v>684</v>
      </c>
      <c r="BO745" s="177">
        <v>337</v>
      </c>
      <c r="BP745" s="177">
        <v>493</v>
      </c>
      <c r="BQ745" s="177">
        <v>112</v>
      </c>
      <c r="BR745" s="177">
        <v>661</v>
      </c>
      <c r="BS745" s="176">
        <f t="shared" si="1479"/>
        <v>4082</v>
      </c>
      <c r="BT745" s="178">
        <v>268</v>
      </c>
      <c r="BU745" s="177">
        <v>809</v>
      </c>
      <c r="BV745" s="177">
        <v>44</v>
      </c>
      <c r="BW745" s="177">
        <v>44</v>
      </c>
      <c r="BX745" s="177">
        <v>93</v>
      </c>
      <c r="BY745" s="177">
        <v>1414</v>
      </c>
      <c r="BZ745" s="177">
        <v>283</v>
      </c>
      <c r="CA745" s="177">
        <v>92</v>
      </c>
      <c r="CB745" s="177">
        <v>530</v>
      </c>
      <c r="CC745" s="177">
        <v>202</v>
      </c>
      <c r="CD745" s="177">
        <v>167</v>
      </c>
      <c r="CE745" s="177">
        <v>136</v>
      </c>
      <c r="CF745" s="176">
        <f t="shared" si="1480"/>
        <v>5226</v>
      </c>
      <c r="CG745" s="177">
        <v>153</v>
      </c>
      <c r="CH745" s="177">
        <v>336</v>
      </c>
      <c r="CI745" s="177">
        <v>316</v>
      </c>
      <c r="CJ745" s="177">
        <v>566</v>
      </c>
      <c r="CK745" s="177">
        <v>1398</v>
      </c>
      <c r="CL745" s="177">
        <v>52</v>
      </c>
      <c r="CM745" s="177">
        <v>639</v>
      </c>
      <c r="CN745" s="177">
        <v>245</v>
      </c>
      <c r="CO745" s="177">
        <v>72</v>
      </c>
      <c r="CP745" s="177">
        <v>45</v>
      </c>
      <c r="CQ745" s="177">
        <v>1072</v>
      </c>
      <c r="CR745" s="177">
        <v>242</v>
      </c>
      <c r="CS745" s="177">
        <v>90</v>
      </c>
      <c r="CT745" s="176">
        <f t="shared" si="1481"/>
        <v>6023</v>
      </c>
      <c r="CU745" s="177">
        <v>2064</v>
      </c>
      <c r="CV745" s="177">
        <v>1632</v>
      </c>
      <c r="CW745" s="177">
        <v>311</v>
      </c>
      <c r="CX745" s="177">
        <v>440</v>
      </c>
      <c r="CY745" s="177">
        <v>1576</v>
      </c>
      <c r="CZ745" s="176">
        <f t="shared" si="1482"/>
        <v>4642</v>
      </c>
      <c r="DA745" s="177">
        <v>246</v>
      </c>
      <c r="DB745" s="177">
        <v>48</v>
      </c>
      <c r="DC745" s="177">
        <v>550</v>
      </c>
      <c r="DD745" s="177">
        <v>1819</v>
      </c>
      <c r="DE745" s="177">
        <v>1077</v>
      </c>
      <c r="DF745" s="177">
        <v>902</v>
      </c>
      <c r="DG745" s="176">
        <f t="shared" si="1486"/>
        <v>49810</v>
      </c>
      <c r="DH745" s="176">
        <f t="shared" si="1487"/>
        <v>110</v>
      </c>
      <c r="DI745" s="177">
        <v>110</v>
      </c>
      <c r="DJ745" s="177">
        <v>0</v>
      </c>
      <c r="DK745" s="177">
        <v>0</v>
      </c>
      <c r="DL745" s="179">
        <f t="shared" si="1485"/>
        <v>72</v>
      </c>
      <c r="DM745" s="177">
        <v>48</v>
      </c>
      <c r="DN745" s="180">
        <v>24</v>
      </c>
      <c r="DO745" s="176">
        <f t="shared" si="1488"/>
        <v>49992</v>
      </c>
    </row>
    <row r="746" spans="1:119" s="6" customFormat="1" ht="17.100000000000001" customHeight="1" x14ac:dyDescent="0.15">
      <c r="A746" s="87" t="s">
        <v>342</v>
      </c>
      <c r="B746" s="176"/>
      <c r="C746" s="177"/>
      <c r="D746" s="177"/>
      <c r="E746" s="177"/>
      <c r="F746" s="177"/>
      <c r="G746" s="177"/>
      <c r="H746" s="177"/>
      <c r="I746" s="177"/>
      <c r="J746" s="177"/>
      <c r="K746" s="177"/>
      <c r="L746" s="177"/>
      <c r="M746" s="177"/>
      <c r="N746" s="177"/>
      <c r="O746" s="176"/>
      <c r="P746" s="177"/>
      <c r="Q746" s="177"/>
      <c r="R746" s="177"/>
      <c r="S746" s="177"/>
      <c r="T746" s="177"/>
      <c r="U746" s="177"/>
      <c r="V746" s="177"/>
      <c r="W746" s="177"/>
      <c r="X746" s="176"/>
      <c r="Y746" s="177"/>
      <c r="Z746" s="177"/>
      <c r="AA746" s="177"/>
      <c r="AB746" s="177"/>
      <c r="AC746" s="176"/>
      <c r="AD746" s="177"/>
      <c r="AE746" s="177"/>
      <c r="AF746" s="177"/>
      <c r="AG746" s="177"/>
      <c r="AH746" s="177"/>
      <c r="AI746" s="177"/>
      <c r="AJ746" s="176"/>
      <c r="AK746" s="177"/>
      <c r="AL746" s="177"/>
      <c r="AM746" s="176"/>
      <c r="AN746" s="177"/>
      <c r="AO746" s="177"/>
      <c r="AP746" s="177"/>
      <c r="AQ746" s="177"/>
      <c r="AR746" s="177"/>
      <c r="AS746" s="177"/>
      <c r="AT746" s="177"/>
      <c r="AU746" s="177"/>
      <c r="AV746" s="177"/>
      <c r="AW746" s="177"/>
      <c r="AX746" s="176"/>
      <c r="AY746" s="177"/>
      <c r="AZ746" s="177"/>
      <c r="BA746" s="177"/>
      <c r="BB746" s="177"/>
      <c r="BC746" s="177"/>
      <c r="BD746" s="176"/>
      <c r="BE746" s="177"/>
      <c r="BF746" s="177"/>
      <c r="BG746" s="177"/>
      <c r="BH746" s="177"/>
      <c r="BI746" s="177"/>
      <c r="BJ746" s="177"/>
      <c r="BK746" s="177"/>
      <c r="BL746" s="177"/>
      <c r="BM746" s="176"/>
      <c r="BN746" s="177"/>
      <c r="BO746" s="177"/>
      <c r="BP746" s="177"/>
      <c r="BQ746" s="177"/>
      <c r="BR746" s="177"/>
      <c r="BS746" s="176"/>
      <c r="BT746" s="178"/>
      <c r="BU746" s="177"/>
      <c r="BV746" s="177"/>
      <c r="BW746" s="177"/>
      <c r="BX746" s="177"/>
      <c r="BY746" s="177"/>
      <c r="BZ746" s="177"/>
      <c r="CA746" s="177"/>
      <c r="CB746" s="177"/>
      <c r="CC746" s="177"/>
      <c r="CD746" s="177"/>
      <c r="CE746" s="177"/>
      <c r="CF746" s="176"/>
      <c r="CG746" s="177"/>
      <c r="CH746" s="177"/>
      <c r="CI746" s="177"/>
      <c r="CJ746" s="177"/>
      <c r="CK746" s="177"/>
      <c r="CL746" s="177"/>
      <c r="CM746" s="177"/>
      <c r="CN746" s="177"/>
      <c r="CO746" s="177"/>
      <c r="CP746" s="177"/>
      <c r="CQ746" s="177"/>
      <c r="CR746" s="177"/>
      <c r="CS746" s="177"/>
      <c r="CT746" s="176"/>
      <c r="CU746" s="177"/>
      <c r="CV746" s="177"/>
      <c r="CW746" s="177"/>
      <c r="CX746" s="177"/>
      <c r="CY746" s="177"/>
      <c r="CZ746" s="176"/>
      <c r="DA746" s="177"/>
      <c r="DB746" s="177"/>
      <c r="DC746" s="177"/>
      <c r="DD746" s="177"/>
      <c r="DE746" s="177"/>
      <c r="DF746" s="177"/>
      <c r="DG746" s="176"/>
      <c r="DH746" s="176"/>
      <c r="DI746" s="177"/>
      <c r="DJ746" s="177"/>
      <c r="DK746" s="177"/>
      <c r="DL746" s="179"/>
      <c r="DM746" s="177"/>
      <c r="DN746" s="180"/>
      <c r="DO746" s="176"/>
    </row>
    <row r="747" spans="1:119" s="6" customFormat="1" ht="17.100000000000001" customHeight="1" x14ac:dyDescent="0.15">
      <c r="A747" s="84" t="s">
        <v>336</v>
      </c>
      <c r="B747" s="176">
        <f t="shared" si="1470"/>
        <v>2950</v>
      </c>
      <c r="C747" s="177">
        <v>208</v>
      </c>
      <c r="D747" s="177">
        <v>222</v>
      </c>
      <c r="E747" s="177">
        <v>148</v>
      </c>
      <c r="F747" s="177">
        <v>55</v>
      </c>
      <c r="G747" s="177">
        <v>200</v>
      </c>
      <c r="H747" s="177">
        <v>499</v>
      </c>
      <c r="I747" s="177">
        <v>287</v>
      </c>
      <c r="J747" s="177">
        <v>126</v>
      </c>
      <c r="K747" s="177">
        <v>222</v>
      </c>
      <c r="L747" s="177">
        <v>624</v>
      </c>
      <c r="M747" s="177">
        <v>158</v>
      </c>
      <c r="N747" s="177">
        <v>201</v>
      </c>
      <c r="O747" s="176">
        <f t="shared" si="1471"/>
        <v>1276</v>
      </c>
      <c r="P747" s="177">
        <v>252</v>
      </c>
      <c r="Q747" s="177">
        <v>245</v>
      </c>
      <c r="R747" s="177">
        <v>152</v>
      </c>
      <c r="S747" s="177">
        <v>112</v>
      </c>
      <c r="T747" s="177">
        <v>162</v>
      </c>
      <c r="U747" s="177">
        <v>172</v>
      </c>
      <c r="V747" s="177">
        <v>112</v>
      </c>
      <c r="W747" s="177">
        <v>69</v>
      </c>
      <c r="X747" s="176">
        <f t="shared" si="1472"/>
        <v>1472</v>
      </c>
      <c r="Y747" s="177">
        <v>487</v>
      </c>
      <c r="Z747" s="177">
        <v>351</v>
      </c>
      <c r="AA747" s="177">
        <v>339</v>
      </c>
      <c r="AB747" s="177">
        <v>295</v>
      </c>
      <c r="AC747" s="176">
        <f t="shared" si="1473"/>
        <v>1265</v>
      </c>
      <c r="AD747" s="177">
        <v>174</v>
      </c>
      <c r="AE747" s="177">
        <v>210</v>
      </c>
      <c r="AF747" s="177">
        <v>139</v>
      </c>
      <c r="AG747" s="177">
        <v>199</v>
      </c>
      <c r="AH747" s="177">
        <v>173</v>
      </c>
      <c r="AI747" s="177">
        <v>370</v>
      </c>
      <c r="AJ747" s="176">
        <f t="shared" si="1474"/>
        <v>126</v>
      </c>
      <c r="AK747" s="177">
        <v>69</v>
      </c>
      <c r="AL747" s="177">
        <v>57</v>
      </c>
      <c r="AM747" s="176">
        <f t="shared" si="1475"/>
        <v>2244</v>
      </c>
      <c r="AN747" s="177">
        <v>126</v>
      </c>
      <c r="AO747" s="177">
        <v>108</v>
      </c>
      <c r="AP747" s="177">
        <v>204</v>
      </c>
      <c r="AQ747" s="177">
        <v>107</v>
      </c>
      <c r="AR747" s="177">
        <v>375</v>
      </c>
      <c r="AS747" s="177">
        <v>98</v>
      </c>
      <c r="AT747" s="177">
        <v>383</v>
      </c>
      <c r="AU747" s="177">
        <v>258</v>
      </c>
      <c r="AV747" s="177">
        <v>330</v>
      </c>
      <c r="AW747" s="177">
        <v>255</v>
      </c>
      <c r="AX747" s="176">
        <f t="shared" si="1476"/>
        <v>2760</v>
      </c>
      <c r="AY747" s="177">
        <v>174</v>
      </c>
      <c r="AZ747" s="177">
        <v>1246</v>
      </c>
      <c r="BA747" s="177">
        <v>517</v>
      </c>
      <c r="BB747" s="177">
        <v>570</v>
      </c>
      <c r="BC747" s="177">
        <v>253</v>
      </c>
      <c r="BD747" s="176">
        <f t="shared" si="1477"/>
        <v>5436</v>
      </c>
      <c r="BE747" s="177">
        <v>693</v>
      </c>
      <c r="BF747" s="177">
        <v>647</v>
      </c>
      <c r="BG747" s="177">
        <v>867</v>
      </c>
      <c r="BH747" s="177">
        <v>637</v>
      </c>
      <c r="BI747" s="177">
        <v>641</v>
      </c>
      <c r="BJ747" s="177">
        <v>744</v>
      </c>
      <c r="BK747" s="177">
        <v>581</v>
      </c>
      <c r="BL747" s="177">
        <v>626</v>
      </c>
      <c r="BM747" s="176">
        <f t="shared" si="1478"/>
        <v>1571</v>
      </c>
      <c r="BN747" s="177">
        <v>317</v>
      </c>
      <c r="BO747" s="177">
        <v>350</v>
      </c>
      <c r="BP747" s="177">
        <v>279</v>
      </c>
      <c r="BQ747" s="177">
        <v>110</v>
      </c>
      <c r="BR747" s="177">
        <v>515</v>
      </c>
      <c r="BS747" s="176">
        <f t="shared" si="1479"/>
        <v>3262</v>
      </c>
      <c r="BT747" s="178">
        <v>132</v>
      </c>
      <c r="BU747" s="177">
        <v>391</v>
      </c>
      <c r="BV747" s="177">
        <v>81</v>
      </c>
      <c r="BW747" s="177">
        <v>40</v>
      </c>
      <c r="BX747" s="177">
        <v>298</v>
      </c>
      <c r="BY747" s="177">
        <v>886</v>
      </c>
      <c r="BZ747" s="177">
        <v>346</v>
      </c>
      <c r="CA747" s="177">
        <v>218</v>
      </c>
      <c r="CB747" s="177">
        <v>273</v>
      </c>
      <c r="CC747" s="177">
        <v>243</v>
      </c>
      <c r="CD747" s="177">
        <v>247</v>
      </c>
      <c r="CE747" s="177">
        <v>107</v>
      </c>
      <c r="CF747" s="176">
        <f t="shared" si="1480"/>
        <v>3017</v>
      </c>
      <c r="CG747" s="177">
        <v>116</v>
      </c>
      <c r="CH747" s="177">
        <v>206</v>
      </c>
      <c r="CI747" s="177">
        <v>179</v>
      </c>
      <c r="CJ747" s="177">
        <v>275</v>
      </c>
      <c r="CK747" s="177">
        <v>830</v>
      </c>
      <c r="CL747" s="177">
        <v>161</v>
      </c>
      <c r="CM747" s="177">
        <v>451</v>
      </c>
      <c r="CN747" s="177">
        <v>78</v>
      </c>
      <c r="CO747" s="177">
        <v>54</v>
      </c>
      <c r="CP747" s="177">
        <v>127</v>
      </c>
      <c r="CQ747" s="177">
        <v>286</v>
      </c>
      <c r="CR747" s="177">
        <v>157</v>
      </c>
      <c r="CS747" s="177">
        <v>97</v>
      </c>
      <c r="CT747" s="176">
        <f t="shared" si="1481"/>
        <v>1734</v>
      </c>
      <c r="CU747" s="177">
        <v>466</v>
      </c>
      <c r="CV747" s="177">
        <v>589</v>
      </c>
      <c r="CW747" s="177">
        <v>200</v>
      </c>
      <c r="CX747" s="177">
        <v>197</v>
      </c>
      <c r="CY747" s="177">
        <v>282</v>
      </c>
      <c r="CZ747" s="176">
        <f t="shared" si="1482"/>
        <v>2113</v>
      </c>
      <c r="DA747" s="177">
        <v>76</v>
      </c>
      <c r="DB747" s="177">
        <v>67</v>
      </c>
      <c r="DC747" s="177">
        <v>376</v>
      </c>
      <c r="DD747" s="177">
        <v>856</v>
      </c>
      <c r="DE747" s="177">
        <v>478</v>
      </c>
      <c r="DF747" s="177">
        <v>260</v>
      </c>
      <c r="DG747" s="176">
        <f t="shared" si="1486"/>
        <v>29226</v>
      </c>
      <c r="DH747" s="176">
        <f t="shared" si="1487"/>
        <v>417</v>
      </c>
      <c r="DI747" s="177">
        <v>172</v>
      </c>
      <c r="DJ747" s="177">
        <v>175</v>
      </c>
      <c r="DK747" s="177">
        <v>70</v>
      </c>
      <c r="DL747" s="179">
        <f t="shared" si="1485"/>
        <v>370</v>
      </c>
      <c r="DM747" s="177">
        <v>366</v>
      </c>
      <c r="DN747" s="180">
        <v>4</v>
      </c>
      <c r="DO747" s="176">
        <f t="shared" si="1488"/>
        <v>30013</v>
      </c>
    </row>
    <row r="748" spans="1:119" s="6" customFormat="1" ht="17.100000000000001" customHeight="1" x14ac:dyDescent="0.15">
      <c r="A748" s="84" t="s">
        <v>337</v>
      </c>
      <c r="B748" s="176">
        <f t="shared" si="1470"/>
        <v>329454</v>
      </c>
      <c r="C748" s="177">
        <v>23500</v>
      </c>
      <c r="D748" s="177">
        <v>16487</v>
      </c>
      <c r="E748" s="177">
        <v>9525</v>
      </c>
      <c r="F748" s="177">
        <v>5017</v>
      </c>
      <c r="G748" s="177">
        <v>16231</v>
      </c>
      <c r="H748" s="177">
        <v>48105</v>
      </c>
      <c r="I748" s="177">
        <v>34013</v>
      </c>
      <c r="J748" s="177">
        <v>10576</v>
      </c>
      <c r="K748" s="177">
        <v>29858</v>
      </c>
      <c r="L748" s="177">
        <v>95967</v>
      </c>
      <c r="M748" s="177">
        <v>17698</v>
      </c>
      <c r="N748" s="177">
        <v>22477</v>
      </c>
      <c r="O748" s="176">
        <f t="shared" si="1471"/>
        <v>113676</v>
      </c>
      <c r="P748" s="177">
        <v>25110</v>
      </c>
      <c r="Q748" s="177">
        <v>21229</v>
      </c>
      <c r="R748" s="177">
        <v>11377</v>
      </c>
      <c r="S748" s="177">
        <v>10196</v>
      </c>
      <c r="T748" s="177">
        <v>11111</v>
      </c>
      <c r="U748" s="177">
        <v>16173</v>
      </c>
      <c r="V748" s="177">
        <v>13026</v>
      </c>
      <c r="W748" s="177">
        <v>5454</v>
      </c>
      <c r="X748" s="176">
        <f t="shared" si="1472"/>
        <v>171154</v>
      </c>
      <c r="Y748" s="177">
        <v>41086</v>
      </c>
      <c r="Z748" s="177">
        <v>47893</v>
      </c>
      <c r="AA748" s="177">
        <v>45441</v>
      </c>
      <c r="AB748" s="177">
        <v>36734</v>
      </c>
      <c r="AC748" s="176">
        <f t="shared" si="1473"/>
        <v>113034</v>
      </c>
      <c r="AD748" s="177">
        <v>10517</v>
      </c>
      <c r="AE748" s="177">
        <v>16516</v>
      </c>
      <c r="AF748" s="177">
        <v>11768</v>
      </c>
      <c r="AG748" s="177">
        <v>21012</v>
      </c>
      <c r="AH748" s="177">
        <v>12759</v>
      </c>
      <c r="AI748" s="177">
        <v>40462</v>
      </c>
      <c r="AJ748" s="176">
        <f t="shared" si="1474"/>
        <v>15461</v>
      </c>
      <c r="AK748" s="177">
        <v>7135</v>
      </c>
      <c r="AL748" s="177">
        <v>8326</v>
      </c>
      <c r="AM748" s="176">
        <f t="shared" si="1475"/>
        <v>172528</v>
      </c>
      <c r="AN748" s="177">
        <v>11017</v>
      </c>
      <c r="AO748" s="177">
        <v>7218</v>
      </c>
      <c r="AP748" s="177">
        <v>18578</v>
      </c>
      <c r="AQ748" s="177">
        <v>6070</v>
      </c>
      <c r="AR748" s="177">
        <v>31443</v>
      </c>
      <c r="AS748" s="177">
        <v>8290</v>
      </c>
      <c r="AT748" s="177">
        <v>25004</v>
      </c>
      <c r="AU748" s="177">
        <v>14679</v>
      </c>
      <c r="AV748" s="177">
        <v>30052</v>
      </c>
      <c r="AW748" s="177">
        <v>20177</v>
      </c>
      <c r="AX748" s="176">
        <f t="shared" si="1476"/>
        <v>241196</v>
      </c>
      <c r="AY748" s="177">
        <v>15958</v>
      </c>
      <c r="AZ748" s="177">
        <v>122171</v>
      </c>
      <c r="BA748" s="177">
        <v>35050</v>
      </c>
      <c r="BB748" s="177">
        <v>50778</v>
      </c>
      <c r="BC748" s="177">
        <v>17239</v>
      </c>
      <c r="BD748" s="176">
        <f t="shared" si="1477"/>
        <v>638432</v>
      </c>
      <c r="BE748" s="177">
        <v>115593</v>
      </c>
      <c r="BF748" s="177">
        <v>75463</v>
      </c>
      <c r="BG748" s="177">
        <v>87685</v>
      </c>
      <c r="BH748" s="177">
        <v>63190</v>
      </c>
      <c r="BI748" s="177">
        <v>77567</v>
      </c>
      <c r="BJ748" s="177">
        <v>80692</v>
      </c>
      <c r="BK748" s="177">
        <v>66732</v>
      </c>
      <c r="BL748" s="177">
        <v>71510</v>
      </c>
      <c r="BM748" s="176">
        <f t="shared" si="1478"/>
        <v>161679</v>
      </c>
      <c r="BN748" s="177">
        <v>37601</v>
      </c>
      <c r="BO748" s="177">
        <v>33823</v>
      </c>
      <c r="BP748" s="177">
        <v>29056</v>
      </c>
      <c r="BQ748" s="177">
        <v>11676</v>
      </c>
      <c r="BR748" s="177">
        <v>49523</v>
      </c>
      <c r="BS748" s="176">
        <f t="shared" si="1479"/>
        <v>304843</v>
      </c>
      <c r="BT748" s="178">
        <v>11259</v>
      </c>
      <c r="BU748" s="177">
        <v>36416</v>
      </c>
      <c r="BV748" s="177">
        <v>10023</v>
      </c>
      <c r="BW748" s="177">
        <v>4315</v>
      </c>
      <c r="BX748" s="177">
        <v>23117</v>
      </c>
      <c r="BY748" s="177">
        <v>99832</v>
      </c>
      <c r="BZ748" s="177">
        <v>30369</v>
      </c>
      <c r="CA748" s="177">
        <v>16853</v>
      </c>
      <c r="CB748" s="177">
        <v>28055</v>
      </c>
      <c r="CC748" s="177">
        <v>14423</v>
      </c>
      <c r="CD748" s="177">
        <v>18794</v>
      </c>
      <c r="CE748" s="177">
        <v>11387</v>
      </c>
      <c r="CF748" s="176">
        <f t="shared" si="1480"/>
        <v>330515</v>
      </c>
      <c r="CG748" s="177">
        <v>6668</v>
      </c>
      <c r="CH748" s="177">
        <v>19242</v>
      </c>
      <c r="CI748" s="177">
        <v>10798</v>
      </c>
      <c r="CJ748" s="177">
        <v>37600</v>
      </c>
      <c r="CK748" s="177">
        <v>114217</v>
      </c>
      <c r="CL748" s="177">
        <v>9902</v>
      </c>
      <c r="CM748" s="177">
        <v>56604</v>
      </c>
      <c r="CN748" s="177">
        <v>6484</v>
      </c>
      <c r="CO748" s="177">
        <v>3459</v>
      </c>
      <c r="CP748" s="177">
        <v>10062</v>
      </c>
      <c r="CQ748" s="177">
        <v>28737</v>
      </c>
      <c r="CR748" s="177">
        <v>18050</v>
      </c>
      <c r="CS748" s="177">
        <v>8692</v>
      </c>
      <c r="CT748" s="176">
        <f t="shared" si="1481"/>
        <v>189414</v>
      </c>
      <c r="CU748" s="177">
        <v>63296</v>
      </c>
      <c r="CV748" s="177">
        <v>58478</v>
      </c>
      <c r="CW748" s="177">
        <v>19948</v>
      </c>
      <c r="CX748" s="177">
        <v>21657</v>
      </c>
      <c r="CY748" s="177">
        <v>26035</v>
      </c>
      <c r="CZ748" s="176">
        <f t="shared" si="1482"/>
        <v>268470</v>
      </c>
      <c r="DA748" s="177">
        <v>7139</v>
      </c>
      <c r="DB748" s="177">
        <v>8497</v>
      </c>
      <c r="DC748" s="177">
        <v>50530</v>
      </c>
      <c r="DD748" s="177">
        <v>117420</v>
      </c>
      <c r="DE748" s="177">
        <v>51638</v>
      </c>
      <c r="DF748" s="177">
        <v>33246</v>
      </c>
      <c r="DG748" s="176">
        <f t="shared" si="1486"/>
        <v>3049856</v>
      </c>
      <c r="DH748" s="176">
        <f t="shared" si="1487"/>
        <v>49832</v>
      </c>
      <c r="DI748" s="177">
        <v>16351</v>
      </c>
      <c r="DJ748" s="177">
        <v>27717</v>
      </c>
      <c r="DK748" s="177">
        <v>5764</v>
      </c>
      <c r="DL748" s="179">
        <f t="shared" si="1485"/>
        <v>30790</v>
      </c>
      <c r="DM748" s="177">
        <v>30120</v>
      </c>
      <c r="DN748" s="180">
        <v>670</v>
      </c>
      <c r="DO748" s="176">
        <f t="shared" si="1488"/>
        <v>3130478</v>
      </c>
    </row>
    <row r="749" spans="1:119" s="6" customFormat="1" ht="17.100000000000001" customHeight="1" x14ac:dyDescent="0.15">
      <c r="A749" s="101" t="s">
        <v>338</v>
      </c>
      <c r="B749" s="176">
        <f t="shared" si="1470"/>
        <v>113705</v>
      </c>
      <c r="C749" s="177">
        <v>7860</v>
      </c>
      <c r="D749" s="177">
        <v>5094</v>
      </c>
      <c r="E749" s="177">
        <v>3041</v>
      </c>
      <c r="F749" s="177">
        <v>1928</v>
      </c>
      <c r="G749" s="177">
        <v>5297</v>
      </c>
      <c r="H749" s="177">
        <v>15554</v>
      </c>
      <c r="I749" s="177">
        <v>12216</v>
      </c>
      <c r="J749" s="177">
        <v>3492</v>
      </c>
      <c r="K749" s="177">
        <v>10341</v>
      </c>
      <c r="L749" s="177">
        <v>34255</v>
      </c>
      <c r="M749" s="177">
        <v>5867</v>
      </c>
      <c r="N749" s="177">
        <v>8760</v>
      </c>
      <c r="O749" s="176">
        <f t="shared" si="1471"/>
        <v>40082</v>
      </c>
      <c r="P749" s="177">
        <v>10474</v>
      </c>
      <c r="Q749" s="177">
        <v>7108</v>
      </c>
      <c r="R749" s="177">
        <v>3656</v>
      </c>
      <c r="S749" s="177">
        <v>3042</v>
      </c>
      <c r="T749" s="177">
        <v>3768</v>
      </c>
      <c r="U749" s="177">
        <v>5397</v>
      </c>
      <c r="V749" s="177">
        <v>4667</v>
      </c>
      <c r="W749" s="177">
        <v>1970</v>
      </c>
      <c r="X749" s="176">
        <f t="shared" si="1472"/>
        <v>62665</v>
      </c>
      <c r="Y749" s="177">
        <v>14072</v>
      </c>
      <c r="Z749" s="177">
        <v>17092</v>
      </c>
      <c r="AA749" s="177">
        <v>17508</v>
      </c>
      <c r="AB749" s="177">
        <v>13993</v>
      </c>
      <c r="AC749" s="176">
        <f t="shared" si="1473"/>
        <v>40423</v>
      </c>
      <c r="AD749" s="177">
        <v>3359</v>
      </c>
      <c r="AE749" s="177">
        <v>6136</v>
      </c>
      <c r="AF749" s="177">
        <v>4185</v>
      </c>
      <c r="AG749" s="177">
        <v>8128</v>
      </c>
      <c r="AH749" s="177">
        <v>4393</v>
      </c>
      <c r="AI749" s="177">
        <v>14222</v>
      </c>
      <c r="AJ749" s="176">
        <f t="shared" si="1474"/>
        <v>5511</v>
      </c>
      <c r="AK749" s="177">
        <v>2671</v>
      </c>
      <c r="AL749" s="177">
        <v>2840</v>
      </c>
      <c r="AM749" s="176">
        <f t="shared" si="1475"/>
        <v>58749</v>
      </c>
      <c r="AN749" s="177">
        <v>3970</v>
      </c>
      <c r="AO749" s="177">
        <v>2705</v>
      </c>
      <c r="AP749" s="177">
        <v>6420</v>
      </c>
      <c r="AQ749" s="177">
        <v>2210</v>
      </c>
      <c r="AR749" s="177">
        <v>11510</v>
      </c>
      <c r="AS749" s="177">
        <v>3064</v>
      </c>
      <c r="AT749" s="177">
        <v>8416</v>
      </c>
      <c r="AU749" s="177">
        <v>4486</v>
      </c>
      <c r="AV749" s="177">
        <v>8773</v>
      </c>
      <c r="AW749" s="177">
        <v>7195</v>
      </c>
      <c r="AX749" s="176">
        <f t="shared" si="1476"/>
        <v>88386</v>
      </c>
      <c r="AY749" s="177">
        <v>5559</v>
      </c>
      <c r="AZ749" s="177">
        <v>45644</v>
      </c>
      <c r="BA749" s="177">
        <v>13238</v>
      </c>
      <c r="BB749" s="177">
        <v>17335</v>
      </c>
      <c r="BC749" s="177">
        <v>6610</v>
      </c>
      <c r="BD749" s="176">
        <f t="shared" si="1477"/>
        <v>255728</v>
      </c>
      <c r="BE749" s="177">
        <v>44543</v>
      </c>
      <c r="BF749" s="177">
        <v>29336</v>
      </c>
      <c r="BG749" s="177">
        <v>33382</v>
      </c>
      <c r="BH749" s="177">
        <v>24487</v>
      </c>
      <c r="BI749" s="177">
        <v>33954</v>
      </c>
      <c r="BJ749" s="177">
        <v>34075</v>
      </c>
      <c r="BK749" s="177">
        <v>28089</v>
      </c>
      <c r="BL749" s="177">
        <v>27862</v>
      </c>
      <c r="BM749" s="176">
        <f t="shared" si="1478"/>
        <v>54750</v>
      </c>
      <c r="BN749" s="177">
        <v>11574</v>
      </c>
      <c r="BO749" s="177">
        <v>12000</v>
      </c>
      <c r="BP749" s="177">
        <v>9696</v>
      </c>
      <c r="BQ749" s="177">
        <v>4351</v>
      </c>
      <c r="BR749" s="177">
        <v>17129</v>
      </c>
      <c r="BS749" s="176">
        <f t="shared" si="1479"/>
        <v>104950</v>
      </c>
      <c r="BT749" s="178">
        <v>3667</v>
      </c>
      <c r="BU749" s="177">
        <v>12532</v>
      </c>
      <c r="BV749" s="177">
        <v>3031</v>
      </c>
      <c r="BW749" s="177">
        <v>1628</v>
      </c>
      <c r="BX749" s="177">
        <v>7639</v>
      </c>
      <c r="BY749" s="177">
        <v>32934</v>
      </c>
      <c r="BZ749" s="177">
        <v>11358</v>
      </c>
      <c r="CA749" s="177">
        <v>6190</v>
      </c>
      <c r="CB749" s="177">
        <v>10267</v>
      </c>
      <c r="CC749" s="177">
        <v>5100</v>
      </c>
      <c r="CD749" s="177">
        <v>6794</v>
      </c>
      <c r="CE749" s="177">
        <v>3810</v>
      </c>
      <c r="CF749" s="176">
        <f t="shared" si="1480"/>
        <v>114770</v>
      </c>
      <c r="CG749" s="177">
        <v>2191</v>
      </c>
      <c r="CH749" s="177">
        <v>7181</v>
      </c>
      <c r="CI749" s="177">
        <v>3300</v>
      </c>
      <c r="CJ749" s="177">
        <v>13143</v>
      </c>
      <c r="CK749" s="177">
        <v>40184</v>
      </c>
      <c r="CL749" s="177">
        <v>3676</v>
      </c>
      <c r="CM749" s="177">
        <v>19635</v>
      </c>
      <c r="CN749" s="177">
        <v>2148</v>
      </c>
      <c r="CO749" s="177">
        <v>1232</v>
      </c>
      <c r="CP749" s="177">
        <v>3459</v>
      </c>
      <c r="CQ749" s="177">
        <v>9414</v>
      </c>
      <c r="CR749" s="177">
        <v>6318</v>
      </c>
      <c r="CS749" s="177">
        <v>2889</v>
      </c>
      <c r="CT749" s="176">
        <f t="shared" si="1481"/>
        <v>71437</v>
      </c>
      <c r="CU749" s="177">
        <v>24350</v>
      </c>
      <c r="CV749" s="177">
        <v>21887</v>
      </c>
      <c r="CW749" s="177">
        <v>7515</v>
      </c>
      <c r="CX749" s="177">
        <v>7458</v>
      </c>
      <c r="CY749" s="177">
        <v>10227</v>
      </c>
      <c r="CZ749" s="176">
        <f t="shared" si="1482"/>
        <v>101485</v>
      </c>
      <c r="DA749" s="177">
        <v>2382</v>
      </c>
      <c r="DB749" s="177">
        <v>3092</v>
      </c>
      <c r="DC749" s="177">
        <v>21857</v>
      </c>
      <c r="DD749" s="177">
        <v>43735</v>
      </c>
      <c r="DE749" s="177">
        <v>18892</v>
      </c>
      <c r="DF749" s="177">
        <v>11527</v>
      </c>
      <c r="DG749" s="176">
        <f t="shared" si="1486"/>
        <v>1112641</v>
      </c>
      <c r="DH749" s="176">
        <f t="shared" si="1487"/>
        <v>17066</v>
      </c>
      <c r="DI749" s="177">
        <v>4655</v>
      </c>
      <c r="DJ749" s="177">
        <v>9956</v>
      </c>
      <c r="DK749" s="177">
        <v>2455</v>
      </c>
      <c r="DL749" s="179">
        <f t="shared" si="1485"/>
        <v>10259</v>
      </c>
      <c r="DM749" s="177">
        <v>10111</v>
      </c>
      <c r="DN749" s="180">
        <v>148</v>
      </c>
      <c r="DO749" s="176">
        <f t="shared" si="1488"/>
        <v>1139966</v>
      </c>
    </row>
    <row r="750" spans="1:119" s="6" customFormat="1" ht="17.100000000000001" customHeight="1" x14ac:dyDescent="0.15">
      <c r="A750" s="101" t="s">
        <v>339</v>
      </c>
      <c r="B750" s="176">
        <f t="shared" si="1470"/>
        <v>204941</v>
      </c>
      <c r="C750" s="177">
        <v>14934</v>
      </c>
      <c r="D750" s="177">
        <v>11048</v>
      </c>
      <c r="E750" s="177">
        <v>5963</v>
      </c>
      <c r="F750" s="177">
        <v>2911</v>
      </c>
      <c r="G750" s="177">
        <v>10640</v>
      </c>
      <c r="H750" s="177">
        <v>29947</v>
      </c>
      <c r="I750" s="177">
        <v>20577</v>
      </c>
      <c r="J750" s="177">
        <v>6676</v>
      </c>
      <c r="K750" s="177">
        <v>19292</v>
      </c>
      <c r="L750" s="177">
        <v>58850</v>
      </c>
      <c r="M750" s="177">
        <v>10720</v>
      </c>
      <c r="N750" s="177">
        <v>13383</v>
      </c>
      <c r="O750" s="176">
        <f t="shared" si="1471"/>
        <v>70294</v>
      </c>
      <c r="P750" s="177">
        <v>14215</v>
      </c>
      <c r="Q750" s="177">
        <v>13533</v>
      </c>
      <c r="R750" s="177">
        <v>7428</v>
      </c>
      <c r="S750" s="177">
        <v>6766</v>
      </c>
      <c r="T750" s="177">
        <v>7045</v>
      </c>
      <c r="U750" s="177">
        <v>10183</v>
      </c>
      <c r="V750" s="177">
        <v>7953</v>
      </c>
      <c r="W750" s="177">
        <v>3171</v>
      </c>
      <c r="X750" s="176">
        <f t="shared" si="1472"/>
        <v>106739</v>
      </c>
      <c r="Y750" s="177">
        <v>26330</v>
      </c>
      <c r="Z750" s="177">
        <v>30622</v>
      </c>
      <c r="AA750" s="177">
        <v>27300</v>
      </c>
      <c r="AB750" s="177">
        <v>22487</v>
      </c>
      <c r="AC750" s="176">
        <f t="shared" si="1473"/>
        <v>69735</v>
      </c>
      <c r="AD750" s="177">
        <v>7025</v>
      </c>
      <c r="AE750" s="177">
        <v>9935</v>
      </c>
      <c r="AF750" s="177">
        <v>7446</v>
      </c>
      <c r="AG750" s="177">
        <v>12397</v>
      </c>
      <c r="AH750" s="177">
        <v>7786</v>
      </c>
      <c r="AI750" s="177">
        <v>25146</v>
      </c>
      <c r="AJ750" s="176">
        <f t="shared" si="1474"/>
        <v>9920</v>
      </c>
      <c r="AK750" s="177">
        <v>4434</v>
      </c>
      <c r="AL750" s="177">
        <v>5486</v>
      </c>
      <c r="AM750" s="176">
        <f t="shared" si="1475"/>
        <v>108060</v>
      </c>
      <c r="AN750" s="177">
        <v>6648</v>
      </c>
      <c r="AO750" s="177">
        <v>4235</v>
      </c>
      <c r="AP750" s="177">
        <v>11863</v>
      </c>
      <c r="AQ750" s="177">
        <v>3734</v>
      </c>
      <c r="AR750" s="177">
        <v>19362</v>
      </c>
      <c r="AS750" s="177">
        <v>5078</v>
      </c>
      <c r="AT750" s="177">
        <v>15015</v>
      </c>
      <c r="AU750" s="177">
        <v>9512</v>
      </c>
      <c r="AV750" s="177">
        <v>20146</v>
      </c>
      <c r="AW750" s="177">
        <v>12467</v>
      </c>
      <c r="AX750" s="176">
        <f t="shared" si="1476"/>
        <v>144763</v>
      </c>
      <c r="AY750" s="177">
        <v>9873</v>
      </c>
      <c r="AZ750" s="177">
        <v>72992</v>
      </c>
      <c r="BA750" s="177">
        <v>20990</v>
      </c>
      <c r="BB750" s="177">
        <v>30413</v>
      </c>
      <c r="BC750" s="177">
        <v>10495</v>
      </c>
      <c r="BD750" s="176">
        <f t="shared" si="1477"/>
        <v>366944</v>
      </c>
      <c r="BE750" s="177">
        <v>70260</v>
      </c>
      <c r="BF750" s="177">
        <v>45211</v>
      </c>
      <c r="BG750" s="177">
        <v>51778</v>
      </c>
      <c r="BH750" s="177">
        <v>37194</v>
      </c>
      <c r="BI750" s="177">
        <v>41347</v>
      </c>
      <c r="BJ750" s="177">
        <v>43577</v>
      </c>
      <c r="BK750" s="177">
        <v>35778</v>
      </c>
      <c r="BL750" s="177">
        <v>41799</v>
      </c>
      <c r="BM750" s="176">
        <f t="shared" si="1478"/>
        <v>101185</v>
      </c>
      <c r="BN750" s="177">
        <v>24413</v>
      </c>
      <c r="BO750" s="177">
        <v>20305</v>
      </c>
      <c r="BP750" s="177">
        <v>18351</v>
      </c>
      <c r="BQ750" s="177">
        <v>7146</v>
      </c>
      <c r="BR750" s="177">
        <v>30970</v>
      </c>
      <c r="BS750" s="176">
        <f t="shared" si="1479"/>
        <v>190088</v>
      </c>
      <c r="BT750" s="178">
        <v>6971</v>
      </c>
      <c r="BU750" s="177">
        <v>22628</v>
      </c>
      <c r="BV750" s="177">
        <v>6811</v>
      </c>
      <c r="BW750" s="177">
        <v>2606</v>
      </c>
      <c r="BX750" s="177">
        <v>15173</v>
      </c>
      <c r="BY750" s="177">
        <v>63740</v>
      </c>
      <c r="BZ750" s="177">
        <v>18397</v>
      </c>
      <c r="CA750" s="177">
        <v>10268</v>
      </c>
      <c r="CB750" s="177">
        <v>16434</v>
      </c>
      <c r="CC750" s="177">
        <v>9059</v>
      </c>
      <c r="CD750" s="177">
        <v>10986</v>
      </c>
      <c r="CE750" s="177">
        <v>7015</v>
      </c>
      <c r="CF750" s="176">
        <f t="shared" si="1480"/>
        <v>205607</v>
      </c>
      <c r="CG750" s="177">
        <v>4338</v>
      </c>
      <c r="CH750" s="177">
        <v>11866</v>
      </c>
      <c r="CI750" s="177">
        <v>7211</v>
      </c>
      <c r="CJ750" s="177">
        <v>23964</v>
      </c>
      <c r="CK750" s="177">
        <v>69926</v>
      </c>
      <c r="CL750" s="177">
        <v>6050</v>
      </c>
      <c r="CM750" s="177">
        <v>35177</v>
      </c>
      <c r="CN750" s="177">
        <v>4045</v>
      </c>
      <c r="CO750" s="177">
        <v>2217</v>
      </c>
      <c r="CP750" s="177">
        <v>6256</v>
      </c>
      <c r="CQ750" s="177">
        <v>17767</v>
      </c>
      <c r="CR750" s="177">
        <v>11117</v>
      </c>
      <c r="CS750" s="177">
        <v>5673</v>
      </c>
      <c r="CT750" s="176">
        <f t="shared" si="1481"/>
        <v>114332</v>
      </c>
      <c r="CU750" s="177">
        <v>38344</v>
      </c>
      <c r="CV750" s="177">
        <v>35494</v>
      </c>
      <c r="CW750" s="177">
        <v>12068</v>
      </c>
      <c r="CX750" s="177">
        <v>13255</v>
      </c>
      <c r="CY750" s="177">
        <v>15171</v>
      </c>
      <c r="CZ750" s="176">
        <f t="shared" si="1482"/>
        <v>159165</v>
      </c>
      <c r="DA750" s="177">
        <v>4560</v>
      </c>
      <c r="DB750" s="177">
        <v>5285</v>
      </c>
      <c r="DC750" s="177">
        <v>27704</v>
      </c>
      <c r="DD750" s="177">
        <v>69601</v>
      </c>
      <c r="DE750" s="177">
        <v>31005</v>
      </c>
      <c r="DF750" s="177">
        <v>21010</v>
      </c>
      <c r="DG750" s="176">
        <f t="shared" si="1486"/>
        <v>1851773</v>
      </c>
      <c r="DH750" s="176">
        <f t="shared" si="1487"/>
        <v>31428</v>
      </c>
      <c r="DI750" s="177">
        <v>10783</v>
      </c>
      <c r="DJ750" s="177">
        <v>17615</v>
      </c>
      <c r="DK750" s="177">
        <v>3030</v>
      </c>
      <c r="DL750" s="179">
        <f t="shared" si="1485"/>
        <v>20157</v>
      </c>
      <c r="DM750" s="177">
        <v>19635</v>
      </c>
      <c r="DN750" s="180">
        <v>522</v>
      </c>
      <c r="DO750" s="176">
        <f t="shared" si="1488"/>
        <v>1903358</v>
      </c>
    </row>
    <row r="751" spans="1:119" s="6" customFormat="1" ht="17.100000000000001" customHeight="1" x14ac:dyDescent="0.15">
      <c r="A751" s="101" t="s">
        <v>340</v>
      </c>
      <c r="B751" s="176">
        <f t="shared" si="1470"/>
        <v>10808</v>
      </c>
      <c r="C751" s="177">
        <v>706</v>
      </c>
      <c r="D751" s="177">
        <v>345</v>
      </c>
      <c r="E751" s="177">
        <v>521</v>
      </c>
      <c r="F751" s="177">
        <v>178</v>
      </c>
      <c r="G751" s="177">
        <v>294</v>
      </c>
      <c r="H751" s="177">
        <v>2604</v>
      </c>
      <c r="I751" s="177">
        <v>1220</v>
      </c>
      <c r="J751" s="177">
        <v>408</v>
      </c>
      <c r="K751" s="177">
        <v>225</v>
      </c>
      <c r="L751" s="177">
        <v>2862</v>
      </c>
      <c r="M751" s="177">
        <v>1111</v>
      </c>
      <c r="N751" s="177">
        <v>334</v>
      </c>
      <c r="O751" s="176">
        <f t="shared" si="1471"/>
        <v>3300</v>
      </c>
      <c r="P751" s="177">
        <v>421</v>
      </c>
      <c r="Q751" s="177">
        <v>588</v>
      </c>
      <c r="R751" s="177">
        <v>293</v>
      </c>
      <c r="S751" s="177">
        <v>388</v>
      </c>
      <c r="T751" s="177">
        <v>298</v>
      </c>
      <c r="U751" s="177">
        <v>593</v>
      </c>
      <c r="V751" s="177">
        <v>406</v>
      </c>
      <c r="W751" s="177">
        <v>313</v>
      </c>
      <c r="X751" s="176">
        <f t="shared" si="1472"/>
        <v>1750</v>
      </c>
      <c r="Y751" s="177">
        <v>684</v>
      </c>
      <c r="Z751" s="177">
        <v>179</v>
      </c>
      <c r="AA751" s="177">
        <v>633</v>
      </c>
      <c r="AB751" s="177">
        <v>254</v>
      </c>
      <c r="AC751" s="176">
        <f t="shared" si="1473"/>
        <v>2876</v>
      </c>
      <c r="AD751" s="177">
        <v>133</v>
      </c>
      <c r="AE751" s="177">
        <v>445</v>
      </c>
      <c r="AF751" s="177">
        <v>137</v>
      </c>
      <c r="AG751" s="177">
        <v>487</v>
      </c>
      <c r="AH751" s="177">
        <v>580</v>
      </c>
      <c r="AI751" s="177">
        <v>1094</v>
      </c>
      <c r="AJ751" s="176">
        <f t="shared" si="1474"/>
        <v>30</v>
      </c>
      <c r="AK751" s="177">
        <v>30</v>
      </c>
      <c r="AL751" s="177">
        <v>0</v>
      </c>
      <c r="AM751" s="176">
        <f t="shared" si="1475"/>
        <v>5719</v>
      </c>
      <c r="AN751" s="177">
        <v>399</v>
      </c>
      <c r="AO751" s="177">
        <v>278</v>
      </c>
      <c r="AP751" s="177">
        <v>295</v>
      </c>
      <c r="AQ751" s="177">
        <v>126</v>
      </c>
      <c r="AR751" s="177">
        <v>571</v>
      </c>
      <c r="AS751" s="177">
        <v>148</v>
      </c>
      <c r="AT751" s="177">
        <v>1573</v>
      </c>
      <c r="AU751" s="177">
        <v>681</v>
      </c>
      <c r="AV751" s="177">
        <v>1133</v>
      </c>
      <c r="AW751" s="177">
        <v>515</v>
      </c>
      <c r="AX751" s="176">
        <f t="shared" si="1476"/>
        <v>8047</v>
      </c>
      <c r="AY751" s="177">
        <v>526</v>
      </c>
      <c r="AZ751" s="177">
        <v>3535</v>
      </c>
      <c r="BA751" s="177">
        <v>822</v>
      </c>
      <c r="BB751" s="177">
        <v>3030</v>
      </c>
      <c r="BC751" s="177">
        <v>134</v>
      </c>
      <c r="BD751" s="176">
        <f t="shared" si="1477"/>
        <v>15760</v>
      </c>
      <c r="BE751" s="177">
        <v>790</v>
      </c>
      <c r="BF751" s="177">
        <v>916</v>
      </c>
      <c r="BG751" s="177">
        <v>2525</v>
      </c>
      <c r="BH751" s="177">
        <v>1509</v>
      </c>
      <c r="BI751" s="177">
        <v>2266</v>
      </c>
      <c r="BJ751" s="177">
        <v>3040</v>
      </c>
      <c r="BK751" s="177">
        <v>2865</v>
      </c>
      <c r="BL751" s="177">
        <v>1849</v>
      </c>
      <c r="BM751" s="176">
        <f t="shared" si="1478"/>
        <v>5744</v>
      </c>
      <c r="BN751" s="177">
        <v>1614</v>
      </c>
      <c r="BO751" s="177">
        <v>1518</v>
      </c>
      <c r="BP751" s="177">
        <v>1009</v>
      </c>
      <c r="BQ751" s="177">
        <v>179</v>
      </c>
      <c r="BR751" s="177">
        <v>1424</v>
      </c>
      <c r="BS751" s="176">
        <f t="shared" si="1479"/>
        <v>9805</v>
      </c>
      <c r="BT751" s="178">
        <v>621</v>
      </c>
      <c r="BU751" s="177">
        <v>1256</v>
      </c>
      <c r="BV751" s="177">
        <v>181</v>
      </c>
      <c r="BW751" s="177">
        <v>81</v>
      </c>
      <c r="BX751" s="177">
        <v>305</v>
      </c>
      <c r="BY751" s="177">
        <v>3158</v>
      </c>
      <c r="BZ751" s="177">
        <v>614</v>
      </c>
      <c r="CA751" s="177">
        <v>395</v>
      </c>
      <c r="CB751" s="177">
        <v>1354</v>
      </c>
      <c r="CC751" s="177">
        <v>264</v>
      </c>
      <c r="CD751" s="177">
        <v>1014</v>
      </c>
      <c r="CE751" s="177">
        <v>562</v>
      </c>
      <c r="CF751" s="176">
        <f t="shared" si="1480"/>
        <v>10138</v>
      </c>
      <c r="CG751" s="177">
        <v>139</v>
      </c>
      <c r="CH751" s="177">
        <v>195</v>
      </c>
      <c r="CI751" s="177">
        <v>287</v>
      </c>
      <c r="CJ751" s="177">
        <v>493</v>
      </c>
      <c r="CK751" s="177">
        <v>4107</v>
      </c>
      <c r="CL751" s="177">
        <v>176</v>
      </c>
      <c r="CM751" s="177">
        <v>1792</v>
      </c>
      <c r="CN751" s="177">
        <v>291</v>
      </c>
      <c r="CO751" s="177">
        <v>10</v>
      </c>
      <c r="CP751" s="177">
        <v>347</v>
      </c>
      <c r="CQ751" s="177">
        <v>1556</v>
      </c>
      <c r="CR751" s="177">
        <v>615</v>
      </c>
      <c r="CS751" s="177">
        <v>130</v>
      </c>
      <c r="CT751" s="176">
        <f t="shared" si="1481"/>
        <v>3645</v>
      </c>
      <c r="CU751" s="177">
        <v>602</v>
      </c>
      <c r="CV751" s="177">
        <v>1097</v>
      </c>
      <c r="CW751" s="177">
        <v>365</v>
      </c>
      <c r="CX751" s="177">
        <v>944</v>
      </c>
      <c r="CY751" s="177">
        <v>637</v>
      </c>
      <c r="CZ751" s="176">
        <f t="shared" si="1482"/>
        <v>7820</v>
      </c>
      <c r="DA751" s="177">
        <v>197</v>
      </c>
      <c r="DB751" s="177">
        <v>120</v>
      </c>
      <c r="DC751" s="177">
        <v>969</v>
      </c>
      <c r="DD751" s="177">
        <v>4084</v>
      </c>
      <c r="DE751" s="177">
        <v>1741</v>
      </c>
      <c r="DF751" s="177">
        <v>709</v>
      </c>
      <c r="DG751" s="176">
        <f t="shared" si="1486"/>
        <v>85442</v>
      </c>
      <c r="DH751" s="176">
        <f t="shared" si="1487"/>
        <v>1338</v>
      </c>
      <c r="DI751" s="177">
        <v>913</v>
      </c>
      <c r="DJ751" s="177">
        <v>146</v>
      </c>
      <c r="DK751" s="177">
        <v>279</v>
      </c>
      <c r="DL751" s="179">
        <f t="shared" si="1485"/>
        <v>374</v>
      </c>
      <c r="DM751" s="177">
        <v>374</v>
      </c>
      <c r="DN751" s="180">
        <v>0</v>
      </c>
      <c r="DO751" s="176">
        <f t="shared" si="1488"/>
        <v>87154</v>
      </c>
    </row>
    <row r="752" spans="1:119" s="6" customFormat="1" ht="17.100000000000001" customHeight="1" x14ac:dyDescent="0.15">
      <c r="A752" s="87" t="s">
        <v>335</v>
      </c>
      <c r="B752" s="176"/>
      <c r="C752" s="177"/>
      <c r="D752" s="177"/>
      <c r="E752" s="177"/>
      <c r="F752" s="177"/>
      <c r="G752" s="177"/>
      <c r="H752" s="177"/>
      <c r="I752" s="177"/>
      <c r="J752" s="177"/>
      <c r="K752" s="177"/>
      <c r="L752" s="177"/>
      <c r="M752" s="177"/>
      <c r="N752" s="177"/>
      <c r="O752" s="176"/>
      <c r="P752" s="177"/>
      <c r="Q752" s="177"/>
      <c r="R752" s="177"/>
      <c r="S752" s="177"/>
      <c r="T752" s="177"/>
      <c r="U752" s="177"/>
      <c r="V752" s="177"/>
      <c r="W752" s="177"/>
      <c r="X752" s="176"/>
      <c r="Y752" s="177"/>
      <c r="Z752" s="177"/>
      <c r="AA752" s="177"/>
      <c r="AB752" s="177"/>
      <c r="AC752" s="176"/>
      <c r="AD752" s="177"/>
      <c r="AE752" s="177"/>
      <c r="AF752" s="177"/>
      <c r="AG752" s="177"/>
      <c r="AH752" s="177"/>
      <c r="AI752" s="177"/>
      <c r="AJ752" s="176"/>
      <c r="AK752" s="177"/>
      <c r="AL752" s="177"/>
      <c r="AM752" s="176"/>
      <c r="AN752" s="177"/>
      <c r="AO752" s="177"/>
      <c r="AP752" s="177"/>
      <c r="AQ752" s="177"/>
      <c r="AR752" s="177"/>
      <c r="AS752" s="177"/>
      <c r="AT752" s="177"/>
      <c r="AU752" s="177"/>
      <c r="AV752" s="177"/>
      <c r="AW752" s="177"/>
      <c r="AX752" s="176"/>
      <c r="AY752" s="177"/>
      <c r="AZ752" s="177"/>
      <c r="BA752" s="177"/>
      <c r="BB752" s="177"/>
      <c r="BC752" s="177"/>
      <c r="BD752" s="176"/>
      <c r="BE752" s="177"/>
      <c r="BF752" s="177"/>
      <c r="BG752" s="177"/>
      <c r="BH752" s="177"/>
      <c r="BI752" s="177"/>
      <c r="BJ752" s="177"/>
      <c r="BK752" s="177"/>
      <c r="BL752" s="177"/>
      <c r="BM752" s="176"/>
      <c r="BN752" s="177"/>
      <c r="BO752" s="177"/>
      <c r="BP752" s="177"/>
      <c r="BQ752" s="177"/>
      <c r="BR752" s="177"/>
      <c r="BS752" s="176"/>
      <c r="BT752" s="178"/>
      <c r="BU752" s="177"/>
      <c r="BV752" s="177"/>
      <c r="BW752" s="177"/>
      <c r="BX752" s="177"/>
      <c r="BY752" s="177"/>
      <c r="BZ752" s="177"/>
      <c r="CA752" s="177"/>
      <c r="CB752" s="177"/>
      <c r="CC752" s="177"/>
      <c r="CD752" s="177"/>
      <c r="CE752" s="177"/>
      <c r="CF752" s="176"/>
      <c r="CG752" s="177"/>
      <c r="CH752" s="177"/>
      <c r="CI752" s="177"/>
      <c r="CJ752" s="177"/>
      <c r="CK752" s="177"/>
      <c r="CL752" s="177"/>
      <c r="CM752" s="177"/>
      <c r="CN752" s="177"/>
      <c r="CO752" s="177"/>
      <c r="CP752" s="177"/>
      <c r="CQ752" s="177"/>
      <c r="CR752" s="177"/>
      <c r="CS752" s="177"/>
      <c r="CT752" s="176"/>
      <c r="CU752" s="177"/>
      <c r="CV752" s="177"/>
      <c r="CW752" s="177"/>
      <c r="CX752" s="177"/>
      <c r="CY752" s="177"/>
      <c r="CZ752" s="176"/>
      <c r="DA752" s="177"/>
      <c r="DB752" s="177"/>
      <c r="DC752" s="177"/>
      <c r="DD752" s="177"/>
      <c r="DE752" s="177"/>
      <c r="DF752" s="177"/>
      <c r="DG752" s="176"/>
      <c r="DH752" s="176"/>
      <c r="DI752" s="177"/>
      <c r="DJ752" s="177"/>
      <c r="DK752" s="177"/>
      <c r="DL752" s="179"/>
      <c r="DM752" s="177"/>
      <c r="DN752" s="180"/>
      <c r="DO752" s="176"/>
    </row>
    <row r="753" spans="1:119" s="6" customFormat="1" ht="17.100000000000001" customHeight="1" x14ac:dyDescent="0.15">
      <c r="A753" s="84" t="s">
        <v>336</v>
      </c>
      <c r="B753" s="176">
        <f t="shared" si="1470"/>
        <v>218</v>
      </c>
      <c r="C753" s="177">
        <v>15</v>
      </c>
      <c r="D753" s="177">
        <v>3</v>
      </c>
      <c r="E753" s="177">
        <v>14</v>
      </c>
      <c r="F753" s="177">
        <v>0</v>
      </c>
      <c r="G753" s="177">
        <v>19</v>
      </c>
      <c r="H753" s="177">
        <v>25</v>
      </c>
      <c r="I753" s="177">
        <v>47</v>
      </c>
      <c r="J753" s="177">
        <v>11</v>
      </c>
      <c r="K753" s="177">
        <v>19</v>
      </c>
      <c r="L753" s="177">
        <v>25</v>
      </c>
      <c r="M753" s="177">
        <v>25</v>
      </c>
      <c r="N753" s="177">
        <v>15</v>
      </c>
      <c r="O753" s="176">
        <f t="shared" si="1471"/>
        <v>75</v>
      </c>
      <c r="P753" s="177">
        <v>21</v>
      </c>
      <c r="Q753" s="177">
        <v>25</v>
      </c>
      <c r="R753" s="177">
        <v>3</v>
      </c>
      <c r="S753" s="177">
        <v>6</v>
      </c>
      <c r="T753" s="177">
        <v>7</v>
      </c>
      <c r="U753" s="177">
        <v>10</v>
      </c>
      <c r="V753" s="177">
        <v>3</v>
      </c>
      <c r="W753" s="177">
        <v>0</v>
      </c>
      <c r="X753" s="176">
        <f t="shared" si="1472"/>
        <v>237</v>
      </c>
      <c r="Y753" s="177">
        <v>6</v>
      </c>
      <c r="Z753" s="177">
        <v>89</v>
      </c>
      <c r="AA753" s="177">
        <v>97</v>
      </c>
      <c r="AB753" s="177">
        <v>45</v>
      </c>
      <c r="AC753" s="176">
        <f t="shared" si="1473"/>
        <v>24</v>
      </c>
      <c r="AD753" s="177">
        <v>7</v>
      </c>
      <c r="AE753" s="177">
        <v>1</v>
      </c>
      <c r="AF753" s="177">
        <v>4</v>
      </c>
      <c r="AG753" s="177">
        <v>3</v>
      </c>
      <c r="AH753" s="177">
        <v>3</v>
      </c>
      <c r="AI753" s="177">
        <v>6</v>
      </c>
      <c r="AJ753" s="176">
        <f t="shared" si="1474"/>
        <v>2</v>
      </c>
      <c r="AK753" s="177">
        <v>2</v>
      </c>
      <c r="AL753" s="177">
        <v>0</v>
      </c>
      <c r="AM753" s="176">
        <f t="shared" si="1475"/>
        <v>81</v>
      </c>
      <c r="AN753" s="177">
        <v>5</v>
      </c>
      <c r="AO753" s="177">
        <v>6</v>
      </c>
      <c r="AP753" s="177">
        <v>3</v>
      </c>
      <c r="AQ753" s="177">
        <v>2</v>
      </c>
      <c r="AR753" s="177">
        <v>20</v>
      </c>
      <c r="AS753" s="177">
        <v>2</v>
      </c>
      <c r="AT753" s="177">
        <v>3</v>
      </c>
      <c r="AU753" s="177">
        <v>25</v>
      </c>
      <c r="AV753" s="177">
        <v>4</v>
      </c>
      <c r="AW753" s="177">
        <v>11</v>
      </c>
      <c r="AX753" s="176">
        <f t="shared" si="1476"/>
        <v>169</v>
      </c>
      <c r="AY753" s="177">
        <v>9</v>
      </c>
      <c r="AZ753" s="177">
        <v>141</v>
      </c>
      <c r="BA753" s="177">
        <v>15</v>
      </c>
      <c r="BB753" s="177">
        <v>1</v>
      </c>
      <c r="BC753" s="177">
        <v>3</v>
      </c>
      <c r="BD753" s="176">
        <f t="shared" si="1477"/>
        <v>189</v>
      </c>
      <c r="BE753" s="177">
        <v>9</v>
      </c>
      <c r="BF753" s="177">
        <v>20</v>
      </c>
      <c r="BG753" s="177">
        <v>30</v>
      </c>
      <c r="BH753" s="177">
        <v>44</v>
      </c>
      <c r="BI753" s="177">
        <v>10</v>
      </c>
      <c r="BJ753" s="177">
        <v>17</v>
      </c>
      <c r="BK753" s="177">
        <v>44</v>
      </c>
      <c r="BL753" s="177">
        <v>15</v>
      </c>
      <c r="BM753" s="176">
        <f t="shared" si="1478"/>
        <v>51</v>
      </c>
      <c r="BN753" s="177">
        <v>7</v>
      </c>
      <c r="BO753" s="177">
        <v>10</v>
      </c>
      <c r="BP753" s="177">
        <v>17</v>
      </c>
      <c r="BQ753" s="177">
        <v>4</v>
      </c>
      <c r="BR753" s="177">
        <v>13</v>
      </c>
      <c r="BS753" s="176">
        <f t="shared" si="1479"/>
        <v>188</v>
      </c>
      <c r="BT753" s="178">
        <v>22</v>
      </c>
      <c r="BU753" s="177">
        <v>32</v>
      </c>
      <c r="BV753" s="177">
        <v>5</v>
      </c>
      <c r="BW753" s="177">
        <v>2</v>
      </c>
      <c r="BX753" s="177">
        <v>3</v>
      </c>
      <c r="BY753" s="177">
        <v>54</v>
      </c>
      <c r="BZ753" s="177">
        <v>6</v>
      </c>
      <c r="CA753" s="177">
        <v>9</v>
      </c>
      <c r="CB753" s="177">
        <v>19</v>
      </c>
      <c r="CC753" s="177">
        <v>18</v>
      </c>
      <c r="CD753" s="177">
        <v>13</v>
      </c>
      <c r="CE753" s="177">
        <v>5</v>
      </c>
      <c r="CF753" s="176">
        <f t="shared" si="1480"/>
        <v>169</v>
      </c>
      <c r="CG753" s="177">
        <v>6</v>
      </c>
      <c r="CH753" s="177">
        <v>23</v>
      </c>
      <c r="CI753" s="177">
        <v>16</v>
      </c>
      <c r="CJ753" s="177">
        <v>13</v>
      </c>
      <c r="CK753" s="177">
        <v>17</v>
      </c>
      <c r="CL753" s="177">
        <v>2</v>
      </c>
      <c r="CM753" s="177">
        <v>33</v>
      </c>
      <c r="CN753" s="177">
        <v>6</v>
      </c>
      <c r="CO753" s="177">
        <v>2</v>
      </c>
      <c r="CP753" s="177">
        <v>4</v>
      </c>
      <c r="CQ753" s="177">
        <v>8</v>
      </c>
      <c r="CR753" s="177">
        <v>24</v>
      </c>
      <c r="CS753" s="177">
        <v>15</v>
      </c>
      <c r="CT753" s="176">
        <f t="shared" si="1481"/>
        <v>231</v>
      </c>
      <c r="CU753" s="177">
        <v>101</v>
      </c>
      <c r="CV753" s="177">
        <v>51</v>
      </c>
      <c r="CW753" s="177">
        <v>18</v>
      </c>
      <c r="CX753" s="177">
        <v>11</v>
      </c>
      <c r="CY753" s="177">
        <v>50</v>
      </c>
      <c r="CZ753" s="176">
        <f t="shared" si="1482"/>
        <v>111</v>
      </c>
      <c r="DA753" s="177">
        <v>9</v>
      </c>
      <c r="DB753" s="177">
        <v>2</v>
      </c>
      <c r="DC753" s="177">
        <v>28</v>
      </c>
      <c r="DD753" s="177">
        <v>44</v>
      </c>
      <c r="DE753" s="177">
        <v>4</v>
      </c>
      <c r="DF753" s="177">
        <v>24</v>
      </c>
      <c r="DG753" s="176">
        <f t="shared" si="1486"/>
        <v>1745</v>
      </c>
      <c r="DH753" s="176">
        <f t="shared" si="1487"/>
        <v>2</v>
      </c>
      <c r="DI753" s="177">
        <v>0</v>
      </c>
      <c r="DJ753" s="177">
        <v>1</v>
      </c>
      <c r="DK753" s="177">
        <v>1</v>
      </c>
      <c r="DL753" s="179">
        <f t="shared" si="1485"/>
        <v>8</v>
      </c>
      <c r="DM753" s="177">
        <v>0</v>
      </c>
      <c r="DN753" s="180">
        <v>8</v>
      </c>
      <c r="DO753" s="176">
        <f t="shared" si="1488"/>
        <v>1755</v>
      </c>
    </row>
    <row r="754" spans="1:119" s="6" customFormat="1" ht="17.100000000000001" customHeight="1" x14ac:dyDescent="0.15">
      <c r="A754" s="84" t="s">
        <v>337</v>
      </c>
      <c r="B754" s="176">
        <f t="shared" si="1470"/>
        <v>6092</v>
      </c>
      <c r="C754" s="177">
        <v>443</v>
      </c>
      <c r="D754" s="177">
        <v>93</v>
      </c>
      <c r="E754" s="177">
        <v>260</v>
      </c>
      <c r="F754" s="177">
        <v>0</v>
      </c>
      <c r="G754" s="177">
        <v>426</v>
      </c>
      <c r="H754" s="177">
        <v>855</v>
      </c>
      <c r="I754" s="177">
        <v>1352</v>
      </c>
      <c r="J754" s="177">
        <v>272</v>
      </c>
      <c r="K754" s="177">
        <v>481</v>
      </c>
      <c r="L754" s="177">
        <v>644</v>
      </c>
      <c r="M754" s="177">
        <v>805</v>
      </c>
      <c r="N754" s="177">
        <v>461</v>
      </c>
      <c r="O754" s="176">
        <f t="shared" si="1471"/>
        <v>2038</v>
      </c>
      <c r="P754" s="177">
        <v>526</v>
      </c>
      <c r="Q754" s="177">
        <v>615</v>
      </c>
      <c r="R754" s="177">
        <v>67</v>
      </c>
      <c r="S754" s="177">
        <v>202</v>
      </c>
      <c r="T754" s="177">
        <v>229</v>
      </c>
      <c r="U754" s="177">
        <v>263</v>
      </c>
      <c r="V754" s="177">
        <v>136</v>
      </c>
      <c r="W754" s="177">
        <v>0</v>
      </c>
      <c r="X754" s="176">
        <f t="shared" si="1472"/>
        <v>6039</v>
      </c>
      <c r="Y754" s="177">
        <v>107</v>
      </c>
      <c r="Z754" s="177">
        <v>2210</v>
      </c>
      <c r="AA754" s="177">
        <v>2394</v>
      </c>
      <c r="AB754" s="177">
        <v>1328</v>
      </c>
      <c r="AC754" s="176">
        <f t="shared" si="1473"/>
        <v>542</v>
      </c>
      <c r="AD754" s="177">
        <v>180</v>
      </c>
      <c r="AE754" s="177">
        <v>16</v>
      </c>
      <c r="AF754" s="177">
        <v>70</v>
      </c>
      <c r="AG754" s="177">
        <v>74</v>
      </c>
      <c r="AH754" s="177">
        <v>56</v>
      </c>
      <c r="AI754" s="177">
        <v>146</v>
      </c>
      <c r="AJ754" s="176">
        <f t="shared" si="1474"/>
        <v>84</v>
      </c>
      <c r="AK754" s="177">
        <v>84</v>
      </c>
      <c r="AL754" s="177">
        <v>0</v>
      </c>
      <c r="AM754" s="176">
        <f t="shared" si="1475"/>
        <v>2424</v>
      </c>
      <c r="AN754" s="177">
        <v>128</v>
      </c>
      <c r="AO754" s="177">
        <v>163</v>
      </c>
      <c r="AP754" s="177">
        <v>79</v>
      </c>
      <c r="AQ754" s="177">
        <v>225</v>
      </c>
      <c r="AR754" s="177">
        <v>454</v>
      </c>
      <c r="AS754" s="177">
        <v>76</v>
      </c>
      <c r="AT754" s="177">
        <v>82</v>
      </c>
      <c r="AU754" s="177">
        <v>706</v>
      </c>
      <c r="AV754" s="177">
        <v>134</v>
      </c>
      <c r="AW754" s="177">
        <v>377</v>
      </c>
      <c r="AX754" s="176">
        <f t="shared" si="1476"/>
        <v>5201</v>
      </c>
      <c r="AY754" s="177">
        <v>186</v>
      </c>
      <c r="AZ754" s="177">
        <v>4495</v>
      </c>
      <c r="BA754" s="177">
        <v>404</v>
      </c>
      <c r="BB754" s="177">
        <v>50</v>
      </c>
      <c r="BC754" s="177">
        <v>66</v>
      </c>
      <c r="BD754" s="176">
        <f t="shared" si="1477"/>
        <v>8283</v>
      </c>
      <c r="BE754" s="177">
        <v>312</v>
      </c>
      <c r="BF754" s="177">
        <v>986</v>
      </c>
      <c r="BG754" s="177">
        <v>940</v>
      </c>
      <c r="BH754" s="177">
        <v>1814</v>
      </c>
      <c r="BI754" s="177">
        <v>373</v>
      </c>
      <c r="BJ754" s="177">
        <v>956</v>
      </c>
      <c r="BK754" s="177">
        <v>2241</v>
      </c>
      <c r="BL754" s="177">
        <v>661</v>
      </c>
      <c r="BM754" s="176">
        <f t="shared" si="1478"/>
        <v>1656</v>
      </c>
      <c r="BN754" s="177">
        <v>169</v>
      </c>
      <c r="BO754" s="177">
        <v>463</v>
      </c>
      <c r="BP754" s="177">
        <v>522</v>
      </c>
      <c r="BQ754" s="177">
        <v>90</v>
      </c>
      <c r="BR754" s="177">
        <v>412</v>
      </c>
      <c r="BS754" s="176">
        <f t="shared" si="1479"/>
        <v>4990</v>
      </c>
      <c r="BT754" s="178">
        <v>537</v>
      </c>
      <c r="BU754" s="177">
        <v>928</v>
      </c>
      <c r="BV754" s="177">
        <v>132</v>
      </c>
      <c r="BW754" s="177">
        <v>35</v>
      </c>
      <c r="BX754" s="177">
        <v>36</v>
      </c>
      <c r="BY754" s="177">
        <v>1648</v>
      </c>
      <c r="BZ754" s="177">
        <v>151</v>
      </c>
      <c r="CA754" s="177">
        <v>270</v>
      </c>
      <c r="CB754" s="177">
        <v>502</v>
      </c>
      <c r="CC754" s="177">
        <v>376</v>
      </c>
      <c r="CD754" s="177">
        <v>277</v>
      </c>
      <c r="CE754" s="177">
        <v>98</v>
      </c>
      <c r="CF754" s="176">
        <f t="shared" si="1480"/>
        <v>4455</v>
      </c>
      <c r="CG754" s="177">
        <v>103</v>
      </c>
      <c r="CH754" s="177">
        <v>451</v>
      </c>
      <c r="CI754" s="177">
        <v>482</v>
      </c>
      <c r="CJ754" s="177">
        <v>424</v>
      </c>
      <c r="CK754" s="177">
        <v>549</v>
      </c>
      <c r="CL754" s="177">
        <v>21</v>
      </c>
      <c r="CM754" s="177">
        <v>917</v>
      </c>
      <c r="CN754" s="177">
        <v>204</v>
      </c>
      <c r="CO754" s="177">
        <v>62</v>
      </c>
      <c r="CP754" s="177">
        <v>87</v>
      </c>
      <c r="CQ754" s="177">
        <v>239</v>
      </c>
      <c r="CR754" s="177">
        <v>570</v>
      </c>
      <c r="CS754" s="177">
        <v>346</v>
      </c>
      <c r="CT754" s="176">
        <f t="shared" si="1481"/>
        <v>7013</v>
      </c>
      <c r="CU754" s="177">
        <v>3143</v>
      </c>
      <c r="CV754" s="177">
        <v>1588</v>
      </c>
      <c r="CW754" s="177">
        <v>525</v>
      </c>
      <c r="CX754" s="177">
        <v>252</v>
      </c>
      <c r="CY754" s="177">
        <v>1505</v>
      </c>
      <c r="CZ754" s="176">
        <f t="shared" si="1482"/>
        <v>4100</v>
      </c>
      <c r="DA754" s="177">
        <v>160</v>
      </c>
      <c r="DB754" s="177">
        <v>146</v>
      </c>
      <c r="DC754" s="177">
        <v>916</v>
      </c>
      <c r="DD754" s="177">
        <v>2010</v>
      </c>
      <c r="DE754" s="177">
        <v>128</v>
      </c>
      <c r="DF754" s="177">
        <v>740</v>
      </c>
      <c r="DG754" s="176">
        <f t="shared" si="1486"/>
        <v>52917</v>
      </c>
      <c r="DH754" s="176">
        <f t="shared" si="1487"/>
        <v>160</v>
      </c>
      <c r="DI754" s="177">
        <v>0</v>
      </c>
      <c r="DJ754" s="177">
        <v>95</v>
      </c>
      <c r="DK754" s="177">
        <v>65</v>
      </c>
      <c r="DL754" s="179">
        <f t="shared" si="1485"/>
        <v>556</v>
      </c>
      <c r="DM754" s="177">
        <v>0</v>
      </c>
      <c r="DN754" s="180">
        <v>556</v>
      </c>
      <c r="DO754" s="176">
        <f t="shared" si="1488"/>
        <v>53633</v>
      </c>
    </row>
    <row r="755" spans="1:119" s="6" customFormat="1" ht="17.100000000000001" customHeight="1" x14ac:dyDescent="0.15">
      <c r="A755" s="101" t="s">
        <v>338</v>
      </c>
      <c r="B755" s="176">
        <f t="shared" si="1470"/>
        <v>758</v>
      </c>
      <c r="C755" s="177">
        <v>80</v>
      </c>
      <c r="D755" s="177">
        <v>0</v>
      </c>
      <c r="E755" s="177">
        <v>8</v>
      </c>
      <c r="F755" s="177">
        <v>0</v>
      </c>
      <c r="G755" s="177">
        <v>0</v>
      </c>
      <c r="H755" s="177">
        <v>118</v>
      </c>
      <c r="I755" s="177">
        <v>49</v>
      </c>
      <c r="J755" s="177">
        <v>0</v>
      </c>
      <c r="K755" s="177">
        <v>0</v>
      </c>
      <c r="L755" s="177">
        <v>12</v>
      </c>
      <c r="M755" s="177">
        <v>270</v>
      </c>
      <c r="N755" s="177">
        <v>221</v>
      </c>
      <c r="O755" s="176">
        <f t="shared" si="1471"/>
        <v>70</v>
      </c>
      <c r="P755" s="177">
        <v>0</v>
      </c>
      <c r="Q755" s="177">
        <v>0</v>
      </c>
      <c r="R755" s="177">
        <v>0</v>
      </c>
      <c r="S755" s="177">
        <v>30</v>
      </c>
      <c r="T755" s="177">
        <v>0</v>
      </c>
      <c r="U755" s="177">
        <v>0</v>
      </c>
      <c r="V755" s="177">
        <v>40</v>
      </c>
      <c r="W755" s="177">
        <v>0</v>
      </c>
      <c r="X755" s="176">
        <f t="shared" si="1472"/>
        <v>162</v>
      </c>
      <c r="Y755" s="177">
        <v>0</v>
      </c>
      <c r="Z755" s="177">
        <v>60</v>
      </c>
      <c r="AA755" s="177">
        <v>40</v>
      </c>
      <c r="AB755" s="177">
        <v>62</v>
      </c>
      <c r="AC755" s="176">
        <f t="shared" si="1473"/>
        <v>8</v>
      </c>
      <c r="AD755" s="177">
        <v>0</v>
      </c>
      <c r="AE755" s="177">
        <v>0</v>
      </c>
      <c r="AF755" s="177">
        <v>8</v>
      </c>
      <c r="AG755" s="177">
        <v>0</v>
      </c>
      <c r="AH755" s="177">
        <v>0</v>
      </c>
      <c r="AI755" s="177">
        <v>0</v>
      </c>
      <c r="AJ755" s="176">
        <f t="shared" si="1474"/>
        <v>0</v>
      </c>
      <c r="AK755" s="177">
        <v>0</v>
      </c>
      <c r="AL755" s="177">
        <v>0</v>
      </c>
      <c r="AM755" s="176">
        <f t="shared" si="1475"/>
        <v>93</v>
      </c>
      <c r="AN755" s="177">
        <v>0</v>
      </c>
      <c r="AO755" s="177">
        <v>28</v>
      </c>
      <c r="AP755" s="177">
        <v>0</v>
      </c>
      <c r="AQ755" s="177">
        <v>5</v>
      </c>
      <c r="AR755" s="177">
        <v>9</v>
      </c>
      <c r="AS755" s="177">
        <v>0</v>
      </c>
      <c r="AT755" s="177">
        <v>0</v>
      </c>
      <c r="AU755" s="177">
        <v>0</v>
      </c>
      <c r="AV755" s="177">
        <v>0</v>
      </c>
      <c r="AW755" s="177">
        <v>51</v>
      </c>
      <c r="AX755" s="176">
        <f t="shared" si="1476"/>
        <v>445</v>
      </c>
      <c r="AY755" s="177">
        <v>0</v>
      </c>
      <c r="AZ755" s="177">
        <v>342</v>
      </c>
      <c r="BA755" s="177">
        <v>103</v>
      </c>
      <c r="BB755" s="177">
        <v>0</v>
      </c>
      <c r="BC755" s="177">
        <v>0</v>
      </c>
      <c r="BD755" s="176">
        <f t="shared" si="1477"/>
        <v>2752</v>
      </c>
      <c r="BE755" s="177">
        <v>24</v>
      </c>
      <c r="BF755" s="177">
        <v>445</v>
      </c>
      <c r="BG755" s="177">
        <v>344</v>
      </c>
      <c r="BH755" s="177">
        <v>580</v>
      </c>
      <c r="BI755" s="177">
        <v>38</v>
      </c>
      <c r="BJ755" s="177">
        <v>201</v>
      </c>
      <c r="BK755" s="177">
        <v>776</v>
      </c>
      <c r="BL755" s="177">
        <v>344</v>
      </c>
      <c r="BM755" s="176">
        <f t="shared" si="1478"/>
        <v>161</v>
      </c>
      <c r="BN755" s="177">
        <v>0</v>
      </c>
      <c r="BO755" s="177">
        <v>157</v>
      </c>
      <c r="BP755" s="177">
        <v>4</v>
      </c>
      <c r="BQ755" s="177">
        <v>0</v>
      </c>
      <c r="BR755" s="177">
        <v>0</v>
      </c>
      <c r="BS755" s="176">
        <f t="shared" si="1479"/>
        <v>376</v>
      </c>
      <c r="BT755" s="178">
        <v>89</v>
      </c>
      <c r="BU755" s="177">
        <v>127</v>
      </c>
      <c r="BV755" s="177">
        <v>4</v>
      </c>
      <c r="BW755" s="177">
        <v>0</v>
      </c>
      <c r="BX755" s="177">
        <v>8</v>
      </c>
      <c r="BY755" s="177">
        <v>74</v>
      </c>
      <c r="BZ755" s="177">
        <v>0</v>
      </c>
      <c r="CA755" s="177">
        <v>66</v>
      </c>
      <c r="CB755" s="177">
        <v>0</v>
      </c>
      <c r="CC755" s="177">
        <v>8</v>
      </c>
      <c r="CD755" s="177">
        <v>0</v>
      </c>
      <c r="CE755" s="177">
        <v>0</v>
      </c>
      <c r="CF755" s="176">
        <f t="shared" si="1480"/>
        <v>194</v>
      </c>
      <c r="CG755" s="177">
        <v>0</v>
      </c>
      <c r="CH755" s="177">
        <v>13</v>
      </c>
      <c r="CI755" s="177">
        <v>0</v>
      </c>
      <c r="CJ755" s="177">
        <v>10</v>
      </c>
      <c r="CK755" s="177">
        <v>6</v>
      </c>
      <c r="CL755" s="177">
        <v>0</v>
      </c>
      <c r="CM755" s="177">
        <v>75</v>
      </c>
      <c r="CN755" s="177">
        <v>16</v>
      </c>
      <c r="CO755" s="177">
        <v>0</v>
      </c>
      <c r="CP755" s="177">
        <v>24</v>
      </c>
      <c r="CQ755" s="177">
        <v>20</v>
      </c>
      <c r="CR755" s="177">
        <v>30</v>
      </c>
      <c r="CS755" s="177">
        <v>0</v>
      </c>
      <c r="CT755" s="176">
        <f t="shared" si="1481"/>
        <v>177</v>
      </c>
      <c r="CU755" s="177">
        <v>99</v>
      </c>
      <c r="CV755" s="177">
        <v>0</v>
      </c>
      <c r="CW755" s="177">
        <v>0</v>
      </c>
      <c r="CX755" s="177">
        <v>0</v>
      </c>
      <c r="CY755" s="177">
        <v>78</v>
      </c>
      <c r="CZ755" s="176">
        <f t="shared" si="1482"/>
        <v>475</v>
      </c>
      <c r="DA755" s="177">
        <v>8</v>
      </c>
      <c r="DB755" s="177">
        <v>0</v>
      </c>
      <c r="DC755" s="177">
        <v>145</v>
      </c>
      <c r="DD755" s="177">
        <v>240</v>
      </c>
      <c r="DE755" s="177">
        <v>42</v>
      </c>
      <c r="DF755" s="177">
        <v>40</v>
      </c>
      <c r="DG755" s="176">
        <f t="shared" si="1486"/>
        <v>5671</v>
      </c>
      <c r="DH755" s="176">
        <f t="shared" si="1487"/>
        <v>30</v>
      </c>
      <c r="DI755" s="177">
        <v>0</v>
      </c>
      <c r="DJ755" s="177">
        <v>0</v>
      </c>
      <c r="DK755" s="177">
        <v>30</v>
      </c>
      <c r="DL755" s="179">
        <f t="shared" si="1485"/>
        <v>121</v>
      </c>
      <c r="DM755" s="177">
        <v>0</v>
      </c>
      <c r="DN755" s="180">
        <v>121</v>
      </c>
      <c r="DO755" s="176">
        <f t="shared" si="1488"/>
        <v>5822</v>
      </c>
    </row>
    <row r="756" spans="1:119" s="6" customFormat="1" ht="17.100000000000001" customHeight="1" x14ac:dyDescent="0.15">
      <c r="A756" s="101" t="s">
        <v>339</v>
      </c>
      <c r="B756" s="176">
        <f t="shared" si="1470"/>
        <v>1372</v>
      </c>
      <c r="C756" s="177">
        <v>204</v>
      </c>
      <c r="D756" s="177">
        <v>0</v>
      </c>
      <c r="E756" s="177">
        <v>75</v>
      </c>
      <c r="F756" s="177">
        <v>0</v>
      </c>
      <c r="G756" s="177">
        <v>12</v>
      </c>
      <c r="H756" s="177">
        <v>342</v>
      </c>
      <c r="I756" s="177">
        <v>197</v>
      </c>
      <c r="J756" s="177">
        <v>43</v>
      </c>
      <c r="K756" s="177">
        <v>97</v>
      </c>
      <c r="L756" s="177">
        <v>149</v>
      </c>
      <c r="M756" s="177">
        <v>168</v>
      </c>
      <c r="N756" s="177">
        <v>85</v>
      </c>
      <c r="O756" s="176">
        <f t="shared" si="1471"/>
        <v>406</v>
      </c>
      <c r="P756" s="177">
        <v>74</v>
      </c>
      <c r="Q756" s="177">
        <v>118</v>
      </c>
      <c r="R756" s="177">
        <v>21</v>
      </c>
      <c r="S756" s="177">
        <v>40</v>
      </c>
      <c r="T756" s="177">
        <v>66</v>
      </c>
      <c r="U756" s="177">
        <v>14</v>
      </c>
      <c r="V756" s="177">
        <v>73</v>
      </c>
      <c r="W756" s="177">
        <v>0</v>
      </c>
      <c r="X756" s="176">
        <f t="shared" si="1472"/>
        <v>1834</v>
      </c>
      <c r="Y756" s="177">
        <v>24</v>
      </c>
      <c r="Z756" s="177">
        <v>720</v>
      </c>
      <c r="AA756" s="177">
        <v>581</v>
      </c>
      <c r="AB756" s="177">
        <v>509</v>
      </c>
      <c r="AC756" s="176">
        <f t="shared" si="1473"/>
        <v>173</v>
      </c>
      <c r="AD756" s="177">
        <v>86</v>
      </c>
      <c r="AE756" s="177">
        <v>0</v>
      </c>
      <c r="AF756" s="177">
        <v>48</v>
      </c>
      <c r="AG756" s="177">
        <v>8</v>
      </c>
      <c r="AH756" s="177">
        <v>12</v>
      </c>
      <c r="AI756" s="177">
        <v>19</v>
      </c>
      <c r="AJ756" s="176">
        <f t="shared" si="1474"/>
        <v>30</v>
      </c>
      <c r="AK756" s="177">
        <v>30</v>
      </c>
      <c r="AL756" s="177">
        <v>0</v>
      </c>
      <c r="AM756" s="176">
        <f t="shared" si="1475"/>
        <v>902</v>
      </c>
      <c r="AN756" s="177">
        <v>0</v>
      </c>
      <c r="AO756" s="177">
        <v>45</v>
      </c>
      <c r="AP756" s="177">
        <v>15</v>
      </c>
      <c r="AQ756" s="177">
        <v>170</v>
      </c>
      <c r="AR756" s="177">
        <v>61</v>
      </c>
      <c r="AS756" s="177">
        <v>12</v>
      </c>
      <c r="AT756" s="177">
        <v>9</v>
      </c>
      <c r="AU756" s="177">
        <v>369</v>
      </c>
      <c r="AV756" s="177">
        <v>81</v>
      </c>
      <c r="AW756" s="177">
        <v>140</v>
      </c>
      <c r="AX756" s="176">
        <f t="shared" si="1476"/>
        <v>1488</v>
      </c>
      <c r="AY756" s="177">
        <v>20</v>
      </c>
      <c r="AZ756" s="177">
        <v>1280</v>
      </c>
      <c r="BA756" s="177">
        <v>167</v>
      </c>
      <c r="BB756" s="177">
        <v>15</v>
      </c>
      <c r="BC756" s="177">
        <v>6</v>
      </c>
      <c r="BD756" s="176">
        <f t="shared" si="1477"/>
        <v>3706</v>
      </c>
      <c r="BE756" s="177">
        <v>167</v>
      </c>
      <c r="BF756" s="177">
        <v>444</v>
      </c>
      <c r="BG756" s="177">
        <v>408</v>
      </c>
      <c r="BH756" s="177">
        <v>746</v>
      </c>
      <c r="BI756" s="177">
        <v>149</v>
      </c>
      <c r="BJ756" s="177">
        <v>426</v>
      </c>
      <c r="BK756" s="177">
        <v>1065</v>
      </c>
      <c r="BL756" s="177">
        <v>301</v>
      </c>
      <c r="BM756" s="176">
        <f t="shared" si="1478"/>
        <v>339</v>
      </c>
      <c r="BN756" s="177">
        <v>59</v>
      </c>
      <c r="BO756" s="177">
        <v>189</v>
      </c>
      <c r="BP756" s="177">
        <v>50</v>
      </c>
      <c r="BQ756" s="177">
        <v>6</v>
      </c>
      <c r="BR756" s="177">
        <v>35</v>
      </c>
      <c r="BS756" s="176">
        <f t="shared" si="1479"/>
        <v>1611</v>
      </c>
      <c r="BT756" s="178">
        <v>189</v>
      </c>
      <c r="BU756" s="177">
        <v>380</v>
      </c>
      <c r="BV756" s="177">
        <v>52</v>
      </c>
      <c r="BW756" s="177">
        <v>14</v>
      </c>
      <c r="BX756" s="177">
        <v>28</v>
      </c>
      <c r="BY756" s="177">
        <v>542</v>
      </c>
      <c r="BZ756" s="177">
        <v>69</v>
      </c>
      <c r="CA756" s="177">
        <v>96</v>
      </c>
      <c r="CB756" s="177">
        <v>78</v>
      </c>
      <c r="CC756" s="177">
        <v>68</v>
      </c>
      <c r="CD756" s="177">
        <v>95</v>
      </c>
      <c r="CE756" s="177">
        <v>0</v>
      </c>
      <c r="CF756" s="176">
        <f t="shared" si="1480"/>
        <v>1069</v>
      </c>
      <c r="CG756" s="177">
        <v>6</v>
      </c>
      <c r="CH756" s="177">
        <v>51</v>
      </c>
      <c r="CI756" s="177">
        <v>112</v>
      </c>
      <c r="CJ756" s="177">
        <v>132</v>
      </c>
      <c r="CK756" s="177">
        <v>114</v>
      </c>
      <c r="CL756" s="177">
        <v>0</v>
      </c>
      <c r="CM756" s="177">
        <v>320</v>
      </c>
      <c r="CN756" s="177">
        <v>63</v>
      </c>
      <c r="CO756" s="177">
        <v>0</v>
      </c>
      <c r="CP756" s="177">
        <v>41</v>
      </c>
      <c r="CQ756" s="177">
        <v>31</v>
      </c>
      <c r="CR756" s="177">
        <v>131</v>
      </c>
      <c r="CS756" s="177">
        <v>68</v>
      </c>
      <c r="CT756" s="176">
        <f t="shared" si="1481"/>
        <v>1448</v>
      </c>
      <c r="CU756" s="177">
        <v>776</v>
      </c>
      <c r="CV756" s="177">
        <v>237</v>
      </c>
      <c r="CW756" s="177">
        <v>159</v>
      </c>
      <c r="CX756" s="177">
        <v>4</v>
      </c>
      <c r="CY756" s="177">
        <v>272</v>
      </c>
      <c r="CZ756" s="176">
        <f t="shared" si="1482"/>
        <v>1454</v>
      </c>
      <c r="DA756" s="177">
        <v>40</v>
      </c>
      <c r="DB756" s="177">
        <v>65</v>
      </c>
      <c r="DC756" s="177">
        <v>313</v>
      </c>
      <c r="DD756" s="177">
        <v>856</v>
      </c>
      <c r="DE756" s="177">
        <v>72</v>
      </c>
      <c r="DF756" s="177">
        <v>108</v>
      </c>
      <c r="DG756" s="176">
        <f t="shared" si="1486"/>
        <v>15832</v>
      </c>
      <c r="DH756" s="176">
        <f t="shared" si="1487"/>
        <v>100</v>
      </c>
      <c r="DI756" s="177">
        <v>0</v>
      </c>
      <c r="DJ756" s="177">
        <v>70</v>
      </c>
      <c r="DK756" s="177">
        <v>30</v>
      </c>
      <c r="DL756" s="179">
        <f t="shared" si="1485"/>
        <v>284</v>
      </c>
      <c r="DM756" s="177">
        <v>0</v>
      </c>
      <c r="DN756" s="180">
        <v>284</v>
      </c>
      <c r="DO756" s="176">
        <f t="shared" si="1488"/>
        <v>16216</v>
      </c>
    </row>
    <row r="757" spans="1:119" s="6" customFormat="1" ht="17.100000000000001" customHeight="1" x14ac:dyDescent="0.15">
      <c r="A757" s="101" t="s">
        <v>340</v>
      </c>
      <c r="B757" s="176">
        <f t="shared" si="1470"/>
        <v>3962</v>
      </c>
      <c r="C757" s="177">
        <v>159</v>
      </c>
      <c r="D757" s="177">
        <v>93</v>
      </c>
      <c r="E757" s="177">
        <v>177</v>
      </c>
      <c r="F757" s="177">
        <v>0</v>
      </c>
      <c r="G757" s="177">
        <v>414</v>
      </c>
      <c r="H757" s="177">
        <v>395</v>
      </c>
      <c r="I757" s="177">
        <v>1106</v>
      </c>
      <c r="J757" s="177">
        <v>229</v>
      </c>
      <c r="K757" s="177">
        <v>384</v>
      </c>
      <c r="L757" s="177">
        <v>483</v>
      </c>
      <c r="M757" s="177">
        <v>367</v>
      </c>
      <c r="N757" s="177">
        <v>155</v>
      </c>
      <c r="O757" s="176">
        <f t="shared" si="1471"/>
        <v>1562</v>
      </c>
      <c r="P757" s="177">
        <v>452</v>
      </c>
      <c r="Q757" s="177">
        <v>497</v>
      </c>
      <c r="R757" s="177">
        <v>46</v>
      </c>
      <c r="S757" s="177">
        <v>132</v>
      </c>
      <c r="T757" s="177">
        <v>163</v>
      </c>
      <c r="U757" s="177">
        <v>249</v>
      </c>
      <c r="V757" s="177">
        <v>23</v>
      </c>
      <c r="W757" s="177">
        <v>0</v>
      </c>
      <c r="X757" s="176">
        <f t="shared" si="1472"/>
        <v>4043</v>
      </c>
      <c r="Y757" s="177">
        <v>83</v>
      </c>
      <c r="Z757" s="177">
        <v>1430</v>
      </c>
      <c r="AA757" s="177">
        <v>1773</v>
      </c>
      <c r="AB757" s="177">
        <v>757</v>
      </c>
      <c r="AC757" s="176">
        <f t="shared" si="1473"/>
        <v>361</v>
      </c>
      <c r="AD757" s="177">
        <v>94</v>
      </c>
      <c r="AE757" s="177">
        <v>16</v>
      </c>
      <c r="AF757" s="177">
        <v>14</v>
      </c>
      <c r="AG757" s="177">
        <v>66</v>
      </c>
      <c r="AH757" s="177">
        <v>44</v>
      </c>
      <c r="AI757" s="177">
        <v>127</v>
      </c>
      <c r="AJ757" s="176">
        <f t="shared" si="1474"/>
        <v>54</v>
      </c>
      <c r="AK757" s="177">
        <v>54</v>
      </c>
      <c r="AL757" s="177">
        <v>0</v>
      </c>
      <c r="AM757" s="176">
        <f t="shared" si="1475"/>
        <v>1429</v>
      </c>
      <c r="AN757" s="177">
        <v>128</v>
      </c>
      <c r="AO757" s="177">
        <v>90</v>
      </c>
      <c r="AP757" s="177">
        <v>64</v>
      </c>
      <c r="AQ757" s="177">
        <v>50</v>
      </c>
      <c r="AR757" s="177">
        <v>384</v>
      </c>
      <c r="AS757" s="177">
        <v>64</v>
      </c>
      <c r="AT757" s="177">
        <v>73</v>
      </c>
      <c r="AU757" s="177">
        <v>337</v>
      </c>
      <c r="AV757" s="177">
        <v>53</v>
      </c>
      <c r="AW757" s="177">
        <v>186</v>
      </c>
      <c r="AX757" s="176">
        <f t="shared" si="1476"/>
        <v>3268</v>
      </c>
      <c r="AY757" s="177">
        <v>166</v>
      </c>
      <c r="AZ757" s="177">
        <v>2873</v>
      </c>
      <c r="BA757" s="177">
        <v>134</v>
      </c>
      <c r="BB757" s="177">
        <v>35</v>
      </c>
      <c r="BC757" s="177">
        <v>60</v>
      </c>
      <c r="BD757" s="176">
        <f t="shared" si="1477"/>
        <v>1825</v>
      </c>
      <c r="BE757" s="177">
        <v>121</v>
      </c>
      <c r="BF757" s="177">
        <v>97</v>
      </c>
      <c r="BG757" s="177">
        <v>188</v>
      </c>
      <c r="BH757" s="177">
        <v>488</v>
      </c>
      <c r="BI757" s="177">
        <v>186</v>
      </c>
      <c r="BJ757" s="177">
        <v>329</v>
      </c>
      <c r="BK757" s="177">
        <v>400</v>
      </c>
      <c r="BL757" s="177">
        <v>16</v>
      </c>
      <c r="BM757" s="176">
        <f t="shared" si="1478"/>
        <v>1156</v>
      </c>
      <c r="BN757" s="177">
        <v>110</v>
      </c>
      <c r="BO757" s="177">
        <v>117</v>
      </c>
      <c r="BP757" s="177">
        <v>468</v>
      </c>
      <c r="BQ757" s="177">
        <v>84</v>
      </c>
      <c r="BR757" s="177">
        <v>377</v>
      </c>
      <c r="BS757" s="176">
        <f t="shared" si="1479"/>
        <v>3003</v>
      </c>
      <c r="BT757" s="178">
        <v>259</v>
      </c>
      <c r="BU757" s="177">
        <v>421</v>
      </c>
      <c r="BV757" s="177">
        <v>76</v>
      </c>
      <c r="BW757" s="177">
        <v>21</v>
      </c>
      <c r="BX757" s="177">
        <v>0</v>
      </c>
      <c r="BY757" s="177">
        <v>1032</v>
      </c>
      <c r="BZ757" s="177">
        <v>82</v>
      </c>
      <c r="CA757" s="177">
        <v>108</v>
      </c>
      <c r="CB757" s="177">
        <v>424</v>
      </c>
      <c r="CC757" s="177">
        <v>300</v>
      </c>
      <c r="CD757" s="177">
        <v>182</v>
      </c>
      <c r="CE757" s="177">
        <v>98</v>
      </c>
      <c r="CF757" s="176">
        <f t="shared" si="1480"/>
        <v>3192</v>
      </c>
      <c r="CG757" s="177">
        <v>97</v>
      </c>
      <c r="CH757" s="177">
        <v>387</v>
      </c>
      <c r="CI757" s="177">
        <v>370</v>
      </c>
      <c r="CJ757" s="177">
        <v>282</v>
      </c>
      <c r="CK757" s="177">
        <v>429</v>
      </c>
      <c r="CL757" s="177">
        <v>21</v>
      </c>
      <c r="CM757" s="177">
        <v>522</v>
      </c>
      <c r="CN757" s="177">
        <v>125</v>
      </c>
      <c r="CO757" s="177">
        <v>62</v>
      </c>
      <c r="CP757" s="177">
        <v>22</v>
      </c>
      <c r="CQ757" s="177">
        <v>188</v>
      </c>
      <c r="CR757" s="177">
        <v>409</v>
      </c>
      <c r="CS757" s="177">
        <v>278</v>
      </c>
      <c r="CT757" s="176">
        <f t="shared" si="1481"/>
        <v>5388</v>
      </c>
      <c r="CU757" s="177">
        <v>2268</v>
      </c>
      <c r="CV757" s="177">
        <v>1351</v>
      </c>
      <c r="CW757" s="177">
        <v>366</v>
      </c>
      <c r="CX757" s="177">
        <v>248</v>
      </c>
      <c r="CY757" s="177">
        <v>1155</v>
      </c>
      <c r="CZ757" s="176">
        <f t="shared" si="1482"/>
        <v>2171</v>
      </c>
      <c r="DA757" s="177">
        <v>112</v>
      </c>
      <c r="DB757" s="177">
        <v>81</v>
      </c>
      <c r="DC757" s="177">
        <v>458</v>
      </c>
      <c r="DD757" s="177">
        <v>914</v>
      </c>
      <c r="DE757" s="177">
        <v>14</v>
      </c>
      <c r="DF757" s="177">
        <v>592</v>
      </c>
      <c r="DG757" s="176">
        <f t="shared" si="1486"/>
        <v>31414</v>
      </c>
      <c r="DH757" s="176">
        <f t="shared" si="1487"/>
        <v>30</v>
      </c>
      <c r="DI757" s="177">
        <v>0</v>
      </c>
      <c r="DJ757" s="177">
        <v>25</v>
      </c>
      <c r="DK757" s="177">
        <v>5</v>
      </c>
      <c r="DL757" s="179">
        <f t="shared" si="1485"/>
        <v>151</v>
      </c>
      <c r="DM757" s="177">
        <v>0</v>
      </c>
      <c r="DN757" s="180">
        <v>151</v>
      </c>
      <c r="DO757" s="176">
        <f t="shared" si="1488"/>
        <v>31595</v>
      </c>
    </row>
    <row r="758" spans="1:119" s="6" customFormat="1" ht="17.100000000000001" customHeight="1" x14ac:dyDescent="0.15">
      <c r="A758" s="87" t="s">
        <v>343</v>
      </c>
      <c r="B758" s="176"/>
      <c r="C758" s="177"/>
      <c r="D758" s="177"/>
      <c r="E758" s="177"/>
      <c r="F758" s="177"/>
      <c r="G758" s="177"/>
      <c r="H758" s="177"/>
      <c r="I758" s="177"/>
      <c r="J758" s="177"/>
      <c r="K758" s="177"/>
      <c r="L758" s="177"/>
      <c r="M758" s="177"/>
      <c r="N758" s="177"/>
      <c r="O758" s="176"/>
      <c r="P758" s="177"/>
      <c r="Q758" s="177"/>
      <c r="R758" s="177"/>
      <c r="S758" s="177"/>
      <c r="T758" s="177"/>
      <c r="U758" s="177"/>
      <c r="V758" s="177"/>
      <c r="W758" s="177"/>
      <c r="X758" s="176"/>
      <c r="Y758" s="177"/>
      <c r="Z758" s="177"/>
      <c r="AA758" s="177"/>
      <c r="AB758" s="177"/>
      <c r="AC758" s="176"/>
      <c r="AD758" s="177"/>
      <c r="AE758" s="177"/>
      <c r="AF758" s="177"/>
      <c r="AG758" s="177"/>
      <c r="AH758" s="177"/>
      <c r="AI758" s="177"/>
      <c r="AJ758" s="176"/>
      <c r="AK758" s="177"/>
      <c r="AL758" s="177"/>
      <c r="AM758" s="176"/>
      <c r="AN758" s="177"/>
      <c r="AO758" s="177"/>
      <c r="AP758" s="177"/>
      <c r="AQ758" s="177"/>
      <c r="AR758" s="177"/>
      <c r="AS758" s="177"/>
      <c r="AT758" s="177"/>
      <c r="AU758" s="177"/>
      <c r="AV758" s="177"/>
      <c r="AW758" s="177"/>
      <c r="AX758" s="176"/>
      <c r="AY758" s="177"/>
      <c r="AZ758" s="177"/>
      <c r="BA758" s="177"/>
      <c r="BB758" s="177"/>
      <c r="BC758" s="177"/>
      <c r="BD758" s="176"/>
      <c r="BE758" s="177"/>
      <c r="BF758" s="177"/>
      <c r="BG758" s="177"/>
      <c r="BH758" s="177"/>
      <c r="BI758" s="177"/>
      <c r="BJ758" s="177"/>
      <c r="BK758" s="177"/>
      <c r="BL758" s="177"/>
      <c r="BM758" s="176"/>
      <c r="BN758" s="177"/>
      <c r="BO758" s="177"/>
      <c r="BP758" s="177"/>
      <c r="BQ758" s="177"/>
      <c r="BR758" s="177"/>
      <c r="BS758" s="176"/>
      <c r="BT758" s="178"/>
      <c r="BU758" s="177"/>
      <c r="BV758" s="177"/>
      <c r="BW758" s="177"/>
      <c r="BX758" s="177"/>
      <c r="BY758" s="177"/>
      <c r="BZ758" s="177"/>
      <c r="CA758" s="177"/>
      <c r="CB758" s="177"/>
      <c r="CC758" s="177"/>
      <c r="CD758" s="177"/>
      <c r="CE758" s="177"/>
      <c r="CF758" s="176"/>
      <c r="CG758" s="177"/>
      <c r="CH758" s="177"/>
      <c r="CI758" s="177"/>
      <c r="CJ758" s="177"/>
      <c r="CK758" s="177"/>
      <c r="CL758" s="177"/>
      <c r="CM758" s="177"/>
      <c r="CN758" s="177"/>
      <c r="CO758" s="177"/>
      <c r="CP758" s="177"/>
      <c r="CQ758" s="177"/>
      <c r="CR758" s="177"/>
      <c r="CS758" s="177"/>
      <c r="CT758" s="176"/>
      <c r="CU758" s="177"/>
      <c r="CV758" s="177"/>
      <c r="CW758" s="177"/>
      <c r="CX758" s="177"/>
      <c r="CY758" s="177"/>
      <c r="CZ758" s="176"/>
      <c r="DA758" s="177"/>
      <c r="DB758" s="177"/>
      <c r="DC758" s="177"/>
      <c r="DD758" s="177"/>
      <c r="DE758" s="177"/>
      <c r="DF758" s="177"/>
      <c r="DG758" s="176"/>
      <c r="DH758" s="176"/>
      <c r="DI758" s="177"/>
      <c r="DJ758" s="177"/>
      <c r="DK758" s="177"/>
      <c r="DL758" s="179"/>
      <c r="DM758" s="177"/>
      <c r="DN758" s="180"/>
      <c r="DO758" s="176"/>
    </row>
    <row r="759" spans="1:119" s="6" customFormat="1" ht="17.100000000000001" customHeight="1" x14ac:dyDescent="0.15">
      <c r="A759" s="84" t="s">
        <v>336</v>
      </c>
      <c r="B759" s="176">
        <f t="shared" si="1470"/>
        <v>1711</v>
      </c>
      <c r="C759" s="177">
        <v>144</v>
      </c>
      <c r="D759" s="177">
        <v>73</v>
      </c>
      <c r="E759" s="177">
        <v>81</v>
      </c>
      <c r="F759" s="177">
        <v>27</v>
      </c>
      <c r="G759" s="177">
        <v>128</v>
      </c>
      <c r="H759" s="177">
        <v>286</v>
      </c>
      <c r="I759" s="177">
        <v>190</v>
      </c>
      <c r="J759" s="177">
        <v>59</v>
      </c>
      <c r="K759" s="177">
        <v>125</v>
      </c>
      <c r="L759" s="177">
        <v>354</v>
      </c>
      <c r="M759" s="177">
        <v>84</v>
      </c>
      <c r="N759" s="177">
        <v>160</v>
      </c>
      <c r="O759" s="176">
        <f t="shared" si="1471"/>
        <v>712</v>
      </c>
      <c r="P759" s="177">
        <v>110</v>
      </c>
      <c r="Q759" s="177">
        <v>169</v>
      </c>
      <c r="R759" s="177">
        <v>78</v>
      </c>
      <c r="S759" s="177">
        <v>58</v>
      </c>
      <c r="T759" s="177">
        <v>75</v>
      </c>
      <c r="U759" s="177">
        <v>100</v>
      </c>
      <c r="V759" s="177">
        <v>78</v>
      </c>
      <c r="W759" s="177">
        <v>44</v>
      </c>
      <c r="X759" s="176">
        <f t="shared" si="1472"/>
        <v>940</v>
      </c>
      <c r="Y759" s="177">
        <v>141</v>
      </c>
      <c r="Z759" s="177">
        <v>259</v>
      </c>
      <c r="AA759" s="177">
        <v>330</v>
      </c>
      <c r="AB759" s="177">
        <v>210</v>
      </c>
      <c r="AC759" s="176">
        <f t="shared" si="1473"/>
        <v>635</v>
      </c>
      <c r="AD759" s="177">
        <v>51</v>
      </c>
      <c r="AE759" s="177">
        <v>106</v>
      </c>
      <c r="AF759" s="177">
        <v>48</v>
      </c>
      <c r="AG759" s="177">
        <v>139</v>
      </c>
      <c r="AH759" s="177">
        <v>115</v>
      </c>
      <c r="AI759" s="177">
        <v>176</v>
      </c>
      <c r="AJ759" s="176">
        <f t="shared" si="1474"/>
        <v>46</v>
      </c>
      <c r="AK759" s="177">
        <v>22</v>
      </c>
      <c r="AL759" s="177">
        <v>24</v>
      </c>
      <c r="AM759" s="176">
        <f t="shared" si="1475"/>
        <v>1250</v>
      </c>
      <c r="AN759" s="177">
        <v>61</v>
      </c>
      <c r="AO759" s="177">
        <v>94</v>
      </c>
      <c r="AP759" s="177">
        <v>132</v>
      </c>
      <c r="AQ759" s="177">
        <v>44</v>
      </c>
      <c r="AR759" s="177">
        <v>193</v>
      </c>
      <c r="AS759" s="177">
        <v>38</v>
      </c>
      <c r="AT759" s="177">
        <v>221</v>
      </c>
      <c r="AU759" s="177">
        <v>210</v>
      </c>
      <c r="AV759" s="177">
        <v>154</v>
      </c>
      <c r="AW759" s="177">
        <v>103</v>
      </c>
      <c r="AX759" s="176">
        <f t="shared" si="1476"/>
        <v>1581</v>
      </c>
      <c r="AY759" s="177">
        <v>98</v>
      </c>
      <c r="AZ759" s="177">
        <v>787</v>
      </c>
      <c r="BA759" s="177">
        <v>206</v>
      </c>
      <c r="BB759" s="177">
        <v>351</v>
      </c>
      <c r="BC759" s="177">
        <v>139</v>
      </c>
      <c r="BD759" s="176">
        <f t="shared" si="1477"/>
        <v>3118</v>
      </c>
      <c r="BE759" s="177">
        <v>519</v>
      </c>
      <c r="BF759" s="177">
        <v>305</v>
      </c>
      <c r="BG759" s="177">
        <v>388</v>
      </c>
      <c r="BH759" s="177">
        <v>330</v>
      </c>
      <c r="BI759" s="177">
        <v>470</v>
      </c>
      <c r="BJ759" s="177">
        <v>448</v>
      </c>
      <c r="BK759" s="177">
        <v>372</v>
      </c>
      <c r="BL759" s="177">
        <v>286</v>
      </c>
      <c r="BM759" s="176">
        <f t="shared" si="1478"/>
        <v>735</v>
      </c>
      <c r="BN759" s="177">
        <v>142</v>
      </c>
      <c r="BO759" s="177">
        <v>149</v>
      </c>
      <c r="BP759" s="177">
        <v>123</v>
      </c>
      <c r="BQ759" s="177">
        <v>51</v>
      </c>
      <c r="BR759" s="177">
        <v>270</v>
      </c>
      <c r="BS759" s="176">
        <f t="shared" si="1479"/>
        <v>1488</v>
      </c>
      <c r="BT759" s="178">
        <v>83</v>
      </c>
      <c r="BU759" s="177">
        <v>184</v>
      </c>
      <c r="BV759" s="177">
        <v>55</v>
      </c>
      <c r="BW759" s="177">
        <v>27</v>
      </c>
      <c r="BX759" s="177">
        <v>94</v>
      </c>
      <c r="BY759" s="177">
        <v>423</v>
      </c>
      <c r="BZ759" s="177">
        <v>101</v>
      </c>
      <c r="CA759" s="177">
        <v>74</v>
      </c>
      <c r="CB759" s="177">
        <v>151</v>
      </c>
      <c r="CC759" s="177">
        <v>98</v>
      </c>
      <c r="CD759" s="177">
        <v>123</v>
      </c>
      <c r="CE759" s="177">
        <v>75</v>
      </c>
      <c r="CF759" s="176">
        <f t="shared" si="1480"/>
        <v>1517</v>
      </c>
      <c r="CG759" s="177">
        <v>43</v>
      </c>
      <c r="CH759" s="177">
        <v>104</v>
      </c>
      <c r="CI759" s="177">
        <v>78</v>
      </c>
      <c r="CJ759" s="177">
        <v>140</v>
      </c>
      <c r="CK759" s="177">
        <v>368</v>
      </c>
      <c r="CL759" s="177">
        <v>67</v>
      </c>
      <c r="CM759" s="177">
        <v>288</v>
      </c>
      <c r="CN759" s="177">
        <v>51</v>
      </c>
      <c r="CO759" s="177">
        <v>14</v>
      </c>
      <c r="CP759" s="177">
        <v>52</v>
      </c>
      <c r="CQ759" s="177">
        <v>156</v>
      </c>
      <c r="CR759" s="177">
        <v>89</v>
      </c>
      <c r="CS759" s="177">
        <v>67</v>
      </c>
      <c r="CT759" s="176">
        <f t="shared" si="1481"/>
        <v>1055</v>
      </c>
      <c r="CU759" s="177">
        <v>335</v>
      </c>
      <c r="CV759" s="177">
        <v>251</v>
      </c>
      <c r="CW759" s="177">
        <v>130</v>
      </c>
      <c r="CX759" s="177">
        <v>115</v>
      </c>
      <c r="CY759" s="177">
        <v>224</v>
      </c>
      <c r="CZ759" s="176">
        <f t="shared" si="1482"/>
        <v>1070</v>
      </c>
      <c r="DA759" s="177">
        <v>57</v>
      </c>
      <c r="DB759" s="177">
        <v>33</v>
      </c>
      <c r="DC759" s="177">
        <v>211</v>
      </c>
      <c r="DD759" s="177">
        <v>414</v>
      </c>
      <c r="DE759" s="177">
        <v>216</v>
      </c>
      <c r="DF759" s="177">
        <v>139</v>
      </c>
      <c r="DG759" s="176">
        <f t="shared" si="1486"/>
        <v>15858</v>
      </c>
      <c r="DH759" s="176">
        <f t="shared" si="1487"/>
        <v>126</v>
      </c>
      <c r="DI759" s="177">
        <v>41</v>
      </c>
      <c r="DJ759" s="177">
        <v>58</v>
      </c>
      <c r="DK759" s="177">
        <v>27</v>
      </c>
      <c r="DL759" s="179">
        <f t="shared" si="1485"/>
        <v>123</v>
      </c>
      <c r="DM759" s="177">
        <v>109</v>
      </c>
      <c r="DN759" s="180">
        <v>14</v>
      </c>
      <c r="DO759" s="176">
        <f t="shared" si="1488"/>
        <v>16107</v>
      </c>
    </row>
    <row r="760" spans="1:119" s="6" customFormat="1" ht="17.100000000000001" customHeight="1" x14ac:dyDescent="0.15">
      <c r="A760" s="84" t="s">
        <v>337</v>
      </c>
      <c r="B760" s="176">
        <f t="shared" si="1470"/>
        <v>91050</v>
      </c>
      <c r="C760" s="177">
        <v>6894</v>
      </c>
      <c r="D760" s="177">
        <v>2818</v>
      </c>
      <c r="E760" s="177">
        <v>3052</v>
      </c>
      <c r="F760" s="177">
        <v>1273</v>
      </c>
      <c r="G760" s="177">
        <v>5658</v>
      </c>
      <c r="H760" s="177">
        <v>15056</v>
      </c>
      <c r="I760" s="177">
        <v>11948</v>
      </c>
      <c r="J760" s="177">
        <v>2698</v>
      </c>
      <c r="K760" s="177">
        <v>6608</v>
      </c>
      <c r="L760" s="177">
        <v>22905</v>
      </c>
      <c r="M760" s="177">
        <v>4583</v>
      </c>
      <c r="N760" s="177">
        <v>7557</v>
      </c>
      <c r="O760" s="176">
        <f t="shared" si="1471"/>
        <v>29436</v>
      </c>
      <c r="P760" s="177">
        <v>5526</v>
      </c>
      <c r="Q760" s="177">
        <v>6011</v>
      </c>
      <c r="R760" s="177">
        <v>2877</v>
      </c>
      <c r="S760" s="177">
        <v>2193</v>
      </c>
      <c r="T760" s="177">
        <v>2627</v>
      </c>
      <c r="U760" s="177">
        <v>4879</v>
      </c>
      <c r="V760" s="177">
        <v>3565</v>
      </c>
      <c r="W760" s="177">
        <v>1758</v>
      </c>
      <c r="X760" s="176">
        <f t="shared" si="1472"/>
        <v>44343</v>
      </c>
      <c r="Y760" s="177">
        <v>5793</v>
      </c>
      <c r="Z760" s="177">
        <v>11985</v>
      </c>
      <c r="AA760" s="177">
        <v>16572</v>
      </c>
      <c r="AB760" s="177">
        <v>9993</v>
      </c>
      <c r="AC760" s="176">
        <f t="shared" si="1473"/>
        <v>28021</v>
      </c>
      <c r="AD760" s="177">
        <v>2416</v>
      </c>
      <c r="AE760" s="177">
        <v>4581</v>
      </c>
      <c r="AF760" s="177">
        <v>1708</v>
      </c>
      <c r="AG760" s="177">
        <v>7290</v>
      </c>
      <c r="AH760" s="177">
        <v>4235</v>
      </c>
      <c r="AI760" s="177">
        <v>7791</v>
      </c>
      <c r="AJ760" s="176">
        <f t="shared" si="1474"/>
        <v>2117</v>
      </c>
      <c r="AK760" s="177">
        <v>890</v>
      </c>
      <c r="AL760" s="177">
        <v>1227</v>
      </c>
      <c r="AM760" s="176">
        <f t="shared" si="1475"/>
        <v>49431</v>
      </c>
      <c r="AN760" s="177">
        <v>2702</v>
      </c>
      <c r="AO760" s="177">
        <v>3768</v>
      </c>
      <c r="AP760" s="177">
        <v>5162</v>
      </c>
      <c r="AQ760" s="177">
        <v>1426</v>
      </c>
      <c r="AR760" s="177">
        <v>7985</v>
      </c>
      <c r="AS760" s="177">
        <v>1483</v>
      </c>
      <c r="AT760" s="177">
        <v>8114</v>
      </c>
      <c r="AU760" s="177">
        <v>8382</v>
      </c>
      <c r="AV760" s="177">
        <v>6541</v>
      </c>
      <c r="AW760" s="177">
        <v>3868</v>
      </c>
      <c r="AX760" s="176">
        <f t="shared" si="1476"/>
        <v>88483</v>
      </c>
      <c r="AY760" s="177">
        <v>4418</v>
      </c>
      <c r="AZ760" s="177">
        <v>49382</v>
      </c>
      <c r="BA760" s="177">
        <v>9282</v>
      </c>
      <c r="BB760" s="177">
        <v>19603</v>
      </c>
      <c r="BC760" s="177">
        <v>5798</v>
      </c>
      <c r="BD760" s="176">
        <f t="shared" si="1477"/>
        <v>201266</v>
      </c>
      <c r="BE760" s="177">
        <v>29481</v>
      </c>
      <c r="BF760" s="177">
        <v>18590</v>
      </c>
      <c r="BG760" s="177">
        <v>23669</v>
      </c>
      <c r="BH760" s="177">
        <v>21067</v>
      </c>
      <c r="BI760" s="177">
        <v>36604</v>
      </c>
      <c r="BJ760" s="177">
        <v>27832</v>
      </c>
      <c r="BK760" s="177">
        <v>25553</v>
      </c>
      <c r="BL760" s="177">
        <v>18470</v>
      </c>
      <c r="BM760" s="176">
        <f t="shared" si="1478"/>
        <v>37200</v>
      </c>
      <c r="BN760" s="177">
        <v>6704</v>
      </c>
      <c r="BO760" s="177">
        <v>7996</v>
      </c>
      <c r="BP760" s="177">
        <v>5704</v>
      </c>
      <c r="BQ760" s="177">
        <v>2300</v>
      </c>
      <c r="BR760" s="177">
        <v>14496</v>
      </c>
      <c r="BS760" s="176">
        <f t="shared" si="1479"/>
        <v>70327</v>
      </c>
      <c r="BT760" s="178">
        <v>3541</v>
      </c>
      <c r="BU760" s="177">
        <v>7635</v>
      </c>
      <c r="BV760" s="177">
        <v>2568</v>
      </c>
      <c r="BW760" s="177">
        <v>847</v>
      </c>
      <c r="BX760" s="177">
        <v>3780</v>
      </c>
      <c r="BY760" s="177">
        <v>22593</v>
      </c>
      <c r="BZ760" s="177">
        <v>4679</v>
      </c>
      <c r="CA760" s="177">
        <v>3985</v>
      </c>
      <c r="CB760" s="177">
        <v>8411</v>
      </c>
      <c r="CC760" s="177">
        <v>3632</v>
      </c>
      <c r="CD760" s="177">
        <v>4789</v>
      </c>
      <c r="CE760" s="177">
        <v>3867</v>
      </c>
      <c r="CF760" s="176">
        <f t="shared" si="1480"/>
        <v>72922</v>
      </c>
      <c r="CG760" s="177">
        <v>1442</v>
      </c>
      <c r="CH760" s="177">
        <v>3950</v>
      </c>
      <c r="CI760" s="177">
        <v>3171</v>
      </c>
      <c r="CJ760" s="177">
        <v>7337</v>
      </c>
      <c r="CK760" s="177">
        <v>21815</v>
      </c>
      <c r="CL760" s="177">
        <v>2301</v>
      </c>
      <c r="CM760" s="177">
        <v>13742</v>
      </c>
      <c r="CN760" s="177">
        <v>1772</v>
      </c>
      <c r="CO760" s="177">
        <v>412</v>
      </c>
      <c r="CP760" s="177">
        <v>1972</v>
      </c>
      <c r="CQ760" s="177">
        <v>7243</v>
      </c>
      <c r="CR760" s="177">
        <v>4816</v>
      </c>
      <c r="CS760" s="177">
        <v>2949</v>
      </c>
      <c r="CT760" s="176">
        <f t="shared" si="1481"/>
        <v>50454</v>
      </c>
      <c r="CU760" s="177">
        <v>18461</v>
      </c>
      <c r="CV760" s="177">
        <v>10746</v>
      </c>
      <c r="CW760" s="177">
        <v>5680</v>
      </c>
      <c r="CX760" s="177">
        <v>5350</v>
      </c>
      <c r="CY760" s="177">
        <v>10217</v>
      </c>
      <c r="CZ760" s="176">
        <f t="shared" si="1482"/>
        <v>63887</v>
      </c>
      <c r="DA760" s="177">
        <v>1938</v>
      </c>
      <c r="DB760" s="177">
        <v>1057</v>
      </c>
      <c r="DC760" s="177">
        <v>15416</v>
      </c>
      <c r="DD760" s="177">
        <v>26464</v>
      </c>
      <c r="DE760" s="177">
        <v>12301</v>
      </c>
      <c r="DF760" s="177">
        <v>6711</v>
      </c>
      <c r="DG760" s="176">
        <f t="shared" si="1486"/>
        <v>828937</v>
      </c>
      <c r="DH760" s="176">
        <f t="shared" si="1487"/>
        <v>8321</v>
      </c>
      <c r="DI760" s="177">
        <v>2503</v>
      </c>
      <c r="DJ760" s="177">
        <v>4115</v>
      </c>
      <c r="DK760" s="177">
        <v>1703</v>
      </c>
      <c r="DL760" s="179">
        <f t="shared" si="1485"/>
        <v>6320</v>
      </c>
      <c r="DM760" s="177">
        <v>5410</v>
      </c>
      <c r="DN760" s="180">
        <v>910</v>
      </c>
      <c r="DO760" s="176">
        <f t="shared" si="1488"/>
        <v>843578</v>
      </c>
    </row>
    <row r="761" spans="1:119" s="6" customFormat="1" ht="17.100000000000001" customHeight="1" x14ac:dyDescent="0.15">
      <c r="A761" s="101" t="s">
        <v>338</v>
      </c>
      <c r="B761" s="176">
        <f t="shared" si="1470"/>
        <v>28048</v>
      </c>
      <c r="C761" s="177">
        <v>2347</v>
      </c>
      <c r="D761" s="177">
        <v>832</v>
      </c>
      <c r="E761" s="177">
        <v>861</v>
      </c>
      <c r="F761" s="177">
        <v>397</v>
      </c>
      <c r="G761" s="177">
        <v>1547</v>
      </c>
      <c r="H761" s="177">
        <v>4721</v>
      </c>
      <c r="I761" s="177">
        <v>3404</v>
      </c>
      <c r="J761" s="177">
        <v>796</v>
      </c>
      <c r="K761" s="177">
        <v>2128</v>
      </c>
      <c r="L761" s="177">
        <v>6801</v>
      </c>
      <c r="M761" s="177">
        <v>1280</v>
      </c>
      <c r="N761" s="177">
        <v>2934</v>
      </c>
      <c r="O761" s="176">
        <f t="shared" si="1471"/>
        <v>9137</v>
      </c>
      <c r="P761" s="177">
        <v>1826</v>
      </c>
      <c r="Q761" s="177">
        <v>1847</v>
      </c>
      <c r="R761" s="177">
        <v>1009</v>
      </c>
      <c r="S761" s="177">
        <v>584</v>
      </c>
      <c r="T761" s="177">
        <v>836</v>
      </c>
      <c r="U761" s="177">
        <v>1368</v>
      </c>
      <c r="V761" s="177">
        <v>1090</v>
      </c>
      <c r="W761" s="177">
        <v>577</v>
      </c>
      <c r="X761" s="176">
        <f t="shared" si="1472"/>
        <v>14749</v>
      </c>
      <c r="Y761" s="177">
        <v>1960</v>
      </c>
      <c r="Z761" s="177">
        <v>3956</v>
      </c>
      <c r="AA761" s="177">
        <v>5748</v>
      </c>
      <c r="AB761" s="177">
        <v>3085</v>
      </c>
      <c r="AC761" s="176">
        <f t="shared" si="1473"/>
        <v>9155</v>
      </c>
      <c r="AD761" s="177">
        <v>615</v>
      </c>
      <c r="AE761" s="177">
        <v>1652</v>
      </c>
      <c r="AF761" s="177">
        <v>484</v>
      </c>
      <c r="AG761" s="177">
        <v>2630</v>
      </c>
      <c r="AH761" s="177">
        <v>1198</v>
      </c>
      <c r="AI761" s="177">
        <v>2576</v>
      </c>
      <c r="AJ761" s="176">
        <f t="shared" si="1474"/>
        <v>835</v>
      </c>
      <c r="AK761" s="177">
        <v>406</v>
      </c>
      <c r="AL761" s="177">
        <v>429</v>
      </c>
      <c r="AM761" s="176">
        <f t="shared" si="1475"/>
        <v>16713</v>
      </c>
      <c r="AN761" s="177">
        <v>763</v>
      </c>
      <c r="AO761" s="177">
        <v>1372</v>
      </c>
      <c r="AP761" s="177">
        <v>1741</v>
      </c>
      <c r="AQ761" s="177">
        <v>450</v>
      </c>
      <c r="AR761" s="177">
        <v>2723</v>
      </c>
      <c r="AS761" s="177">
        <v>412</v>
      </c>
      <c r="AT761" s="177">
        <v>2811</v>
      </c>
      <c r="AU761" s="177">
        <v>2974</v>
      </c>
      <c r="AV761" s="177">
        <v>2323</v>
      </c>
      <c r="AW761" s="177">
        <v>1144</v>
      </c>
      <c r="AX761" s="176">
        <f t="shared" si="1476"/>
        <v>27767</v>
      </c>
      <c r="AY761" s="177">
        <v>1170</v>
      </c>
      <c r="AZ761" s="177">
        <v>15567</v>
      </c>
      <c r="BA761" s="177">
        <v>3321</v>
      </c>
      <c r="BB761" s="177">
        <v>5775</v>
      </c>
      <c r="BC761" s="177">
        <v>1934</v>
      </c>
      <c r="BD761" s="176">
        <f t="shared" si="1477"/>
        <v>81149</v>
      </c>
      <c r="BE761" s="177">
        <v>13049</v>
      </c>
      <c r="BF761" s="177">
        <v>7612</v>
      </c>
      <c r="BG761" s="177">
        <v>8852</v>
      </c>
      <c r="BH761" s="177">
        <v>7749</v>
      </c>
      <c r="BI761" s="177">
        <v>16006</v>
      </c>
      <c r="BJ761" s="177">
        <v>10229</v>
      </c>
      <c r="BK761" s="177">
        <v>10484</v>
      </c>
      <c r="BL761" s="177">
        <v>7168</v>
      </c>
      <c r="BM761" s="176">
        <f t="shared" si="1478"/>
        <v>10958</v>
      </c>
      <c r="BN761" s="177">
        <v>1823</v>
      </c>
      <c r="BO761" s="177">
        <v>2587</v>
      </c>
      <c r="BP761" s="177">
        <v>1571</v>
      </c>
      <c r="BQ761" s="177">
        <v>671</v>
      </c>
      <c r="BR761" s="177">
        <v>4306</v>
      </c>
      <c r="BS761" s="176">
        <f t="shared" si="1479"/>
        <v>23713</v>
      </c>
      <c r="BT761" s="178">
        <v>1163</v>
      </c>
      <c r="BU761" s="177">
        <v>2579</v>
      </c>
      <c r="BV761" s="177">
        <v>960</v>
      </c>
      <c r="BW761" s="177">
        <v>232</v>
      </c>
      <c r="BX761" s="177">
        <v>1331</v>
      </c>
      <c r="BY761" s="177">
        <v>7510</v>
      </c>
      <c r="BZ761" s="177">
        <v>1705</v>
      </c>
      <c r="CA761" s="177">
        <v>1426</v>
      </c>
      <c r="CB761" s="177">
        <v>2806</v>
      </c>
      <c r="CC761" s="177">
        <v>1162</v>
      </c>
      <c r="CD761" s="177">
        <v>1580</v>
      </c>
      <c r="CE761" s="177">
        <v>1259</v>
      </c>
      <c r="CF761" s="176">
        <f t="shared" si="1480"/>
        <v>24478</v>
      </c>
      <c r="CG761" s="177">
        <v>453</v>
      </c>
      <c r="CH761" s="177">
        <v>1193</v>
      </c>
      <c r="CI761" s="177">
        <v>1008</v>
      </c>
      <c r="CJ761" s="177">
        <v>2334</v>
      </c>
      <c r="CK761" s="177">
        <v>7691</v>
      </c>
      <c r="CL761" s="177">
        <v>872</v>
      </c>
      <c r="CM761" s="177">
        <v>4631</v>
      </c>
      <c r="CN761" s="177">
        <v>590</v>
      </c>
      <c r="CO761" s="177">
        <v>136</v>
      </c>
      <c r="CP761" s="177">
        <v>718</v>
      </c>
      <c r="CQ761" s="177">
        <v>2215</v>
      </c>
      <c r="CR761" s="177">
        <v>1634</v>
      </c>
      <c r="CS761" s="177">
        <v>1003</v>
      </c>
      <c r="CT761" s="176">
        <f t="shared" si="1481"/>
        <v>15006</v>
      </c>
      <c r="CU761" s="177">
        <v>5768</v>
      </c>
      <c r="CV761" s="177">
        <v>3270</v>
      </c>
      <c r="CW761" s="177">
        <v>1720</v>
      </c>
      <c r="CX761" s="177">
        <v>1312</v>
      </c>
      <c r="CY761" s="177">
        <v>2936</v>
      </c>
      <c r="CZ761" s="176">
        <f t="shared" si="1482"/>
        <v>21889</v>
      </c>
      <c r="DA761" s="177">
        <v>597</v>
      </c>
      <c r="DB761" s="177">
        <v>354</v>
      </c>
      <c r="DC761" s="177">
        <v>5823</v>
      </c>
      <c r="DD761" s="177">
        <v>8655</v>
      </c>
      <c r="DE761" s="177">
        <v>4349</v>
      </c>
      <c r="DF761" s="177">
        <v>2111</v>
      </c>
      <c r="DG761" s="176">
        <f t="shared" si="1486"/>
        <v>283597</v>
      </c>
      <c r="DH761" s="176">
        <f t="shared" si="1487"/>
        <v>3462</v>
      </c>
      <c r="DI761" s="177">
        <v>1050</v>
      </c>
      <c r="DJ761" s="177">
        <v>1640</v>
      </c>
      <c r="DK761" s="177">
        <v>772</v>
      </c>
      <c r="DL761" s="179">
        <f t="shared" si="1485"/>
        <v>1705</v>
      </c>
      <c r="DM761" s="177">
        <v>1689</v>
      </c>
      <c r="DN761" s="180">
        <v>16</v>
      </c>
      <c r="DO761" s="176">
        <f t="shared" si="1488"/>
        <v>288764</v>
      </c>
    </row>
    <row r="762" spans="1:119" s="6" customFormat="1" ht="17.100000000000001" customHeight="1" x14ac:dyDescent="0.15">
      <c r="A762" s="101" t="s">
        <v>339</v>
      </c>
      <c r="B762" s="176">
        <f t="shared" si="1470"/>
        <v>45804</v>
      </c>
      <c r="C762" s="177">
        <v>3458</v>
      </c>
      <c r="D762" s="177">
        <v>1544</v>
      </c>
      <c r="E762" s="177">
        <v>1547</v>
      </c>
      <c r="F762" s="177">
        <v>602</v>
      </c>
      <c r="G762" s="177">
        <v>2823</v>
      </c>
      <c r="H762" s="177">
        <v>7667</v>
      </c>
      <c r="I762" s="177">
        <v>5794</v>
      </c>
      <c r="J762" s="177">
        <v>1302</v>
      </c>
      <c r="K762" s="177">
        <v>3444</v>
      </c>
      <c r="L762" s="177">
        <v>11951</v>
      </c>
      <c r="M762" s="177">
        <v>2095</v>
      </c>
      <c r="N762" s="177">
        <v>3577</v>
      </c>
      <c r="O762" s="176">
        <f t="shared" si="1471"/>
        <v>15154</v>
      </c>
      <c r="P762" s="177">
        <v>2762</v>
      </c>
      <c r="Q762" s="177">
        <v>3172</v>
      </c>
      <c r="R762" s="177">
        <v>1510</v>
      </c>
      <c r="S762" s="177">
        <v>1057</v>
      </c>
      <c r="T762" s="177">
        <v>1378</v>
      </c>
      <c r="U762" s="177">
        <v>2551</v>
      </c>
      <c r="V762" s="177">
        <v>1871</v>
      </c>
      <c r="W762" s="177">
        <v>853</v>
      </c>
      <c r="X762" s="176">
        <f t="shared" si="1472"/>
        <v>21141</v>
      </c>
      <c r="Y762" s="177">
        <v>2819</v>
      </c>
      <c r="Z762" s="177">
        <v>5582</v>
      </c>
      <c r="AA762" s="177">
        <v>7825</v>
      </c>
      <c r="AB762" s="177">
        <v>4915</v>
      </c>
      <c r="AC762" s="176">
        <f t="shared" si="1473"/>
        <v>14299</v>
      </c>
      <c r="AD762" s="177">
        <v>1443</v>
      </c>
      <c r="AE762" s="177">
        <v>2297</v>
      </c>
      <c r="AF762" s="177">
        <v>1013</v>
      </c>
      <c r="AG762" s="177">
        <v>3625</v>
      </c>
      <c r="AH762" s="177">
        <v>1995</v>
      </c>
      <c r="AI762" s="177">
        <v>3926</v>
      </c>
      <c r="AJ762" s="176">
        <f t="shared" si="1474"/>
        <v>1196</v>
      </c>
      <c r="AK762" s="177">
        <v>456</v>
      </c>
      <c r="AL762" s="177">
        <v>740</v>
      </c>
      <c r="AM762" s="176">
        <f t="shared" si="1475"/>
        <v>25819</v>
      </c>
      <c r="AN762" s="177">
        <v>1366</v>
      </c>
      <c r="AO762" s="177">
        <v>1923</v>
      </c>
      <c r="AP762" s="177">
        <v>2821</v>
      </c>
      <c r="AQ762" s="177">
        <v>791</v>
      </c>
      <c r="AR762" s="177">
        <v>4097</v>
      </c>
      <c r="AS762" s="177">
        <v>721</v>
      </c>
      <c r="AT762" s="177">
        <v>4258</v>
      </c>
      <c r="AU762" s="177">
        <v>4418</v>
      </c>
      <c r="AV762" s="177">
        <v>3296</v>
      </c>
      <c r="AW762" s="177">
        <v>2128</v>
      </c>
      <c r="AX762" s="176">
        <f t="shared" si="1476"/>
        <v>46386</v>
      </c>
      <c r="AY762" s="177">
        <v>2502</v>
      </c>
      <c r="AZ762" s="177">
        <v>25560</v>
      </c>
      <c r="BA762" s="177">
        <v>4881</v>
      </c>
      <c r="BB762" s="177">
        <v>10225</v>
      </c>
      <c r="BC762" s="177">
        <v>3218</v>
      </c>
      <c r="BD762" s="176">
        <f t="shared" si="1477"/>
        <v>100863</v>
      </c>
      <c r="BE762" s="177">
        <v>15429</v>
      </c>
      <c r="BF762" s="177">
        <v>9415</v>
      </c>
      <c r="BG762" s="177">
        <v>11883</v>
      </c>
      <c r="BH762" s="177">
        <v>10574</v>
      </c>
      <c r="BI762" s="177">
        <v>18247</v>
      </c>
      <c r="BJ762" s="177">
        <v>13915</v>
      </c>
      <c r="BK762" s="177">
        <v>12398</v>
      </c>
      <c r="BL762" s="177">
        <v>9002</v>
      </c>
      <c r="BM762" s="176">
        <f t="shared" si="1478"/>
        <v>18956</v>
      </c>
      <c r="BN762" s="177">
        <v>3246</v>
      </c>
      <c r="BO762" s="177">
        <v>3885</v>
      </c>
      <c r="BP762" s="177">
        <v>2869</v>
      </c>
      <c r="BQ762" s="177">
        <v>1270</v>
      </c>
      <c r="BR762" s="177">
        <v>7686</v>
      </c>
      <c r="BS762" s="176">
        <f t="shared" si="1479"/>
        <v>34877</v>
      </c>
      <c r="BT762" s="178">
        <v>1679</v>
      </c>
      <c r="BU762" s="177">
        <v>3841</v>
      </c>
      <c r="BV762" s="177">
        <v>1340</v>
      </c>
      <c r="BW762" s="177">
        <v>472</v>
      </c>
      <c r="BX762" s="177">
        <v>1996</v>
      </c>
      <c r="BY762" s="177">
        <v>11544</v>
      </c>
      <c r="BZ762" s="177">
        <v>2222</v>
      </c>
      <c r="CA762" s="177">
        <v>1837</v>
      </c>
      <c r="CB762" s="177">
        <v>4098</v>
      </c>
      <c r="CC762" s="177">
        <v>1788</v>
      </c>
      <c r="CD762" s="177">
        <v>2170</v>
      </c>
      <c r="CE762" s="177">
        <v>1890</v>
      </c>
      <c r="CF762" s="176">
        <f t="shared" si="1480"/>
        <v>35614</v>
      </c>
      <c r="CG762" s="177">
        <v>666</v>
      </c>
      <c r="CH762" s="177">
        <v>1834</v>
      </c>
      <c r="CI762" s="177">
        <v>1710</v>
      </c>
      <c r="CJ762" s="177">
        <v>3679</v>
      </c>
      <c r="CK762" s="177">
        <v>10395</v>
      </c>
      <c r="CL762" s="177">
        <v>1131</v>
      </c>
      <c r="CM762" s="177">
        <v>6896</v>
      </c>
      <c r="CN762" s="177">
        <v>861</v>
      </c>
      <c r="CO762" s="177">
        <v>238</v>
      </c>
      <c r="CP762" s="177">
        <v>954</v>
      </c>
      <c r="CQ762" s="177">
        <v>3223</v>
      </c>
      <c r="CR762" s="177">
        <v>2439</v>
      </c>
      <c r="CS762" s="177">
        <v>1588</v>
      </c>
      <c r="CT762" s="176">
        <f t="shared" si="1481"/>
        <v>23851</v>
      </c>
      <c r="CU762" s="177">
        <v>8756</v>
      </c>
      <c r="CV762" s="177">
        <v>4980</v>
      </c>
      <c r="CW762" s="177">
        <v>2801</v>
      </c>
      <c r="CX762" s="177">
        <v>2736</v>
      </c>
      <c r="CY762" s="177">
        <v>4578</v>
      </c>
      <c r="CZ762" s="176">
        <f t="shared" si="1482"/>
        <v>32055</v>
      </c>
      <c r="DA762" s="177">
        <v>948</v>
      </c>
      <c r="DB762" s="177">
        <v>512</v>
      </c>
      <c r="DC762" s="177">
        <v>7793</v>
      </c>
      <c r="DD762" s="177">
        <v>13486</v>
      </c>
      <c r="DE762" s="177">
        <v>6106</v>
      </c>
      <c r="DF762" s="177">
        <v>3210</v>
      </c>
      <c r="DG762" s="176">
        <f t="shared" si="1486"/>
        <v>416015</v>
      </c>
      <c r="DH762" s="176">
        <f t="shared" si="1487"/>
        <v>4200</v>
      </c>
      <c r="DI762" s="177">
        <v>1199</v>
      </c>
      <c r="DJ762" s="177">
        <v>2195</v>
      </c>
      <c r="DK762" s="177">
        <v>806</v>
      </c>
      <c r="DL762" s="179">
        <f t="shared" si="1485"/>
        <v>3349</v>
      </c>
      <c r="DM762" s="177">
        <v>2773</v>
      </c>
      <c r="DN762" s="180">
        <v>576</v>
      </c>
      <c r="DO762" s="176">
        <f t="shared" si="1488"/>
        <v>423564</v>
      </c>
    </row>
    <row r="763" spans="1:119" s="6" customFormat="1" ht="17.100000000000001" customHeight="1" x14ac:dyDescent="0.15">
      <c r="A763" s="101" t="s">
        <v>340</v>
      </c>
      <c r="B763" s="176">
        <f t="shared" si="1470"/>
        <v>17198</v>
      </c>
      <c r="C763" s="177">
        <v>1089</v>
      </c>
      <c r="D763" s="177">
        <v>442</v>
      </c>
      <c r="E763" s="177">
        <v>644</v>
      </c>
      <c r="F763" s="177">
        <v>274</v>
      </c>
      <c r="G763" s="177">
        <v>1288</v>
      </c>
      <c r="H763" s="177">
        <v>2668</v>
      </c>
      <c r="I763" s="177">
        <v>2750</v>
      </c>
      <c r="J763" s="177">
        <v>600</v>
      </c>
      <c r="K763" s="177">
        <v>1036</v>
      </c>
      <c r="L763" s="177">
        <v>4153</v>
      </c>
      <c r="M763" s="177">
        <v>1208</v>
      </c>
      <c r="N763" s="177">
        <v>1046</v>
      </c>
      <c r="O763" s="176">
        <f t="shared" si="1471"/>
        <v>5145</v>
      </c>
      <c r="P763" s="177">
        <v>938</v>
      </c>
      <c r="Q763" s="177">
        <v>992</v>
      </c>
      <c r="R763" s="177">
        <v>358</v>
      </c>
      <c r="S763" s="177">
        <v>552</v>
      </c>
      <c r="T763" s="177">
        <v>413</v>
      </c>
      <c r="U763" s="177">
        <v>960</v>
      </c>
      <c r="V763" s="177">
        <v>604</v>
      </c>
      <c r="W763" s="177">
        <v>328</v>
      </c>
      <c r="X763" s="176">
        <f t="shared" si="1472"/>
        <v>8453</v>
      </c>
      <c r="Y763" s="177">
        <v>1014</v>
      </c>
      <c r="Z763" s="177">
        <v>2447</v>
      </c>
      <c r="AA763" s="177">
        <v>2999</v>
      </c>
      <c r="AB763" s="177">
        <v>1993</v>
      </c>
      <c r="AC763" s="176">
        <f t="shared" si="1473"/>
        <v>4567</v>
      </c>
      <c r="AD763" s="177">
        <v>358</v>
      </c>
      <c r="AE763" s="177">
        <v>632</v>
      </c>
      <c r="AF763" s="177">
        <v>211</v>
      </c>
      <c r="AG763" s="177">
        <v>1035</v>
      </c>
      <c r="AH763" s="177">
        <v>1042</v>
      </c>
      <c r="AI763" s="177">
        <v>1289</v>
      </c>
      <c r="AJ763" s="176">
        <f t="shared" si="1474"/>
        <v>86</v>
      </c>
      <c r="AK763" s="177">
        <v>28</v>
      </c>
      <c r="AL763" s="177">
        <v>58</v>
      </c>
      <c r="AM763" s="176">
        <f t="shared" si="1475"/>
        <v>6899</v>
      </c>
      <c r="AN763" s="177">
        <v>573</v>
      </c>
      <c r="AO763" s="177">
        <v>473</v>
      </c>
      <c r="AP763" s="177">
        <v>600</v>
      </c>
      <c r="AQ763" s="177">
        <v>185</v>
      </c>
      <c r="AR763" s="177">
        <v>1165</v>
      </c>
      <c r="AS763" s="177">
        <v>350</v>
      </c>
      <c r="AT763" s="177">
        <v>1045</v>
      </c>
      <c r="AU763" s="177">
        <v>990</v>
      </c>
      <c r="AV763" s="177">
        <v>922</v>
      </c>
      <c r="AW763" s="177">
        <v>596</v>
      </c>
      <c r="AX763" s="176">
        <f t="shared" si="1476"/>
        <v>14330</v>
      </c>
      <c r="AY763" s="177">
        <v>746</v>
      </c>
      <c r="AZ763" s="177">
        <v>8255</v>
      </c>
      <c r="BA763" s="177">
        <v>1080</v>
      </c>
      <c r="BB763" s="177">
        <v>3603</v>
      </c>
      <c r="BC763" s="177">
        <v>646</v>
      </c>
      <c r="BD763" s="176">
        <f t="shared" si="1477"/>
        <v>19254</v>
      </c>
      <c r="BE763" s="177">
        <v>1003</v>
      </c>
      <c r="BF763" s="177">
        <v>1563</v>
      </c>
      <c r="BG763" s="177">
        <v>2934</v>
      </c>
      <c r="BH763" s="177">
        <v>2744</v>
      </c>
      <c r="BI763" s="177">
        <v>2351</v>
      </c>
      <c r="BJ763" s="177">
        <v>3688</v>
      </c>
      <c r="BK763" s="177">
        <v>2671</v>
      </c>
      <c r="BL763" s="177">
        <v>2300</v>
      </c>
      <c r="BM763" s="176">
        <f t="shared" si="1478"/>
        <v>7286</v>
      </c>
      <c r="BN763" s="177">
        <v>1635</v>
      </c>
      <c r="BO763" s="177">
        <v>1524</v>
      </c>
      <c r="BP763" s="177">
        <v>1264</v>
      </c>
      <c r="BQ763" s="177">
        <v>359</v>
      </c>
      <c r="BR763" s="177">
        <v>2504</v>
      </c>
      <c r="BS763" s="176">
        <f t="shared" si="1479"/>
        <v>11737</v>
      </c>
      <c r="BT763" s="178">
        <v>699</v>
      </c>
      <c r="BU763" s="177">
        <v>1215</v>
      </c>
      <c r="BV763" s="177">
        <v>268</v>
      </c>
      <c r="BW763" s="177">
        <v>143</v>
      </c>
      <c r="BX763" s="177">
        <v>453</v>
      </c>
      <c r="BY763" s="177">
        <v>3539</v>
      </c>
      <c r="BZ763" s="177">
        <v>752</v>
      </c>
      <c r="CA763" s="177">
        <v>722</v>
      </c>
      <c r="CB763" s="177">
        <v>1507</v>
      </c>
      <c r="CC763" s="177">
        <v>682</v>
      </c>
      <c r="CD763" s="177">
        <v>1039</v>
      </c>
      <c r="CE763" s="177">
        <v>718</v>
      </c>
      <c r="CF763" s="176">
        <f t="shared" si="1480"/>
        <v>12830</v>
      </c>
      <c r="CG763" s="177">
        <v>323</v>
      </c>
      <c r="CH763" s="177">
        <v>923</v>
      </c>
      <c r="CI763" s="177">
        <v>453</v>
      </c>
      <c r="CJ763" s="177">
        <v>1324</v>
      </c>
      <c r="CK763" s="177">
        <v>3729</v>
      </c>
      <c r="CL763" s="177">
        <v>298</v>
      </c>
      <c r="CM763" s="177">
        <v>2215</v>
      </c>
      <c r="CN763" s="177">
        <v>321</v>
      </c>
      <c r="CO763" s="177">
        <v>38</v>
      </c>
      <c r="CP763" s="177">
        <v>300</v>
      </c>
      <c r="CQ763" s="177">
        <v>1805</v>
      </c>
      <c r="CR763" s="177">
        <v>743</v>
      </c>
      <c r="CS763" s="177">
        <v>358</v>
      </c>
      <c r="CT763" s="176">
        <f t="shared" si="1481"/>
        <v>11597</v>
      </c>
      <c r="CU763" s="177">
        <v>3937</v>
      </c>
      <c r="CV763" s="177">
        <v>2496</v>
      </c>
      <c r="CW763" s="177">
        <v>1159</v>
      </c>
      <c r="CX763" s="177">
        <v>1302</v>
      </c>
      <c r="CY763" s="177">
        <v>2703</v>
      </c>
      <c r="CZ763" s="176">
        <f t="shared" si="1482"/>
        <v>9943</v>
      </c>
      <c r="DA763" s="177">
        <v>393</v>
      </c>
      <c r="DB763" s="177">
        <v>191</v>
      </c>
      <c r="DC763" s="177">
        <v>1800</v>
      </c>
      <c r="DD763" s="177">
        <v>4323</v>
      </c>
      <c r="DE763" s="177">
        <v>1846</v>
      </c>
      <c r="DF763" s="177">
        <v>1390</v>
      </c>
      <c r="DG763" s="176">
        <f t="shared" si="1486"/>
        <v>129325</v>
      </c>
      <c r="DH763" s="176">
        <f t="shared" si="1487"/>
        <v>659</v>
      </c>
      <c r="DI763" s="177">
        <v>254</v>
      </c>
      <c r="DJ763" s="177">
        <v>280</v>
      </c>
      <c r="DK763" s="177">
        <v>125</v>
      </c>
      <c r="DL763" s="179">
        <f t="shared" si="1485"/>
        <v>1266</v>
      </c>
      <c r="DM763" s="177">
        <v>948</v>
      </c>
      <c r="DN763" s="180">
        <v>318</v>
      </c>
      <c r="DO763" s="176">
        <f t="shared" si="1488"/>
        <v>131250</v>
      </c>
    </row>
    <row r="764" spans="1:119" s="6" customFormat="1" ht="17.100000000000001" customHeight="1" x14ac:dyDescent="0.15">
      <c r="A764" s="87" t="s">
        <v>773</v>
      </c>
      <c r="B764" s="176"/>
      <c r="C764" s="177"/>
      <c r="D764" s="177"/>
      <c r="E764" s="177"/>
      <c r="F764" s="177"/>
      <c r="G764" s="177"/>
      <c r="H764" s="177"/>
      <c r="I764" s="177"/>
      <c r="J764" s="177"/>
      <c r="K764" s="177"/>
      <c r="L764" s="177"/>
      <c r="M764" s="177"/>
      <c r="N764" s="177"/>
      <c r="O764" s="176"/>
      <c r="P764" s="177"/>
      <c r="Q764" s="177"/>
      <c r="R764" s="177"/>
      <c r="S764" s="177"/>
      <c r="T764" s="177"/>
      <c r="U764" s="177"/>
      <c r="V764" s="177"/>
      <c r="W764" s="177"/>
      <c r="X764" s="176"/>
      <c r="Y764" s="177"/>
      <c r="Z764" s="177"/>
      <c r="AA764" s="177"/>
      <c r="AB764" s="177"/>
      <c r="AC764" s="176"/>
      <c r="AD764" s="177"/>
      <c r="AE764" s="177"/>
      <c r="AF764" s="177"/>
      <c r="AG764" s="177"/>
      <c r="AH764" s="177"/>
      <c r="AI764" s="177"/>
      <c r="AJ764" s="176"/>
      <c r="AK764" s="177"/>
      <c r="AL764" s="177"/>
      <c r="AM764" s="176"/>
      <c r="AN764" s="177"/>
      <c r="AO764" s="177"/>
      <c r="AP764" s="177"/>
      <c r="AQ764" s="177"/>
      <c r="AR764" s="177"/>
      <c r="AS764" s="177"/>
      <c r="AT764" s="177"/>
      <c r="AU764" s="177"/>
      <c r="AV764" s="177"/>
      <c r="AW764" s="177"/>
      <c r="AX764" s="176"/>
      <c r="AY764" s="177"/>
      <c r="AZ764" s="177"/>
      <c r="BA764" s="177"/>
      <c r="BB764" s="177"/>
      <c r="BC764" s="177"/>
      <c r="BD764" s="176"/>
      <c r="BE764" s="177"/>
      <c r="BF764" s="177"/>
      <c r="BG764" s="177"/>
      <c r="BH764" s="177"/>
      <c r="BI764" s="177"/>
      <c r="BJ764" s="177"/>
      <c r="BK764" s="177"/>
      <c r="BL764" s="177"/>
      <c r="BM764" s="176"/>
      <c r="BN764" s="177"/>
      <c r="BO764" s="177"/>
      <c r="BP764" s="177"/>
      <c r="BQ764" s="177"/>
      <c r="BR764" s="177"/>
      <c r="BS764" s="176"/>
      <c r="BT764" s="178"/>
      <c r="BU764" s="177"/>
      <c r="BV764" s="177"/>
      <c r="BW764" s="177"/>
      <c r="BX764" s="177"/>
      <c r="BY764" s="177"/>
      <c r="BZ764" s="177"/>
      <c r="CA764" s="177"/>
      <c r="CB764" s="177"/>
      <c r="CC764" s="177"/>
      <c r="CD764" s="177"/>
      <c r="CE764" s="177"/>
      <c r="CF764" s="176"/>
      <c r="CG764" s="177"/>
      <c r="CH764" s="177"/>
      <c r="CI764" s="177"/>
      <c r="CJ764" s="177"/>
      <c r="CK764" s="177"/>
      <c r="CL764" s="177"/>
      <c r="CM764" s="177"/>
      <c r="CN764" s="177"/>
      <c r="CO764" s="177"/>
      <c r="CP764" s="177"/>
      <c r="CQ764" s="177"/>
      <c r="CR764" s="177"/>
      <c r="CS764" s="177"/>
      <c r="CT764" s="176"/>
      <c r="CU764" s="177"/>
      <c r="CV764" s="177"/>
      <c r="CW764" s="177"/>
      <c r="CX764" s="177"/>
      <c r="CY764" s="177"/>
      <c r="CZ764" s="176"/>
      <c r="DA764" s="177"/>
      <c r="DB764" s="177"/>
      <c r="DC764" s="177"/>
      <c r="DD764" s="177"/>
      <c r="DE764" s="177"/>
      <c r="DF764" s="177"/>
      <c r="DG764" s="176"/>
      <c r="DH764" s="176"/>
      <c r="DI764" s="177"/>
      <c r="DJ764" s="177"/>
      <c r="DK764" s="177"/>
      <c r="DL764" s="179"/>
      <c r="DM764" s="177"/>
      <c r="DN764" s="180"/>
      <c r="DO764" s="176"/>
    </row>
    <row r="765" spans="1:119" s="6" customFormat="1" ht="17.100000000000001" customHeight="1" x14ac:dyDescent="0.15">
      <c r="A765" s="84" t="s">
        <v>336</v>
      </c>
      <c r="B765" s="176">
        <f t="shared" si="1470"/>
        <v>1069</v>
      </c>
      <c r="C765" s="177">
        <v>82</v>
      </c>
      <c r="D765" s="177">
        <v>33</v>
      </c>
      <c r="E765" s="177">
        <v>36</v>
      </c>
      <c r="F765" s="177">
        <v>10</v>
      </c>
      <c r="G765" s="177">
        <v>72</v>
      </c>
      <c r="H765" s="177">
        <v>177</v>
      </c>
      <c r="I765" s="177">
        <v>135</v>
      </c>
      <c r="J765" s="177">
        <v>45</v>
      </c>
      <c r="K765" s="177">
        <v>67</v>
      </c>
      <c r="L765" s="177">
        <v>253</v>
      </c>
      <c r="M765" s="177">
        <v>75</v>
      </c>
      <c r="N765" s="177">
        <v>84</v>
      </c>
      <c r="O765" s="176">
        <f t="shared" si="1471"/>
        <v>293</v>
      </c>
      <c r="P765" s="177">
        <v>67</v>
      </c>
      <c r="Q765" s="177">
        <v>44</v>
      </c>
      <c r="R765" s="177">
        <v>29</v>
      </c>
      <c r="S765" s="177">
        <v>22</v>
      </c>
      <c r="T765" s="177">
        <v>17</v>
      </c>
      <c r="U765" s="177">
        <v>70</v>
      </c>
      <c r="V765" s="177">
        <v>33</v>
      </c>
      <c r="W765" s="177">
        <v>11</v>
      </c>
      <c r="X765" s="176">
        <f t="shared" si="1472"/>
        <v>644</v>
      </c>
      <c r="Y765" s="177">
        <v>41</v>
      </c>
      <c r="Z765" s="177">
        <v>226</v>
      </c>
      <c r="AA765" s="177">
        <v>248</v>
      </c>
      <c r="AB765" s="177">
        <v>129</v>
      </c>
      <c r="AC765" s="176">
        <f t="shared" si="1473"/>
        <v>278</v>
      </c>
      <c r="AD765" s="177">
        <v>20</v>
      </c>
      <c r="AE765" s="177">
        <v>52</v>
      </c>
      <c r="AF765" s="177">
        <v>13</v>
      </c>
      <c r="AG765" s="177">
        <v>61</v>
      </c>
      <c r="AH765" s="177">
        <v>44</v>
      </c>
      <c r="AI765" s="177">
        <v>88</v>
      </c>
      <c r="AJ765" s="176">
        <f t="shared" si="1474"/>
        <v>20</v>
      </c>
      <c r="AK765" s="177">
        <v>15</v>
      </c>
      <c r="AL765" s="177">
        <v>5</v>
      </c>
      <c r="AM765" s="176">
        <f t="shared" si="1475"/>
        <v>412</v>
      </c>
      <c r="AN765" s="177">
        <v>17</v>
      </c>
      <c r="AO765" s="177">
        <v>50</v>
      </c>
      <c r="AP765" s="177">
        <v>58</v>
      </c>
      <c r="AQ765" s="177">
        <v>12</v>
      </c>
      <c r="AR765" s="177">
        <v>83</v>
      </c>
      <c r="AS765" s="177">
        <v>10</v>
      </c>
      <c r="AT765" s="177">
        <v>34</v>
      </c>
      <c r="AU765" s="177">
        <v>68</v>
      </c>
      <c r="AV765" s="177">
        <v>51</v>
      </c>
      <c r="AW765" s="177">
        <v>29</v>
      </c>
      <c r="AX765" s="176">
        <f t="shared" si="1476"/>
        <v>765</v>
      </c>
      <c r="AY765" s="177">
        <v>26</v>
      </c>
      <c r="AZ765" s="177">
        <v>451</v>
      </c>
      <c r="BA765" s="177">
        <v>73</v>
      </c>
      <c r="BB765" s="177">
        <v>169</v>
      </c>
      <c r="BC765" s="177">
        <v>46</v>
      </c>
      <c r="BD765" s="176">
        <f t="shared" si="1477"/>
        <v>2602</v>
      </c>
      <c r="BE765" s="177">
        <v>435</v>
      </c>
      <c r="BF765" s="177">
        <v>230</v>
      </c>
      <c r="BG765" s="177">
        <v>335</v>
      </c>
      <c r="BH765" s="177">
        <v>261</v>
      </c>
      <c r="BI765" s="177">
        <v>383</v>
      </c>
      <c r="BJ765" s="177">
        <v>402</v>
      </c>
      <c r="BK765" s="177">
        <v>320</v>
      </c>
      <c r="BL765" s="177">
        <v>236</v>
      </c>
      <c r="BM765" s="176">
        <f t="shared" si="1478"/>
        <v>322</v>
      </c>
      <c r="BN765" s="177">
        <v>58</v>
      </c>
      <c r="BO765" s="177">
        <v>69</v>
      </c>
      <c r="BP765" s="177">
        <v>47</v>
      </c>
      <c r="BQ765" s="177">
        <v>21</v>
      </c>
      <c r="BR765" s="177">
        <v>127</v>
      </c>
      <c r="BS765" s="176">
        <f t="shared" si="1479"/>
        <v>803</v>
      </c>
      <c r="BT765" s="178">
        <v>56</v>
      </c>
      <c r="BU765" s="177">
        <v>81</v>
      </c>
      <c r="BV765" s="177">
        <v>37</v>
      </c>
      <c r="BW765" s="177">
        <v>18</v>
      </c>
      <c r="BX765" s="177">
        <v>46</v>
      </c>
      <c r="BY765" s="177">
        <v>261</v>
      </c>
      <c r="BZ765" s="177">
        <v>23</v>
      </c>
      <c r="CA765" s="177">
        <v>40</v>
      </c>
      <c r="CB765" s="177">
        <v>65</v>
      </c>
      <c r="CC765" s="177">
        <v>42</v>
      </c>
      <c r="CD765" s="177">
        <v>93</v>
      </c>
      <c r="CE765" s="177">
        <v>41</v>
      </c>
      <c r="CF765" s="176">
        <f t="shared" si="1480"/>
        <v>731</v>
      </c>
      <c r="CG765" s="177">
        <v>13</v>
      </c>
      <c r="CH765" s="177">
        <v>31</v>
      </c>
      <c r="CI765" s="177">
        <v>41</v>
      </c>
      <c r="CJ765" s="177">
        <v>50</v>
      </c>
      <c r="CK765" s="177">
        <v>253</v>
      </c>
      <c r="CL765" s="177">
        <v>22</v>
      </c>
      <c r="CM765" s="177">
        <v>148</v>
      </c>
      <c r="CN765" s="177">
        <v>32</v>
      </c>
      <c r="CO765" s="177">
        <v>5</v>
      </c>
      <c r="CP765" s="177">
        <v>23</v>
      </c>
      <c r="CQ765" s="177">
        <v>45</v>
      </c>
      <c r="CR765" s="177">
        <v>51</v>
      </c>
      <c r="CS765" s="177">
        <v>17</v>
      </c>
      <c r="CT765" s="176">
        <f t="shared" si="1481"/>
        <v>752</v>
      </c>
      <c r="CU765" s="177">
        <v>242</v>
      </c>
      <c r="CV765" s="177">
        <v>188</v>
      </c>
      <c r="CW765" s="177">
        <v>96</v>
      </c>
      <c r="CX765" s="177">
        <v>57</v>
      </c>
      <c r="CY765" s="177">
        <v>169</v>
      </c>
      <c r="CZ765" s="176">
        <f t="shared" si="1482"/>
        <v>469</v>
      </c>
      <c r="DA765" s="177">
        <v>8</v>
      </c>
      <c r="DB765" s="177">
        <v>15</v>
      </c>
      <c r="DC765" s="177">
        <v>96</v>
      </c>
      <c r="DD765" s="177">
        <v>240</v>
      </c>
      <c r="DE765" s="177">
        <v>67</v>
      </c>
      <c r="DF765" s="177">
        <v>43</v>
      </c>
      <c r="DG765" s="176">
        <f t="shared" si="1486"/>
        <v>9160</v>
      </c>
      <c r="DH765" s="176">
        <f t="shared" si="1487"/>
        <v>123</v>
      </c>
      <c r="DI765" s="177">
        <v>35</v>
      </c>
      <c r="DJ765" s="177">
        <v>58</v>
      </c>
      <c r="DK765" s="177">
        <v>30</v>
      </c>
      <c r="DL765" s="179">
        <f t="shared" si="1485"/>
        <v>255</v>
      </c>
      <c r="DM765" s="177">
        <v>220</v>
      </c>
      <c r="DN765" s="180">
        <v>35</v>
      </c>
      <c r="DO765" s="176">
        <f t="shared" si="1488"/>
        <v>9538</v>
      </c>
    </row>
    <row r="766" spans="1:119" s="6" customFormat="1" ht="17.100000000000001" customHeight="1" x14ac:dyDescent="0.15">
      <c r="A766" s="84" t="s">
        <v>337</v>
      </c>
      <c r="B766" s="176">
        <f t="shared" si="1470"/>
        <v>55847</v>
      </c>
      <c r="C766" s="177">
        <v>3634</v>
      </c>
      <c r="D766" s="177">
        <v>1310</v>
      </c>
      <c r="E766" s="177">
        <v>1328</v>
      </c>
      <c r="F766" s="177">
        <v>659</v>
      </c>
      <c r="G766" s="177">
        <v>2968</v>
      </c>
      <c r="H766" s="177">
        <v>8931</v>
      </c>
      <c r="I766" s="177">
        <v>8630</v>
      </c>
      <c r="J766" s="177">
        <v>1997</v>
      </c>
      <c r="K766" s="177">
        <v>3355</v>
      </c>
      <c r="L766" s="177">
        <v>15601</v>
      </c>
      <c r="M766" s="177">
        <v>3449</v>
      </c>
      <c r="N766" s="177">
        <v>3985</v>
      </c>
      <c r="O766" s="176">
        <f t="shared" si="1471"/>
        <v>12972</v>
      </c>
      <c r="P766" s="177">
        <v>3513</v>
      </c>
      <c r="Q766" s="177">
        <v>1795</v>
      </c>
      <c r="R766" s="177">
        <v>1123</v>
      </c>
      <c r="S766" s="177">
        <v>767</v>
      </c>
      <c r="T766" s="177">
        <v>733</v>
      </c>
      <c r="U766" s="177">
        <v>3195</v>
      </c>
      <c r="V766" s="177">
        <v>1375</v>
      </c>
      <c r="W766" s="177">
        <v>471</v>
      </c>
      <c r="X766" s="176">
        <f t="shared" si="1472"/>
        <v>27343</v>
      </c>
      <c r="Y766" s="177">
        <v>1650</v>
      </c>
      <c r="Z766" s="177">
        <v>9486</v>
      </c>
      <c r="AA766" s="177">
        <v>11049</v>
      </c>
      <c r="AB766" s="177">
        <v>5158</v>
      </c>
      <c r="AC766" s="176">
        <f t="shared" si="1473"/>
        <v>13021</v>
      </c>
      <c r="AD766" s="177">
        <v>961</v>
      </c>
      <c r="AE766" s="177">
        <v>2372</v>
      </c>
      <c r="AF766" s="177">
        <v>524</v>
      </c>
      <c r="AG766" s="177">
        <v>3168</v>
      </c>
      <c r="AH766" s="177">
        <v>1771</v>
      </c>
      <c r="AI766" s="177">
        <v>4225</v>
      </c>
      <c r="AJ766" s="176">
        <f t="shared" si="1474"/>
        <v>916</v>
      </c>
      <c r="AK766" s="177">
        <v>683</v>
      </c>
      <c r="AL766" s="177">
        <v>233</v>
      </c>
      <c r="AM766" s="176">
        <f t="shared" si="1475"/>
        <v>16821</v>
      </c>
      <c r="AN766" s="177">
        <v>808</v>
      </c>
      <c r="AO766" s="177">
        <v>2064</v>
      </c>
      <c r="AP766" s="177">
        <v>2657</v>
      </c>
      <c r="AQ766" s="177">
        <v>448</v>
      </c>
      <c r="AR766" s="177">
        <v>3375</v>
      </c>
      <c r="AS766" s="177">
        <v>401</v>
      </c>
      <c r="AT766" s="177">
        <v>1081</v>
      </c>
      <c r="AU766" s="177">
        <v>3033</v>
      </c>
      <c r="AV766" s="177">
        <v>1919</v>
      </c>
      <c r="AW766" s="177">
        <v>1035</v>
      </c>
      <c r="AX766" s="176">
        <f t="shared" si="1476"/>
        <v>43990</v>
      </c>
      <c r="AY766" s="177">
        <v>1395</v>
      </c>
      <c r="AZ766" s="177">
        <v>28648</v>
      </c>
      <c r="BA766" s="177">
        <v>3503</v>
      </c>
      <c r="BB766" s="177">
        <v>8591</v>
      </c>
      <c r="BC766" s="177">
        <v>1853</v>
      </c>
      <c r="BD766" s="176">
        <f t="shared" si="1477"/>
        <v>163853</v>
      </c>
      <c r="BE766" s="177">
        <v>23058</v>
      </c>
      <c r="BF766" s="177">
        <v>13652</v>
      </c>
      <c r="BG766" s="177">
        <v>19934</v>
      </c>
      <c r="BH766" s="177">
        <v>15732</v>
      </c>
      <c r="BI766" s="177">
        <v>30205</v>
      </c>
      <c r="BJ766" s="177">
        <v>25035</v>
      </c>
      <c r="BK766" s="177">
        <v>21395</v>
      </c>
      <c r="BL766" s="177">
        <v>14842</v>
      </c>
      <c r="BM766" s="176">
        <f t="shared" si="1478"/>
        <v>15960</v>
      </c>
      <c r="BN766" s="177">
        <v>2641</v>
      </c>
      <c r="BO766" s="177">
        <v>3396</v>
      </c>
      <c r="BP766" s="177">
        <v>2150</v>
      </c>
      <c r="BQ766" s="177">
        <v>838</v>
      </c>
      <c r="BR766" s="177">
        <v>6935</v>
      </c>
      <c r="BS766" s="176">
        <f t="shared" si="1479"/>
        <v>36177</v>
      </c>
      <c r="BT766" s="178">
        <v>2023</v>
      </c>
      <c r="BU766" s="177">
        <v>3236</v>
      </c>
      <c r="BV766" s="177">
        <v>1552</v>
      </c>
      <c r="BW766" s="177">
        <v>479</v>
      </c>
      <c r="BX766" s="177">
        <v>1791</v>
      </c>
      <c r="BY766" s="177">
        <v>13656</v>
      </c>
      <c r="BZ766" s="177">
        <v>996</v>
      </c>
      <c r="CA766" s="177">
        <v>1953</v>
      </c>
      <c r="CB766" s="177">
        <v>3597</v>
      </c>
      <c r="CC766" s="177">
        <v>1588</v>
      </c>
      <c r="CD766" s="177">
        <v>3135</v>
      </c>
      <c r="CE766" s="177">
        <v>2171</v>
      </c>
      <c r="CF766" s="176">
        <f t="shared" si="1480"/>
        <v>34898</v>
      </c>
      <c r="CG766" s="177">
        <v>409</v>
      </c>
      <c r="CH766" s="177">
        <v>1371</v>
      </c>
      <c r="CI766" s="177">
        <v>1674</v>
      </c>
      <c r="CJ766" s="177">
        <v>2336</v>
      </c>
      <c r="CK766" s="177">
        <v>13735</v>
      </c>
      <c r="CL766" s="177">
        <v>842</v>
      </c>
      <c r="CM766" s="177">
        <v>7044</v>
      </c>
      <c r="CN766" s="177">
        <v>1074</v>
      </c>
      <c r="CO766" s="177">
        <v>180</v>
      </c>
      <c r="CP766" s="177">
        <v>757</v>
      </c>
      <c r="CQ766" s="177">
        <v>2012</v>
      </c>
      <c r="CR766" s="177">
        <v>2743</v>
      </c>
      <c r="CS766" s="177">
        <v>721</v>
      </c>
      <c r="CT766" s="176">
        <f t="shared" si="1481"/>
        <v>34103</v>
      </c>
      <c r="CU766" s="177">
        <v>12742</v>
      </c>
      <c r="CV766" s="177">
        <v>7990</v>
      </c>
      <c r="CW766" s="177">
        <v>3958</v>
      </c>
      <c r="CX766" s="177">
        <v>2446</v>
      </c>
      <c r="CY766" s="177">
        <v>6967</v>
      </c>
      <c r="CZ766" s="176">
        <f t="shared" si="1482"/>
        <v>28395</v>
      </c>
      <c r="DA766" s="177">
        <v>334</v>
      </c>
      <c r="DB766" s="177">
        <v>714</v>
      </c>
      <c r="DC766" s="177">
        <v>6721</v>
      </c>
      <c r="DD766" s="177">
        <v>14690</v>
      </c>
      <c r="DE766" s="177">
        <v>3784</v>
      </c>
      <c r="DF766" s="177">
        <v>2152</v>
      </c>
      <c r="DG766" s="176">
        <f t="shared" si="1486"/>
        <v>484296</v>
      </c>
      <c r="DH766" s="176">
        <f t="shared" si="1487"/>
        <v>7449</v>
      </c>
      <c r="DI766" s="177">
        <v>2218</v>
      </c>
      <c r="DJ766" s="177">
        <v>3592</v>
      </c>
      <c r="DK766" s="177">
        <v>1639</v>
      </c>
      <c r="DL766" s="179">
        <f t="shared" si="1485"/>
        <v>18077</v>
      </c>
      <c r="DM766" s="177">
        <v>15228</v>
      </c>
      <c r="DN766" s="180">
        <v>2849</v>
      </c>
      <c r="DO766" s="176">
        <f t="shared" si="1488"/>
        <v>509822</v>
      </c>
    </row>
    <row r="767" spans="1:119" s="6" customFormat="1" ht="17.100000000000001" customHeight="1" x14ac:dyDescent="0.15">
      <c r="A767" s="101" t="s">
        <v>338</v>
      </c>
      <c r="B767" s="176">
        <f t="shared" si="1470"/>
        <v>17750</v>
      </c>
      <c r="C767" s="177">
        <v>1265</v>
      </c>
      <c r="D767" s="177">
        <v>336</v>
      </c>
      <c r="E767" s="177">
        <v>384</v>
      </c>
      <c r="F767" s="177">
        <v>205</v>
      </c>
      <c r="G767" s="177">
        <v>798</v>
      </c>
      <c r="H767" s="177">
        <v>2785</v>
      </c>
      <c r="I767" s="177">
        <v>2410</v>
      </c>
      <c r="J767" s="177">
        <v>618</v>
      </c>
      <c r="K767" s="177">
        <v>1092</v>
      </c>
      <c r="L767" s="177">
        <v>4842</v>
      </c>
      <c r="M767" s="177">
        <v>1234</v>
      </c>
      <c r="N767" s="177">
        <v>1781</v>
      </c>
      <c r="O767" s="176">
        <f t="shared" si="1471"/>
        <v>3998</v>
      </c>
      <c r="P767" s="177">
        <v>1200</v>
      </c>
      <c r="Q767" s="177">
        <v>517</v>
      </c>
      <c r="R767" s="177">
        <v>380</v>
      </c>
      <c r="S767" s="177">
        <v>205</v>
      </c>
      <c r="T767" s="177">
        <v>213</v>
      </c>
      <c r="U767" s="177">
        <v>864</v>
      </c>
      <c r="V767" s="177">
        <v>467</v>
      </c>
      <c r="W767" s="177">
        <v>152</v>
      </c>
      <c r="X767" s="176">
        <f t="shared" si="1472"/>
        <v>9332</v>
      </c>
      <c r="Y767" s="177">
        <v>594</v>
      </c>
      <c r="Z767" s="177">
        <v>3046</v>
      </c>
      <c r="AA767" s="177">
        <v>4043</v>
      </c>
      <c r="AB767" s="177">
        <v>1649</v>
      </c>
      <c r="AC767" s="176">
        <f t="shared" si="1473"/>
        <v>4396</v>
      </c>
      <c r="AD767" s="177">
        <v>270</v>
      </c>
      <c r="AE767" s="177">
        <v>844</v>
      </c>
      <c r="AF767" s="177">
        <v>193</v>
      </c>
      <c r="AG767" s="177">
        <v>1320</v>
      </c>
      <c r="AH767" s="177">
        <v>478</v>
      </c>
      <c r="AI767" s="177">
        <v>1291</v>
      </c>
      <c r="AJ767" s="176">
        <f t="shared" si="1474"/>
        <v>309</v>
      </c>
      <c r="AK767" s="177">
        <v>245</v>
      </c>
      <c r="AL767" s="177">
        <v>64</v>
      </c>
      <c r="AM767" s="176">
        <f t="shared" si="1475"/>
        <v>5596</v>
      </c>
      <c r="AN767" s="177">
        <v>133</v>
      </c>
      <c r="AO767" s="177">
        <v>747</v>
      </c>
      <c r="AP767" s="177">
        <v>894</v>
      </c>
      <c r="AQ767" s="177">
        <v>94</v>
      </c>
      <c r="AR767" s="177">
        <v>1135</v>
      </c>
      <c r="AS767" s="177">
        <v>129</v>
      </c>
      <c r="AT767" s="177">
        <v>251</v>
      </c>
      <c r="AU767" s="177">
        <v>1291</v>
      </c>
      <c r="AV767" s="177">
        <v>612</v>
      </c>
      <c r="AW767" s="177">
        <v>310</v>
      </c>
      <c r="AX767" s="176">
        <f t="shared" si="1476"/>
        <v>13510</v>
      </c>
      <c r="AY767" s="177">
        <v>312</v>
      </c>
      <c r="AZ767" s="177">
        <v>8748</v>
      </c>
      <c r="BA767" s="177">
        <v>1318</v>
      </c>
      <c r="BB767" s="177">
        <v>2459</v>
      </c>
      <c r="BC767" s="177">
        <v>673</v>
      </c>
      <c r="BD767" s="176">
        <f t="shared" si="1477"/>
        <v>63718</v>
      </c>
      <c r="BE767" s="177">
        <v>9891</v>
      </c>
      <c r="BF767" s="177">
        <v>5269</v>
      </c>
      <c r="BG767" s="177">
        <v>7319</v>
      </c>
      <c r="BH767" s="177">
        <v>5692</v>
      </c>
      <c r="BI767" s="177">
        <v>12288</v>
      </c>
      <c r="BJ767" s="177">
        <v>9054</v>
      </c>
      <c r="BK767" s="177">
        <v>8626</v>
      </c>
      <c r="BL767" s="177">
        <v>5579</v>
      </c>
      <c r="BM767" s="176">
        <f t="shared" si="1478"/>
        <v>4507</v>
      </c>
      <c r="BN767" s="177">
        <v>712</v>
      </c>
      <c r="BO767" s="177">
        <v>1033</v>
      </c>
      <c r="BP767" s="177">
        <v>513</v>
      </c>
      <c r="BQ767" s="177">
        <v>279</v>
      </c>
      <c r="BR767" s="177">
        <v>1970</v>
      </c>
      <c r="BS767" s="176">
        <f t="shared" si="1479"/>
        <v>12627</v>
      </c>
      <c r="BT767" s="178">
        <v>618</v>
      </c>
      <c r="BU767" s="177">
        <v>1105</v>
      </c>
      <c r="BV767" s="177">
        <v>600</v>
      </c>
      <c r="BW767" s="177">
        <v>150</v>
      </c>
      <c r="BX767" s="177">
        <v>719</v>
      </c>
      <c r="BY767" s="177">
        <v>4906</v>
      </c>
      <c r="BZ767" s="177">
        <v>319</v>
      </c>
      <c r="CA767" s="177">
        <v>725</v>
      </c>
      <c r="CB767" s="177">
        <v>1184</v>
      </c>
      <c r="CC767" s="177">
        <v>545</v>
      </c>
      <c r="CD767" s="177">
        <v>1027</v>
      </c>
      <c r="CE767" s="177">
        <v>729</v>
      </c>
      <c r="CF767" s="176">
        <f t="shared" si="1480"/>
        <v>11727</v>
      </c>
      <c r="CG767" s="177">
        <v>144</v>
      </c>
      <c r="CH767" s="177">
        <v>406</v>
      </c>
      <c r="CI767" s="177">
        <v>461</v>
      </c>
      <c r="CJ767" s="177">
        <v>601</v>
      </c>
      <c r="CK767" s="177">
        <v>4963</v>
      </c>
      <c r="CL767" s="177">
        <v>329</v>
      </c>
      <c r="CM767" s="177">
        <v>2477</v>
      </c>
      <c r="CN767" s="177">
        <v>353</v>
      </c>
      <c r="CO767" s="177">
        <v>56</v>
      </c>
      <c r="CP767" s="177">
        <v>276</v>
      </c>
      <c r="CQ767" s="177">
        <v>535</v>
      </c>
      <c r="CR767" s="177">
        <v>907</v>
      </c>
      <c r="CS767" s="177">
        <v>219</v>
      </c>
      <c r="CT767" s="176">
        <f t="shared" si="1481"/>
        <v>10170</v>
      </c>
      <c r="CU767" s="177">
        <v>4006</v>
      </c>
      <c r="CV767" s="177">
        <v>2185</v>
      </c>
      <c r="CW767" s="177">
        <v>1282</v>
      </c>
      <c r="CX767" s="177">
        <v>635</v>
      </c>
      <c r="CY767" s="177">
        <v>2062</v>
      </c>
      <c r="CZ767" s="176">
        <f t="shared" si="1482"/>
        <v>9372</v>
      </c>
      <c r="DA767" s="177">
        <v>144</v>
      </c>
      <c r="DB767" s="177">
        <v>261</v>
      </c>
      <c r="DC767" s="177">
        <v>2408</v>
      </c>
      <c r="DD767" s="177">
        <v>4594</v>
      </c>
      <c r="DE767" s="177">
        <v>1359</v>
      </c>
      <c r="DF767" s="177">
        <v>606</v>
      </c>
      <c r="DG767" s="176">
        <f t="shared" si="1486"/>
        <v>167012</v>
      </c>
      <c r="DH767" s="176">
        <f t="shared" si="1487"/>
        <v>2927</v>
      </c>
      <c r="DI767" s="177">
        <v>860</v>
      </c>
      <c r="DJ767" s="177">
        <v>1458</v>
      </c>
      <c r="DK767" s="177">
        <v>609</v>
      </c>
      <c r="DL767" s="179">
        <f t="shared" si="1485"/>
        <v>4762</v>
      </c>
      <c r="DM767" s="177">
        <v>4716</v>
      </c>
      <c r="DN767" s="180">
        <v>46</v>
      </c>
      <c r="DO767" s="176">
        <f t="shared" si="1488"/>
        <v>174701</v>
      </c>
    </row>
    <row r="768" spans="1:119" s="6" customFormat="1" ht="17.100000000000001" customHeight="1" x14ac:dyDescent="0.15">
      <c r="A768" s="101" t="s">
        <v>339</v>
      </c>
      <c r="B768" s="176">
        <f t="shared" si="1470"/>
        <v>26904</v>
      </c>
      <c r="C768" s="177">
        <v>1818</v>
      </c>
      <c r="D768" s="177">
        <v>692</v>
      </c>
      <c r="E768" s="177">
        <v>642</v>
      </c>
      <c r="F768" s="177">
        <v>289</v>
      </c>
      <c r="G768" s="177">
        <v>1376</v>
      </c>
      <c r="H768" s="177">
        <v>4416</v>
      </c>
      <c r="I768" s="177">
        <v>4192</v>
      </c>
      <c r="J768" s="177">
        <v>964</v>
      </c>
      <c r="K768" s="177">
        <v>1736</v>
      </c>
      <c r="L768" s="177">
        <v>7474</v>
      </c>
      <c r="M768" s="177">
        <v>1536</v>
      </c>
      <c r="N768" s="177">
        <v>1769</v>
      </c>
      <c r="O768" s="176">
        <f t="shared" si="1471"/>
        <v>6243</v>
      </c>
      <c r="P768" s="177">
        <v>1698</v>
      </c>
      <c r="Q768" s="177">
        <v>829</v>
      </c>
      <c r="R768" s="177">
        <v>572</v>
      </c>
      <c r="S768" s="177">
        <v>322</v>
      </c>
      <c r="T768" s="177">
        <v>343</v>
      </c>
      <c r="U768" s="177">
        <v>1587</v>
      </c>
      <c r="V768" s="177">
        <v>652</v>
      </c>
      <c r="W768" s="177">
        <v>240</v>
      </c>
      <c r="X768" s="176">
        <f t="shared" si="1472"/>
        <v>12581</v>
      </c>
      <c r="Y768" s="177">
        <v>801</v>
      </c>
      <c r="Z768" s="177">
        <v>4331</v>
      </c>
      <c r="AA768" s="177">
        <v>5048</v>
      </c>
      <c r="AB768" s="177">
        <v>2401</v>
      </c>
      <c r="AC768" s="176">
        <f t="shared" si="1473"/>
        <v>6395</v>
      </c>
      <c r="AD768" s="177">
        <v>579</v>
      </c>
      <c r="AE768" s="177">
        <v>1121</v>
      </c>
      <c r="AF768" s="177">
        <v>313</v>
      </c>
      <c r="AG768" s="177">
        <v>1491</v>
      </c>
      <c r="AH768" s="177">
        <v>818</v>
      </c>
      <c r="AI768" s="177">
        <v>2073</v>
      </c>
      <c r="AJ768" s="176">
        <f t="shared" si="1474"/>
        <v>546</v>
      </c>
      <c r="AK768" s="177">
        <v>377</v>
      </c>
      <c r="AL768" s="177">
        <v>169</v>
      </c>
      <c r="AM768" s="176">
        <f t="shared" si="1475"/>
        <v>8115</v>
      </c>
      <c r="AN768" s="177">
        <v>360</v>
      </c>
      <c r="AO768" s="177">
        <v>981</v>
      </c>
      <c r="AP768" s="177">
        <v>1341</v>
      </c>
      <c r="AQ768" s="177">
        <v>258</v>
      </c>
      <c r="AR768" s="177">
        <v>1694</v>
      </c>
      <c r="AS768" s="177">
        <v>197</v>
      </c>
      <c r="AT768" s="177">
        <v>447</v>
      </c>
      <c r="AU768" s="177">
        <v>1297</v>
      </c>
      <c r="AV768" s="177">
        <v>982</v>
      </c>
      <c r="AW768" s="177">
        <v>558</v>
      </c>
      <c r="AX768" s="176">
        <f t="shared" si="1476"/>
        <v>21646</v>
      </c>
      <c r="AY768" s="177">
        <v>771</v>
      </c>
      <c r="AZ768" s="177">
        <v>13867</v>
      </c>
      <c r="BA768" s="177">
        <v>1781</v>
      </c>
      <c r="BB768" s="177">
        <v>4320</v>
      </c>
      <c r="BC768" s="177">
        <v>907</v>
      </c>
      <c r="BD768" s="176">
        <f t="shared" si="1477"/>
        <v>81454</v>
      </c>
      <c r="BE768" s="177">
        <v>12136</v>
      </c>
      <c r="BF768" s="177">
        <v>6928</v>
      </c>
      <c r="BG768" s="177">
        <v>9898</v>
      </c>
      <c r="BH768" s="177">
        <v>7738</v>
      </c>
      <c r="BI768" s="177">
        <v>15566</v>
      </c>
      <c r="BJ768" s="177">
        <v>11790</v>
      </c>
      <c r="BK768" s="177">
        <v>10293</v>
      </c>
      <c r="BL768" s="177">
        <v>7105</v>
      </c>
      <c r="BM768" s="176">
        <f t="shared" si="1478"/>
        <v>7572</v>
      </c>
      <c r="BN768" s="177">
        <v>1242</v>
      </c>
      <c r="BO768" s="177">
        <v>1467</v>
      </c>
      <c r="BP768" s="177">
        <v>928</v>
      </c>
      <c r="BQ768" s="177">
        <v>425</v>
      </c>
      <c r="BR768" s="177">
        <v>3510</v>
      </c>
      <c r="BS768" s="176">
        <f t="shared" si="1479"/>
        <v>17438</v>
      </c>
      <c r="BT768" s="178">
        <v>928</v>
      </c>
      <c r="BU768" s="177">
        <v>1577</v>
      </c>
      <c r="BV768" s="177">
        <v>829</v>
      </c>
      <c r="BW768" s="177">
        <v>256</v>
      </c>
      <c r="BX768" s="177">
        <v>879</v>
      </c>
      <c r="BY768" s="177">
        <v>6708</v>
      </c>
      <c r="BZ768" s="177">
        <v>475</v>
      </c>
      <c r="CA768" s="177">
        <v>852</v>
      </c>
      <c r="CB768" s="177">
        <v>1725</v>
      </c>
      <c r="CC768" s="177">
        <v>803</v>
      </c>
      <c r="CD768" s="177">
        <v>1357</v>
      </c>
      <c r="CE768" s="177">
        <v>1049</v>
      </c>
      <c r="CF768" s="176">
        <f t="shared" si="1480"/>
        <v>16487</v>
      </c>
      <c r="CG768" s="177">
        <v>193</v>
      </c>
      <c r="CH768" s="177">
        <v>621</v>
      </c>
      <c r="CI768" s="177">
        <v>841</v>
      </c>
      <c r="CJ768" s="177">
        <v>1236</v>
      </c>
      <c r="CK768" s="177">
        <v>6352</v>
      </c>
      <c r="CL768" s="177">
        <v>441</v>
      </c>
      <c r="CM768" s="177">
        <v>3502</v>
      </c>
      <c r="CN768" s="177">
        <v>518</v>
      </c>
      <c r="CO768" s="177">
        <v>84</v>
      </c>
      <c r="CP768" s="177">
        <v>309</v>
      </c>
      <c r="CQ768" s="177">
        <v>721</v>
      </c>
      <c r="CR768" s="177">
        <v>1323</v>
      </c>
      <c r="CS768" s="177">
        <v>346</v>
      </c>
      <c r="CT768" s="176">
        <f t="shared" si="1481"/>
        <v>15413</v>
      </c>
      <c r="CU768" s="177">
        <v>5862</v>
      </c>
      <c r="CV768" s="177">
        <v>3587</v>
      </c>
      <c r="CW768" s="177">
        <v>1907</v>
      </c>
      <c r="CX768" s="177">
        <v>1044</v>
      </c>
      <c r="CY768" s="177">
        <v>3013</v>
      </c>
      <c r="CZ768" s="176">
        <f t="shared" si="1482"/>
        <v>14055</v>
      </c>
      <c r="DA768" s="177">
        <v>154</v>
      </c>
      <c r="DB768" s="177">
        <v>343</v>
      </c>
      <c r="DC768" s="177">
        <v>3393</v>
      </c>
      <c r="DD768" s="177">
        <v>7365</v>
      </c>
      <c r="DE768" s="177">
        <v>1816</v>
      </c>
      <c r="DF768" s="177">
        <v>984</v>
      </c>
      <c r="DG768" s="176">
        <f t="shared" si="1486"/>
        <v>234849</v>
      </c>
      <c r="DH768" s="176">
        <f t="shared" si="1487"/>
        <v>3704</v>
      </c>
      <c r="DI768" s="177">
        <v>1092</v>
      </c>
      <c r="DJ768" s="177">
        <v>1852</v>
      </c>
      <c r="DK768" s="177">
        <v>760</v>
      </c>
      <c r="DL768" s="179">
        <f t="shared" si="1485"/>
        <v>10784</v>
      </c>
      <c r="DM768" s="177">
        <v>9017</v>
      </c>
      <c r="DN768" s="180">
        <v>1767</v>
      </c>
      <c r="DO768" s="176">
        <f t="shared" si="1488"/>
        <v>249337</v>
      </c>
    </row>
    <row r="769" spans="1:119" s="6" customFormat="1" ht="17.100000000000001" customHeight="1" x14ac:dyDescent="0.15">
      <c r="A769" s="101" t="s">
        <v>340</v>
      </c>
      <c r="B769" s="176">
        <f t="shared" si="1470"/>
        <v>11193</v>
      </c>
      <c r="C769" s="177">
        <v>551</v>
      </c>
      <c r="D769" s="177">
        <v>282</v>
      </c>
      <c r="E769" s="177">
        <v>302</v>
      </c>
      <c r="F769" s="177">
        <v>165</v>
      </c>
      <c r="G769" s="177">
        <v>794</v>
      </c>
      <c r="H769" s="177">
        <v>1730</v>
      </c>
      <c r="I769" s="177">
        <v>2028</v>
      </c>
      <c r="J769" s="177">
        <v>415</v>
      </c>
      <c r="K769" s="177">
        <v>527</v>
      </c>
      <c r="L769" s="177">
        <v>3285</v>
      </c>
      <c r="M769" s="177">
        <v>679</v>
      </c>
      <c r="N769" s="177">
        <v>435</v>
      </c>
      <c r="O769" s="176">
        <f t="shared" si="1471"/>
        <v>2731</v>
      </c>
      <c r="P769" s="177">
        <v>615</v>
      </c>
      <c r="Q769" s="177">
        <v>449</v>
      </c>
      <c r="R769" s="177">
        <v>171</v>
      </c>
      <c r="S769" s="177">
        <v>240</v>
      </c>
      <c r="T769" s="177">
        <v>177</v>
      </c>
      <c r="U769" s="177">
        <v>744</v>
      </c>
      <c r="V769" s="177">
        <v>256</v>
      </c>
      <c r="W769" s="177">
        <v>79</v>
      </c>
      <c r="X769" s="176">
        <f t="shared" si="1472"/>
        <v>5430</v>
      </c>
      <c r="Y769" s="177">
        <v>255</v>
      </c>
      <c r="Z769" s="177">
        <v>2109</v>
      </c>
      <c r="AA769" s="177">
        <v>1958</v>
      </c>
      <c r="AB769" s="177">
        <v>1108</v>
      </c>
      <c r="AC769" s="176">
        <f t="shared" si="1473"/>
        <v>2230</v>
      </c>
      <c r="AD769" s="177">
        <v>112</v>
      </c>
      <c r="AE769" s="177">
        <v>407</v>
      </c>
      <c r="AF769" s="177">
        <v>18</v>
      </c>
      <c r="AG769" s="177">
        <v>357</v>
      </c>
      <c r="AH769" s="177">
        <v>475</v>
      </c>
      <c r="AI769" s="177">
        <v>861</v>
      </c>
      <c r="AJ769" s="176">
        <f t="shared" si="1474"/>
        <v>61</v>
      </c>
      <c r="AK769" s="177">
        <v>61</v>
      </c>
      <c r="AL769" s="177">
        <v>0</v>
      </c>
      <c r="AM769" s="176">
        <f t="shared" si="1475"/>
        <v>3110</v>
      </c>
      <c r="AN769" s="177">
        <v>315</v>
      </c>
      <c r="AO769" s="177">
        <v>336</v>
      </c>
      <c r="AP769" s="177">
        <v>422</v>
      </c>
      <c r="AQ769" s="177">
        <v>96</v>
      </c>
      <c r="AR769" s="177">
        <v>546</v>
      </c>
      <c r="AS769" s="177">
        <v>75</v>
      </c>
      <c r="AT769" s="177">
        <v>383</v>
      </c>
      <c r="AU769" s="177">
        <v>445</v>
      </c>
      <c r="AV769" s="177">
        <v>325</v>
      </c>
      <c r="AW769" s="177">
        <v>167</v>
      </c>
      <c r="AX769" s="176">
        <f t="shared" si="1476"/>
        <v>8834</v>
      </c>
      <c r="AY769" s="177">
        <v>312</v>
      </c>
      <c r="AZ769" s="177">
        <v>6033</v>
      </c>
      <c r="BA769" s="177">
        <v>404</v>
      </c>
      <c r="BB769" s="177">
        <v>1812</v>
      </c>
      <c r="BC769" s="177">
        <v>273</v>
      </c>
      <c r="BD769" s="176">
        <f t="shared" si="1477"/>
        <v>18681</v>
      </c>
      <c r="BE769" s="177">
        <v>1031</v>
      </c>
      <c r="BF769" s="177">
        <v>1455</v>
      </c>
      <c r="BG769" s="177">
        <v>2717</v>
      </c>
      <c r="BH769" s="177">
        <v>2302</v>
      </c>
      <c r="BI769" s="177">
        <v>2351</v>
      </c>
      <c r="BJ769" s="177">
        <v>4191</v>
      </c>
      <c r="BK769" s="177">
        <v>2476</v>
      </c>
      <c r="BL769" s="177">
        <v>2158</v>
      </c>
      <c r="BM769" s="176">
        <f t="shared" si="1478"/>
        <v>3881</v>
      </c>
      <c r="BN769" s="177">
        <v>687</v>
      </c>
      <c r="BO769" s="177">
        <v>896</v>
      </c>
      <c r="BP769" s="177">
        <v>709</v>
      </c>
      <c r="BQ769" s="177">
        <v>134</v>
      </c>
      <c r="BR769" s="177">
        <v>1455</v>
      </c>
      <c r="BS769" s="176">
        <f t="shared" si="1479"/>
        <v>6112</v>
      </c>
      <c r="BT769" s="178">
        <v>477</v>
      </c>
      <c r="BU769" s="177">
        <v>554</v>
      </c>
      <c r="BV769" s="177">
        <v>123</v>
      </c>
      <c r="BW769" s="177">
        <v>73</v>
      </c>
      <c r="BX769" s="177">
        <v>193</v>
      </c>
      <c r="BY769" s="177">
        <v>2042</v>
      </c>
      <c r="BZ769" s="177">
        <v>202</v>
      </c>
      <c r="CA769" s="177">
        <v>376</v>
      </c>
      <c r="CB769" s="177">
        <v>688</v>
      </c>
      <c r="CC769" s="177">
        <v>240</v>
      </c>
      <c r="CD769" s="177">
        <v>751</v>
      </c>
      <c r="CE769" s="177">
        <v>393</v>
      </c>
      <c r="CF769" s="176">
        <f t="shared" si="1480"/>
        <v>6684</v>
      </c>
      <c r="CG769" s="177">
        <v>72</v>
      </c>
      <c r="CH769" s="177">
        <v>344</v>
      </c>
      <c r="CI769" s="177">
        <v>372</v>
      </c>
      <c r="CJ769" s="177">
        <v>499</v>
      </c>
      <c r="CK769" s="177">
        <v>2420</v>
      </c>
      <c r="CL769" s="177">
        <v>72</v>
      </c>
      <c r="CM769" s="177">
        <v>1065</v>
      </c>
      <c r="CN769" s="177">
        <v>203</v>
      </c>
      <c r="CO769" s="177">
        <v>40</v>
      </c>
      <c r="CP769" s="177">
        <v>172</v>
      </c>
      <c r="CQ769" s="177">
        <v>756</v>
      </c>
      <c r="CR769" s="177">
        <v>513</v>
      </c>
      <c r="CS769" s="177">
        <v>156</v>
      </c>
      <c r="CT769" s="176">
        <f t="shared" si="1481"/>
        <v>8520</v>
      </c>
      <c r="CU769" s="177">
        <v>2874</v>
      </c>
      <c r="CV769" s="177">
        <v>2218</v>
      </c>
      <c r="CW769" s="177">
        <v>769</v>
      </c>
      <c r="CX769" s="177">
        <v>767</v>
      </c>
      <c r="CY769" s="177">
        <v>1892</v>
      </c>
      <c r="CZ769" s="176">
        <f t="shared" si="1482"/>
        <v>4968</v>
      </c>
      <c r="DA769" s="177">
        <v>36</v>
      </c>
      <c r="DB769" s="177">
        <v>110</v>
      </c>
      <c r="DC769" s="177">
        <v>920</v>
      </c>
      <c r="DD769" s="177">
        <v>2731</v>
      </c>
      <c r="DE769" s="177">
        <v>609</v>
      </c>
      <c r="DF769" s="177">
        <v>562</v>
      </c>
      <c r="DG769" s="176">
        <f t="shared" si="1486"/>
        <v>82435</v>
      </c>
      <c r="DH769" s="176">
        <f t="shared" si="1487"/>
        <v>818</v>
      </c>
      <c r="DI769" s="177">
        <v>266</v>
      </c>
      <c r="DJ769" s="177">
        <v>282</v>
      </c>
      <c r="DK769" s="177">
        <v>270</v>
      </c>
      <c r="DL769" s="179">
        <f t="shared" si="1485"/>
        <v>2531</v>
      </c>
      <c r="DM769" s="177">
        <v>1495</v>
      </c>
      <c r="DN769" s="180">
        <v>1036</v>
      </c>
      <c r="DO769" s="176">
        <f t="shared" si="1488"/>
        <v>85784</v>
      </c>
    </row>
    <row r="770" spans="1:119" s="6" customFormat="1" ht="17.100000000000001" customHeight="1" x14ac:dyDescent="0.15">
      <c r="A770" s="87" t="s">
        <v>344</v>
      </c>
      <c r="B770" s="176"/>
      <c r="C770" s="177"/>
      <c r="D770" s="177"/>
      <c r="E770" s="177"/>
      <c r="F770" s="177"/>
      <c r="G770" s="177"/>
      <c r="H770" s="177"/>
      <c r="I770" s="177"/>
      <c r="J770" s="177"/>
      <c r="K770" s="177"/>
      <c r="L770" s="177"/>
      <c r="M770" s="177"/>
      <c r="N770" s="177"/>
      <c r="O770" s="176"/>
      <c r="P770" s="177"/>
      <c r="Q770" s="177"/>
      <c r="R770" s="177"/>
      <c r="S770" s="177"/>
      <c r="T770" s="177"/>
      <c r="U770" s="177"/>
      <c r="V770" s="177"/>
      <c r="W770" s="177"/>
      <c r="X770" s="176"/>
      <c r="Y770" s="177"/>
      <c r="Z770" s="177"/>
      <c r="AA770" s="177"/>
      <c r="AB770" s="177"/>
      <c r="AC770" s="176"/>
      <c r="AD770" s="177"/>
      <c r="AE770" s="177"/>
      <c r="AF770" s="177"/>
      <c r="AG770" s="177"/>
      <c r="AH770" s="177"/>
      <c r="AI770" s="177"/>
      <c r="AJ770" s="176"/>
      <c r="AK770" s="177"/>
      <c r="AL770" s="177"/>
      <c r="AM770" s="176"/>
      <c r="AN770" s="177"/>
      <c r="AO770" s="177"/>
      <c r="AP770" s="177"/>
      <c r="AQ770" s="177"/>
      <c r="AR770" s="177"/>
      <c r="AS770" s="177"/>
      <c r="AT770" s="177"/>
      <c r="AU770" s="177"/>
      <c r="AV770" s="177"/>
      <c r="AW770" s="177"/>
      <c r="AX770" s="176"/>
      <c r="AY770" s="177"/>
      <c r="AZ770" s="177"/>
      <c r="BA770" s="177"/>
      <c r="BB770" s="177"/>
      <c r="BC770" s="177"/>
      <c r="BD770" s="176"/>
      <c r="BE770" s="177"/>
      <c r="BF770" s="177"/>
      <c r="BG770" s="177"/>
      <c r="BH770" s="177"/>
      <c r="BI770" s="177"/>
      <c r="BJ770" s="177"/>
      <c r="BK770" s="177"/>
      <c r="BL770" s="177"/>
      <c r="BM770" s="176"/>
      <c r="BN770" s="177"/>
      <c r="BO770" s="177"/>
      <c r="BP770" s="177"/>
      <c r="BQ770" s="177"/>
      <c r="BR770" s="177"/>
      <c r="BS770" s="176"/>
      <c r="BT770" s="178"/>
      <c r="BU770" s="177"/>
      <c r="BV770" s="177"/>
      <c r="BW770" s="177"/>
      <c r="BX770" s="177"/>
      <c r="BY770" s="177"/>
      <c r="BZ770" s="177"/>
      <c r="CA770" s="177"/>
      <c r="CB770" s="177"/>
      <c r="CC770" s="177"/>
      <c r="CD770" s="177"/>
      <c r="CE770" s="177"/>
      <c r="CF770" s="176"/>
      <c r="CG770" s="177"/>
      <c r="CH770" s="177"/>
      <c r="CI770" s="177"/>
      <c r="CJ770" s="177"/>
      <c r="CK770" s="177"/>
      <c r="CL770" s="177"/>
      <c r="CM770" s="177"/>
      <c r="CN770" s="177"/>
      <c r="CO770" s="177"/>
      <c r="CP770" s="177"/>
      <c r="CQ770" s="177"/>
      <c r="CR770" s="177"/>
      <c r="CS770" s="177"/>
      <c r="CT770" s="176"/>
      <c r="CU770" s="177"/>
      <c r="CV770" s="177"/>
      <c r="CW770" s="177"/>
      <c r="CX770" s="177"/>
      <c r="CY770" s="177"/>
      <c r="CZ770" s="176"/>
      <c r="DA770" s="177"/>
      <c r="DB770" s="177"/>
      <c r="DC770" s="177"/>
      <c r="DD770" s="177"/>
      <c r="DE770" s="177"/>
      <c r="DF770" s="177"/>
      <c r="DG770" s="176"/>
      <c r="DH770" s="176"/>
      <c r="DI770" s="177"/>
      <c r="DJ770" s="177"/>
      <c r="DK770" s="177"/>
      <c r="DL770" s="179"/>
      <c r="DM770" s="177"/>
      <c r="DN770" s="180"/>
      <c r="DO770" s="176"/>
    </row>
    <row r="771" spans="1:119" s="6" customFormat="1" ht="17.100000000000001" customHeight="1" x14ac:dyDescent="0.15">
      <c r="A771" s="84" t="s">
        <v>336</v>
      </c>
      <c r="B771" s="176">
        <f t="shared" si="1470"/>
        <v>1768</v>
      </c>
      <c r="C771" s="177">
        <v>146</v>
      </c>
      <c r="D771" s="177">
        <v>74</v>
      </c>
      <c r="E771" s="177">
        <v>84</v>
      </c>
      <c r="F771" s="177">
        <v>27</v>
      </c>
      <c r="G771" s="177">
        <v>129</v>
      </c>
      <c r="H771" s="177">
        <v>288</v>
      </c>
      <c r="I771" s="177">
        <v>194</v>
      </c>
      <c r="J771" s="177">
        <v>62</v>
      </c>
      <c r="K771" s="177">
        <v>128</v>
      </c>
      <c r="L771" s="177">
        <v>354</v>
      </c>
      <c r="M771" s="177">
        <v>117</v>
      </c>
      <c r="N771" s="177">
        <v>165</v>
      </c>
      <c r="O771" s="176">
        <f t="shared" si="1471"/>
        <v>732</v>
      </c>
      <c r="P771" s="177">
        <v>115</v>
      </c>
      <c r="Q771" s="177">
        <v>169</v>
      </c>
      <c r="R771" s="177">
        <v>74</v>
      </c>
      <c r="S771" s="177">
        <v>63</v>
      </c>
      <c r="T771" s="177">
        <v>81</v>
      </c>
      <c r="U771" s="177">
        <v>105</v>
      </c>
      <c r="V771" s="177">
        <v>79</v>
      </c>
      <c r="W771" s="177">
        <v>46</v>
      </c>
      <c r="X771" s="176">
        <f t="shared" si="1472"/>
        <v>958</v>
      </c>
      <c r="Y771" s="177">
        <v>143</v>
      </c>
      <c r="Z771" s="177">
        <v>268</v>
      </c>
      <c r="AA771" s="177">
        <v>330</v>
      </c>
      <c r="AB771" s="177">
        <v>217</v>
      </c>
      <c r="AC771" s="176">
        <f t="shared" si="1473"/>
        <v>648</v>
      </c>
      <c r="AD771" s="177">
        <v>57</v>
      </c>
      <c r="AE771" s="177">
        <v>102</v>
      </c>
      <c r="AF771" s="177">
        <v>51</v>
      </c>
      <c r="AG771" s="177">
        <v>143</v>
      </c>
      <c r="AH771" s="177">
        <v>115</v>
      </c>
      <c r="AI771" s="177">
        <v>180</v>
      </c>
      <c r="AJ771" s="176">
        <f t="shared" si="1474"/>
        <v>45</v>
      </c>
      <c r="AK771" s="177">
        <v>22</v>
      </c>
      <c r="AL771" s="177">
        <v>23</v>
      </c>
      <c r="AM771" s="176">
        <f t="shared" si="1475"/>
        <v>1311</v>
      </c>
      <c r="AN771" s="177">
        <v>65</v>
      </c>
      <c r="AO771" s="177">
        <v>91</v>
      </c>
      <c r="AP771" s="177">
        <v>130</v>
      </c>
      <c r="AQ771" s="177">
        <v>49</v>
      </c>
      <c r="AR771" s="177">
        <v>201</v>
      </c>
      <c r="AS771" s="177">
        <v>41</v>
      </c>
      <c r="AT771" s="177">
        <v>243</v>
      </c>
      <c r="AU771" s="177">
        <v>220</v>
      </c>
      <c r="AV771" s="177">
        <v>165</v>
      </c>
      <c r="AW771" s="177">
        <v>106</v>
      </c>
      <c r="AX771" s="176">
        <f t="shared" si="1476"/>
        <v>1621</v>
      </c>
      <c r="AY771" s="177">
        <v>105</v>
      </c>
      <c r="AZ771" s="177">
        <v>801</v>
      </c>
      <c r="BA771" s="177">
        <v>213</v>
      </c>
      <c r="BB771" s="177">
        <v>361</v>
      </c>
      <c r="BC771" s="177">
        <v>141</v>
      </c>
      <c r="BD771" s="176">
        <f t="shared" si="1477"/>
        <v>3106</v>
      </c>
      <c r="BE771" s="177">
        <v>520</v>
      </c>
      <c r="BF771" s="177">
        <v>316</v>
      </c>
      <c r="BG771" s="177">
        <v>398</v>
      </c>
      <c r="BH771" s="177">
        <v>320</v>
      </c>
      <c r="BI771" s="177">
        <v>440</v>
      </c>
      <c r="BJ771" s="177">
        <v>472</v>
      </c>
      <c r="BK771" s="177">
        <v>366</v>
      </c>
      <c r="BL771" s="177">
        <v>274</v>
      </c>
      <c r="BM771" s="176">
        <f t="shared" si="1478"/>
        <v>732</v>
      </c>
      <c r="BN771" s="177">
        <v>138</v>
      </c>
      <c r="BO771" s="177">
        <v>148</v>
      </c>
      <c r="BP771" s="177">
        <v>121</v>
      </c>
      <c r="BQ771" s="177">
        <v>57</v>
      </c>
      <c r="BR771" s="177">
        <v>268</v>
      </c>
      <c r="BS771" s="176">
        <f t="shared" si="1479"/>
        <v>1501</v>
      </c>
      <c r="BT771" s="178">
        <v>81</v>
      </c>
      <c r="BU771" s="177">
        <v>179</v>
      </c>
      <c r="BV771" s="177">
        <v>57</v>
      </c>
      <c r="BW771" s="177">
        <v>28</v>
      </c>
      <c r="BX771" s="177">
        <v>95</v>
      </c>
      <c r="BY771" s="177">
        <v>435</v>
      </c>
      <c r="BZ771" s="177">
        <v>101</v>
      </c>
      <c r="CA771" s="177">
        <v>72</v>
      </c>
      <c r="CB771" s="177">
        <v>155</v>
      </c>
      <c r="CC771" s="177">
        <v>101</v>
      </c>
      <c r="CD771" s="177">
        <v>118</v>
      </c>
      <c r="CE771" s="177">
        <v>79</v>
      </c>
      <c r="CF771" s="176">
        <f t="shared" si="1480"/>
        <v>1557</v>
      </c>
      <c r="CG771" s="177">
        <v>44</v>
      </c>
      <c r="CH771" s="177">
        <v>107</v>
      </c>
      <c r="CI771" s="177">
        <v>79</v>
      </c>
      <c r="CJ771" s="177">
        <v>143</v>
      </c>
      <c r="CK771" s="177">
        <v>389</v>
      </c>
      <c r="CL771" s="177">
        <v>65</v>
      </c>
      <c r="CM771" s="177">
        <v>288</v>
      </c>
      <c r="CN771" s="177">
        <v>54</v>
      </c>
      <c r="CO771" s="177">
        <v>17</v>
      </c>
      <c r="CP771" s="177">
        <v>57</v>
      </c>
      <c r="CQ771" s="177">
        <v>155</v>
      </c>
      <c r="CR771" s="177">
        <v>90</v>
      </c>
      <c r="CS771" s="177">
        <v>69</v>
      </c>
      <c r="CT771" s="176">
        <f t="shared" si="1481"/>
        <v>1064</v>
      </c>
      <c r="CU771" s="177">
        <v>333</v>
      </c>
      <c r="CV771" s="177">
        <v>261</v>
      </c>
      <c r="CW771" s="177">
        <v>129</v>
      </c>
      <c r="CX771" s="177">
        <v>119</v>
      </c>
      <c r="CY771" s="177">
        <v>222</v>
      </c>
      <c r="CZ771" s="176">
        <f t="shared" si="1482"/>
        <v>1108</v>
      </c>
      <c r="DA771" s="177">
        <v>57</v>
      </c>
      <c r="DB771" s="177">
        <v>38</v>
      </c>
      <c r="DC771" s="177">
        <v>215</v>
      </c>
      <c r="DD771" s="177">
        <v>428</v>
      </c>
      <c r="DE771" s="177">
        <v>233</v>
      </c>
      <c r="DF771" s="177">
        <v>137</v>
      </c>
      <c r="DG771" s="176">
        <f t="shared" si="1486"/>
        <v>16151</v>
      </c>
      <c r="DH771" s="176">
        <f t="shared" si="1487"/>
        <v>92</v>
      </c>
      <c r="DI771" s="177">
        <v>33</v>
      </c>
      <c r="DJ771" s="177">
        <v>28</v>
      </c>
      <c r="DK771" s="177">
        <v>31</v>
      </c>
      <c r="DL771" s="179">
        <f t="shared" si="1485"/>
        <v>120</v>
      </c>
      <c r="DM771" s="177">
        <v>108</v>
      </c>
      <c r="DN771" s="180">
        <v>12</v>
      </c>
      <c r="DO771" s="176">
        <f t="shared" si="1488"/>
        <v>16363</v>
      </c>
    </row>
    <row r="772" spans="1:119" s="6" customFormat="1" ht="17.100000000000001" customHeight="1" x14ac:dyDescent="0.15">
      <c r="A772" s="84" t="s">
        <v>337</v>
      </c>
      <c r="B772" s="176">
        <f t="shared" si="1470"/>
        <v>94498</v>
      </c>
      <c r="C772" s="177">
        <v>6884</v>
      </c>
      <c r="D772" s="177">
        <v>3000</v>
      </c>
      <c r="E772" s="177">
        <v>3344</v>
      </c>
      <c r="F772" s="177">
        <v>1441</v>
      </c>
      <c r="G772" s="177">
        <v>5708</v>
      </c>
      <c r="H772" s="177">
        <v>15499</v>
      </c>
      <c r="I772" s="177">
        <v>12181</v>
      </c>
      <c r="J772" s="177">
        <v>2824</v>
      </c>
      <c r="K772" s="177">
        <v>6854</v>
      </c>
      <c r="L772" s="177">
        <v>22447</v>
      </c>
      <c r="M772" s="177">
        <v>6108</v>
      </c>
      <c r="N772" s="177">
        <v>8208</v>
      </c>
      <c r="O772" s="176">
        <f t="shared" si="1471"/>
        <v>30621</v>
      </c>
      <c r="P772" s="177">
        <v>5705</v>
      </c>
      <c r="Q772" s="177">
        <v>6474</v>
      </c>
      <c r="R772" s="177">
        <v>2796</v>
      </c>
      <c r="S772" s="177">
        <v>2297</v>
      </c>
      <c r="T772" s="177">
        <v>2623</v>
      </c>
      <c r="U772" s="177">
        <v>5116</v>
      </c>
      <c r="V772" s="177">
        <v>3631</v>
      </c>
      <c r="W772" s="177">
        <v>1979</v>
      </c>
      <c r="X772" s="176">
        <f t="shared" si="1472"/>
        <v>44560</v>
      </c>
      <c r="Y772" s="177">
        <v>5929</v>
      </c>
      <c r="Z772" s="177">
        <v>12062</v>
      </c>
      <c r="AA772" s="177">
        <v>16092</v>
      </c>
      <c r="AB772" s="177">
        <v>10477</v>
      </c>
      <c r="AC772" s="176">
        <f t="shared" si="1473"/>
        <v>28567</v>
      </c>
      <c r="AD772" s="177">
        <v>2754</v>
      </c>
      <c r="AE772" s="177">
        <v>4485</v>
      </c>
      <c r="AF772" s="177">
        <v>1753</v>
      </c>
      <c r="AG772" s="177">
        <v>7159</v>
      </c>
      <c r="AH772" s="177">
        <v>4304</v>
      </c>
      <c r="AI772" s="177">
        <v>8112</v>
      </c>
      <c r="AJ772" s="176">
        <f t="shared" si="1474"/>
        <v>2276</v>
      </c>
      <c r="AK772" s="177">
        <v>1053</v>
      </c>
      <c r="AL772" s="177">
        <v>1223</v>
      </c>
      <c r="AM772" s="176">
        <f t="shared" si="1475"/>
        <v>52394</v>
      </c>
      <c r="AN772" s="177">
        <v>2987</v>
      </c>
      <c r="AO772" s="177">
        <v>3567</v>
      </c>
      <c r="AP772" s="177">
        <v>5353</v>
      </c>
      <c r="AQ772" s="177">
        <v>1667</v>
      </c>
      <c r="AR772" s="177">
        <v>8304</v>
      </c>
      <c r="AS772" s="177">
        <v>1602</v>
      </c>
      <c r="AT772" s="177">
        <v>8903</v>
      </c>
      <c r="AU772" s="177">
        <v>8834</v>
      </c>
      <c r="AV772" s="177">
        <v>7164</v>
      </c>
      <c r="AW772" s="177">
        <v>4013</v>
      </c>
      <c r="AX772" s="176">
        <f t="shared" si="1476"/>
        <v>90800</v>
      </c>
      <c r="AY772" s="177">
        <v>4813</v>
      </c>
      <c r="AZ772" s="177">
        <v>50939</v>
      </c>
      <c r="BA772" s="177">
        <v>9265</v>
      </c>
      <c r="BB772" s="177">
        <v>19967</v>
      </c>
      <c r="BC772" s="177">
        <v>5816</v>
      </c>
      <c r="BD772" s="176">
        <f t="shared" si="1477"/>
        <v>188502</v>
      </c>
      <c r="BE772" s="177">
        <v>26728</v>
      </c>
      <c r="BF772" s="177">
        <v>17733</v>
      </c>
      <c r="BG772" s="177">
        <v>22155</v>
      </c>
      <c r="BH772" s="177">
        <v>19046</v>
      </c>
      <c r="BI772" s="177">
        <v>33229</v>
      </c>
      <c r="BJ772" s="177">
        <v>29485</v>
      </c>
      <c r="BK772" s="177">
        <v>23632</v>
      </c>
      <c r="BL772" s="177">
        <v>16494</v>
      </c>
      <c r="BM772" s="176">
        <f t="shared" si="1478"/>
        <v>37382</v>
      </c>
      <c r="BN772" s="177">
        <v>6941</v>
      </c>
      <c r="BO772" s="177">
        <v>7842</v>
      </c>
      <c r="BP772" s="177">
        <v>5818</v>
      </c>
      <c r="BQ772" s="177">
        <v>2485</v>
      </c>
      <c r="BR772" s="177">
        <v>14296</v>
      </c>
      <c r="BS772" s="176">
        <f t="shared" si="1479"/>
        <v>70440</v>
      </c>
      <c r="BT772" s="178">
        <v>3442</v>
      </c>
      <c r="BU772" s="177">
        <v>7525</v>
      </c>
      <c r="BV772" s="177">
        <v>2525</v>
      </c>
      <c r="BW772" s="177">
        <v>920</v>
      </c>
      <c r="BX772" s="177">
        <v>3838</v>
      </c>
      <c r="BY772" s="177">
        <v>22349</v>
      </c>
      <c r="BZ772" s="177">
        <v>4700</v>
      </c>
      <c r="CA772" s="177">
        <v>3911</v>
      </c>
      <c r="CB772" s="177">
        <v>8608</v>
      </c>
      <c r="CC772" s="177">
        <v>3820</v>
      </c>
      <c r="CD772" s="177">
        <v>4661</v>
      </c>
      <c r="CE772" s="177">
        <v>4141</v>
      </c>
      <c r="CF772" s="176">
        <f t="shared" si="1480"/>
        <v>71836</v>
      </c>
      <c r="CG772" s="177">
        <v>1601</v>
      </c>
      <c r="CH772" s="177">
        <v>3949</v>
      </c>
      <c r="CI772" s="177">
        <v>3183</v>
      </c>
      <c r="CJ772" s="177">
        <v>7405</v>
      </c>
      <c r="CK772" s="177">
        <v>21077</v>
      </c>
      <c r="CL772" s="177">
        <v>2127</v>
      </c>
      <c r="CM772" s="177">
        <v>13500</v>
      </c>
      <c r="CN772" s="177">
        <v>1716</v>
      </c>
      <c r="CO772" s="177">
        <v>499</v>
      </c>
      <c r="CP772" s="177">
        <v>2109</v>
      </c>
      <c r="CQ772" s="177">
        <v>6983</v>
      </c>
      <c r="CR772" s="177">
        <v>4846</v>
      </c>
      <c r="CS772" s="177">
        <v>2841</v>
      </c>
      <c r="CT772" s="176">
        <f t="shared" si="1481"/>
        <v>50127</v>
      </c>
      <c r="CU772" s="177">
        <v>18361</v>
      </c>
      <c r="CV772" s="177">
        <v>10840</v>
      </c>
      <c r="CW772" s="177">
        <v>5602</v>
      </c>
      <c r="CX772" s="177">
        <v>5346</v>
      </c>
      <c r="CY772" s="177">
        <v>9978</v>
      </c>
      <c r="CZ772" s="176">
        <f t="shared" si="1482"/>
        <v>64735</v>
      </c>
      <c r="DA772" s="177">
        <v>2086</v>
      </c>
      <c r="DB772" s="177">
        <v>1525</v>
      </c>
      <c r="DC772" s="177">
        <v>15017</v>
      </c>
      <c r="DD772" s="177">
        <v>26658</v>
      </c>
      <c r="DE772" s="177">
        <v>12837</v>
      </c>
      <c r="DF772" s="177">
        <v>6612</v>
      </c>
      <c r="DG772" s="176">
        <f t="shared" si="1486"/>
        <v>826738</v>
      </c>
      <c r="DH772" s="176">
        <f t="shared" si="1487"/>
        <v>5967</v>
      </c>
      <c r="DI772" s="177">
        <v>2108</v>
      </c>
      <c r="DJ772" s="177">
        <v>2020</v>
      </c>
      <c r="DK772" s="177">
        <v>1839</v>
      </c>
      <c r="DL772" s="179">
        <f t="shared" si="1485"/>
        <v>6459</v>
      </c>
      <c r="DM772" s="177">
        <v>5754</v>
      </c>
      <c r="DN772" s="180">
        <v>705</v>
      </c>
      <c r="DO772" s="176">
        <f t="shared" si="1488"/>
        <v>839164</v>
      </c>
    </row>
    <row r="773" spans="1:119" s="6" customFormat="1" ht="17.100000000000001" customHeight="1" x14ac:dyDescent="0.15">
      <c r="A773" s="101" t="s">
        <v>338</v>
      </c>
      <c r="B773" s="176">
        <f t="shared" si="1470"/>
        <v>29453</v>
      </c>
      <c r="C773" s="177">
        <v>2347</v>
      </c>
      <c r="D773" s="177">
        <v>863</v>
      </c>
      <c r="E773" s="177">
        <v>984</v>
      </c>
      <c r="F773" s="177">
        <v>450</v>
      </c>
      <c r="G773" s="177">
        <v>1635</v>
      </c>
      <c r="H773" s="177">
        <v>4757</v>
      </c>
      <c r="I773" s="177">
        <v>3473</v>
      </c>
      <c r="J773" s="177">
        <v>883</v>
      </c>
      <c r="K773" s="177">
        <v>2073</v>
      </c>
      <c r="L773" s="177">
        <v>6672</v>
      </c>
      <c r="M773" s="177">
        <v>1954</v>
      </c>
      <c r="N773" s="177">
        <v>3362</v>
      </c>
      <c r="O773" s="176">
        <f t="shared" si="1471"/>
        <v>9548</v>
      </c>
      <c r="P773" s="177">
        <v>1898</v>
      </c>
      <c r="Q773" s="177">
        <v>1976</v>
      </c>
      <c r="R773" s="177">
        <v>955</v>
      </c>
      <c r="S773" s="177">
        <v>668</v>
      </c>
      <c r="T773" s="177">
        <v>843</v>
      </c>
      <c r="U773" s="177">
        <v>1411</v>
      </c>
      <c r="V773" s="177">
        <v>1135</v>
      </c>
      <c r="W773" s="177">
        <v>662</v>
      </c>
      <c r="X773" s="176">
        <f t="shared" si="1472"/>
        <v>14589</v>
      </c>
      <c r="Y773" s="177">
        <v>1954</v>
      </c>
      <c r="Z773" s="177">
        <v>3912</v>
      </c>
      <c r="AA773" s="177">
        <v>5465</v>
      </c>
      <c r="AB773" s="177">
        <v>3258</v>
      </c>
      <c r="AC773" s="176">
        <f t="shared" si="1473"/>
        <v>9339</v>
      </c>
      <c r="AD773" s="177">
        <v>764</v>
      </c>
      <c r="AE773" s="177">
        <v>1612</v>
      </c>
      <c r="AF773" s="177">
        <v>491</v>
      </c>
      <c r="AG773" s="177">
        <v>2561</v>
      </c>
      <c r="AH773" s="177">
        <v>1278</v>
      </c>
      <c r="AI773" s="177">
        <v>2633</v>
      </c>
      <c r="AJ773" s="176">
        <f t="shared" si="1474"/>
        <v>889</v>
      </c>
      <c r="AK773" s="177">
        <v>431</v>
      </c>
      <c r="AL773" s="177">
        <v>458</v>
      </c>
      <c r="AM773" s="176">
        <f t="shared" si="1475"/>
        <v>17433</v>
      </c>
      <c r="AN773" s="177">
        <v>910</v>
      </c>
      <c r="AO773" s="177">
        <v>1253</v>
      </c>
      <c r="AP773" s="177">
        <v>1778</v>
      </c>
      <c r="AQ773" s="177">
        <v>467</v>
      </c>
      <c r="AR773" s="177">
        <v>2794</v>
      </c>
      <c r="AS773" s="177">
        <v>434</v>
      </c>
      <c r="AT773" s="177">
        <v>3036</v>
      </c>
      <c r="AU773" s="177">
        <v>3046</v>
      </c>
      <c r="AV773" s="177">
        <v>2466</v>
      </c>
      <c r="AW773" s="177">
        <v>1249</v>
      </c>
      <c r="AX773" s="176">
        <f t="shared" si="1476"/>
        <v>28616</v>
      </c>
      <c r="AY773" s="177">
        <v>1304</v>
      </c>
      <c r="AZ773" s="177">
        <v>16072</v>
      </c>
      <c r="BA773" s="177">
        <v>3353</v>
      </c>
      <c r="BB773" s="177">
        <v>5981</v>
      </c>
      <c r="BC773" s="177">
        <v>1906</v>
      </c>
      <c r="BD773" s="176">
        <f t="shared" si="1477"/>
        <v>76093</v>
      </c>
      <c r="BE773" s="177">
        <v>11730</v>
      </c>
      <c r="BF773" s="177">
        <v>7063</v>
      </c>
      <c r="BG773" s="177">
        <v>8325</v>
      </c>
      <c r="BH773" s="177">
        <v>7192</v>
      </c>
      <c r="BI773" s="177">
        <v>14692</v>
      </c>
      <c r="BJ773" s="177">
        <v>10973</v>
      </c>
      <c r="BK773" s="177">
        <v>9803</v>
      </c>
      <c r="BL773" s="177">
        <v>6315</v>
      </c>
      <c r="BM773" s="176">
        <f t="shared" si="1478"/>
        <v>11119</v>
      </c>
      <c r="BN773" s="177">
        <v>1914</v>
      </c>
      <c r="BO773" s="177">
        <v>2542</v>
      </c>
      <c r="BP773" s="177">
        <v>1599</v>
      </c>
      <c r="BQ773" s="177">
        <v>735</v>
      </c>
      <c r="BR773" s="177">
        <v>4329</v>
      </c>
      <c r="BS773" s="176">
        <f t="shared" si="1479"/>
        <v>23716</v>
      </c>
      <c r="BT773" s="178">
        <v>1153</v>
      </c>
      <c r="BU773" s="177">
        <v>2455</v>
      </c>
      <c r="BV773" s="177">
        <v>909</v>
      </c>
      <c r="BW773" s="177">
        <v>270</v>
      </c>
      <c r="BX773" s="177">
        <v>1303</v>
      </c>
      <c r="BY773" s="177">
        <v>7630</v>
      </c>
      <c r="BZ773" s="177">
        <v>1646</v>
      </c>
      <c r="CA773" s="177">
        <v>1425</v>
      </c>
      <c r="CB773" s="177">
        <v>2799</v>
      </c>
      <c r="CC773" s="177">
        <v>1239</v>
      </c>
      <c r="CD773" s="177">
        <v>1583</v>
      </c>
      <c r="CE773" s="177">
        <v>1304</v>
      </c>
      <c r="CF773" s="176">
        <f t="shared" si="1480"/>
        <v>24550</v>
      </c>
      <c r="CG773" s="177">
        <v>478</v>
      </c>
      <c r="CH773" s="177">
        <v>1202</v>
      </c>
      <c r="CI773" s="177">
        <v>993</v>
      </c>
      <c r="CJ773" s="177">
        <v>2410</v>
      </c>
      <c r="CK773" s="177">
        <v>7648</v>
      </c>
      <c r="CL773" s="177">
        <v>835</v>
      </c>
      <c r="CM773" s="177">
        <v>4616</v>
      </c>
      <c r="CN773" s="177">
        <v>567</v>
      </c>
      <c r="CO773" s="177">
        <v>147</v>
      </c>
      <c r="CP773" s="177">
        <v>820</v>
      </c>
      <c r="CQ773" s="177">
        <v>2153</v>
      </c>
      <c r="CR773" s="177">
        <v>1657</v>
      </c>
      <c r="CS773" s="177">
        <v>1024</v>
      </c>
      <c r="CT773" s="176">
        <f t="shared" si="1481"/>
        <v>15095</v>
      </c>
      <c r="CU773" s="177">
        <v>5802</v>
      </c>
      <c r="CV773" s="177">
        <v>3352</v>
      </c>
      <c r="CW773" s="177">
        <v>1694</v>
      </c>
      <c r="CX773" s="177">
        <v>1341</v>
      </c>
      <c r="CY773" s="177">
        <v>2906</v>
      </c>
      <c r="CZ773" s="176">
        <f t="shared" si="1482"/>
        <v>22005</v>
      </c>
      <c r="DA773" s="177">
        <v>628</v>
      </c>
      <c r="DB773" s="177">
        <v>393</v>
      </c>
      <c r="DC773" s="177">
        <v>5734</v>
      </c>
      <c r="DD773" s="177">
        <v>8702</v>
      </c>
      <c r="DE773" s="177">
        <v>4486</v>
      </c>
      <c r="DF773" s="177">
        <v>2062</v>
      </c>
      <c r="DG773" s="176">
        <f t="shared" si="1486"/>
        <v>282445</v>
      </c>
      <c r="DH773" s="176">
        <f t="shared" si="1487"/>
        <v>2333</v>
      </c>
      <c r="DI773" s="177">
        <v>848</v>
      </c>
      <c r="DJ773" s="177">
        <v>690</v>
      </c>
      <c r="DK773" s="177">
        <v>795</v>
      </c>
      <c r="DL773" s="179">
        <f t="shared" si="1485"/>
        <v>2073</v>
      </c>
      <c r="DM773" s="177">
        <v>2002</v>
      </c>
      <c r="DN773" s="180">
        <v>71</v>
      </c>
      <c r="DO773" s="176">
        <f t="shared" si="1488"/>
        <v>286851</v>
      </c>
    </row>
    <row r="774" spans="1:119" s="6" customFormat="1" ht="17.100000000000001" customHeight="1" x14ac:dyDescent="0.15">
      <c r="A774" s="101" t="s">
        <v>339</v>
      </c>
      <c r="B774" s="176">
        <f t="shared" si="1470"/>
        <v>47673</v>
      </c>
      <c r="C774" s="177">
        <v>3480</v>
      </c>
      <c r="D774" s="177">
        <v>1634</v>
      </c>
      <c r="E774" s="177">
        <v>1730</v>
      </c>
      <c r="F774" s="177">
        <v>726</v>
      </c>
      <c r="G774" s="177">
        <v>2851</v>
      </c>
      <c r="H774" s="177">
        <v>7885</v>
      </c>
      <c r="I774" s="177">
        <v>5911</v>
      </c>
      <c r="J774" s="177">
        <v>1319</v>
      </c>
      <c r="K774" s="177">
        <v>3672</v>
      </c>
      <c r="L774" s="177">
        <v>11627</v>
      </c>
      <c r="M774" s="177">
        <v>2975</v>
      </c>
      <c r="N774" s="177">
        <v>3863</v>
      </c>
      <c r="O774" s="176">
        <f t="shared" si="1471"/>
        <v>15811</v>
      </c>
      <c r="P774" s="177">
        <v>2854</v>
      </c>
      <c r="Q774" s="177">
        <v>3488</v>
      </c>
      <c r="R774" s="177">
        <v>1478</v>
      </c>
      <c r="S774" s="177">
        <v>1137</v>
      </c>
      <c r="T774" s="177">
        <v>1385</v>
      </c>
      <c r="U774" s="177">
        <v>2630</v>
      </c>
      <c r="V774" s="177">
        <v>1910</v>
      </c>
      <c r="W774" s="177">
        <v>929</v>
      </c>
      <c r="X774" s="176">
        <f t="shared" si="1472"/>
        <v>21235</v>
      </c>
      <c r="Y774" s="177">
        <v>2887</v>
      </c>
      <c r="Z774" s="177">
        <v>5635</v>
      </c>
      <c r="AA774" s="177">
        <v>7641</v>
      </c>
      <c r="AB774" s="177">
        <v>5072</v>
      </c>
      <c r="AC774" s="176">
        <f t="shared" si="1473"/>
        <v>14394</v>
      </c>
      <c r="AD774" s="177">
        <v>1524</v>
      </c>
      <c r="AE774" s="177">
        <v>2236</v>
      </c>
      <c r="AF774" s="177">
        <v>984</v>
      </c>
      <c r="AG774" s="177">
        <v>3530</v>
      </c>
      <c r="AH774" s="177">
        <v>2015</v>
      </c>
      <c r="AI774" s="177">
        <v>4105</v>
      </c>
      <c r="AJ774" s="176">
        <f t="shared" si="1474"/>
        <v>1297</v>
      </c>
      <c r="AK774" s="177">
        <v>595</v>
      </c>
      <c r="AL774" s="177">
        <v>702</v>
      </c>
      <c r="AM774" s="176">
        <f t="shared" si="1475"/>
        <v>27577</v>
      </c>
      <c r="AN774" s="177">
        <v>1453</v>
      </c>
      <c r="AO774" s="177">
        <v>1834</v>
      </c>
      <c r="AP774" s="177">
        <v>2888</v>
      </c>
      <c r="AQ774" s="177">
        <v>990</v>
      </c>
      <c r="AR774" s="177">
        <v>4301</v>
      </c>
      <c r="AS774" s="177">
        <v>785</v>
      </c>
      <c r="AT774" s="177">
        <v>4771</v>
      </c>
      <c r="AU774" s="177">
        <v>4708</v>
      </c>
      <c r="AV774" s="177">
        <v>3651</v>
      </c>
      <c r="AW774" s="177">
        <v>2196</v>
      </c>
      <c r="AX774" s="176">
        <f t="shared" si="1476"/>
        <v>47516</v>
      </c>
      <c r="AY774" s="177">
        <v>2753</v>
      </c>
      <c r="AZ774" s="177">
        <v>26421</v>
      </c>
      <c r="BA774" s="177">
        <v>4746</v>
      </c>
      <c r="BB774" s="177">
        <v>10449</v>
      </c>
      <c r="BC774" s="177">
        <v>3147</v>
      </c>
      <c r="BD774" s="176">
        <f t="shared" si="1477"/>
        <v>91374</v>
      </c>
      <c r="BE774" s="177">
        <v>13835</v>
      </c>
      <c r="BF774" s="177">
        <v>8831</v>
      </c>
      <c r="BG774" s="177">
        <v>10766</v>
      </c>
      <c r="BH774" s="177">
        <v>9092</v>
      </c>
      <c r="BI774" s="177">
        <v>15958</v>
      </c>
      <c r="BJ774" s="177">
        <v>13989</v>
      </c>
      <c r="BK774" s="177">
        <v>11005</v>
      </c>
      <c r="BL774" s="177">
        <v>7898</v>
      </c>
      <c r="BM774" s="176">
        <f t="shared" si="1478"/>
        <v>18934</v>
      </c>
      <c r="BN774" s="177">
        <v>3398</v>
      </c>
      <c r="BO774" s="177">
        <v>3782</v>
      </c>
      <c r="BP774" s="177">
        <v>2965</v>
      </c>
      <c r="BQ774" s="177">
        <v>1345</v>
      </c>
      <c r="BR774" s="177">
        <v>7444</v>
      </c>
      <c r="BS774" s="176">
        <f t="shared" si="1479"/>
        <v>34607</v>
      </c>
      <c r="BT774" s="178">
        <v>1599</v>
      </c>
      <c r="BU774" s="177">
        <v>3822</v>
      </c>
      <c r="BV774" s="177">
        <v>1308</v>
      </c>
      <c r="BW774" s="177">
        <v>497</v>
      </c>
      <c r="BX774" s="177">
        <v>2029</v>
      </c>
      <c r="BY774" s="177">
        <v>11059</v>
      </c>
      <c r="BZ774" s="177">
        <v>2258</v>
      </c>
      <c r="CA774" s="177">
        <v>1834</v>
      </c>
      <c r="CB774" s="177">
        <v>4150</v>
      </c>
      <c r="CC774" s="177">
        <v>1916</v>
      </c>
      <c r="CD774" s="177">
        <v>2107</v>
      </c>
      <c r="CE774" s="177">
        <v>2028</v>
      </c>
      <c r="CF774" s="176">
        <f t="shared" si="1480"/>
        <v>34827</v>
      </c>
      <c r="CG774" s="177">
        <v>769</v>
      </c>
      <c r="CH774" s="177">
        <v>1898</v>
      </c>
      <c r="CI774" s="177">
        <v>1690</v>
      </c>
      <c r="CJ774" s="177">
        <v>3742</v>
      </c>
      <c r="CK774" s="177">
        <v>9791</v>
      </c>
      <c r="CL774" s="177">
        <v>1071</v>
      </c>
      <c r="CM774" s="177">
        <v>6675</v>
      </c>
      <c r="CN774" s="177">
        <v>885</v>
      </c>
      <c r="CO774" s="177">
        <v>261</v>
      </c>
      <c r="CP774" s="177">
        <v>966</v>
      </c>
      <c r="CQ774" s="177">
        <v>3209</v>
      </c>
      <c r="CR774" s="177">
        <v>2380</v>
      </c>
      <c r="CS774" s="177">
        <v>1490</v>
      </c>
      <c r="CT774" s="176">
        <f t="shared" si="1481"/>
        <v>23320</v>
      </c>
      <c r="CU774" s="177">
        <v>8616</v>
      </c>
      <c r="CV774" s="177">
        <v>4981</v>
      </c>
      <c r="CW774" s="177">
        <v>2728</v>
      </c>
      <c r="CX774" s="177">
        <v>2705</v>
      </c>
      <c r="CY774" s="177">
        <v>4290</v>
      </c>
      <c r="CZ774" s="176">
        <f t="shared" si="1482"/>
        <v>32194</v>
      </c>
      <c r="DA774" s="177">
        <v>1049</v>
      </c>
      <c r="DB774" s="177">
        <v>801</v>
      </c>
      <c r="DC774" s="177">
        <v>7542</v>
      </c>
      <c r="DD774" s="177">
        <v>13279</v>
      </c>
      <c r="DE774" s="177">
        <v>6439</v>
      </c>
      <c r="DF774" s="177">
        <v>3084</v>
      </c>
      <c r="DG774" s="176">
        <f t="shared" si="1486"/>
        <v>410759</v>
      </c>
      <c r="DH774" s="176">
        <f t="shared" si="1487"/>
        <v>3032</v>
      </c>
      <c r="DI774" s="177">
        <v>1044</v>
      </c>
      <c r="DJ774" s="177">
        <v>1095</v>
      </c>
      <c r="DK774" s="177">
        <v>893</v>
      </c>
      <c r="DL774" s="179">
        <f t="shared" si="1485"/>
        <v>3278</v>
      </c>
      <c r="DM774" s="177">
        <v>2856</v>
      </c>
      <c r="DN774" s="180">
        <v>422</v>
      </c>
      <c r="DO774" s="176">
        <f t="shared" si="1488"/>
        <v>417069</v>
      </c>
    </row>
    <row r="775" spans="1:119" s="6" customFormat="1" ht="17.100000000000001" customHeight="1" x14ac:dyDescent="0.15">
      <c r="A775" s="101" t="s">
        <v>340</v>
      </c>
      <c r="B775" s="176">
        <f t="shared" si="1470"/>
        <v>17372</v>
      </c>
      <c r="C775" s="177">
        <v>1057</v>
      </c>
      <c r="D775" s="177">
        <v>503</v>
      </c>
      <c r="E775" s="177">
        <v>630</v>
      </c>
      <c r="F775" s="177">
        <v>265</v>
      </c>
      <c r="G775" s="177">
        <v>1222</v>
      </c>
      <c r="H775" s="177">
        <v>2857</v>
      </c>
      <c r="I775" s="177">
        <v>2797</v>
      </c>
      <c r="J775" s="177">
        <v>622</v>
      </c>
      <c r="K775" s="177">
        <v>1109</v>
      </c>
      <c r="L775" s="177">
        <v>4148</v>
      </c>
      <c r="M775" s="177">
        <v>1179</v>
      </c>
      <c r="N775" s="177">
        <v>983</v>
      </c>
      <c r="O775" s="176">
        <f t="shared" si="1471"/>
        <v>5262</v>
      </c>
      <c r="P775" s="177">
        <v>953</v>
      </c>
      <c r="Q775" s="177">
        <v>1010</v>
      </c>
      <c r="R775" s="177">
        <v>363</v>
      </c>
      <c r="S775" s="177">
        <v>492</v>
      </c>
      <c r="T775" s="177">
        <v>395</v>
      </c>
      <c r="U775" s="177">
        <v>1075</v>
      </c>
      <c r="V775" s="177">
        <v>586</v>
      </c>
      <c r="W775" s="177">
        <v>388</v>
      </c>
      <c r="X775" s="176">
        <f t="shared" si="1472"/>
        <v>8736</v>
      </c>
      <c r="Y775" s="177">
        <v>1088</v>
      </c>
      <c r="Z775" s="177">
        <v>2515</v>
      </c>
      <c r="AA775" s="177">
        <v>2986</v>
      </c>
      <c r="AB775" s="177">
        <v>2147</v>
      </c>
      <c r="AC775" s="176">
        <f t="shared" si="1473"/>
        <v>4834</v>
      </c>
      <c r="AD775" s="177">
        <v>466</v>
      </c>
      <c r="AE775" s="177">
        <v>637</v>
      </c>
      <c r="AF775" s="177">
        <v>278</v>
      </c>
      <c r="AG775" s="177">
        <v>1068</v>
      </c>
      <c r="AH775" s="177">
        <v>1011</v>
      </c>
      <c r="AI775" s="177">
        <v>1374</v>
      </c>
      <c r="AJ775" s="176">
        <f t="shared" si="1474"/>
        <v>90</v>
      </c>
      <c r="AK775" s="177">
        <v>27</v>
      </c>
      <c r="AL775" s="177">
        <v>63</v>
      </c>
      <c r="AM775" s="176">
        <f t="shared" si="1475"/>
        <v>7384</v>
      </c>
      <c r="AN775" s="177">
        <v>624</v>
      </c>
      <c r="AO775" s="177">
        <v>480</v>
      </c>
      <c r="AP775" s="177">
        <v>687</v>
      </c>
      <c r="AQ775" s="177">
        <v>210</v>
      </c>
      <c r="AR775" s="177">
        <v>1209</v>
      </c>
      <c r="AS775" s="177">
        <v>383</v>
      </c>
      <c r="AT775" s="177">
        <v>1096</v>
      </c>
      <c r="AU775" s="177">
        <v>1080</v>
      </c>
      <c r="AV775" s="177">
        <v>1047</v>
      </c>
      <c r="AW775" s="177">
        <v>568</v>
      </c>
      <c r="AX775" s="176">
        <f t="shared" si="1476"/>
        <v>14668</v>
      </c>
      <c r="AY775" s="177">
        <v>756</v>
      </c>
      <c r="AZ775" s="177">
        <v>8446</v>
      </c>
      <c r="BA775" s="177">
        <v>1166</v>
      </c>
      <c r="BB775" s="177">
        <v>3537</v>
      </c>
      <c r="BC775" s="177">
        <v>763</v>
      </c>
      <c r="BD775" s="176">
        <f t="shared" si="1477"/>
        <v>21035</v>
      </c>
      <c r="BE775" s="177">
        <v>1163</v>
      </c>
      <c r="BF775" s="177">
        <v>1839</v>
      </c>
      <c r="BG775" s="177">
        <v>3064</v>
      </c>
      <c r="BH775" s="177">
        <v>2762</v>
      </c>
      <c r="BI775" s="177">
        <v>2579</v>
      </c>
      <c r="BJ775" s="177">
        <v>4523</v>
      </c>
      <c r="BK775" s="177">
        <v>2824</v>
      </c>
      <c r="BL775" s="177">
        <v>2281</v>
      </c>
      <c r="BM775" s="176">
        <f t="shared" si="1478"/>
        <v>7329</v>
      </c>
      <c r="BN775" s="177">
        <v>1629</v>
      </c>
      <c r="BO775" s="177">
        <v>1518</v>
      </c>
      <c r="BP775" s="177">
        <v>1254</v>
      </c>
      <c r="BQ775" s="177">
        <v>405</v>
      </c>
      <c r="BR775" s="177">
        <v>2523</v>
      </c>
      <c r="BS775" s="176">
        <f t="shared" si="1479"/>
        <v>12117</v>
      </c>
      <c r="BT775" s="178">
        <v>690</v>
      </c>
      <c r="BU775" s="177">
        <v>1248</v>
      </c>
      <c r="BV775" s="177">
        <v>308</v>
      </c>
      <c r="BW775" s="177">
        <v>153</v>
      </c>
      <c r="BX775" s="177">
        <v>506</v>
      </c>
      <c r="BY775" s="177">
        <v>3660</v>
      </c>
      <c r="BZ775" s="177">
        <v>796</v>
      </c>
      <c r="CA775" s="177">
        <v>652</v>
      </c>
      <c r="CB775" s="177">
        <v>1659</v>
      </c>
      <c r="CC775" s="177">
        <v>665</v>
      </c>
      <c r="CD775" s="177">
        <v>971</v>
      </c>
      <c r="CE775" s="177">
        <v>809</v>
      </c>
      <c r="CF775" s="176">
        <f t="shared" si="1480"/>
        <v>12459</v>
      </c>
      <c r="CG775" s="177">
        <v>354</v>
      </c>
      <c r="CH775" s="177">
        <v>849</v>
      </c>
      <c r="CI775" s="177">
        <v>500</v>
      </c>
      <c r="CJ775" s="177">
        <v>1253</v>
      </c>
      <c r="CK775" s="177">
        <v>3638</v>
      </c>
      <c r="CL775" s="177">
        <v>221</v>
      </c>
      <c r="CM775" s="177">
        <v>2209</v>
      </c>
      <c r="CN775" s="177">
        <v>264</v>
      </c>
      <c r="CO775" s="177">
        <v>91</v>
      </c>
      <c r="CP775" s="177">
        <v>323</v>
      </c>
      <c r="CQ775" s="177">
        <v>1621</v>
      </c>
      <c r="CR775" s="177">
        <v>809</v>
      </c>
      <c r="CS775" s="177">
        <v>327</v>
      </c>
      <c r="CT775" s="176">
        <f t="shared" si="1481"/>
        <v>11712</v>
      </c>
      <c r="CU775" s="177">
        <v>3943</v>
      </c>
      <c r="CV775" s="177">
        <v>2507</v>
      </c>
      <c r="CW775" s="177">
        <v>1180</v>
      </c>
      <c r="CX775" s="177">
        <v>1300</v>
      </c>
      <c r="CY775" s="177">
        <v>2782</v>
      </c>
      <c r="CZ775" s="176">
        <f t="shared" si="1482"/>
        <v>10536</v>
      </c>
      <c r="DA775" s="177">
        <v>409</v>
      </c>
      <c r="DB775" s="177">
        <v>331</v>
      </c>
      <c r="DC775" s="177">
        <v>1741</v>
      </c>
      <c r="DD775" s="177">
        <v>4677</v>
      </c>
      <c r="DE775" s="177">
        <v>1912</v>
      </c>
      <c r="DF775" s="177">
        <v>1466</v>
      </c>
      <c r="DG775" s="176">
        <f t="shared" si="1486"/>
        <v>133534</v>
      </c>
      <c r="DH775" s="176">
        <f t="shared" si="1487"/>
        <v>602</v>
      </c>
      <c r="DI775" s="177">
        <v>216</v>
      </c>
      <c r="DJ775" s="177">
        <v>235</v>
      </c>
      <c r="DK775" s="177">
        <v>151</v>
      </c>
      <c r="DL775" s="179">
        <f t="shared" si="1485"/>
        <v>1108</v>
      </c>
      <c r="DM775" s="177">
        <v>896</v>
      </c>
      <c r="DN775" s="180">
        <v>212</v>
      </c>
      <c r="DO775" s="176">
        <f t="shared" si="1488"/>
        <v>135244</v>
      </c>
    </row>
    <row r="776" spans="1:119" s="6" customFormat="1" ht="17.100000000000001" customHeight="1" x14ac:dyDescent="0.15">
      <c r="A776" s="87" t="s">
        <v>345</v>
      </c>
      <c r="B776" s="176"/>
      <c r="C776" s="177"/>
      <c r="D776" s="177"/>
      <c r="E776" s="177"/>
      <c r="F776" s="177"/>
      <c r="G776" s="177"/>
      <c r="H776" s="177"/>
      <c r="I776" s="177"/>
      <c r="J776" s="177"/>
      <c r="K776" s="177"/>
      <c r="L776" s="177"/>
      <c r="M776" s="177"/>
      <c r="N776" s="177"/>
      <c r="O776" s="176"/>
      <c r="P776" s="177"/>
      <c r="Q776" s="177"/>
      <c r="R776" s="177"/>
      <c r="S776" s="177"/>
      <c r="T776" s="177"/>
      <c r="U776" s="177"/>
      <c r="V776" s="177"/>
      <c r="W776" s="177"/>
      <c r="X776" s="176"/>
      <c r="Y776" s="177"/>
      <c r="Z776" s="177"/>
      <c r="AA776" s="177"/>
      <c r="AB776" s="177"/>
      <c r="AC776" s="176"/>
      <c r="AD776" s="177"/>
      <c r="AE776" s="177"/>
      <c r="AF776" s="177"/>
      <c r="AG776" s="177"/>
      <c r="AH776" s="177"/>
      <c r="AI776" s="177"/>
      <c r="AJ776" s="176"/>
      <c r="AK776" s="177"/>
      <c r="AL776" s="177"/>
      <c r="AM776" s="176"/>
      <c r="AN776" s="177"/>
      <c r="AO776" s="177"/>
      <c r="AP776" s="177"/>
      <c r="AQ776" s="177"/>
      <c r="AR776" s="177"/>
      <c r="AS776" s="177"/>
      <c r="AT776" s="177"/>
      <c r="AU776" s="177"/>
      <c r="AV776" s="177"/>
      <c r="AW776" s="177"/>
      <c r="AX776" s="176"/>
      <c r="AY776" s="177"/>
      <c r="AZ776" s="177"/>
      <c r="BA776" s="177"/>
      <c r="BB776" s="177"/>
      <c r="BC776" s="177"/>
      <c r="BD776" s="176"/>
      <c r="BE776" s="177"/>
      <c r="BF776" s="177"/>
      <c r="BG776" s="177"/>
      <c r="BH776" s="177"/>
      <c r="BI776" s="177"/>
      <c r="BJ776" s="177"/>
      <c r="BK776" s="177"/>
      <c r="BL776" s="177"/>
      <c r="BM776" s="176"/>
      <c r="BN776" s="177"/>
      <c r="BO776" s="177"/>
      <c r="BP776" s="177"/>
      <c r="BQ776" s="177"/>
      <c r="BR776" s="177"/>
      <c r="BS776" s="176"/>
      <c r="BT776" s="178"/>
      <c r="BU776" s="177"/>
      <c r="BV776" s="177"/>
      <c r="BW776" s="177"/>
      <c r="BX776" s="177"/>
      <c r="BY776" s="177"/>
      <c r="BZ776" s="177"/>
      <c r="CA776" s="177"/>
      <c r="CB776" s="177"/>
      <c r="CC776" s="177"/>
      <c r="CD776" s="177"/>
      <c r="CE776" s="177"/>
      <c r="CF776" s="176"/>
      <c r="CG776" s="177"/>
      <c r="CH776" s="177"/>
      <c r="CI776" s="177"/>
      <c r="CJ776" s="177"/>
      <c r="CK776" s="177"/>
      <c r="CL776" s="177"/>
      <c r="CM776" s="177"/>
      <c r="CN776" s="177"/>
      <c r="CO776" s="177"/>
      <c r="CP776" s="177"/>
      <c r="CQ776" s="177"/>
      <c r="CR776" s="177"/>
      <c r="CS776" s="177"/>
      <c r="CT776" s="176"/>
      <c r="CU776" s="177"/>
      <c r="CV776" s="177"/>
      <c r="CW776" s="177"/>
      <c r="CX776" s="177"/>
      <c r="CY776" s="177"/>
      <c r="CZ776" s="176"/>
      <c r="DA776" s="177"/>
      <c r="DB776" s="177"/>
      <c r="DC776" s="177"/>
      <c r="DD776" s="177"/>
      <c r="DE776" s="177"/>
      <c r="DF776" s="177"/>
      <c r="DG776" s="176"/>
      <c r="DH776" s="176"/>
      <c r="DI776" s="177"/>
      <c r="DJ776" s="177"/>
      <c r="DK776" s="177"/>
      <c r="DL776" s="179"/>
      <c r="DM776" s="177"/>
      <c r="DN776" s="180"/>
      <c r="DO776" s="176"/>
    </row>
    <row r="777" spans="1:119" s="6" customFormat="1" ht="17.100000000000001" customHeight="1" x14ac:dyDescent="0.15">
      <c r="A777" s="84" t="s">
        <v>336</v>
      </c>
      <c r="B777" s="176">
        <f t="shared" si="1470"/>
        <v>1742</v>
      </c>
      <c r="C777" s="177">
        <v>144</v>
      </c>
      <c r="D777" s="177">
        <v>75</v>
      </c>
      <c r="E777" s="177">
        <v>78</v>
      </c>
      <c r="F777" s="177">
        <v>28</v>
      </c>
      <c r="G777" s="177">
        <v>129</v>
      </c>
      <c r="H777" s="177">
        <v>288</v>
      </c>
      <c r="I777" s="177">
        <v>194</v>
      </c>
      <c r="J777" s="177">
        <v>59</v>
      </c>
      <c r="K777" s="177">
        <v>128</v>
      </c>
      <c r="L777" s="177">
        <v>357</v>
      </c>
      <c r="M777" s="177">
        <v>105</v>
      </c>
      <c r="N777" s="177">
        <v>157</v>
      </c>
      <c r="O777" s="176">
        <f t="shared" si="1471"/>
        <v>746</v>
      </c>
      <c r="P777" s="177">
        <v>118</v>
      </c>
      <c r="Q777" s="177">
        <v>171</v>
      </c>
      <c r="R777" s="177">
        <v>76</v>
      </c>
      <c r="S777" s="177">
        <v>67</v>
      </c>
      <c r="T777" s="177">
        <v>85</v>
      </c>
      <c r="U777" s="177">
        <v>104</v>
      </c>
      <c r="V777" s="177">
        <v>80</v>
      </c>
      <c r="W777" s="177">
        <v>45</v>
      </c>
      <c r="X777" s="176">
        <f t="shared" si="1472"/>
        <v>962</v>
      </c>
      <c r="Y777" s="177">
        <v>144</v>
      </c>
      <c r="Z777" s="177">
        <v>261</v>
      </c>
      <c r="AA777" s="177">
        <v>337</v>
      </c>
      <c r="AB777" s="177">
        <v>220</v>
      </c>
      <c r="AC777" s="176">
        <f t="shared" si="1473"/>
        <v>654</v>
      </c>
      <c r="AD777" s="177">
        <v>57</v>
      </c>
      <c r="AE777" s="177">
        <v>105</v>
      </c>
      <c r="AF777" s="177">
        <v>55</v>
      </c>
      <c r="AG777" s="177">
        <v>144</v>
      </c>
      <c r="AH777" s="177">
        <v>116</v>
      </c>
      <c r="AI777" s="177">
        <v>177</v>
      </c>
      <c r="AJ777" s="176">
        <f t="shared" si="1474"/>
        <v>52</v>
      </c>
      <c r="AK777" s="177">
        <v>27</v>
      </c>
      <c r="AL777" s="177">
        <v>25</v>
      </c>
      <c r="AM777" s="176">
        <f t="shared" si="1475"/>
        <v>1322</v>
      </c>
      <c r="AN777" s="177">
        <v>71</v>
      </c>
      <c r="AO777" s="177">
        <v>91</v>
      </c>
      <c r="AP777" s="177">
        <v>132</v>
      </c>
      <c r="AQ777" s="177">
        <v>52</v>
      </c>
      <c r="AR777" s="177">
        <v>198</v>
      </c>
      <c r="AS777" s="177">
        <v>47</v>
      </c>
      <c r="AT777" s="177">
        <v>244</v>
      </c>
      <c r="AU777" s="177">
        <v>216</v>
      </c>
      <c r="AV777" s="177">
        <v>164</v>
      </c>
      <c r="AW777" s="177">
        <v>107</v>
      </c>
      <c r="AX777" s="176">
        <f t="shared" si="1476"/>
        <v>1648</v>
      </c>
      <c r="AY777" s="177">
        <v>120</v>
      </c>
      <c r="AZ777" s="177">
        <v>790</v>
      </c>
      <c r="BA777" s="177">
        <v>218</v>
      </c>
      <c r="BB777" s="177">
        <v>382</v>
      </c>
      <c r="BC777" s="177">
        <v>138</v>
      </c>
      <c r="BD777" s="176">
        <f t="shared" si="1477"/>
        <v>3054</v>
      </c>
      <c r="BE777" s="177">
        <v>534</v>
      </c>
      <c r="BF777" s="177">
        <v>317</v>
      </c>
      <c r="BG777" s="177">
        <v>384</v>
      </c>
      <c r="BH777" s="177">
        <v>318</v>
      </c>
      <c r="BI777" s="177">
        <v>403</v>
      </c>
      <c r="BJ777" s="177">
        <v>458</v>
      </c>
      <c r="BK777" s="177">
        <v>368</v>
      </c>
      <c r="BL777" s="177">
        <v>272</v>
      </c>
      <c r="BM777" s="176">
        <f t="shared" si="1478"/>
        <v>746</v>
      </c>
      <c r="BN777" s="177">
        <v>140</v>
      </c>
      <c r="BO777" s="177">
        <v>152</v>
      </c>
      <c r="BP777" s="177">
        <v>120</v>
      </c>
      <c r="BQ777" s="177">
        <v>58</v>
      </c>
      <c r="BR777" s="177">
        <v>276</v>
      </c>
      <c r="BS777" s="176">
        <f t="shared" si="1479"/>
        <v>1514</v>
      </c>
      <c r="BT777" s="178">
        <v>83</v>
      </c>
      <c r="BU777" s="177">
        <v>181</v>
      </c>
      <c r="BV777" s="177">
        <v>57</v>
      </c>
      <c r="BW777" s="177">
        <v>31</v>
      </c>
      <c r="BX777" s="177">
        <v>90</v>
      </c>
      <c r="BY777" s="177">
        <v>432</v>
      </c>
      <c r="BZ777" s="177">
        <v>107</v>
      </c>
      <c r="CA777" s="177">
        <v>76</v>
      </c>
      <c r="CB777" s="177">
        <v>156</v>
      </c>
      <c r="CC777" s="177">
        <v>102</v>
      </c>
      <c r="CD777" s="177">
        <v>120</v>
      </c>
      <c r="CE777" s="177">
        <v>79</v>
      </c>
      <c r="CF777" s="176">
        <f t="shared" si="1480"/>
        <v>1573</v>
      </c>
      <c r="CG777" s="177">
        <v>40</v>
      </c>
      <c r="CH777" s="177">
        <v>111</v>
      </c>
      <c r="CI777" s="177">
        <v>80</v>
      </c>
      <c r="CJ777" s="177">
        <v>143</v>
      </c>
      <c r="CK777" s="177">
        <v>387</v>
      </c>
      <c r="CL777" s="177">
        <v>71</v>
      </c>
      <c r="CM777" s="177">
        <v>290</v>
      </c>
      <c r="CN777" s="177">
        <v>56</v>
      </c>
      <c r="CO777" s="177">
        <v>16</v>
      </c>
      <c r="CP777" s="177">
        <v>58</v>
      </c>
      <c r="CQ777" s="177">
        <v>159</v>
      </c>
      <c r="CR777" s="177">
        <v>90</v>
      </c>
      <c r="CS777" s="177">
        <v>72</v>
      </c>
      <c r="CT777" s="176">
        <f t="shared" si="1481"/>
        <v>1072</v>
      </c>
      <c r="CU777" s="177">
        <v>336</v>
      </c>
      <c r="CV777" s="177">
        <v>259</v>
      </c>
      <c r="CW777" s="177">
        <v>127</v>
      </c>
      <c r="CX777" s="177">
        <v>123</v>
      </c>
      <c r="CY777" s="177">
        <v>227</v>
      </c>
      <c r="CZ777" s="176">
        <f t="shared" si="1482"/>
        <v>1114</v>
      </c>
      <c r="DA777" s="177">
        <v>58</v>
      </c>
      <c r="DB777" s="177">
        <v>40</v>
      </c>
      <c r="DC777" s="177">
        <v>220</v>
      </c>
      <c r="DD777" s="177">
        <v>415</v>
      </c>
      <c r="DE777" s="177">
        <v>242</v>
      </c>
      <c r="DF777" s="177">
        <v>139</v>
      </c>
      <c r="DG777" s="176">
        <f t="shared" si="1486"/>
        <v>16199</v>
      </c>
      <c r="DH777" s="176">
        <f t="shared" si="1487"/>
        <v>111</v>
      </c>
      <c r="DI777" s="177">
        <v>31</v>
      </c>
      <c r="DJ777" s="177">
        <v>62</v>
      </c>
      <c r="DK777" s="177">
        <v>18</v>
      </c>
      <c r="DL777" s="179">
        <f t="shared" si="1485"/>
        <v>75</v>
      </c>
      <c r="DM777" s="177">
        <v>71</v>
      </c>
      <c r="DN777" s="180">
        <v>4</v>
      </c>
      <c r="DO777" s="176">
        <f t="shared" si="1488"/>
        <v>16385</v>
      </c>
    </row>
    <row r="778" spans="1:119" s="6" customFormat="1" ht="17.100000000000001" customHeight="1" x14ac:dyDescent="0.15">
      <c r="A778" s="84" t="s">
        <v>337</v>
      </c>
      <c r="B778" s="176">
        <f t="shared" si="1470"/>
        <v>91260</v>
      </c>
      <c r="C778" s="177">
        <v>6877</v>
      </c>
      <c r="D778" s="177">
        <v>3002</v>
      </c>
      <c r="E778" s="177">
        <v>2984</v>
      </c>
      <c r="F778" s="177">
        <v>1308</v>
      </c>
      <c r="G778" s="177">
        <v>5838</v>
      </c>
      <c r="H778" s="177">
        <v>15144</v>
      </c>
      <c r="I778" s="177">
        <v>12005</v>
      </c>
      <c r="J778" s="177">
        <v>2684</v>
      </c>
      <c r="K778" s="177">
        <v>6574</v>
      </c>
      <c r="L778" s="177">
        <v>22215</v>
      </c>
      <c r="M778" s="177">
        <v>5289</v>
      </c>
      <c r="N778" s="177">
        <v>7340</v>
      </c>
      <c r="O778" s="176">
        <f t="shared" si="1471"/>
        <v>31196</v>
      </c>
      <c r="P778" s="177">
        <v>5863</v>
      </c>
      <c r="Q778" s="177">
        <v>6534</v>
      </c>
      <c r="R778" s="177">
        <v>2870</v>
      </c>
      <c r="S778" s="177">
        <v>2466</v>
      </c>
      <c r="T778" s="177">
        <v>2679</v>
      </c>
      <c r="U778" s="177">
        <v>5282</v>
      </c>
      <c r="V778" s="177">
        <v>3633</v>
      </c>
      <c r="W778" s="177">
        <v>1869</v>
      </c>
      <c r="X778" s="176">
        <f t="shared" si="1472"/>
        <v>44395</v>
      </c>
      <c r="Y778" s="177">
        <v>6009</v>
      </c>
      <c r="Z778" s="177">
        <v>11812</v>
      </c>
      <c r="AA778" s="177">
        <v>15913</v>
      </c>
      <c r="AB778" s="177">
        <v>10661</v>
      </c>
      <c r="AC778" s="176">
        <f t="shared" si="1473"/>
        <v>28367</v>
      </c>
      <c r="AD778" s="177">
        <v>2759</v>
      </c>
      <c r="AE778" s="177">
        <v>4334</v>
      </c>
      <c r="AF778" s="177">
        <v>1835</v>
      </c>
      <c r="AG778" s="177">
        <v>7108</v>
      </c>
      <c r="AH778" s="177">
        <v>4326</v>
      </c>
      <c r="AI778" s="177">
        <v>8005</v>
      </c>
      <c r="AJ778" s="176">
        <f t="shared" si="1474"/>
        <v>2491</v>
      </c>
      <c r="AK778" s="177">
        <v>1264</v>
      </c>
      <c r="AL778" s="177">
        <v>1227</v>
      </c>
      <c r="AM778" s="176">
        <f t="shared" si="1475"/>
        <v>52529</v>
      </c>
      <c r="AN778" s="177">
        <v>3259</v>
      </c>
      <c r="AO778" s="177">
        <v>3508</v>
      </c>
      <c r="AP778" s="177">
        <v>5703</v>
      </c>
      <c r="AQ778" s="177">
        <v>1723</v>
      </c>
      <c r="AR778" s="177">
        <v>8260</v>
      </c>
      <c r="AS778" s="177">
        <v>1846</v>
      </c>
      <c r="AT778" s="177">
        <v>8957</v>
      </c>
      <c r="AU778" s="177">
        <v>8208</v>
      </c>
      <c r="AV778" s="177">
        <v>7120</v>
      </c>
      <c r="AW778" s="177">
        <v>3945</v>
      </c>
      <c r="AX778" s="176">
        <f t="shared" si="1476"/>
        <v>93228</v>
      </c>
      <c r="AY778" s="177">
        <v>5258</v>
      </c>
      <c r="AZ778" s="177">
        <v>50522</v>
      </c>
      <c r="BA778" s="177">
        <v>9329</v>
      </c>
      <c r="BB778" s="177">
        <v>22087</v>
      </c>
      <c r="BC778" s="177">
        <v>6032</v>
      </c>
      <c r="BD778" s="176">
        <f t="shared" si="1477"/>
        <v>183957</v>
      </c>
      <c r="BE778" s="177">
        <v>27284</v>
      </c>
      <c r="BF778" s="177">
        <v>17097</v>
      </c>
      <c r="BG778" s="177">
        <v>21496</v>
      </c>
      <c r="BH778" s="177">
        <v>19088</v>
      </c>
      <c r="BI778" s="177">
        <v>30204</v>
      </c>
      <c r="BJ778" s="177">
        <v>29516</v>
      </c>
      <c r="BK778" s="177">
        <v>22855</v>
      </c>
      <c r="BL778" s="177">
        <v>16417</v>
      </c>
      <c r="BM778" s="176">
        <f t="shared" si="1478"/>
        <v>38383</v>
      </c>
      <c r="BN778" s="177">
        <v>7009</v>
      </c>
      <c r="BO778" s="177">
        <v>8028</v>
      </c>
      <c r="BP778" s="177">
        <v>5748</v>
      </c>
      <c r="BQ778" s="177">
        <v>2751</v>
      </c>
      <c r="BR778" s="177">
        <v>14847</v>
      </c>
      <c r="BS778" s="176">
        <f t="shared" si="1479"/>
        <v>70073</v>
      </c>
      <c r="BT778" s="178">
        <v>3491</v>
      </c>
      <c r="BU778" s="177">
        <v>7604</v>
      </c>
      <c r="BV778" s="177">
        <v>2486</v>
      </c>
      <c r="BW778" s="177">
        <v>925</v>
      </c>
      <c r="BX778" s="177">
        <v>3529</v>
      </c>
      <c r="BY778" s="177">
        <v>21884</v>
      </c>
      <c r="BZ778" s="177">
        <v>4910</v>
      </c>
      <c r="CA778" s="177">
        <v>4001</v>
      </c>
      <c r="CB778" s="177">
        <v>8683</v>
      </c>
      <c r="CC778" s="177">
        <v>3677</v>
      </c>
      <c r="CD778" s="177">
        <v>4635</v>
      </c>
      <c r="CE778" s="177">
        <v>4248</v>
      </c>
      <c r="CF778" s="176">
        <f t="shared" si="1480"/>
        <v>73657</v>
      </c>
      <c r="CG778" s="177">
        <v>1453</v>
      </c>
      <c r="CH778" s="177">
        <v>4157</v>
      </c>
      <c r="CI778" s="177">
        <v>3262</v>
      </c>
      <c r="CJ778" s="177">
        <v>7710</v>
      </c>
      <c r="CK778" s="177">
        <v>21469</v>
      </c>
      <c r="CL778" s="177">
        <v>2296</v>
      </c>
      <c r="CM778" s="177">
        <v>13621</v>
      </c>
      <c r="CN778" s="177">
        <v>1774</v>
      </c>
      <c r="CO778" s="177">
        <v>466</v>
      </c>
      <c r="CP778" s="177">
        <v>2212</v>
      </c>
      <c r="CQ778" s="177">
        <v>7404</v>
      </c>
      <c r="CR778" s="177">
        <v>4853</v>
      </c>
      <c r="CS778" s="177">
        <v>2980</v>
      </c>
      <c r="CT778" s="176">
        <f t="shared" si="1481"/>
        <v>49862</v>
      </c>
      <c r="CU778" s="177">
        <v>18197</v>
      </c>
      <c r="CV778" s="177">
        <v>10679</v>
      </c>
      <c r="CW778" s="177">
        <v>5290</v>
      </c>
      <c r="CX778" s="177">
        <v>5616</v>
      </c>
      <c r="CY778" s="177">
        <v>10080</v>
      </c>
      <c r="CZ778" s="176">
        <f t="shared" si="1482"/>
        <v>65948</v>
      </c>
      <c r="DA778" s="177">
        <v>2160</v>
      </c>
      <c r="DB778" s="177">
        <v>1592</v>
      </c>
      <c r="DC778" s="177">
        <v>15413</v>
      </c>
      <c r="DD778" s="177">
        <v>26275</v>
      </c>
      <c r="DE778" s="177">
        <v>13815</v>
      </c>
      <c r="DF778" s="177">
        <v>6693</v>
      </c>
      <c r="DG778" s="176">
        <f t="shared" si="1486"/>
        <v>825346</v>
      </c>
      <c r="DH778" s="176">
        <f t="shared" si="1487"/>
        <v>7280</v>
      </c>
      <c r="DI778" s="177">
        <v>2044</v>
      </c>
      <c r="DJ778" s="177">
        <v>4159</v>
      </c>
      <c r="DK778" s="177">
        <v>1077</v>
      </c>
      <c r="DL778" s="179">
        <f t="shared" si="1485"/>
        <v>3747</v>
      </c>
      <c r="DM778" s="177">
        <v>3515</v>
      </c>
      <c r="DN778" s="180">
        <v>232</v>
      </c>
      <c r="DO778" s="176">
        <f t="shared" si="1488"/>
        <v>836373</v>
      </c>
    </row>
    <row r="779" spans="1:119" s="6" customFormat="1" ht="17.100000000000001" customHeight="1" x14ac:dyDescent="0.15">
      <c r="A779" s="101" t="s">
        <v>338</v>
      </c>
      <c r="B779" s="176">
        <f t="shared" si="1470"/>
        <v>28887</v>
      </c>
      <c r="C779" s="177">
        <v>2320</v>
      </c>
      <c r="D779" s="177">
        <v>885</v>
      </c>
      <c r="E779" s="177">
        <v>874</v>
      </c>
      <c r="F779" s="177">
        <v>432</v>
      </c>
      <c r="G779" s="177">
        <v>1658</v>
      </c>
      <c r="H779" s="177">
        <v>4807</v>
      </c>
      <c r="I779" s="177">
        <v>3478</v>
      </c>
      <c r="J779" s="177">
        <v>845</v>
      </c>
      <c r="K779" s="177">
        <v>2179</v>
      </c>
      <c r="L779" s="177">
        <v>6688</v>
      </c>
      <c r="M779" s="177">
        <v>1680</v>
      </c>
      <c r="N779" s="177">
        <v>3041</v>
      </c>
      <c r="O779" s="176">
        <f t="shared" si="1471"/>
        <v>9692</v>
      </c>
      <c r="P779" s="177">
        <v>1908</v>
      </c>
      <c r="Q779" s="177">
        <v>2013</v>
      </c>
      <c r="R779" s="177">
        <v>989</v>
      </c>
      <c r="S779" s="177">
        <v>707</v>
      </c>
      <c r="T779" s="177">
        <v>855</v>
      </c>
      <c r="U779" s="177">
        <v>1443</v>
      </c>
      <c r="V779" s="177">
        <v>1151</v>
      </c>
      <c r="W779" s="177">
        <v>626</v>
      </c>
      <c r="X779" s="176">
        <f t="shared" si="1472"/>
        <v>14491</v>
      </c>
      <c r="Y779" s="177">
        <v>1988</v>
      </c>
      <c r="Z779" s="177">
        <v>3845</v>
      </c>
      <c r="AA779" s="177">
        <v>5346</v>
      </c>
      <c r="AB779" s="177">
        <v>3312</v>
      </c>
      <c r="AC779" s="176">
        <f t="shared" si="1473"/>
        <v>9399</v>
      </c>
      <c r="AD779" s="177">
        <v>780</v>
      </c>
      <c r="AE779" s="177">
        <v>1538</v>
      </c>
      <c r="AF779" s="177">
        <v>571</v>
      </c>
      <c r="AG779" s="177">
        <v>2578</v>
      </c>
      <c r="AH779" s="177">
        <v>1306</v>
      </c>
      <c r="AI779" s="177">
        <v>2626</v>
      </c>
      <c r="AJ779" s="176">
        <f t="shared" si="1474"/>
        <v>865</v>
      </c>
      <c r="AK779" s="177">
        <v>368</v>
      </c>
      <c r="AL779" s="177">
        <v>497</v>
      </c>
      <c r="AM779" s="176">
        <f t="shared" si="1475"/>
        <v>17571</v>
      </c>
      <c r="AN779" s="177">
        <v>974</v>
      </c>
      <c r="AO779" s="177">
        <v>1224</v>
      </c>
      <c r="AP779" s="177">
        <v>1838</v>
      </c>
      <c r="AQ779" s="177">
        <v>549</v>
      </c>
      <c r="AR779" s="177">
        <v>2833</v>
      </c>
      <c r="AS779" s="177">
        <v>528</v>
      </c>
      <c r="AT779" s="177">
        <v>3029</v>
      </c>
      <c r="AU779" s="177">
        <v>2853</v>
      </c>
      <c r="AV779" s="177">
        <v>2461</v>
      </c>
      <c r="AW779" s="177">
        <v>1282</v>
      </c>
      <c r="AX779" s="176">
        <f t="shared" si="1476"/>
        <v>29710</v>
      </c>
      <c r="AY779" s="177">
        <v>1380</v>
      </c>
      <c r="AZ779" s="177">
        <v>16305</v>
      </c>
      <c r="BA779" s="177">
        <v>3276</v>
      </c>
      <c r="BB779" s="177">
        <v>6638</v>
      </c>
      <c r="BC779" s="177">
        <v>2111</v>
      </c>
      <c r="BD779" s="176">
        <f t="shared" si="1477"/>
        <v>75307</v>
      </c>
      <c r="BE779" s="177">
        <v>12238</v>
      </c>
      <c r="BF779" s="177">
        <v>6805</v>
      </c>
      <c r="BG779" s="177">
        <v>8219</v>
      </c>
      <c r="BH779" s="177">
        <v>7100</v>
      </c>
      <c r="BI779" s="177">
        <v>13497</v>
      </c>
      <c r="BJ779" s="177">
        <v>11236</v>
      </c>
      <c r="BK779" s="177">
        <v>9802</v>
      </c>
      <c r="BL779" s="177">
        <v>6410</v>
      </c>
      <c r="BM779" s="176">
        <f t="shared" si="1478"/>
        <v>11347</v>
      </c>
      <c r="BN779" s="177">
        <v>1954</v>
      </c>
      <c r="BO779" s="177">
        <v>2520</v>
      </c>
      <c r="BP779" s="177">
        <v>1586</v>
      </c>
      <c r="BQ779" s="177">
        <v>877</v>
      </c>
      <c r="BR779" s="177">
        <v>4410</v>
      </c>
      <c r="BS779" s="176">
        <f t="shared" si="1479"/>
        <v>23751</v>
      </c>
      <c r="BT779" s="178">
        <v>1162</v>
      </c>
      <c r="BU779" s="177">
        <v>2543</v>
      </c>
      <c r="BV779" s="177">
        <v>921</v>
      </c>
      <c r="BW779" s="177">
        <v>283</v>
      </c>
      <c r="BX779" s="177">
        <v>1283</v>
      </c>
      <c r="BY779" s="177">
        <v>7446</v>
      </c>
      <c r="BZ779" s="177">
        <v>1707</v>
      </c>
      <c r="CA779" s="177">
        <v>1444</v>
      </c>
      <c r="CB779" s="177">
        <v>2854</v>
      </c>
      <c r="CC779" s="177">
        <v>1192</v>
      </c>
      <c r="CD779" s="177">
        <v>1560</v>
      </c>
      <c r="CE779" s="177">
        <v>1356</v>
      </c>
      <c r="CF779" s="176">
        <f t="shared" si="1480"/>
        <v>25236</v>
      </c>
      <c r="CG779" s="177">
        <v>432</v>
      </c>
      <c r="CH779" s="177">
        <v>1287</v>
      </c>
      <c r="CI779" s="177">
        <v>996</v>
      </c>
      <c r="CJ779" s="177">
        <v>2554</v>
      </c>
      <c r="CK779" s="177">
        <v>7936</v>
      </c>
      <c r="CL779" s="177">
        <v>834</v>
      </c>
      <c r="CM779" s="177">
        <v>4612</v>
      </c>
      <c r="CN779" s="177">
        <v>618</v>
      </c>
      <c r="CO779" s="177">
        <v>150</v>
      </c>
      <c r="CP779" s="177">
        <v>811</v>
      </c>
      <c r="CQ779" s="177">
        <v>2267</v>
      </c>
      <c r="CR779" s="177">
        <v>1692</v>
      </c>
      <c r="CS779" s="177">
        <v>1047</v>
      </c>
      <c r="CT779" s="176">
        <f t="shared" si="1481"/>
        <v>15214</v>
      </c>
      <c r="CU779" s="177">
        <v>5710</v>
      </c>
      <c r="CV779" s="177">
        <v>3365</v>
      </c>
      <c r="CW779" s="177">
        <v>1682</v>
      </c>
      <c r="CX779" s="177">
        <v>1461</v>
      </c>
      <c r="CY779" s="177">
        <v>2996</v>
      </c>
      <c r="CZ779" s="176">
        <f t="shared" si="1482"/>
        <v>22654</v>
      </c>
      <c r="DA779" s="177">
        <v>690</v>
      </c>
      <c r="DB779" s="177">
        <v>413</v>
      </c>
      <c r="DC779" s="177">
        <v>5732</v>
      </c>
      <c r="DD779" s="177">
        <v>8692</v>
      </c>
      <c r="DE779" s="177">
        <v>4996</v>
      </c>
      <c r="DF779" s="177">
        <v>2131</v>
      </c>
      <c r="DG779" s="176">
        <f t="shared" si="1486"/>
        <v>284124</v>
      </c>
      <c r="DH779" s="176">
        <f t="shared" si="1487"/>
        <v>3030</v>
      </c>
      <c r="DI779" s="177">
        <v>834</v>
      </c>
      <c r="DJ779" s="177">
        <v>1687</v>
      </c>
      <c r="DK779" s="177">
        <v>509</v>
      </c>
      <c r="DL779" s="179">
        <f t="shared" si="1485"/>
        <v>1363</v>
      </c>
      <c r="DM779" s="177">
        <v>1317</v>
      </c>
      <c r="DN779" s="180">
        <v>46</v>
      </c>
      <c r="DO779" s="176">
        <f t="shared" si="1488"/>
        <v>288517</v>
      </c>
    </row>
    <row r="780" spans="1:119" s="6" customFormat="1" ht="17.100000000000001" customHeight="1" x14ac:dyDescent="0.15">
      <c r="A780" s="101" t="s">
        <v>647</v>
      </c>
      <c r="B780" s="176">
        <f t="shared" si="1470"/>
        <v>49932</v>
      </c>
      <c r="C780" s="177">
        <v>3741</v>
      </c>
      <c r="D780" s="177">
        <v>1728</v>
      </c>
      <c r="E780" s="177">
        <v>1644</v>
      </c>
      <c r="F780" s="177">
        <v>666</v>
      </c>
      <c r="G780" s="177">
        <v>3185</v>
      </c>
      <c r="H780" s="177">
        <v>8428</v>
      </c>
      <c r="I780" s="177">
        <v>6661</v>
      </c>
      <c r="J780" s="177">
        <v>1434</v>
      </c>
      <c r="K780" s="177">
        <v>3672</v>
      </c>
      <c r="L780" s="177">
        <v>12530</v>
      </c>
      <c r="M780" s="177">
        <v>2672</v>
      </c>
      <c r="N780" s="177">
        <v>3571</v>
      </c>
      <c r="O780" s="176">
        <f t="shared" si="1471"/>
        <v>17214</v>
      </c>
      <c r="P780" s="177">
        <v>3184</v>
      </c>
      <c r="Q780" s="177">
        <v>3686</v>
      </c>
      <c r="R780" s="177">
        <v>1580</v>
      </c>
      <c r="S780" s="177">
        <v>1324</v>
      </c>
      <c r="T780" s="177">
        <v>1533</v>
      </c>
      <c r="U780" s="177">
        <v>2943</v>
      </c>
      <c r="V780" s="177">
        <v>2011</v>
      </c>
      <c r="W780" s="177">
        <v>953</v>
      </c>
      <c r="X780" s="176">
        <f t="shared" si="1472"/>
        <v>23034</v>
      </c>
      <c r="Y780" s="177">
        <v>3136</v>
      </c>
      <c r="Z780" s="177">
        <v>6031</v>
      </c>
      <c r="AA780" s="177">
        <v>8083</v>
      </c>
      <c r="AB780" s="177">
        <v>5784</v>
      </c>
      <c r="AC780" s="176">
        <f t="shared" si="1473"/>
        <v>15429</v>
      </c>
      <c r="AD780" s="177">
        <v>1678</v>
      </c>
      <c r="AE780" s="177">
        <v>2421</v>
      </c>
      <c r="AF780" s="177">
        <v>1035</v>
      </c>
      <c r="AG780" s="177">
        <v>3776</v>
      </c>
      <c r="AH780" s="177">
        <v>2236</v>
      </c>
      <c r="AI780" s="177">
        <v>4283</v>
      </c>
      <c r="AJ780" s="176">
        <f t="shared" si="1474"/>
        <v>1447</v>
      </c>
      <c r="AK780" s="177">
        <v>741</v>
      </c>
      <c r="AL780" s="177">
        <v>706</v>
      </c>
      <c r="AM780" s="176">
        <f t="shared" si="1475"/>
        <v>29333</v>
      </c>
      <c r="AN780" s="177">
        <v>1794</v>
      </c>
      <c r="AO780" s="177">
        <v>1902</v>
      </c>
      <c r="AP780" s="177">
        <v>3376</v>
      </c>
      <c r="AQ780" s="177">
        <v>1006</v>
      </c>
      <c r="AR780" s="177">
        <v>4444</v>
      </c>
      <c r="AS780" s="177">
        <v>982</v>
      </c>
      <c r="AT780" s="177">
        <v>5020</v>
      </c>
      <c r="AU780" s="177">
        <v>4609</v>
      </c>
      <c r="AV780" s="177">
        <v>3891</v>
      </c>
      <c r="AW780" s="177">
        <v>2309</v>
      </c>
      <c r="AX780" s="176">
        <f t="shared" si="1476"/>
        <v>52663</v>
      </c>
      <c r="AY780" s="177">
        <v>3255</v>
      </c>
      <c r="AZ780" s="177">
        <v>28036</v>
      </c>
      <c r="BA780" s="177">
        <v>5265</v>
      </c>
      <c r="BB780" s="177">
        <v>12703</v>
      </c>
      <c r="BC780" s="177">
        <v>3404</v>
      </c>
      <c r="BD780" s="176">
        <f t="shared" si="1477"/>
        <v>91660</v>
      </c>
      <c r="BE780" s="177">
        <v>14021</v>
      </c>
      <c r="BF780" s="177">
        <v>8782</v>
      </c>
      <c r="BG780" s="177">
        <v>10799</v>
      </c>
      <c r="BH780" s="177">
        <v>9698</v>
      </c>
      <c r="BI780" s="177">
        <v>14903</v>
      </c>
      <c r="BJ780" s="177">
        <v>14831</v>
      </c>
      <c r="BK780" s="177">
        <v>10507</v>
      </c>
      <c r="BL780" s="177">
        <v>8119</v>
      </c>
      <c r="BM780" s="176">
        <f t="shared" si="1478"/>
        <v>21108</v>
      </c>
      <c r="BN780" s="177">
        <v>3700</v>
      </c>
      <c r="BO780" s="177">
        <v>4177</v>
      </c>
      <c r="BP780" s="177">
        <v>3234</v>
      </c>
      <c r="BQ780" s="177">
        <v>1505</v>
      </c>
      <c r="BR780" s="177">
        <v>8492</v>
      </c>
      <c r="BS780" s="176">
        <f t="shared" si="1479"/>
        <v>37620</v>
      </c>
      <c r="BT780" s="178">
        <v>1810</v>
      </c>
      <c r="BU780" s="177">
        <v>4040</v>
      </c>
      <c r="BV780" s="177">
        <v>1373</v>
      </c>
      <c r="BW780" s="177">
        <v>539</v>
      </c>
      <c r="BX780" s="177">
        <v>1959</v>
      </c>
      <c r="BY780" s="177">
        <v>11634</v>
      </c>
      <c r="BZ780" s="177">
        <v>2601</v>
      </c>
      <c r="CA780" s="177">
        <v>2100</v>
      </c>
      <c r="CB780" s="177">
        <v>4744</v>
      </c>
      <c r="CC780" s="177">
        <v>2068</v>
      </c>
      <c r="CD780" s="177">
        <v>2419</v>
      </c>
      <c r="CE780" s="177">
        <v>2333</v>
      </c>
      <c r="CF780" s="176">
        <f t="shared" si="1480"/>
        <v>38331</v>
      </c>
      <c r="CG780" s="177">
        <v>787</v>
      </c>
      <c r="CH780" s="177">
        <v>2222</v>
      </c>
      <c r="CI780" s="177">
        <v>1858</v>
      </c>
      <c r="CJ780" s="177">
        <v>4190</v>
      </c>
      <c r="CK780" s="177">
        <v>10698</v>
      </c>
      <c r="CL780" s="177">
        <v>1208</v>
      </c>
      <c r="CM780" s="177">
        <v>7125</v>
      </c>
      <c r="CN780" s="177">
        <v>954</v>
      </c>
      <c r="CO780" s="177">
        <v>277</v>
      </c>
      <c r="CP780" s="177">
        <v>1180</v>
      </c>
      <c r="CQ780" s="177">
        <v>3674</v>
      </c>
      <c r="CR780" s="177">
        <v>2535</v>
      </c>
      <c r="CS780" s="177">
        <v>1623</v>
      </c>
      <c r="CT780" s="176">
        <f t="shared" si="1481"/>
        <v>25674</v>
      </c>
      <c r="CU780" s="177">
        <v>9345</v>
      </c>
      <c r="CV780" s="177">
        <v>5354</v>
      </c>
      <c r="CW780" s="177">
        <v>2741</v>
      </c>
      <c r="CX780" s="177">
        <v>3084</v>
      </c>
      <c r="CY780" s="177">
        <v>5150</v>
      </c>
      <c r="CZ780" s="176">
        <f t="shared" si="1482"/>
        <v>34906</v>
      </c>
      <c r="DA780" s="177">
        <v>1165</v>
      </c>
      <c r="DB780" s="177">
        <v>866</v>
      </c>
      <c r="DC780" s="177">
        <v>8309</v>
      </c>
      <c r="DD780" s="177">
        <v>14018</v>
      </c>
      <c r="DE780" s="177">
        <v>7271</v>
      </c>
      <c r="DF780" s="177">
        <v>3277</v>
      </c>
      <c r="DG780" s="176">
        <f t="shared" si="1486"/>
        <v>438351</v>
      </c>
      <c r="DH780" s="176">
        <f t="shared" si="1487"/>
        <v>3685</v>
      </c>
      <c r="DI780" s="177">
        <v>1023</v>
      </c>
      <c r="DJ780" s="177">
        <v>2158</v>
      </c>
      <c r="DK780" s="177">
        <v>504</v>
      </c>
      <c r="DL780" s="179">
        <f t="shared" si="1485"/>
        <v>2023</v>
      </c>
      <c r="DM780" s="177">
        <v>1884</v>
      </c>
      <c r="DN780" s="180">
        <v>139</v>
      </c>
      <c r="DO780" s="176">
        <f t="shared" si="1488"/>
        <v>444059</v>
      </c>
    </row>
    <row r="781" spans="1:119" s="6" customFormat="1" ht="17.100000000000001" customHeight="1" x14ac:dyDescent="0.15">
      <c r="A781" s="101" t="s">
        <v>646</v>
      </c>
      <c r="B781" s="176">
        <f t="shared" si="1470"/>
        <v>12441</v>
      </c>
      <c r="C781" s="177">
        <v>816</v>
      </c>
      <c r="D781" s="177">
        <v>389</v>
      </c>
      <c r="E781" s="177">
        <v>466</v>
      </c>
      <c r="F781" s="177">
        <v>210</v>
      </c>
      <c r="G781" s="177">
        <v>995</v>
      </c>
      <c r="H781" s="177">
        <v>1909</v>
      </c>
      <c r="I781" s="177">
        <v>1866</v>
      </c>
      <c r="J781" s="177">
        <v>405</v>
      </c>
      <c r="K781" s="177">
        <v>723</v>
      </c>
      <c r="L781" s="177">
        <v>2997</v>
      </c>
      <c r="M781" s="177">
        <v>937</v>
      </c>
      <c r="N781" s="177">
        <v>728</v>
      </c>
      <c r="O781" s="176">
        <f t="shared" si="1471"/>
        <v>4290</v>
      </c>
      <c r="P781" s="177">
        <v>771</v>
      </c>
      <c r="Q781" s="177">
        <v>835</v>
      </c>
      <c r="R781" s="177">
        <v>301</v>
      </c>
      <c r="S781" s="177">
        <v>435</v>
      </c>
      <c r="T781" s="177">
        <v>291</v>
      </c>
      <c r="U781" s="177">
        <v>896</v>
      </c>
      <c r="V781" s="177">
        <v>471</v>
      </c>
      <c r="W781" s="177">
        <v>290</v>
      </c>
      <c r="X781" s="176">
        <f t="shared" si="1472"/>
        <v>6870</v>
      </c>
      <c r="Y781" s="177">
        <v>885</v>
      </c>
      <c r="Z781" s="177">
        <v>1936</v>
      </c>
      <c r="AA781" s="177">
        <v>2484</v>
      </c>
      <c r="AB781" s="177">
        <v>1565</v>
      </c>
      <c r="AC781" s="176">
        <f t="shared" si="1473"/>
        <v>3539</v>
      </c>
      <c r="AD781" s="177">
        <v>301</v>
      </c>
      <c r="AE781" s="177">
        <v>375</v>
      </c>
      <c r="AF781" s="177">
        <v>229</v>
      </c>
      <c r="AG781" s="177">
        <v>754</v>
      </c>
      <c r="AH781" s="177">
        <v>784</v>
      </c>
      <c r="AI781" s="177">
        <v>1096</v>
      </c>
      <c r="AJ781" s="176">
        <f t="shared" si="1474"/>
        <v>179</v>
      </c>
      <c r="AK781" s="177">
        <v>155</v>
      </c>
      <c r="AL781" s="177">
        <v>24</v>
      </c>
      <c r="AM781" s="176">
        <f t="shared" si="1475"/>
        <v>5625</v>
      </c>
      <c r="AN781" s="177">
        <v>491</v>
      </c>
      <c r="AO781" s="177">
        <v>382</v>
      </c>
      <c r="AP781" s="177">
        <v>489</v>
      </c>
      <c r="AQ781" s="177">
        <v>168</v>
      </c>
      <c r="AR781" s="177">
        <v>983</v>
      </c>
      <c r="AS781" s="177">
        <v>336</v>
      </c>
      <c r="AT781" s="177">
        <v>908</v>
      </c>
      <c r="AU781" s="177">
        <v>746</v>
      </c>
      <c r="AV781" s="177">
        <v>768</v>
      </c>
      <c r="AW781" s="177">
        <v>354</v>
      </c>
      <c r="AX781" s="176">
        <f t="shared" si="1476"/>
        <v>10855</v>
      </c>
      <c r="AY781" s="177">
        <v>623</v>
      </c>
      <c r="AZ781" s="177">
        <v>6181</v>
      </c>
      <c r="BA781" s="177">
        <v>788</v>
      </c>
      <c r="BB781" s="177">
        <v>2746</v>
      </c>
      <c r="BC781" s="177">
        <v>517</v>
      </c>
      <c r="BD781" s="176">
        <f t="shared" si="1477"/>
        <v>16990</v>
      </c>
      <c r="BE781" s="177">
        <v>1025</v>
      </c>
      <c r="BF781" s="177">
        <v>1510</v>
      </c>
      <c r="BG781" s="177">
        <v>2478</v>
      </c>
      <c r="BH781" s="177">
        <v>2290</v>
      </c>
      <c r="BI781" s="177">
        <v>1804</v>
      </c>
      <c r="BJ781" s="177">
        <v>3449</v>
      </c>
      <c r="BK781" s="177">
        <v>2546</v>
      </c>
      <c r="BL781" s="177">
        <v>1888</v>
      </c>
      <c r="BM781" s="176">
        <f t="shared" si="1478"/>
        <v>5928</v>
      </c>
      <c r="BN781" s="177">
        <v>1355</v>
      </c>
      <c r="BO781" s="177">
        <v>1331</v>
      </c>
      <c r="BP781" s="177">
        <v>928</v>
      </c>
      <c r="BQ781" s="177">
        <v>369</v>
      </c>
      <c r="BR781" s="177">
        <v>1945</v>
      </c>
      <c r="BS781" s="176">
        <f t="shared" si="1479"/>
        <v>8702</v>
      </c>
      <c r="BT781" s="178">
        <v>519</v>
      </c>
      <c r="BU781" s="177">
        <v>1021</v>
      </c>
      <c r="BV781" s="177">
        <v>192</v>
      </c>
      <c r="BW781" s="177">
        <v>103</v>
      </c>
      <c r="BX781" s="177">
        <v>287</v>
      </c>
      <c r="BY781" s="177">
        <v>2804</v>
      </c>
      <c r="BZ781" s="177">
        <v>602</v>
      </c>
      <c r="CA781" s="177">
        <v>457</v>
      </c>
      <c r="CB781" s="177">
        <v>1085</v>
      </c>
      <c r="CC781" s="177">
        <v>417</v>
      </c>
      <c r="CD781" s="177">
        <v>656</v>
      </c>
      <c r="CE781" s="177">
        <v>559</v>
      </c>
      <c r="CF781" s="176">
        <f t="shared" si="1480"/>
        <v>10090</v>
      </c>
      <c r="CG781" s="177">
        <v>234</v>
      </c>
      <c r="CH781" s="177">
        <v>648</v>
      </c>
      <c r="CI781" s="177">
        <v>408</v>
      </c>
      <c r="CJ781" s="177">
        <v>966</v>
      </c>
      <c r="CK781" s="177">
        <v>2835</v>
      </c>
      <c r="CL781" s="177">
        <v>254</v>
      </c>
      <c r="CM781" s="177">
        <v>1884</v>
      </c>
      <c r="CN781" s="177">
        <v>202</v>
      </c>
      <c r="CO781" s="177">
        <v>39</v>
      </c>
      <c r="CP781" s="177">
        <v>221</v>
      </c>
      <c r="CQ781" s="177">
        <v>1463</v>
      </c>
      <c r="CR781" s="177">
        <v>626</v>
      </c>
      <c r="CS781" s="177">
        <v>310</v>
      </c>
      <c r="CT781" s="176">
        <f t="shared" si="1481"/>
        <v>8974</v>
      </c>
      <c r="CU781" s="177">
        <v>3142</v>
      </c>
      <c r="CV781" s="177">
        <v>1960</v>
      </c>
      <c r="CW781" s="177">
        <v>867</v>
      </c>
      <c r="CX781" s="177">
        <v>1071</v>
      </c>
      <c r="CY781" s="177">
        <v>1934</v>
      </c>
      <c r="CZ781" s="176">
        <f t="shared" si="1482"/>
        <v>8388</v>
      </c>
      <c r="DA781" s="177">
        <v>305</v>
      </c>
      <c r="DB781" s="177">
        <v>313</v>
      </c>
      <c r="DC781" s="177">
        <v>1372</v>
      </c>
      <c r="DD781" s="177">
        <v>3565</v>
      </c>
      <c r="DE781" s="177">
        <v>1548</v>
      </c>
      <c r="DF781" s="177">
        <v>1285</v>
      </c>
      <c r="DG781" s="176">
        <f t="shared" si="1486"/>
        <v>102871</v>
      </c>
      <c r="DH781" s="176">
        <f t="shared" si="1487"/>
        <v>565</v>
      </c>
      <c r="DI781" s="177">
        <v>187</v>
      </c>
      <c r="DJ781" s="177">
        <v>314</v>
      </c>
      <c r="DK781" s="177">
        <v>64</v>
      </c>
      <c r="DL781" s="179">
        <f t="shared" si="1485"/>
        <v>361</v>
      </c>
      <c r="DM781" s="177">
        <v>314</v>
      </c>
      <c r="DN781" s="180">
        <v>47</v>
      </c>
      <c r="DO781" s="176">
        <f t="shared" si="1488"/>
        <v>103797</v>
      </c>
    </row>
    <row r="782" spans="1:119" s="6" customFormat="1" ht="17.100000000000001" customHeight="1" x14ac:dyDescent="0.15">
      <c r="A782" s="87" t="s">
        <v>346</v>
      </c>
      <c r="B782" s="176"/>
      <c r="C782" s="177"/>
      <c r="D782" s="177"/>
      <c r="E782" s="177"/>
      <c r="F782" s="177"/>
      <c r="G782" s="177"/>
      <c r="H782" s="177"/>
      <c r="I782" s="177"/>
      <c r="J782" s="177"/>
      <c r="K782" s="177"/>
      <c r="L782" s="177"/>
      <c r="M782" s="177"/>
      <c r="N782" s="177"/>
      <c r="O782" s="176"/>
      <c r="P782" s="177"/>
      <c r="Q782" s="177"/>
      <c r="R782" s="177"/>
      <c r="S782" s="177"/>
      <c r="T782" s="177"/>
      <c r="U782" s="177"/>
      <c r="V782" s="177"/>
      <c r="W782" s="177"/>
      <c r="X782" s="176"/>
      <c r="Y782" s="177"/>
      <c r="Z782" s="177"/>
      <c r="AA782" s="177"/>
      <c r="AB782" s="177"/>
      <c r="AC782" s="176"/>
      <c r="AD782" s="177"/>
      <c r="AE782" s="177"/>
      <c r="AF782" s="177"/>
      <c r="AG782" s="177"/>
      <c r="AH782" s="177"/>
      <c r="AI782" s="177"/>
      <c r="AJ782" s="176"/>
      <c r="AK782" s="177"/>
      <c r="AL782" s="177"/>
      <c r="AM782" s="176"/>
      <c r="AN782" s="177"/>
      <c r="AO782" s="177"/>
      <c r="AP782" s="177"/>
      <c r="AQ782" s="177"/>
      <c r="AR782" s="177"/>
      <c r="AS782" s="177"/>
      <c r="AT782" s="177"/>
      <c r="AU782" s="177"/>
      <c r="AV782" s="177"/>
      <c r="AW782" s="177"/>
      <c r="AX782" s="176"/>
      <c r="AY782" s="177"/>
      <c r="AZ782" s="177"/>
      <c r="BA782" s="177"/>
      <c r="BB782" s="177"/>
      <c r="BC782" s="177"/>
      <c r="BD782" s="176"/>
      <c r="BE782" s="177"/>
      <c r="BF782" s="177"/>
      <c r="BG782" s="177"/>
      <c r="BH782" s="177"/>
      <c r="BI782" s="177"/>
      <c r="BJ782" s="177"/>
      <c r="BK782" s="177"/>
      <c r="BL782" s="177"/>
      <c r="BM782" s="176"/>
      <c r="BN782" s="177"/>
      <c r="BO782" s="177"/>
      <c r="BP782" s="177"/>
      <c r="BQ782" s="177"/>
      <c r="BR782" s="177"/>
      <c r="BS782" s="176"/>
      <c r="BT782" s="178"/>
      <c r="BU782" s="177"/>
      <c r="BV782" s="177"/>
      <c r="BW782" s="177"/>
      <c r="BX782" s="177"/>
      <c r="BY782" s="177"/>
      <c r="BZ782" s="177"/>
      <c r="CA782" s="177"/>
      <c r="CB782" s="177"/>
      <c r="CC782" s="177"/>
      <c r="CD782" s="177"/>
      <c r="CE782" s="177"/>
      <c r="CF782" s="176"/>
      <c r="CG782" s="177"/>
      <c r="CH782" s="177"/>
      <c r="CI782" s="177"/>
      <c r="CJ782" s="177"/>
      <c r="CK782" s="177"/>
      <c r="CL782" s="177"/>
      <c r="CM782" s="177"/>
      <c r="CN782" s="177"/>
      <c r="CO782" s="177"/>
      <c r="CP782" s="177"/>
      <c r="CQ782" s="177"/>
      <c r="CR782" s="177"/>
      <c r="CS782" s="177"/>
      <c r="CT782" s="176"/>
      <c r="CU782" s="177"/>
      <c r="CV782" s="177"/>
      <c r="CW782" s="177"/>
      <c r="CX782" s="177"/>
      <c r="CY782" s="177"/>
      <c r="CZ782" s="176"/>
      <c r="DA782" s="177"/>
      <c r="DB782" s="177"/>
      <c r="DC782" s="177"/>
      <c r="DD782" s="177"/>
      <c r="DE782" s="177"/>
      <c r="DF782" s="177"/>
      <c r="DG782" s="176"/>
      <c r="DH782" s="176"/>
      <c r="DI782" s="177"/>
      <c r="DJ782" s="177"/>
      <c r="DK782" s="177"/>
      <c r="DL782" s="179"/>
      <c r="DM782" s="177"/>
      <c r="DN782" s="180"/>
      <c r="DO782" s="176"/>
    </row>
    <row r="783" spans="1:119" s="6" customFormat="1" ht="17.100000000000001" customHeight="1" x14ac:dyDescent="0.15">
      <c r="A783" s="84" t="s">
        <v>336</v>
      </c>
      <c r="B783" s="176">
        <f t="shared" si="1470"/>
        <v>1856</v>
      </c>
      <c r="C783" s="177">
        <v>149</v>
      </c>
      <c r="D783" s="177">
        <v>79</v>
      </c>
      <c r="E783" s="177">
        <v>95</v>
      </c>
      <c r="F783" s="177">
        <v>34</v>
      </c>
      <c r="G783" s="177">
        <v>132</v>
      </c>
      <c r="H783" s="177">
        <v>309</v>
      </c>
      <c r="I783" s="177">
        <v>202</v>
      </c>
      <c r="J783" s="177">
        <v>70</v>
      </c>
      <c r="K783" s="177">
        <v>136</v>
      </c>
      <c r="L783" s="177">
        <v>364</v>
      </c>
      <c r="M783" s="177">
        <v>114</v>
      </c>
      <c r="N783" s="177">
        <v>172</v>
      </c>
      <c r="O783" s="176">
        <f t="shared" si="1471"/>
        <v>794</v>
      </c>
      <c r="P783" s="177">
        <v>134</v>
      </c>
      <c r="Q783" s="177">
        <v>188</v>
      </c>
      <c r="R783" s="177">
        <v>76</v>
      </c>
      <c r="S783" s="177">
        <v>68</v>
      </c>
      <c r="T783" s="177">
        <v>83</v>
      </c>
      <c r="U783" s="177">
        <v>111</v>
      </c>
      <c r="V783" s="177">
        <v>85</v>
      </c>
      <c r="W783" s="177">
        <v>49</v>
      </c>
      <c r="X783" s="176">
        <f t="shared" si="1472"/>
        <v>999</v>
      </c>
      <c r="Y783" s="177">
        <v>155</v>
      </c>
      <c r="Z783" s="177">
        <v>271</v>
      </c>
      <c r="AA783" s="177">
        <v>350</v>
      </c>
      <c r="AB783" s="177">
        <v>223</v>
      </c>
      <c r="AC783" s="176">
        <f t="shared" si="1473"/>
        <v>729</v>
      </c>
      <c r="AD783" s="177">
        <v>62</v>
      </c>
      <c r="AE783" s="177">
        <v>137</v>
      </c>
      <c r="AF783" s="177">
        <v>64</v>
      </c>
      <c r="AG783" s="177">
        <v>149</v>
      </c>
      <c r="AH783" s="177">
        <v>128</v>
      </c>
      <c r="AI783" s="177">
        <v>189</v>
      </c>
      <c r="AJ783" s="176">
        <f t="shared" si="1474"/>
        <v>51</v>
      </c>
      <c r="AK783" s="177">
        <v>28</v>
      </c>
      <c r="AL783" s="177">
        <v>23</v>
      </c>
      <c r="AM783" s="176">
        <f t="shared" si="1475"/>
        <v>1572</v>
      </c>
      <c r="AN783" s="177">
        <v>96</v>
      </c>
      <c r="AO783" s="177">
        <v>102</v>
      </c>
      <c r="AP783" s="177">
        <v>168</v>
      </c>
      <c r="AQ783" s="177">
        <v>58</v>
      </c>
      <c r="AR783" s="177">
        <v>225</v>
      </c>
      <c r="AS783" s="177">
        <v>84</v>
      </c>
      <c r="AT783" s="177">
        <v>271</v>
      </c>
      <c r="AU783" s="177">
        <v>251</v>
      </c>
      <c r="AV783" s="177">
        <v>177</v>
      </c>
      <c r="AW783" s="177">
        <v>140</v>
      </c>
      <c r="AX783" s="176">
        <f t="shared" si="1476"/>
        <v>2104</v>
      </c>
      <c r="AY783" s="177">
        <v>159</v>
      </c>
      <c r="AZ783" s="177">
        <v>997</v>
      </c>
      <c r="BA783" s="177">
        <v>256</v>
      </c>
      <c r="BB783" s="177">
        <v>491</v>
      </c>
      <c r="BC783" s="177">
        <v>201</v>
      </c>
      <c r="BD783" s="176">
        <f t="shared" si="1477"/>
        <v>3010</v>
      </c>
      <c r="BE783" s="177">
        <v>340</v>
      </c>
      <c r="BF783" s="177">
        <v>336</v>
      </c>
      <c r="BG783" s="177">
        <v>406</v>
      </c>
      <c r="BH783" s="177">
        <v>330</v>
      </c>
      <c r="BI783" s="177">
        <v>461</v>
      </c>
      <c r="BJ783" s="177">
        <v>462</v>
      </c>
      <c r="BK783" s="177">
        <v>382</v>
      </c>
      <c r="BL783" s="177">
        <v>293</v>
      </c>
      <c r="BM783" s="176">
        <f t="shared" si="1478"/>
        <v>814</v>
      </c>
      <c r="BN783" s="177">
        <v>155</v>
      </c>
      <c r="BO783" s="177">
        <v>160</v>
      </c>
      <c r="BP783" s="177">
        <v>121</v>
      </c>
      <c r="BQ783" s="177">
        <v>71</v>
      </c>
      <c r="BR783" s="177">
        <v>307</v>
      </c>
      <c r="BS783" s="176">
        <f t="shared" si="1479"/>
        <v>1581</v>
      </c>
      <c r="BT783" s="178">
        <v>82</v>
      </c>
      <c r="BU783" s="177">
        <v>190</v>
      </c>
      <c r="BV783" s="177">
        <v>57</v>
      </c>
      <c r="BW783" s="177">
        <v>28</v>
      </c>
      <c r="BX783" s="177">
        <v>99</v>
      </c>
      <c r="BY783" s="177">
        <v>449</v>
      </c>
      <c r="BZ783" s="177">
        <v>112</v>
      </c>
      <c r="CA783" s="177">
        <v>76</v>
      </c>
      <c r="CB783" s="177">
        <v>164</v>
      </c>
      <c r="CC783" s="177">
        <v>118</v>
      </c>
      <c r="CD783" s="177">
        <v>131</v>
      </c>
      <c r="CE783" s="177">
        <v>75</v>
      </c>
      <c r="CF783" s="176">
        <f t="shared" si="1480"/>
        <v>1633</v>
      </c>
      <c r="CG783" s="177">
        <v>43</v>
      </c>
      <c r="CH783" s="177">
        <v>111</v>
      </c>
      <c r="CI783" s="177">
        <v>92</v>
      </c>
      <c r="CJ783" s="177">
        <v>159</v>
      </c>
      <c r="CK783" s="177">
        <v>381</v>
      </c>
      <c r="CL783" s="177">
        <v>73</v>
      </c>
      <c r="CM783" s="177">
        <v>291</v>
      </c>
      <c r="CN783" s="177">
        <v>50</v>
      </c>
      <c r="CO783" s="177">
        <v>20</v>
      </c>
      <c r="CP783" s="177">
        <v>67</v>
      </c>
      <c r="CQ783" s="177">
        <v>181</v>
      </c>
      <c r="CR783" s="177">
        <v>88</v>
      </c>
      <c r="CS783" s="177">
        <v>77</v>
      </c>
      <c r="CT783" s="176">
        <f t="shared" si="1481"/>
        <v>1113</v>
      </c>
      <c r="CU783" s="177">
        <v>345</v>
      </c>
      <c r="CV783" s="177">
        <v>281</v>
      </c>
      <c r="CW783" s="177">
        <v>127</v>
      </c>
      <c r="CX783" s="177">
        <v>135</v>
      </c>
      <c r="CY783" s="177">
        <v>225</v>
      </c>
      <c r="CZ783" s="176">
        <f t="shared" si="1482"/>
        <v>1235</v>
      </c>
      <c r="DA783" s="177">
        <v>65</v>
      </c>
      <c r="DB783" s="177">
        <v>51</v>
      </c>
      <c r="DC783" s="177">
        <v>247</v>
      </c>
      <c r="DD783" s="177">
        <v>443</v>
      </c>
      <c r="DE783" s="177">
        <v>269</v>
      </c>
      <c r="DF783" s="177">
        <v>160</v>
      </c>
      <c r="DG783" s="176">
        <f t="shared" si="1486"/>
        <v>17491</v>
      </c>
      <c r="DH783" s="176">
        <f t="shared" si="1487"/>
        <v>239</v>
      </c>
      <c r="DI783" s="177">
        <v>86</v>
      </c>
      <c r="DJ783" s="177">
        <v>107</v>
      </c>
      <c r="DK783" s="177">
        <v>46</v>
      </c>
      <c r="DL783" s="179">
        <f t="shared" si="1485"/>
        <v>266</v>
      </c>
      <c r="DM783" s="177">
        <v>225</v>
      </c>
      <c r="DN783" s="180">
        <v>41</v>
      </c>
      <c r="DO783" s="176">
        <f t="shared" si="1488"/>
        <v>17996</v>
      </c>
    </row>
    <row r="784" spans="1:119" s="6" customFormat="1" ht="17.100000000000001" customHeight="1" x14ac:dyDescent="0.15">
      <c r="A784" s="84" t="s">
        <v>337</v>
      </c>
      <c r="B784" s="176">
        <f t="shared" si="1470"/>
        <v>122122</v>
      </c>
      <c r="C784" s="177">
        <v>9280</v>
      </c>
      <c r="D784" s="177">
        <v>4749</v>
      </c>
      <c r="E784" s="177">
        <v>4804</v>
      </c>
      <c r="F784" s="177">
        <v>1763</v>
      </c>
      <c r="G784" s="177">
        <v>7586</v>
      </c>
      <c r="H784" s="177">
        <v>20004</v>
      </c>
      <c r="I784" s="177">
        <v>15200</v>
      </c>
      <c r="J784" s="177">
        <v>4107</v>
      </c>
      <c r="K784" s="177">
        <v>8992</v>
      </c>
      <c r="L784" s="177">
        <v>27478</v>
      </c>
      <c r="M784" s="177">
        <v>7215</v>
      </c>
      <c r="N784" s="177">
        <v>10944</v>
      </c>
      <c r="O784" s="176">
        <f t="shared" si="1471"/>
        <v>41698</v>
      </c>
      <c r="P784" s="177">
        <v>7763</v>
      </c>
      <c r="Q784" s="177">
        <v>9121</v>
      </c>
      <c r="R784" s="177">
        <v>3531</v>
      </c>
      <c r="S784" s="177">
        <v>3260</v>
      </c>
      <c r="T784" s="177">
        <v>3547</v>
      </c>
      <c r="U784" s="177">
        <v>7232</v>
      </c>
      <c r="V784" s="177">
        <v>4759</v>
      </c>
      <c r="W784" s="177">
        <v>2485</v>
      </c>
      <c r="X784" s="176">
        <f t="shared" si="1472"/>
        <v>59306</v>
      </c>
      <c r="Y784" s="177">
        <v>9482</v>
      </c>
      <c r="Z784" s="177">
        <v>14467</v>
      </c>
      <c r="AA784" s="177">
        <v>21681</v>
      </c>
      <c r="AB784" s="177">
        <v>13676</v>
      </c>
      <c r="AC784" s="176">
        <f t="shared" si="1473"/>
        <v>45325</v>
      </c>
      <c r="AD784" s="177">
        <v>4920</v>
      </c>
      <c r="AE784" s="177">
        <v>7469</v>
      </c>
      <c r="AF784" s="177">
        <v>3418</v>
      </c>
      <c r="AG784" s="177">
        <v>11008</v>
      </c>
      <c r="AH784" s="177">
        <v>7233</v>
      </c>
      <c r="AI784" s="177">
        <v>11277</v>
      </c>
      <c r="AJ784" s="176">
        <f t="shared" si="1474"/>
        <v>3133</v>
      </c>
      <c r="AK784" s="177">
        <v>1595</v>
      </c>
      <c r="AL784" s="177">
        <v>1538</v>
      </c>
      <c r="AM784" s="176">
        <f t="shared" si="1475"/>
        <v>83800</v>
      </c>
      <c r="AN784" s="177">
        <v>6456</v>
      </c>
      <c r="AO784" s="177">
        <v>5513</v>
      </c>
      <c r="AP784" s="177">
        <v>10655</v>
      </c>
      <c r="AQ784" s="177">
        <v>2679</v>
      </c>
      <c r="AR784" s="177">
        <v>12357</v>
      </c>
      <c r="AS784" s="177">
        <v>4383</v>
      </c>
      <c r="AT784" s="177">
        <v>12659</v>
      </c>
      <c r="AU784" s="177">
        <v>12304</v>
      </c>
      <c r="AV784" s="177">
        <v>9403</v>
      </c>
      <c r="AW784" s="177">
        <v>7391</v>
      </c>
      <c r="AX784" s="176">
        <f t="shared" si="1476"/>
        <v>179910</v>
      </c>
      <c r="AY784" s="177">
        <v>11239</v>
      </c>
      <c r="AZ784" s="177">
        <v>93097</v>
      </c>
      <c r="BA784" s="177">
        <v>15160</v>
      </c>
      <c r="BB784" s="177">
        <v>46036</v>
      </c>
      <c r="BC784" s="177">
        <v>14378</v>
      </c>
      <c r="BD784" s="176">
        <f t="shared" si="1477"/>
        <v>210151</v>
      </c>
      <c r="BE784" s="177">
        <v>28209</v>
      </c>
      <c r="BF784" s="177">
        <v>21454</v>
      </c>
      <c r="BG784" s="177">
        <v>26145</v>
      </c>
      <c r="BH784" s="177">
        <v>22356</v>
      </c>
      <c r="BI784" s="177">
        <v>36069</v>
      </c>
      <c r="BJ784" s="177">
        <v>30459</v>
      </c>
      <c r="BK784" s="177">
        <v>26444</v>
      </c>
      <c r="BL784" s="177">
        <v>19015</v>
      </c>
      <c r="BM784" s="176">
        <f t="shared" si="1478"/>
        <v>57377</v>
      </c>
      <c r="BN784" s="177">
        <v>11519</v>
      </c>
      <c r="BO784" s="177">
        <v>11221</v>
      </c>
      <c r="BP784" s="177">
        <v>7335</v>
      </c>
      <c r="BQ784" s="177">
        <v>4451</v>
      </c>
      <c r="BR784" s="177">
        <v>22851</v>
      </c>
      <c r="BS784" s="176">
        <f t="shared" si="1479"/>
        <v>94945</v>
      </c>
      <c r="BT784" s="178">
        <v>4708</v>
      </c>
      <c r="BU784" s="177">
        <v>10234</v>
      </c>
      <c r="BV784" s="177">
        <v>3249</v>
      </c>
      <c r="BW784" s="177">
        <v>1207</v>
      </c>
      <c r="BX784" s="177">
        <v>4874</v>
      </c>
      <c r="BY784" s="177">
        <v>28145</v>
      </c>
      <c r="BZ784" s="177">
        <v>7305</v>
      </c>
      <c r="CA784" s="177">
        <v>5295</v>
      </c>
      <c r="CB784" s="177">
        <v>11749</v>
      </c>
      <c r="CC784" s="177">
        <v>6369</v>
      </c>
      <c r="CD784" s="177">
        <v>6517</v>
      </c>
      <c r="CE784" s="177">
        <v>5293</v>
      </c>
      <c r="CF784" s="176">
        <f t="shared" si="1480"/>
        <v>92894</v>
      </c>
      <c r="CG784" s="177">
        <v>1758</v>
      </c>
      <c r="CH784" s="177">
        <v>5202</v>
      </c>
      <c r="CI784" s="177">
        <v>4378</v>
      </c>
      <c r="CJ784" s="177">
        <v>10582</v>
      </c>
      <c r="CK784" s="177">
        <v>24267</v>
      </c>
      <c r="CL784" s="177">
        <v>3027</v>
      </c>
      <c r="CM784" s="177">
        <v>16743</v>
      </c>
      <c r="CN784" s="177">
        <v>2021</v>
      </c>
      <c r="CO784" s="177">
        <v>711</v>
      </c>
      <c r="CP784" s="177">
        <v>3211</v>
      </c>
      <c r="CQ784" s="177">
        <v>10324</v>
      </c>
      <c r="CR784" s="177">
        <v>6525</v>
      </c>
      <c r="CS784" s="177">
        <v>4145</v>
      </c>
      <c r="CT784" s="176">
        <f t="shared" si="1481"/>
        <v>67994</v>
      </c>
      <c r="CU784" s="177">
        <v>22338</v>
      </c>
      <c r="CV784" s="177">
        <v>15426</v>
      </c>
      <c r="CW784" s="177">
        <v>8019</v>
      </c>
      <c r="CX784" s="177">
        <v>8804</v>
      </c>
      <c r="CY784" s="177">
        <v>13407</v>
      </c>
      <c r="CZ784" s="176">
        <f t="shared" si="1482"/>
        <v>90583</v>
      </c>
      <c r="DA784" s="177">
        <v>3384</v>
      </c>
      <c r="DB784" s="177">
        <v>2816</v>
      </c>
      <c r="DC784" s="177">
        <v>22047</v>
      </c>
      <c r="DD784" s="177">
        <v>32914</v>
      </c>
      <c r="DE784" s="177">
        <v>19571</v>
      </c>
      <c r="DF784" s="177">
        <v>9851</v>
      </c>
      <c r="DG784" s="176">
        <f t="shared" si="1486"/>
        <v>1149238</v>
      </c>
      <c r="DH784" s="176">
        <f t="shared" si="1487"/>
        <v>18822</v>
      </c>
      <c r="DI784" s="177">
        <v>6549</v>
      </c>
      <c r="DJ784" s="177">
        <v>9624</v>
      </c>
      <c r="DK784" s="177">
        <v>2649</v>
      </c>
      <c r="DL784" s="179">
        <f t="shared" si="1485"/>
        <v>19652</v>
      </c>
      <c r="DM784" s="177">
        <v>16545</v>
      </c>
      <c r="DN784" s="180">
        <v>3107</v>
      </c>
      <c r="DO784" s="176">
        <f t="shared" si="1488"/>
        <v>1187712</v>
      </c>
    </row>
    <row r="785" spans="1:141" s="6" customFormat="1" ht="17.100000000000001" customHeight="1" x14ac:dyDescent="0.15">
      <c r="A785" s="101" t="s">
        <v>338</v>
      </c>
      <c r="B785" s="176">
        <f t="shared" si="1470"/>
        <v>36292</v>
      </c>
      <c r="C785" s="177">
        <v>2842</v>
      </c>
      <c r="D785" s="177">
        <v>1354</v>
      </c>
      <c r="E785" s="177">
        <v>1416</v>
      </c>
      <c r="F785" s="177">
        <v>598</v>
      </c>
      <c r="G785" s="177">
        <v>2071</v>
      </c>
      <c r="H785" s="177">
        <v>6185</v>
      </c>
      <c r="I785" s="177">
        <v>4234</v>
      </c>
      <c r="J785" s="177">
        <v>1167</v>
      </c>
      <c r="K785" s="177">
        <v>2717</v>
      </c>
      <c r="L785" s="177">
        <v>7784</v>
      </c>
      <c r="M785" s="177">
        <v>2032</v>
      </c>
      <c r="N785" s="177">
        <v>3892</v>
      </c>
      <c r="O785" s="176">
        <f t="shared" si="1471"/>
        <v>12606</v>
      </c>
      <c r="P785" s="177">
        <v>2495</v>
      </c>
      <c r="Q785" s="177">
        <v>2652</v>
      </c>
      <c r="R785" s="177">
        <v>1195</v>
      </c>
      <c r="S785" s="177">
        <v>936</v>
      </c>
      <c r="T785" s="177">
        <v>1137</v>
      </c>
      <c r="U785" s="177">
        <v>1943</v>
      </c>
      <c r="V785" s="177">
        <v>1466</v>
      </c>
      <c r="W785" s="177">
        <v>782</v>
      </c>
      <c r="X785" s="176">
        <f t="shared" si="1472"/>
        <v>19297</v>
      </c>
      <c r="Y785" s="177">
        <v>3118</v>
      </c>
      <c r="Z785" s="177">
        <v>4747</v>
      </c>
      <c r="AA785" s="177">
        <v>7245</v>
      </c>
      <c r="AB785" s="177">
        <v>4187</v>
      </c>
      <c r="AC785" s="176">
        <f t="shared" si="1473"/>
        <v>14094</v>
      </c>
      <c r="AD785" s="177">
        <v>1265</v>
      </c>
      <c r="AE785" s="177">
        <v>2482</v>
      </c>
      <c r="AF785" s="177">
        <v>918</v>
      </c>
      <c r="AG785" s="177">
        <v>3568</v>
      </c>
      <c r="AH785" s="177">
        <v>2114</v>
      </c>
      <c r="AI785" s="177">
        <v>3747</v>
      </c>
      <c r="AJ785" s="176">
        <f t="shared" si="1474"/>
        <v>1093</v>
      </c>
      <c r="AK785" s="177">
        <v>523</v>
      </c>
      <c r="AL785" s="177">
        <v>570</v>
      </c>
      <c r="AM785" s="176">
        <f t="shared" si="1475"/>
        <v>25753</v>
      </c>
      <c r="AN785" s="177">
        <v>1820</v>
      </c>
      <c r="AO785" s="177">
        <v>1782</v>
      </c>
      <c r="AP785" s="177">
        <v>3040</v>
      </c>
      <c r="AQ785" s="177">
        <v>777</v>
      </c>
      <c r="AR785" s="177">
        <v>4019</v>
      </c>
      <c r="AS785" s="177">
        <v>1184</v>
      </c>
      <c r="AT785" s="177">
        <v>4119</v>
      </c>
      <c r="AU785" s="177">
        <v>3794</v>
      </c>
      <c r="AV785" s="177">
        <v>3150</v>
      </c>
      <c r="AW785" s="177">
        <v>2068</v>
      </c>
      <c r="AX785" s="176">
        <f t="shared" si="1476"/>
        <v>51271</v>
      </c>
      <c r="AY785" s="177">
        <v>2757</v>
      </c>
      <c r="AZ785" s="177">
        <v>27622</v>
      </c>
      <c r="BA785" s="177">
        <v>5032</v>
      </c>
      <c r="BB785" s="177">
        <v>11954</v>
      </c>
      <c r="BC785" s="177">
        <v>3906</v>
      </c>
      <c r="BD785" s="176">
        <f t="shared" si="1477"/>
        <v>87628</v>
      </c>
      <c r="BE785" s="177">
        <v>14554</v>
      </c>
      <c r="BF785" s="177">
        <v>8414</v>
      </c>
      <c r="BG785" s="177">
        <v>9867</v>
      </c>
      <c r="BH785" s="177">
        <v>8459</v>
      </c>
      <c r="BI785" s="177">
        <v>15786</v>
      </c>
      <c r="BJ785" s="177">
        <v>12018</v>
      </c>
      <c r="BK785" s="177">
        <v>10926</v>
      </c>
      <c r="BL785" s="177">
        <v>7604</v>
      </c>
      <c r="BM785" s="176">
        <f t="shared" si="1478"/>
        <v>15818</v>
      </c>
      <c r="BN785" s="177">
        <v>2974</v>
      </c>
      <c r="BO785" s="177">
        <v>3520</v>
      </c>
      <c r="BP785" s="177">
        <v>2013</v>
      </c>
      <c r="BQ785" s="177">
        <v>1233</v>
      </c>
      <c r="BR785" s="177">
        <v>6078</v>
      </c>
      <c r="BS785" s="176">
        <f t="shared" si="1479"/>
        <v>31040</v>
      </c>
      <c r="BT785" s="178">
        <v>1543</v>
      </c>
      <c r="BU785" s="177">
        <v>3294</v>
      </c>
      <c r="BV785" s="177">
        <v>1141</v>
      </c>
      <c r="BW785" s="177">
        <v>344</v>
      </c>
      <c r="BX785" s="177">
        <v>1597</v>
      </c>
      <c r="BY785" s="177">
        <v>9364</v>
      </c>
      <c r="BZ785" s="177">
        <v>2568</v>
      </c>
      <c r="CA785" s="177">
        <v>1859</v>
      </c>
      <c r="CB785" s="177">
        <v>3592</v>
      </c>
      <c r="CC785" s="177">
        <v>2107</v>
      </c>
      <c r="CD785" s="177">
        <v>2014</v>
      </c>
      <c r="CE785" s="177">
        <v>1617</v>
      </c>
      <c r="CF785" s="176">
        <f t="shared" si="1480"/>
        <v>31139</v>
      </c>
      <c r="CG785" s="177">
        <v>558</v>
      </c>
      <c r="CH785" s="177">
        <v>1609</v>
      </c>
      <c r="CI785" s="177">
        <v>1319</v>
      </c>
      <c r="CJ785" s="177">
        <v>3484</v>
      </c>
      <c r="CK785" s="177">
        <v>8976</v>
      </c>
      <c r="CL785" s="177">
        <v>1043</v>
      </c>
      <c r="CM785" s="177">
        <v>5440</v>
      </c>
      <c r="CN785" s="177">
        <v>701</v>
      </c>
      <c r="CO785" s="177">
        <v>204</v>
      </c>
      <c r="CP785" s="177">
        <v>1115</v>
      </c>
      <c r="CQ785" s="177">
        <v>3053</v>
      </c>
      <c r="CR785" s="177">
        <v>2164</v>
      </c>
      <c r="CS785" s="177">
        <v>1473</v>
      </c>
      <c r="CT785" s="176">
        <f t="shared" si="1481"/>
        <v>20187</v>
      </c>
      <c r="CU785" s="177">
        <v>6876</v>
      </c>
      <c r="CV785" s="177">
        <v>4536</v>
      </c>
      <c r="CW785" s="177">
        <v>2439</v>
      </c>
      <c r="CX785" s="177">
        <v>2360</v>
      </c>
      <c r="CY785" s="177">
        <v>3976</v>
      </c>
      <c r="CZ785" s="176">
        <f t="shared" si="1482"/>
        <v>29739</v>
      </c>
      <c r="DA785" s="177">
        <v>1004</v>
      </c>
      <c r="DB785" s="177">
        <v>843</v>
      </c>
      <c r="DC785" s="177">
        <v>7949</v>
      </c>
      <c r="DD785" s="177">
        <v>10387</v>
      </c>
      <c r="DE785" s="177">
        <v>6561</v>
      </c>
      <c r="DF785" s="177">
        <v>2995</v>
      </c>
      <c r="DG785" s="176">
        <f t="shared" si="1486"/>
        <v>375957</v>
      </c>
      <c r="DH785" s="176">
        <f t="shared" si="1487"/>
        <v>5323</v>
      </c>
      <c r="DI785" s="177">
        <v>1909</v>
      </c>
      <c r="DJ785" s="177">
        <v>2525</v>
      </c>
      <c r="DK785" s="177">
        <v>889</v>
      </c>
      <c r="DL785" s="179">
        <f t="shared" si="1485"/>
        <v>5012</v>
      </c>
      <c r="DM785" s="177">
        <v>4970</v>
      </c>
      <c r="DN785" s="180">
        <v>42</v>
      </c>
      <c r="DO785" s="176">
        <f t="shared" si="1488"/>
        <v>386292</v>
      </c>
    </row>
    <row r="786" spans="1:141" s="6" customFormat="1" ht="17.100000000000001" customHeight="1" x14ac:dyDescent="0.15">
      <c r="A786" s="101" t="s">
        <v>647</v>
      </c>
      <c r="B786" s="176">
        <f t="shared" si="1470"/>
        <v>71295</v>
      </c>
      <c r="C786" s="177">
        <v>5530</v>
      </c>
      <c r="D786" s="177">
        <v>2898</v>
      </c>
      <c r="E786" s="177">
        <v>2697</v>
      </c>
      <c r="F786" s="177">
        <v>956</v>
      </c>
      <c r="G786" s="177">
        <v>4551</v>
      </c>
      <c r="H786" s="177">
        <v>11576</v>
      </c>
      <c r="I786" s="177">
        <v>8770</v>
      </c>
      <c r="J786" s="177">
        <v>2411</v>
      </c>
      <c r="K786" s="177">
        <v>5283</v>
      </c>
      <c r="L786" s="177">
        <v>16552</v>
      </c>
      <c r="M786" s="177">
        <v>3871</v>
      </c>
      <c r="N786" s="177">
        <v>6200</v>
      </c>
      <c r="O786" s="176">
        <f t="shared" si="1471"/>
        <v>23915</v>
      </c>
      <c r="P786" s="177">
        <v>4328</v>
      </c>
      <c r="Q786" s="177">
        <v>5441</v>
      </c>
      <c r="R786" s="177">
        <v>1966</v>
      </c>
      <c r="S786" s="177">
        <v>1785</v>
      </c>
      <c r="T786" s="177">
        <v>1971</v>
      </c>
      <c r="U786" s="177">
        <v>4386</v>
      </c>
      <c r="V786" s="177">
        <v>2694</v>
      </c>
      <c r="W786" s="177">
        <v>1344</v>
      </c>
      <c r="X786" s="176">
        <f t="shared" si="1472"/>
        <v>32464</v>
      </c>
      <c r="Y786" s="177">
        <v>5489</v>
      </c>
      <c r="Z786" s="177">
        <v>7783</v>
      </c>
      <c r="AA786" s="177">
        <v>11536</v>
      </c>
      <c r="AB786" s="177">
        <v>7656</v>
      </c>
      <c r="AC786" s="176">
        <f t="shared" si="1473"/>
        <v>26501</v>
      </c>
      <c r="AD786" s="177">
        <v>3054</v>
      </c>
      <c r="AE786" s="177">
        <v>4334</v>
      </c>
      <c r="AF786" s="177">
        <v>2097</v>
      </c>
      <c r="AG786" s="177">
        <v>6380</v>
      </c>
      <c r="AH786" s="177">
        <v>4180</v>
      </c>
      <c r="AI786" s="177">
        <v>6456</v>
      </c>
      <c r="AJ786" s="176">
        <f t="shared" si="1474"/>
        <v>1842</v>
      </c>
      <c r="AK786" s="177">
        <v>930</v>
      </c>
      <c r="AL786" s="177">
        <v>912</v>
      </c>
      <c r="AM786" s="176">
        <f t="shared" si="1475"/>
        <v>50292</v>
      </c>
      <c r="AN786" s="177">
        <v>3934</v>
      </c>
      <c r="AO786" s="177">
        <v>3219</v>
      </c>
      <c r="AP786" s="177">
        <v>6875</v>
      </c>
      <c r="AQ786" s="177">
        <v>1569</v>
      </c>
      <c r="AR786" s="177">
        <v>7345</v>
      </c>
      <c r="AS786" s="177">
        <v>2477</v>
      </c>
      <c r="AT786" s="177">
        <v>7543</v>
      </c>
      <c r="AU786" s="177">
        <v>7393</v>
      </c>
      <c r="AV786" s="177">
        <v>5294</v>
      </c>
      <c r="AW786" s="177">
        <v>4643</v>
      </c>
      <c r="AX786" s="176">
        <f t="shared" si="1476"/>
        <v>110414</v>
      </c>
      <c r="AY786" s="177">
        <v>7028</v>
      </c>
      <c r="AZ786" s="177">
        <v>55689</v>
      </c>
      <c r="BA786" s="177">
        <v>8949</v>
      </c>
      <c r="BB786" s="177">
        <v>29452</v>
      </c>
      <c r="BC786" s="177">
        <v>9296</v>
      </c>
      <c r="BD786" s="176">
        <f t="shared" si="1477"/>
        <v>106671</v>
      </c>
      <c r="BE786" s="177">
        <v>12937</v>
      </c>
      <c r="BF786" s="177">
        <v>11493</v>
      </c>
      <c r="BG786" s="177">
        <v>14170</v>
      </c>
      <c r="BH786" s="177">
        <v>11843</v>
      </c>
      <c r="BI786" s="177">
        <v>18575</v>
      </c>
      <c r="BJ786" s="177">
        <v>14858</v>
      </c>
      <c r="BK786" s="177">
        <v>13142</v>
      </c>
      <c r="BL786" s="177">
        <v>9653</v>
      </c>
      <c r="BM786" s="176">
        <f t="shared" si="1478"/>
        <v>34467</v>
      </c>
      <c r="BN786" s="177">
        <v>7010</v>
      </c>
      <c r="BO786" s="177">
        <v>6291</v>
      </c>
      <c r="BP786" s="177">
        <v>4282</v>
      </c>
      <c r="BQ786" s="177">
        <v>2727</v>
      </c>
      <c r="BR786" s="177">
        <v>14157</v>
      </c>
      <c r="BS786" s="176">
        <f t="shared" si="1479"/>
        <v>53251</v>
      </c>
      <c r="BT786" s="178">
        <v>2598</v>
      </c>
      <c r="BU786" s="177">
        <v>5707</v>
      </c>
      <c r="BV786" s="177">
        <v>1791</v>
      </c>
      <c r="BW786" s="177">
        <v>706</v>
      </c>
      <c r="BX786" s="177">
        <v>2770</v>
      </c>
      <c r="BY786" s="177">
        <v>15663</v>
      </c>
      <c r="BZ786" s="177">
        <v>3978</v>
      </c>
      <c r="CA786" s="177">
        <v>2869</v>
      </c>
      <c r="CB786" s="177">
        <v>6792</v>
      </c>
      <c r="CC786" s="177">
        <v>3696</v>
      </c>
      <c r="CD786" s="177">
        <v>3639</v>
      </c>
      <c r="CE786" s="177">
        <v>3042</v>
      </c>
      <c r="CF786" s="176">
        <f t="shared" si="1480"/>
        <v>50794</v>
      </c>
      <c r="CG786" s="177">
        <v>988</v>
      </c>
      <c r="CH786" s="177">
        <v>2979</v>
      </c>
      <c r="CI786" s="177">
        <v>2555</v>
      </c>
      <c r="CJ786" s="177">
        <v>6115</v>
      </c>
      <c r="CK786" s="177">
        <v>12509</v>
      </c>
      <c r="CL786" s="177">
        <v>1636</v>
      </c>
      <c r="CM786" s="177">
        <v>9110</v>
      </c>
      <c r="CN786" s="177">
        <v>1089</v>
      </c>
      <c r="CO786" s="177">
        <v>430</v>
      </c>
      <c r="CP786" s="177">
        <v>1761</v>
      </c>
      <c r="CQ786" s="177">
        <v>5598</v>
      </c>
      <c r="CR786" s="177">
        <v>3698</v>
      </c>
      <c r="CS786" s="177">
        <v>2326</v>
      </c>
      <c r="CT786" s="176">
        <f t="shared" si="1481"/>
        <v>38176</v>
      </c>
      <c r="CU786" s="177">
        <v>12118</v>
      </c>
      <c r="CV786" s="177">
        <v>8667</v>
      </c>
      <c r="CW786" s="177">
        <v>4548</v>
      </c>
      <c r="CX786" s="177">
        <v>5388</v>
      </c>
      <c r="CY786" s="177">
        <v>7455</v>
      </c>
      <c r="CZ786" s="176">
        <f t="shared" si="1482"/>
        <v>50409</v>
      </c>
      <c r="DA786" s="177">
        <v>2024</v>
      </c>
      <c r="DB786" s="177">
        <v>1589</v>
      </c>
      <c r="DC786" s="177">
        <v>12199</v>
      </c>
      <c r="DD786" s="177">
        <v>18293</v>
      </c>
      <c r="DE786" s="177">
        <v>11048</v>
      </c>
      <c r="DF786" s="177">
        <v>5256</v>
      </c>
      <c r="DG786" s="176">
        <f t="shared" si="1486"/>
        <v>650491</v>
      </c>
      <c r="DH786" s="176">
        <f t="shared" si="1487"/>
        <v>11022</v>
      </c>
      <c r="DI786" s="177">
        <v>3682</v>
      </c>
      <c r="DJ786" s="177">
        <v>5810</v>
      </c>
      <c r="DK786" s="177">
        <v>1530</v>
      </c>
      <c r="DL786" s="179">
        <f t="shared" si="1485"/>
        <v>11976</v>
      </c>
      <c r="DM786" s="177">
        <v>9931</v>
      </c>
      <c r="DN786" s="180">
        <v>2045</v>
      </c>
      <c r="DO786" s="176">
        <f t="shared" si="1488"/>
        <v>673489</v>
      </c>
    </row>
    <row r="787" spans="1:141" s="6" customFormat="1" ht="17.100000000000001" customHeight="1" x14ac:dyDescent="0.15">
      <c r="A787" s="101" t="s">
        <v>646</v>
      </c>
      <c r="B787" s="176">
        <f t="shared" si="1470"/>
        <v>14535</v>
      </c>
      <c r="C787" s="177">
        <v>908</v>
      </c>
      <c r="D787" s="177">
        <v>497</v>
      </c>
      <c r="E787" s="177">
        <v>691</v>
      </c>
      <c r="F787" s="177">
        <v>209</v>
      </c>
      <c r="G787" s="177">
        <v>964</v>
      </c>
      <c r="H787" s="177">
        <v>2243</v>
      </c>
      <c r="I787" s="177">
        <v>2196</v>
      </c>
      <c r="J787" s="177">
        <v>529</v>
      </c>
      <c r="K787" s="177">
        <v>992</v>
      </c>
      <c r="L787" s="177">
        <v>3142</v>
      </c>
      <c r="M787" s="177">
        <v>1312</v>
      </c>
      <c r="N787" s="177">
        <v>852</v>
      </c>
      <c r="O787" s="176">
        <f t="shared" si="1471"/>
        <v>5177</v>
      </c>
      <c r="P787" s="177">
        <v>940</v>
      </c>
      <c r="Q787" s="177">
        <v>1028</v>
      </c>
      <c r="R787" s="177">
        <v>370</v>
      </c>
      <c r="S787" s="177">
        <v>539</v>
      </c>
      <c r="T787" s="177">
        <v>439</v>
      </c>
      <c r="U787" s="177">
        <v>903</v>
      </c>
      <c r="V787" s="177">
        <v>599</v>
      </c>
      <c r="W787" s="177">
        <v>359</v>
      </c>
      <c r="X787" s="176">
        <f t="shared" si="1472"/>
        <v>7545</v>
      </c>
      <c r="Y787" s="177">
        <v>875</v>
      </c>
      <c r="Z787" s="177">
        <v>1937</v>
      </c>
      <c r="AA787" s="177">
        <v>2900</v>
      </c>
      <c r="AB787" s="177">
        <v>1833</v>
      </c>
      <c r="AC787" s="176">
        <f t="shared" si="1473"/>
        <v>4730</v>
      </c>
      <c r="AD787" s="177">
        <v>601</v>
      </c>
      <c r="AE787" s="177">
        <v>653</v>
      </c>
      <c r="AF787" s="177">
        <v>403</v>
      </c>
      <c r="AG787" s="177">
        <v>1060</v>
      </c>
      <c r="AH787" s="177">
        <v>939</v>
      </c>
      <c r="AI787" s="177">
        <v>1074</v>
      </c>
      <c r="AJ787" s="176">
        <f t="shared" si="1474"/>
        <v>198</v>
      </c>
      <c r="AK787" s="177">
        <v>142</v>
      </c>
      <c r="AL787" s="177">
        <v>56</v>
      </c>
      <c r="AM787" s="176">
        <f t="shared" si="1475"/>
        <v>7755</v>
      </c>
      <c r="AN787" s="177">
        <v>702</v>
      </c>
      <c r="AO787" s="177">
        <v>512</v>
      </c>
      <c r="AP787" s="177">
        <v>740</v>
      </c>
      <c r="AQ787" s="177">
        <v>333</v>
      </c>
      <c r="AR787" s="177">
        <v>993</v>
      </c>
      <c r="AS787" s="177">
        <v>722</v>
      </c>
      <c r="AT787" s="177">
        <v>997</v>
      </c>
      <c r="AU787" s="177">
        <v>1117</v>
      </c>
      <c r="AV787" s="177">
        <v>959</v>
      </c>
      <c r="AW787" s="177">
        <v>680</v>
      </c>
      <c r="AX787" s="176">
        <f t="shared" si="1476"/>
        <v>18225</v>
      </c>
      <c r="AY787" s="177">
        <v>1454</v>
      </c>
      <c r="AZ787" s="177">
        <v>9786</v>
      </c>
      <c r="BA787" s="177">
        <v>1179</v>
      </c>
      <c r="BB787" s="177">
        <v>4630</v>
      </c>
      <c r="BC787" s="177">
        <v>1176</v>
      </c>
      <c r="BD787" s="176">
        <f t="shared" si="1477"/>
        <v>15852</v>
      </c>
      <c r="BE787" s="177">
        <v>718</v>
      </c>
      <c r="BF787" s="177">
        <v>1547</v>
      </c>
      <c r="BG787" s="177">
        <v>2108</v>
      </c>
      <c r="BH787" s="177">
        <v>2054</v>
      </c>
      <c r="BI787" s="177">
        <v>1708</v>
      </c>
      <c r="BJ787" s="177">
        <v>3583</v>
      </c>
      <c r="BK787" s="177">
        <v>2376</v>
      </c>
      <c r="BL787" s="177">
        <v>1758</v>
      </c>
      <c r="BM787" s="176">
        <f t="shared" si="1478"/>
        <v>7092</v>
      </c>
      <c r="BN787" s="177">
        <v>1535</v>
      </c>
      <c r="BO787" s="177">
        <v>1410</v>
      </c>
      <c r="BP787" s="177">
        <v>1040</v>
      </c>
      <c r="BQ787" s="177">
        <v>491</v>
      </c>
      <c r="BR787" s="177">
        <v>2616</v>
      </c>
      <c r="BS787" s="176">
        <f t="shared" si="1479"/>
        <v>10654</v>
      </c>
      <c r="BT787" s="178">
        <v>567</v>
      </c>
      <c r="BU787" s="177">
        <v>1233</v>
      </c>
      <c r="BV787" s="177">
        <v>317</v>
      </c>
      <c r="BW787" s="177">
        <v>157</v>
      </c>
      <c r="BX787" s="177">
        <v>507</v>
      </c>
      <c r="BY787" s="177">
        <v>3118</v>
      </c>
      <c r="BZ787" s="177">
        <v>759</v>
      </c>
      <c r="CA787" s="177">
        <v>567</v>
      </c>
      <c r="CB787" s="177">
        <v>1365</v>
      </c>
      <c r="CC787" s="177">
        <v>566</v>
      </c>
      <c r="CD787" s="177">
        <v>864</v>
      </c>
      <c r="CE787" s="177">
        <v>634</v>
      </c>
      <c r="CF787" s="176">
        <f t="shared" si="1480"/>
        <v>10961</v>
      </c>
      <c r="CG787" s="177">
        <v>212</v>
      </c>
      <c r="CH787" s="177">
        <v>614</v>
      </c>
      <c r="CI787" s="177">
        <v>504</v>
      </c>
      <c r="CJ787" s="177">
        <v>983</v>
      </c>
      <c r="CK787" s="177">
        <v>2782</v>
      </c>
      <c r="CL787" s="177">
        <v>348</v>
      </c>
      <c r="CM787" s="177">
        <v>2193</v>
      </c>
      <c r="CN787" s="177">
        <v>231</v>
      </c>
      <c r="CO787" s="177">
        <v>77</v>
      </c>
      <c r="CP787" s="177">
        <v>335</v>
      </c>
      <c r="CQ787" s="177">
        <v>1673</v>
      </c>
      <c r="CR787" s="177">
        <v>663</v>
      </c>
      <c r="CS787" s="177">
        <v>346</v>
      </c>
      <c r="CT787" s="176">
        <f t="shared" si="1481"/>
        <v>9631</v>
      </c>
      <c r="CU787" s="177">
        <v>3344</v>
      </c>
      <c r="CV787" s="177">
        <v>2223</v>
      </c>
      <c r="CW787" s="177">
        <v>1032</v>
      </c>
      <c r="CX787" s="177">
        <v>1056</v>
      </c>
      <c r="CY787" s="177">
        <v>1976</v>
      </c>
      <c r="CZ787" s="176">
        <f t="shared" si="1482"/>
        <v>10435</v>
      </c>
      <c r="DA787" s="177">
        <v>356</v>
      </c>
      <c r="DB787" s="177">
        <v>384</v>
      </c>
      <c r="DC787" s="177">
        <v>1899</v>
      </c>
      <c r="DD787" s="177">
        <v>4234</v>
      </c>
      <c r="DE787" s="177">
        <v>1962</v>
      </c>
      <c r="DF787" s="177">
        <v>1600</v>
      </c>
      <c r="DG787" s="176">
        <f t="shared" si="1486"/>
        <v>122790</v>
      </c>
      <c r="DH787" s="176">
        <f t="shared" si="1487"/>
        <v>2477</v>
      </c>
      <c r="DI787" s="177">
        <v>958</v>
      </c>
      <c r="DJ787" s="177">
        <v>1289</v>
      </c>
      <c r="DK787" s="177">
        <v>230</v>
      </c>
      <c r="DL787" s="179">
        <f t="shared" si="1485"/>
        <v>2664</v>
      </c>
      <c r="DM787" s="177">
        <v>1644</v>
      </c>
      <c r="DN787" s="180">
        <v>1020</v>
      </c>
      <c r="DO787" s="176">
        <f t="shared" si="1488"/>
        <v>127931</v>
      </c>
    </row>
    <row r="788" spans="1:141" s="6" customFormat="1" ht="17.100000000000001" customHeight="1" x14ac:dyDescent="0.15">
      <c r="A788" s="87" t="s">
        <v>347</v>
      </c>
      <c r="B788" s="176"/>
      <c r="C788" s="177"/>
      <c r="D788" s="177"/>
      <c r="E788" s="177"/>
      <c r="F788" s="177"/>
      <c r="G788" s="177"/>
      <c r="H788" s="177"/>
      <c r="I788" s="177"/>
      <c r="J788" s="177"/>
      <c r="K788" s="177"/>
      <c r="L788" s="177"/>
      <c r="M788" s="177"/>
      <c r="N788" s="177"/>
      <c r="O788" s="176"/>
      <c r="P788" s="177"/>
      <c r="Q788" s="177"/>
      <c r="R788" s="177"/>
      <c r="S788" s="177"/>
      <c r="T788" s="177"/>
      <c r="U788" s="177"/>
      <c r="V788" s="177"/>
      <c r="W788" s="177"/>
      <c r="X788" s="176"/>
      <c r="Y788" s="177"/>
      <c r="Z788" s="177"/>
      <c r="AA788" s="177"/>
      <c r="AB788" s="177"/>
      <c r="AC788" s="176"/>
      <c r="AD788" s="177"/>
      <c r="AE788" s="177"/>
      <c r="AF788" s="177"/>
      <c r="AG788" s="177"/>
      <c r="AH788" s="177"/>
      <c r="AI788" s="177"/>
      <c r="AJ788" s="176"/>
      <c r="AK788" s="177"/>
      <c r="AL788" s="177"/>
      <c r="AM788" s="176"/>
      <c r="AN788" s="177"/>
      <c r="AO788" s="177"/>
      <c r="AP788" s="177"/>
      <c r="AQ788" s="177"/>
      <c r="AR788" s="177"/>
      <c r="AS788" s="177"/>
      <c r="AT788" s="177"/>
      <c r="AU788" s="177"/>
      <c r="AV788" s="177"/>
      <c r="AW788" s="177"/>
      <c r="AX788" s="176"/>
      <c r="AY788" s="177"/>
      <c r="AZ788" s="177"/>
      <c r="BA788" s="177"/>
      <c r="BB788" s="177"/>
      <c r="BC788" s="177"/>
      <c r="BD788" s="176"/>
      <c r="BE788" s="177"/>
      <c r="BF788" s="177"/>
      <c r="BG788" s="177"/>
      <c r="BH788" s="177"/>
      <c r="BI788" s="177"/>
      <c r="BJ788" s="177"/>
      <c r="BK788" s="177"/>
      <c r="BL788" s="177"/>
      <c r="BM788" s="176"/>
      <c r="BN788" s="177"/>
      <c r="BO788" s="177"/>
      <c r="BP788" s="177"/>
      <c r="BQ788" s="177"/>
      <c r="BR788" s="177"/>
      <c r="BS788" s="176"/>
      <c r="BT788" s="178"/>
      <c r="BU788" s="177"/>
      <c r="BV788" s="177"/>
      <c r="BW788" s="177"/>
      <c r="BX788" s="177"/>
      <c r="BY788" s="177"/>
      <c r="BZ788" s="177"/>
      <c r="CA788" s="177"/>
      <c r="CB788" s="177"/>
      <c r="CC788" s="177"/>
      <c r="CD788" s="177"/>
      <c r="CE788" s="177"/>
      <c r="CF788" s="176"/>
      <c r="CG788" s="177"/>
      <c r="CH788" s="177"/>
      <c r="CI788" s="177"/>
      <c r="CJ788" s="177"/>
      <c r="CK788" s="177"/>
      <c r="CL788" s="177"/>
      <c r="CM788" s="177"/>
      <c r="CN788" s="177"/>
      <c r="CO788" s="177"/>
      <c r="CP788" s="177"/>
      <c r="CQ788" s="177"/>
      <c r="CR788" s="177"/>
      <c r="CS788" s="177"/>
      <c r="CT788" s="176"/>
      <c r="CU788" s="177"/>
      <c r="CV788" s="177"/>
      <c r="CW788" s="177"/>
      <c r="CX788" s="177"/>
      <c r="CY788" s="177"/>
      <c r="CZ788" s="176"/>
      <c r="DA788" s="177"/>
      <c r="DB788" s="177"/>
      <c r="DC788" s="177"/>
      <c r="DD788" s="177"/>
      <c r="DE788" s="177"/>
      <c r="DF788" s="177"/>
      <c r="DG788" s="176"/>
      <c r="DH788" s="176"/>
      <c r="DI788" s="177"/>
      <c r="DJ788" s="177"/>
      <c r="DK788" s="177"/>
      <c r="DL788" s="179"/>
      <c r="DM788" s="177"/>
      <c r="DN788" s="180"/>
      <c r="DO788" s="176"/>
    </row>
    <row r="789" spans="1:141" s="6" customFormat="1" ht="17.100000000000001" customHeight="1" x14ac:dyDescent="0.15">
      <c r="A789" s="84" t="s">
        <v>336</v>
      </c>
      <c r="B789" s="176">
        <f t="shared" si="1470"/>
        <v>1348</v>
      </c>
      <c r="C789" s="177">
        <v>108</v>
      </c>
      <c r="D789" s="177">
        <v>44</v>
      </c>
      <c r="E789" s="177">
        <v>74</v>
      </c>
      <c r="F789" s="177">
        <v>30</v>
      </c>
      <c r="G789" s="177">
        <v>99</v>
      </c>
      <c r="H789" s="177">
        <v>256</v>
      </c>
      <c r="I789" s="177">
        <v>118</v>
      </c>
      <c r="J789" s="177">
        <v>59</v>
      </c>
      <c r="K789" s="177">
        <v>92</v>
      </c>
      <c r="L789" s="177">
        <v>246</v>
      </c>
      <c r="M789" s="177">
        <v>99</v>
      </c>
      <c r="N789" s="177">
        <v>123</v>
      </c>
      <c r="O789" s="176">
        <f t="shared" si="1471"/>
        <v>560</v>
      </c>
      <c r="P789" s="177">
        <v>102</v>
      </c>
      <c r="Q789" s="177">
        <v>135</v>
      </c>
      <c r="R789" s="177">
        <v>63</v>
      </c>
      <c r="S789" s="177">
        <v>46</v>
      </c>
      <c r="T789" s="177">
        <v>40</v>
      </c>
      <c r="U789" s="177">
        <v>79</v>
      </c>
      <c r="V789" s="177">
        <v>67</v>
      </c>
      <c r="W789" s="177">
        <v>28</v>
      </c>
      <c r="X789" s="176">
        <f t="shared" si="1472"/>
        <v>862</v>
      </c>
      <c r="Y789" s="177">
        <v>124</v>
      </c>
      <c r="Z789" s="177">
        <v>249</v>
      </c>
      <c r="AA789" s="177">
        <v>304</v>
      </c>
      <c r="AB789" s="177">
        <v>185</v>
      </c>
      <c r="AC789" s="176">
        <f t="shared" si="1473"/>
        <v>458</v>
      </c>
      <c r="AD789" s="177">
        <v>46</v>
      </c>
      <c r="AE789" s="177">
        <v>70</v>
      </c>
      <c r="AF789" s="177">
        <v>25</v>
      </c>
      <c r="AG789" s="177">
        <v>117</v>
      </c>
      <c r="AH789" s="177">
        <v>68</v>
      </c>
      <c r="AI789" s="177">
        <v>132</v>
      </c>
      <c r="AJ789" s="176">
        <f t="shared" si="1474"/>
        <v>40</v>
      </c>
      <c r="AK789" s="177">
        <v>20</v>
      </c>
      <c r="AL789" s="177">
        <v>20</v>
      </c>
      <c r="AM789" s="176">
        <f t="shared" si="1475"/>
        <v>904</v>
      </c>
      <c r="AN789" s="177">
        <v>42</v>
      </c>
      <c r="AO789" s="177">
        <v>58</v>
      </c>
      <c r="AP789" s="177">
        <v>77</v>
      </c>
      <c r="AQ789" s="177">
        <v>22</v>
      </c>
      <c r="AR789" s="177">
        <v>158</v>
      </c>
      <c r="AS789" s="177">
        <v>32</v>
      </c>
      <c r="AT789" s="177">
        <v>142</v>
      </c>
      <c r="AU789" s="177">
        <v>178</v>
      </c>
      <c r="AV789" s="177">
        <v>133</v>
      </c>
      <c r="AW789" s="177">
        <v>62</v>
      </c>
      <c r="AX789" s="176">
        <f t="shared" si="1476"/>
        <v>1293</v>
      </c>
      <c r="AY789" s="177">
        <v>67</v>
      </c>
      <c r="AZ789" s="177">
        <v>656</v>
      </c>
      <c r="BA789" s="177">
        <v>133</v>
      </c>
      <c r="BB789" s="177">
        <v>351</v>
      </c>
      <c r="BC789" s="177">
        <v>86</v>
      </c>
      <c r="BD789" s="176">
        <f t="shared" si="1477"/>
        <v>2365</v>
      </c>
      <c r="BE789" s="177">
        <v>254</v>
      </c>
      <c r="BF789" s="177">
        <v>265</v>
      </c>
      <c r="BG789" s="177">
        <v>338</v>
      </c>
      <c r="BH789" s="177">
        <v>280</v>
      </c>
      <c r="BI789" s="177">
        <v>333</v>
      </c>
      <c r="BJ789" s="177">
        <v>348</v>
      </c>
      <c r="BK789" s="177">
        <v>304</v>
      </c>
      <c r="BL789" s="177">
        <v>243</v>
      </c>
      <c r="BM789" s="176">
        <f t="shared" si="1478"/>
        <v>621</v>
      </c>
      <c r="BN789" s="177">
        <v>131</v>
      </c>
      <c r="BO789" s="177">
        <v>119</v>
      </c>
      <c r="BP789" s="177">
        <v>107</v>
      </c>
      <c r="BQ789" s="177">
        <v>43</v>
      </c>
      <c r="BR789" s="177">
        <v>221</v>
      </c>
      <c r="BS789" s="176">
        <f t="shared" si="1479"/>
        <v>1321</v>
      </c>
      <c r="BT789" s="178">
        <v>69</v>
      </c>
      <c r="BU789" s="177">
        <v>162</v>
      </c>
      <c r="BV789" s="177">
        <v>51</v>
      </c>
      <c r="BW789" s="177">
        <v>27</v>
      </c>
      <c r="BX789" s="177">
        <v>93</v>
      </c>
      <c r="BY789" s="177">
        <v>346</v>
      </c>
      <c r="BZ789" s="177">
        <v>94</v>
      </c>
      <c r="CA789" s="177">
        <v>69</v>
      </c>
      <c r="CB789" s="177">
        <v>137</v>
      </c>
      <c r="CC789" s="177">
        <v>89</v>
      </c>
      <c r="CD789" s="177">
        <v>119</v>
      </c>
      <c r="CE789" s="177">
        <v>65</v>
      </c>
      <c r="CF789" s="176">
        <f t="shared" si="1480"/>
        <v>1218</v>
      </c>
      <c r="CG789" s="177">
        <v>24</v>
      </c>
      <c r="CH789" s="177">
        <v>70</v>
      </c>
      <c r="CI789" s="177">
        <v>73</v>
      </c>
      <c r="CJ789" s="177">
        <v>119</v>
      </c>
      <c r="CK789" s="177">
        <v>277</v>
      </c>
      <c r="CL789" s="177">
        <v>63</v>
      </c>
      <c r="CM789" s="177">
        <v>207</v>
      </c>
      <c r="CN789" s="177">
        <v>43</v>
      </c>
      <c r="CO789" s="177">
        <v>21</v>
      </c>
      <c r="CP789" s="177">
        <v>56</v>
      </c>
      <c r="CQ789" s="177">
        <v>147</v>
      </c>
      <c r="CR789" s="177">
        <v>68</v>
      </c>
      <c r="CS789" s="177">
        <v>50</v>
      </c>
      <c r="CT789" s="176">
        <f t="shared" si="1481"/>
        <v>978</v>
      </c>
      <c r="CU789" s="177">
        <v>323</v>
      </c>
      <c r="CV789" s="177">
        <v>246</v>
      </c>
      <c r="CW789" s="177">
        <v>97</v>
      </c>
      <c r="CX789" s="177">
        <v>96</v>
      </c>
      <c r="CY789" s="177">
        <v>216</v>
      </c>
      <c r="CZ789" s="176">
        <f t="shared" si="1482"/>
        <v>890</v>
      </c>
      <c r="DA789" s="177">
        <v>52</v>
      </c>
      <c r="DB789" s="177">
        <v>47</v>
      </c>
      <c r="DC789" s="177">
        <v>175</v>
      </c>
      <c r="DD789" s="177">
        <v>278</v>
      </c>
      <c r="DE789" s="177">
        <v>227</v>
      </c>
      <c r="DF789" s="177">
        <v>111</v>
      </c>
      <c r="DG789" s="176">
        <f t="shared" si="1486"/>
        <v>12858</v>
      </c>
      <c r="DH789" s="176">
        <f t="shared" si="1487"/>
        <v>67</v>
      </c>
      <c r="DI789" s="177">
        <v>15</v>
      </c>
      <c r="DJ789" s="177">
        <v>22</v>
      </c>
      <c r="DK789" s="177">
        <v>30</v>
      </c>
      <c r="DL789" s="179">
        <f t="shared" si="1485"/>
        <v>49</v>
      </c>
      <c r="DM789" s="177">
        <v>23</v>
      </c>
      <c r="DN789" s="180">
        <v>26</v>
      </c>
      <c r="DO789" s="176">
        <f t="shared" si="1488"/>
        <v>12974</v>
      </c>
    </row>
    <row r="790" spans="1:141" s="6" customFormat="1" ht="17.100000000000001" customHeight="1" x14ac:dyDescent="0.15">
      <c r="A790" s="84" t="s">
        <v>337</v>
      </c>
      <c r="B790" s="176">
        <f t="shared" si="1470"/>
        <v>79526</v>
      </c>
      <c r="C790" s="177">
        <v>5750</v>
      </c>
      <c r="D790" s="177">
        <v>2714</v>
      </c>
      <c r="E790" s="177">
        <v>3434</v>
      </c>
      <c r="F790" s="177">
        <v>1588</v>
      </c>
      <c r="G790" s="177">
        <v>5160</v>
      </c>
      <c r="H790" s="177">
        <v>15337</v>
      </c>
      <c r="I790" s="177">
        <v>7522</v>
      </c>
      <c r="J790" s="177">
        <v>2864</v>
      </c>
      <c r="K790" s="177">
        <v>5244</v>
      </c>
      <c r="L790" s="177">
        <v>16357</v>
      </c>
      <c r="M790" s="177">
        <v>6089</v>
      </c>
      <c r="N790" s="177">
        <v>7467</v>
      </c>
      <c r="O790" s="176">
        <f t="shared" si="1471"/>
        <v>26134</v>
      </c>
      <c r="P790" s="177">
        <v>5611</v>
      </c>
      <c r="Q790" s="177">
        <v>4993</v>
      </c>
      <c r="R790" s="177">
        <v>2616</v>
      </c>
      <c r="S790" s="177">
        <v>2044</v>
      </c>
      <c r="T790" s="177">
        <v>1570</v>
      </c>
      <c r="U790" s="177">
        <v>4686</v>
      </c>
      <c r="V790" s="177">
        <v>3249</v>
      </c>
      <c r="W790" s="177">
        <v>1365</v>
      </c>
      <c r="X790" s="176">
        <f t="shared" si="1472"/>
        <v>46947</v>
      </c>
      <c r="Y790" s="177">
        <v>6481</v>
      </c>
      <c r="Z790" s="177">
        <v>12803</v>
      </c>
      <c r="AA790" s="177">
        <v>17034</v>
      </c>
      <c r="AB790" s="177">
        <v>10629</v>
      </c>
      <c r="AC790" s="176">
        <f t="shared" si="1473"/>
        <v>25844</v>
      </c>
      <c r="AD790" s="177">
        <v>3304</v>
      </c>
      <c r="AE790" s="177">
        <v>3514</v>
      </c>
      <c r="AF790" s="177">
        <v>1260</v>
      </c>
      <c r="AG790" s="177">
        <v>7368</v>
      </c>
      <c r="AH790" s="177">
        <v>3287</v>
      </c>
      <c r="AI790" s="177">
        <v>7111</v>
      </c>
      <c r="AJ790" s="176">
        <f t="shared" si="1474"/>
        <v>2272</v>
      </c>
      <c r="AK790" s="177">
        <v>1119</v>
      </c>
      <c r="AL790" s="177">
        <v>1153</v>
      </c>
      <c r="AM790" s="176">
        <f t="shared" si="1475"/>
        <v>44642</v>
      </c>
      <c r="AN790" s="177">
        <v>2497</v>
      </c>
      <c r="AO790" s="177">
        <v>2541</v>
      </c>
      <c r="AP790" s="177">
        <v>4656</v>
      </c>
      <c r="AQ790" s="177">
        <v>1052</v>
      </c>
      <c r="AR790" s="177">
        <v>8389</v>
      </c>
      <c r="AS790" s="177">
        <v>1604</v>
      </c>
      <c r="AT790" s="177">
        <v>6499</v>
      </c>
      <c r="AU790" s="177">
        <v>8403</v>
      </c>
      <c r="AV790" s="177">
        <v>6060</v>
      </c>
      <c r="AW790" s="177">
        <v>2941</v>
      </c>
      <c r="AX790" s="176">
        <f t="shared" si="1476"/>
        <v>93997</v>
      </c>
      <c r="AY790" s="177">
        <v>4532</v>
      </c>
      <c r="AZ790" s="177">
        <v>49589</v>
      </c>
      <c r="BA790" s="177">
        <v>7401</v>
      </c>
      <c r="BB790" s="177">
        <v>26958</v>
      </c>
      <c r="BC790" s="177">
        <v>5517</v>
      </c>
      <c r="BD790" s="176">
        <f t="shared" si="1477"/>
        <v>147271</v>
      </c>
      <c r="BE790" s="177">
        <v>15650</v>
      </c>
      <c r="BF790" s="177">
        <v>16187</v>
      </c>
      <c r="BG790" s="177">
        <v>20376</v>
      </c>
      <c r="BH790" s="177">
        <v>17205</v>
      </c>
      <c r="BI790" s="177">
        <v>23631</v>
      </c>
      <c r="BJ790" s="177">
        <v>20976</v>
      </c>
      <c r="BK790" s="177">
        <v>18708</v>
      </c>
      <c r="BL790" s="177">
        <v>14538</v>
      </c>
      <c r="BM790" s="176">
        <f t="shared" si="1478"/>
        <v>39883</v>
      </c>
      <c r="BN790" s="177">
        <v>8195</v>
      </c>
      <c r="BO790" s="177">
        <v>7133</v>
      </c>
      <c r="BP790" s="177">
        <v>5746</v>
      </c>
      <c r="BQ790" s="177">
        <v>2464</v>
      </c>
      <c r="BR790" s="177">
        <v>16345</v>
      </c>
      <c r="BS790" s="176">
        <f t="shared" si="1479"/>
        <v>73379</v>
      </c>
      <c r="BT790" s="178">
        <v>3405</v>
      </c>
      <c r="BU790" s="177">
        <v>8324</v>
      </c>
      <c r="BV790" s="177">
        <v>2517</v>
      </c>
      <c r="BW790" s="177">
        <v>1029</v>
      </c>
      <c r="BX790" s="177">
        <v>4016</v>
      </c>
      <c r="BY790" s="177">
        <v>20610</v>
      </c>
      <c r="BZ790" s="177">
        <v>5545</v>
      </c>
      <c r="CA790" s="177">
        <v>4644</v>
      </c>
      <c r="CB790" s="177">
        <v>9429</v>
      </c>
      <c r="CC790" s="177">
        <v>4173</v>
      </c>
      <c r="CD790" s="177">
        <v>5436</v>
      </c>
      <c r="CE790" s="177">
        <v>4251</v>
      </c>
      <c r="CF790" s="176">
        <f t="shared" si="1480"/>
        <v>66844</v>
      </c>
      <c r="CG790" s="177">
        <v>920</v>
      </c>
      <c r="CH790" s="177">
        <v>3973</v>
      </c>
      <c r="CI790" s="177">
        <v>3536</v>
      </c>
      <c r="CJ790" s="177">
        <v>7604</v>
      </c>
      <c r="CK790" s="177">
        <v>16434</v>
      </c>
      <c r="CL790" s="177">
        <v>2360</v>
      </c>
      <c r="CM790" s="177">
        <v>12122</v>
      </c>
      <c r="CN790" s="177">
        <v>1729</v>
      </c>
      <c r="CO790" s="177">
        <v>744</v>
      </c>
      <c r="CP790" s="177">
        <v>2558</v>
      </c>
      <c r="CQ790" s="177">
        <v>7863</v>
      </c>
      <c r="CR790" s="177">
        <v>4408</v>
      </c>
      <c r="CS790" s="177">
        <v>2593</v>
      </c>
      <c r="CT790" s="176">
        <f t="shared" si="1481"/>
        <v>52704</v>
      </c>
      <c r="CU790" s="177">
        <v>19627</v>
      </c>
      <c r="CV790" s="177">
        <v>12030</v>
      </c>
      <c r="CW790" s="177">
        <v>4433</v>
      </c>
      <c r="CX790" s="177">
        <v>5025</v>
      </c>
      <c r="CY790" s="177">
        <v>11589</v>
      </c>
      <c r="CZ790" s="176">
        <f t="shared" si="1482"/>
        <v>61028</v>
      </c>
      <c r="DA790" s="177">
        <v>2698</v>
      </c>
      <c r="DB790" s="177">
        <v>2613</v>
      </c>
      <c r="DC790" s="177">
        <v>13984</v>
      </c>
      <c r="DD790" s="177">
        <v>19461</v>
      </c>
      <c r="DE790" s="177">
        <v>14946</v>
      </c>
      <c r="DF790" s="177">
        <v>7326</v>
      </c>
      <c r="DG790" s="176">
        <f t="shared" si="1486"/>
        <v>760471</v>
      </c>
      <c r="DH790" s="176">
        <f t="shared" si="1487"/>
        <v>4151</v>
      </c>
      <c r="DI790" s="177">
        <v>1181</v>
      </c>
      <c r="DJ790" s="177">
        <v>1480</v>
      </c>
      <c r="DK790" s="177">
        <v>1490</v>
      </c>
      <c r="DL790" s="179">
        <f t="shared" si="1485"/>
        <v>3256</v>
      </c>
      <c r="DM790" s="177">
        <v>1017</v>
      </c>
      <c r="DN790" s="180">
        <v>2239</v>
      </c>
      <c r="DO790" s="176">
        <f t="shared" si="1488"/>
        <v>767878</v>
      </c>
    </row>
    <row r="791" spans="1:141" s="6" customFormat="1" ht="17.100000000000001" customHeight="1" x14ac:dyDescent="0.15">
      <c r="A791" s="101" t="s">
        <v>338</v>
      </c>
      <c r="B791" s="176">
        <f t="shared" si="1470"/>
        <v>24536</v>
      </c>
      <c r="C791" s="177">
        <v>1970</v>
      </c>
      <c r="D791" s="177">
        <v>696</v>
      </c>
      <c r="E791" s="177">
        <v>1077</v>
      </c>
      <c r="F791" s="177">
        <v>555</v>
      </c>
      <c r="G791" s="177">
        <v>1466</v>
      </c>
      <c r="H791" s="177">
        <v>4866</v>
      </c>
      <c r="I791" s="177">
        <v>2222</v>
      </c>
      <c r="J791" s="177">
        <v>885</v>
      </c>
      <c r="K791" s="177">
        <v>1608</v>
      </c>
      <c r="L791" s="177">
        <v>4749</v>
      </c>
      <c r="M791" s="177">
        <v>1650</v>
      </c>
      <c r="N791" s="177">
        <v>2792</v>
      </c>
      <c r="O791" s="176">
        <f t="shared" si="1471"/>
        <v>8381</v>
      </c>
      <c r="P791" s="177">
        <v>1831</v>
      </c>
      <c r="Q791" s="177">
        <v>1640</v>
      </c>
      <c r="R791" s="177">
        <v>917</v>
      </c>
      <c r="S791" s="177">
        <v>606</v>
      </c>
      <c r="T791" s="177">
        <v>528</v>
      </c>
      <c r="U791" s="177">
        <v>1333</v>
      </c>
      <c r="V791" s="177">
        <v>1037</v>
      </c>
      <c r="W791" s="177">
        <v>489</v>
      </c>
      <c r="X791" s="176">
        <f t="shared" si="1472"/>
        <v>15695</v>
      </c>
      <c r="Y791" s="177">
        <v>2132</v>
      </c>
      <c r="Z791" s="177">
        <v>4233</v>
      </c>
      <c r="AA791" s="177">
        <v>6021</v>
      </c>
      <c r="AB791" s="177">
        <v>3309</v>
      </c>
      <c r="AC791" s="176">
        <f t="shared" si="1473"/>
        <v>8391</v>
      </c>
      <c r="AD791" s="177">
        <v>897</v>
      </c>
      <c r="AE791" s="177">
        <v>1242</v>
      </c>
      <c r="AF791" s="177">
        <v>383</v>
      </c>
      <c r="AG791" s="177">
        <v>2453</v>
      </c>
      <c r="AH791" s="177">
        <v>1074</v>
      </c>
      <c r="AI791" s="177">
        <v>2342</v>
      </c>
      <c r="AJ791" s="176">
        <f t="shared" si="1474"/>
        <v>883</v>
      </c>
      <c r="AK791" s="177">
        <v>461</v>
      </c>
      <c r="AL791" s="177">
        <v>422</v>
      </c>
      <c r="AM791" s="176">
        <f t="shared" si="1475"/>
        <v>14438</v>
      </c>
      <c r="AN791" s="177">
        <v>711</v>
      </c>
      <c r="AO791" s="177">
        <v>827</v>
      </c>
      <c r="AP791" s="177">
        <v>1330</v>
      </c>
      <c r="AQ791" s="177">
        <v>257</v>
      </c>
      <c r="AR791" s="177">
        <v>2789</v>
      </c>
      <c r="AS791" s="177">
        <v>439</v>
      </c>
      <c r="AT791" s="177">
        <v>2248</v>
      </c>
      <c r="AU791" s="177">
        <v>2822</v>
      </c>
      <c r="AV791" s="177">
        <v>2159</v>
      </c>
      <c r="AW791" s="177">
        <v>856</v>
      </c>
      <c r="AX791" s="176">
        <f t="shared" si="1476"/>
        <v>28095</v>
      </c>
      <c r="AY791" s="177">
        <v>1200</v>
      </c>
      <c r="AZ791" s="177">
        <v>15459</v>
      </c>
      <c r="BA791" s="177">
        <v>2621</v>
      </c>
      <c r="BB791" s="177">
        <v>7161</v>
      </c>
      <c r="BC791" s="177">
        <v>1654</v>
      </c>
      <c r="BD791" s="176">
        <f t="shared" si="1477"/>
        <v>60673</v>
      </c>
      <c r="BE791" s="177">
        <v>8148</v>
      </c>
      <c r="BF791" s="177">
        <v>6337</v>
      </c>
      <c r="BG791" s="177">
        <v>7687</v>
      </c>
      <c r="BH791" s="177">
        <v>6377</v>
      </c>
      <c r="BI791" s="177">
        <v>10784</v>
      </c>
      <c r="BJ791" s="177">
        <v>7721</v>
      </c>
      <c r="BK791" s="177">
        <v>7816</v>
      </c>
      <c r="BL791" s="177">
        <v>5803</v>
      </c>
      <c r="BM791" s="176">
        <f t="shared" si="1478"/>
        <v>11512</v>
      </c>
      <c r="BN791" s="177">
        <v>2252</v>
      </c>
      <c r="BO791" s="177">
        <v>2281</v>
      </c>
      <c r="BP791" s="177">
        <v>1545</v>
      </c>
      <c r="BQ791" s="177">
        <v>753</v>
      </c>
      <c r="BR791" s="177">
        <v>4681</v>
      </c>
      <c r="BS791" s="176">
        <f t="shared" si="1479"/>
        <v>24657</v>
      </c>
      <c r="BT791" s="178">
        <v>1202</v>
      </c>
      <c r="BU791" s="177">
        <v>2740</v>
      </c>
      <c r="BV791" s="177">
        <v>937</v>
      </c>
      <c r="BW791" s="177">
        <v>300</v>
      </c>
      <c r="BX791" s="177">
        <v>1374</v>
      </c>
      <c r="BY791" s="177">
        <v>6951</v>
      </c>
      <c r="BZ791" s="177">
        <v>1980</v>
      </c>
      <c r="CA791" s="177">
        <v>1632</v>
      </c>
      <c r="CB791" s="177">
        <v>3034</v>
      </c>
      <c r="CC791" s="177">
        <v>1382</v>
      </c>
      <c r="CD791" s="177">
        <v>1785</v>
      </c>
      <c r="CE791" s="177">
        <v>1340</v>
      </c>
      <c r="CF791" s="176">
        <f t="shared" si="1480"/>
        <v>22998</v>
      </c>
      <c r="CG791" s="177">
        <v>317</v>
      </c>
      <c r="CH791" s="177">
        <v>1338</v>
      </c>
      <c r="CI791" s="177">
        <v>1084</v>
      </c>
      <c r="CJ791" s="177">
        <v>2609</v>
      </c>
      <c r="CK791" s="177">
        <v>6142</v>
      </c>
      <c r="CL791" s="177">
        <v>873</v>
      </c>
      <c r="CM791" s="177">
        <v>4184</v>
      </c>
      <c r="CN791" s="177">
        <v>611</v>
      </c>
      <c r="CO791" s="177">
        <v>191</v>
      </c>
      <c r="CP791" s="177">
        <v>930</v>
      </c>
      <c r="CQ791" s="177">
        <v>2198</v>
      </c>
      <c r="CR791" s="177">
        <v>1607</v>
      </c>
      <c r="CS791" s="177">
        <v>914</v>
      </c>
      <c r="CT791" s="176">
        <f t="shared" si="1481"/>
        <v>16028</v>
      </c>
      <c r="CU791" s="177">
        <v>6190</v>
      </c>
      <c r="CV791" s="177">
        <v>3636</v>
      </c>
      <c r="CW791" s="177">
        <v>1432</v>
      </c>
      <c r="CX791" s="177">
        <v>1345</v>
      </c>
      <c r="CY791" s="177">
        <v>3425</v>
      </c>
      <c r="CZ791" s="176">
        <f t="shared" si="1482"/>
        <v>20439</v>
      </c>
      <c r="DA791" s="177">
        <v>832</v>
      </c>
      <c r="DB791" s="177">
        <v>805</v>
      </c>
      <c r="DC791" s="177">
        <v>5075</v>
      </c>
      <c r="DD791" s="177">
        <v>6345</v>
      </c>
      <c r="DE791" s="177">
        <v>5135</v>
      </c>
      <c r="DF791" s="177">
        <v>2247</v>
      </c>
      <c r="DG791" s="176">
        <f t="shared" si="1486"/>
        <v>256726</v>
      </c>
      <c r="DH791" s="176">
        <f t="shared" si="1487"/>
        <v>1408</v>
      </c>
      <c r="DI791" s="177">
        <v>442</v>
      </c>
      <c r="DJ791" s="177">
        <v>471</v>
      </c>
      <c r="DK791" s="177">
        <v>495</v>
      </c>
      <c r="DL791" s="179">
        <f t="shared" si="1485"/>
        <v>408</v>
      </c>
      <c r="DM791" s="177">
        <v>393</v>
      </c>
      <c r="DN791" s="180">
        <v>15</v>
      </c>
      <c r="DO791" s="176">
        <f t="shared" si="1488"/>
        <v>258542</v>
      </c>
    </row>
    <row r="792" spans="1:141" s="6" customFormat="1" ht="17.100000000000001" customHeight="1" x14ac:dyDescent="0.15">
      <c r="A792" s="101" t="s">
        <v>647</v>
      </c>
      <c r="B792" s="176">
        <f t="shared" si="1470"/>
        <v>45979</v>
      </c>
      <c r="C792" s="177">
        <v>3394</v>
      </c>
      <c r="D792" s="177">
        <v>1708</v>
      </c>
      <c r="E792" s="177">
        <v>1869</v>
      </c>
      <c r="F792" s="177">
        <v>844</v>
      </c>
      <c r="G792" s="177">
        <v>2926</v>
      </c>
      <c r="H792" s="177">
        <v>8875</v>
      </c>
      <c r="I792" s="177">
        <v>4268</v>
      </c>
      <c r="J792" s="177">
        <v>1678</v>
      </c>
      <c r="K792" s="177">
        <v>3073</v>
      </c>
      <c r="L792" s="177">
        <v>9817</v>
      </c>
      <c r="M792" s="177">
        <v>3335</v>
      </c>
      <c r="N792" s="177">
        <v>4192</v>
      </c>
      <c r="O792" s="176">
        <f t="shared" si="1471"/>
        <v>14626</v>
      </c>
      <c r="P792" s="177">
        <v>3042</v>
      </c>
      <c r="Q792" s="177">
        <v>2855</v>
      </c>
      <c r="R792" s="177">
        <v>1432</v>
      </c>
      <c r="S792" s="177">
        <v>1083</v>
      </c>
      <c r="T792" s="177">
        <v>887</v>
      </c>
      <c r="U792" s="177">
        <v>2758</v>
      </c>
      <c r="V792" s="177">
        <v>1864</v>
      </c>
      <c r="W792" s="177">
        <v>705</v>
      </c>
      <c r="X792" s="176">
        <f t="shared" si="1472"/>
        <v>25110</v>
      </c>
      <c r="Y792" s="177">
        <v>3714</v>
      </c>
      <c r="Z792" s="177">
        <v>6850</v>
      </c>
      <c r="AA792" s="177">
        <v>8778</v>
      </c>
      <c r="AB792" s="177">
        <v>5768</v>
      </c>
      <c r="AC792" s="176">
        <f t="shared" si="1473"/>
        <v>14866</v>
      </c>
      <c r="AD792" s="177">
        <v>2033</v>
      </c>
      <c r="AE792" s="177">
        <v>2001</v>
      </c>
      <c r="AF792" s="177">
        <v>736</v>
      </c>
      <c r="AG792" s="177">
        <v>4210</v>
      </c>
      <c r="AH792" s="177">
        <v>1851</v>
      </c>
      <c r="AI792" s="177">
        <v>4035</v>
      </c>
      <c r="AJ792" s="176">
        <f t="shared" si="1474"/>
        <v>1309</v>
      </c>
      <c r="AK792" s="177">
        <v>622</v>
      </c>
      <c r="AL792" s="177">
        <v>687</v>
      </c>
      <c r="AM792" s="176">
        <f t="shared" si="1475"/>
        <v>25889</v>
      </c>
      <c r="AN792" s="177">
        <v>1493</v>
      </c>
      <c r="AO792" s="177">
        <v>1464</v>
      </c>
      <c r="AP792" s="177">
        <v>2799</v>
      </c>
      <c r="AQ792" s="177">
        <v>622</v>
      </c>
      <c r="AR792" s="177">
        <v>4866</v>
      </c>
      <c r="AS792" s="177">
        <v>792</v>
      </c>
      <c r="AT792" s="177">
        <v>3763</v>
      </c>
      <c r="AU792" s="177">
        <v>4928</v>
      </c>
      <c r="AV792" s="177">
        <v>3345</v>
      </c>
      <c r="AW792" s="177">
        <v>1817</v>
      </c>
      <c r="AX792" s="176">
        <f t="shared" si="1476"/>
        <v>55485</v>
      </c>
      <c r="AY792" s="177">
        <v>2784</v>
      </c>
      <c r="AZ792" s="177">
        <v>28352</v>
      </c>
      <c r="BA792" s="177">
        <v>4252</v>
      </c>
      <c r="BB792" s="177">
        <v>16616</v>
      </c>
      <c r="BC792" s="177">
        <v>3481</v>
      </c>
      <c r="BD792" s="176">
        <f t="shared" si="1477"/>
        <v>75091</v>
      </c>
      <c r="BE792" s="177">
        <v>7292</v>
      </c>
      <c r="BF792" s="177">
        <v>8706</v>
      </c>
      <c r="BG792" s="177">
        <v>11278</v>
      </c>
      <c r="BH792" s="177">
        <v>9139</v>
      </c>
      <c r="BI792" s="177">
        <v>11904</v>
      </c>
      <c r="BJ792" s="177">
        <v>10371</v>
      </c>
      <c r="BK792" s="177">
        <v>9047</v>
      </c>
      <c r="BL792" s="177">
        <v>7354</v>
      </c>
      <c r="BM792" s="176">
        <f t="shared" si="1478"/>
        <v>23288</v>
      </c>
      <c r="BN792" s="177">
        <v>4897</v>
      </c>
      <c r="BO792" s="177">
        <v>3877</v>
      </c>
      <c r="BP792" s="177">
        <v>3300</v>
      </c>
      <c r="BQ792" s="177">
        <v>1410</v>
      </c>
      <c r="BR792" s="177">
        <v>9804</v>
      </c>
      <c r="BS792" s="176">
        <f t="shared" si="1479"/>
        <v>40694</v>
      </c>
      <c r="BT792" s="178">
        <v>1857</v>
      </c>
      <c r="BU792" s="177">
        <v>4601</v>
      </c>
      <c r="BV792" s="177">
        <v>1372</v>
      </c>
      <c r="BW792" s="177">
        <v>608</v>
      </c>
      <c r="BX792" s="177">
        <v>2268</v>
      </c>
      <c r="BY792" s="177">
        <v>11353</v>
      </c>
      <c r="BZ792" s="177">
        <v>3010</v>
      </c>
      <c r="CA792" s="177">
        <v>2474</v>
      </c>
      <c r="CB792" s="177">
        <v>5330</v>
      </c>
      <c r="CC792" s="177">
        <v>2416</v>
      </c>
      <c r="CD792" s="177">
        <v>2967</v>
      </c>
      <c r="CE792" s="177">
        <v>2438</v>
      </c>
      <c r="CF792" s="176">
        <f t="shared" si="1480"/>
        <v>36171</v>
      </c>
      <c r="CG792" s="177">
        <v>485</v>
      </c>
      <c r="CH792" s="177">
        <v>2270</v>
      </c>
      <c r="CI792" s="177">
        <v>2033</v>
      </c>
      <c r="CJ792" s="177">
        <v>4283</v>
      </c>
      <c r="CK792" s="177">
        <v>8600</v>
      </c>
      <c r="CL792" s="177">
        <v>1235</v>
      </c>
      <c r="CM792" s="177">
        <v>6577</v>
      </c>
      <c r="CN792" s="177">
        <v>903</v>
      </c>
      <c r="CO792" s="177">
        <v>463</v>
      </c>
      <c r="CP792" s="177">
        <v>1345</v>
      </c>
      <c r="CQ792" s="177">
        <v>4185</v>
      </c>
      <c r="CR792" s="177">
        <v>2386</v>
      </c>
      <c r="CS792" s="177">
        <v>1406</v>
      </c>
      <c r="CT792" s="176">
        <f t="shared" si="1481"/>
        <v>28668</v>
      </c>
      <c r="CU792" s="177">
        <v>10354</v>
      </c>
      <c r="CV792" s="177">
        <v>6589</v>
      </c>
      <c r="CW792" s="177">
        <v>2355</v>
      </c>
      <c r="CX792" s="177">
        <v>2990</v>
      </c>
      <c r="CY792" s="177">
        <v>6380</v>
      </c>
      <c r="CZ792" s="176">
        <f t="shared" si="1482"/>
        <v>33693</v>
      </c>
      <c r="DA792" s="177">
        <v>1593</v>
      </c>
      <c r="DB792" s="177">
        <v>1418</v>
      </c>
      <c r="DC792" s="177">
        <v>7767</v>
      </c>
      <c r="DD792" s="177">
        <v>10766</v>
      </c>
      <c r="DE792" s="177">
        <v>8285</v>
      </c>
      <c r="DF792" s="177">
        <v>3864</v>
      </c>
      <c r="DG792" s="176">
        <f t="shared" si="1486"/>
        <v>420869</v>
      </c>
      <c r="DH792" s="176">
        <f t="shared" si="1487"/>
        <v>2246</v>
      </c>
      <c r="DI792" s="177">
        <v>609</v>
      </c>
      <c r="DJ792" s="177">
        <v>790</v>
      </c>
      <c r="DK792" s="177">
        <v>847</v>
      </c>
      <c r="DL792" s="179">
        <f t="shared" si="1485"/>
        <v>1908</v>
      </c>
      <c r="DM792" s="177">
        <v>520</v>
      </c>
      <c r="DN792" s="180">
        <v>1388</v>
      </c>
      <c r="DO792" s="176">
        <f t="shared" si="1488"/>
        <v>425023</v>
      </c>
    </row>
    <row r="793" spans="1:141" s="6" customFormat="1" ht="17.100000000000001" customHeight="1" x14ac:dyDescent="0.15">
      <c r="A793" s="102" t="s">
        <v>646</v>
      </c>
      <c r="B793" s="252">
        <f t="shared" si="1470"/>
        <v>9011</v>
      </c>
      <c r="C793" s="253">
        <v>386</v>
      </c>
      <c r="D793" s="253">
        <v>310</v>
      </c>
      <c r="E793" s="253">
        <v>488</v>
      </c>
      <c r="F793" s="253">
        <v>189</v>
      </c>
      <c r="G793" s="253">
        <v>768</v>
      </c>
      <c r="H793" s="253">
        <v>1596</v>
      </c>
      <c r="I793" s="253">
        <v>1032</v>
      </c>
      <c r="J793" s="253">
        <v>301</v>
      </c>
      <c r="K793" s="253">
        <v>563</v>
      </c>
      <c r="L793" s="253">
        <v>1791</v>
      </c>
      <c r="M793" s="253">
        <v>1104</v>
      </c>
      <c r="N793" s="253">
        <v>483</v>
      </c>
      <c r="O793" s="252">
        <f t="shared" si="1471"/>
        <v>3127</v>
      </c>
      <c r="P793" s="253">
        <v>738</v>
      </c>
      <c r="Q793" s="253">
        <v>498</v>
      </c>
      <c r="R793" s="253">
        <v>267</v>
      </c>
      <c r="S793" s="253">
        <v>355</v>
      </c>
      <c r="T793" s="253">
        <v>155</v>
      </c>
      <c r="U793" s="253">
        <v>595</v>
      </c>
      <c r="V793" s="253">
        <v>348</v>
      </c>
      <c r="W793" s="253">
        <v>171</v>
      </c>
      <c r="X793" s="252">
        <f t="shared" si="1472"/>
        <v>6142</v>
      </c>
      <c r="Y793" s="253">
        <v>635</v>
      </c>
      <c r="Z793" s="253">
        <v>1720</v>
      </c>
      <c r="AA793" s="253">
        <v>2235</v>
      </c>
      <c r="AB793" s="253">
        <v>1552</v>
      </c>
      <c r="AC793" s="252">
        <f t="shared" si="1473"/>
        <v>2587</v>
      </c>
      <c r="AD793" s="253">
        <v>374</v>
      </c>
      <c r="AE793" s="253">
        <v>271</v>
      </c>
      <c r="AF793" s="253">
        <v>141</v>
      </c>
      <c r="AG793" s="253">
        <v>705</v>
      </c>
      <c r="AH793" s="253">
        <v>362</v>
      </c>
      <c r="AI793" s="253">
        <v>734</v>
      </c>
      <c r="AJ793" s="252">
        <f t="shared" si="1474"/>
        <v>80</v>
      </c>
      <c r="AK793" s="253">
        <v>36</v>
      </c>
      <c r="AL793" s="253">
        <v>44</v>
      </c>
      <c r="AM793" s="252">
        <f t="shared" si="1475"/>
        <v>4315</v>
      </c>
      <c r="AN793" s="253">
        <v>293</v>
      </c>
      <c r="AO793" s="253">
        <v>250</v>
      </c>
      <c r="AP793" s="253">
        <v>527</v>
      </c>
      <c r="AQ793" s="253">
        <v>173</v>
      </c>
      <c r="AR793" s="253">
        <v>734</v>
      </c>
      <c r="AS793" s="253">
        <v>373</v>
      </c>
      <c r="AT793" s="253">
        <v>488</v>
      </c>
      <c r="AU793" s="253">
        <v>653</v>
      </c>
      <c r="AV793" s="253">
        <v>556</v>
      </c>
      <c r="AW793" s="253">
        <v>268</v>
      </c>
      <c r="AX793" s="252">
        <f t="shared" si="1476"/>
        <v>10417</v>
      </c>
      <c r="AY793" s="253">
        <v>548</v>
      </c>
      <c r="AZ793" s="253">
        <v>5778</v>
      </c>
      <c r="BA793" s="253">
        <v>528</v>
      </c>
      <c r="BB793" s="253">
        <v>3181</v>
      </c>
      <c r="BC793" s="253">
        <v>382</v>
      </c>
      <c r="BD793" s="252">
        <f t="shared" si="1477"/>
        <v>11507</v>
      </c>
      <c r="BE793" s="253">
        <v>210</v>
      </c>
      <c r="BF793" s="253">
        <v>1144</v>
      </c>
      <c r="BG793" s="253">
        <v>1411</v>
      </c>
      <c r="BH793" s="253">
        <v>1689</v>
      </c>
      <c r="BI793" s="253">
        <v>943</v>
      </c>
      <c r="BJ793" s="253">
        <v>2884</v>
      </c>
      <c r="BK793" s="253">
        <v>1845</v>
      </c>
      <c r="BL793" s="253">
        <v>1381</v>
      </c>
      <c r="BM793" s="252"/>
      <c r="BN793" s="253">
        <v>1046</v>
      </c>
      <c r="BO793" s="253">
        <v>975</v>
      </c>
      <c r="BP793" s="253">
        <v>901</v>
      </c>
      <c r="BQ793" s="253">
        <v>301</v>
      </c>
      <c r="BR793" s="253">
        <v>1860</v>
      </c>
      <c r="BS793" s="252"/>
      <c r="BT793" s="254">
        <v>346</v>
      </c>
      <c r="BU793" s="253">
        <v>983</v>
      </c>
      <c r="BV793" s="253">
        <v>208</v>
      </c>
      <c r="BW793" s="253">
        <v>121</v>
      </c>
      <c r="BX793" s="253">
        <v>374</v>
      </c>
      <c r="BY793" s="253">
        <v>2306</v>
      </c>
      <c r="BZ793" s="253">
        <v>555</v>
      </c>
      <c r="CA793" s="253">
        <v>538</v>
      </c>
      <c r="CB793" s="253">
        <v>1065</v>
      </c>
      <c r="CC793" s="253">
        <v>375</v>
      </c>
      <c r="CD793" s="253">
        <v>684</v>
      </c>
      <c r="CE793" s="253">
        <v>473</v>
      </c>
      <c r="CF793" s="252">
        <f t="shared" si="1480"/>
        <v>7675</v>
      </c>
      <c r="CG793" s="253">
        <v>118</v>
      </c>
      <c r="CH793" s="253">
        <v>365</v>
      </c>
      <c r="CI793" s="253">
        <v>419</v>
      </c>
      <c r="CJ793" s="253">
        <v>712</v>
      </c>
      <c r="CK793" s="253">
        <v>1692</v>
      </c>
      <c r="CL793" s="253">
        <v>252</v>
      </c>
      <c r="CM793" s="253">
        <v>1361</v>
      </c>
      <c r="CN793" s="253">
        <v>215</v>
      </c>
      <c r="CO793" s="253">
        <v>90</v>
      </c>
      <c r="CP793" s="253">
        <v>283</v>
      </c>
      <c r="CQ793" s="253">
        <v>1480</v>
      </c>
      <c r="CR793" s="253">
        <v>415</v>
      </c>
      <c r="CS793" s="253">
        <v>273</v>
      </c>
      <c r="CT793" s="252">
        <f t="shared" si="1481"/>
        <v>8008</v>
      </c>
      <c r="CU793" s="253">
        <v>3083</v>
      </c>
      <c r="CV793" s="253">
        <v>1805</v>
      </c>
      <c r="CW793" s="253">
        <v>646</v>
      </c>
      <c r="CX793" s="253">
        <v>690</v>
      </c>
      <c r="CY793" s="253">
        <v>1784</v>
      </c>
      <c r="CZ793" s="252">
        <f t="shared" si="1482"/>
        <v>6896</v>
      </c>
      <c r="DA793" s="253">
        <v>273</v>
      </c>
      <c r="DB793" s="253">
        <v>390</v>
      </c>
      <c r="DC793" s="253">
        <v>1142</v>
      </c>
      <c r="DD793" s="253">
        <v>2350</v>
      </c>
      <c r="DE793" s="253">
        <v>1526</v>
      </c>
      <c r="DF793" s="253">
        <v>1215</v>
      </c>
      <c r="DG793" s="252">
        <f t="shared" si="1486"/>
        <v>69765</v>
      </c>
      <c r="DH793" s="252">
        <f t="shared" si="1487"/>
        <v>497</v>
      </c>
      <c r="DI793" s="253">
        <v>130</v>
      </c>
      <c r="DJ793" s="253">
        <v>219</v>
      </c>
      <c r="DK793" s="253">
        <v>148</v>
      </c>
      <c r="DL793" s="255">
        <f t="shared" si="1485"/>
        <v>940</v>
      </c>
      <c r="DM793" s="253">
        <v>104</v>
      </c>
      <c r="DN793" s="256">
        <v>836</v>
      </c>
      <c r="DO793" s="252">
        <f t="shared" si="1488"/>
        <v>71202</v>
      </c>
    </row>
    <row r="794" spans="1:141" s="6" customFormat="1" ht="129" customHeight="1" x14ac:dyDescent="0.15">
      <c r="A794" s="83" t="s">
        <v>641</v>
      </c>
      <c r="B794" s="65"/>
      <c r="C794" s="65"/>
    </row>
    <row r="795" spans="1:141" ht="18.75" customHeight="1" x14ac:dyDescent="0.2">
      <c r="A795" s="341"/>
      <c r="B795" s="168"/>
      <c r="C795" s="168"/>
    </row>
    <row r="796" spans="1:141" ht="19.5" customHeight="1" x14ac:dyDescent="0.2">
      <c r="A796" s="42" t="s">
        <v>693</v>
      </c>
      <c r="B796" s="342"/>
      <c r="C796" s="27"/>
      <c r="D796" s="27"/>
    </row>
    <row r="797" spans="1:141" ht="32.450000000000003" customHeight="1" x14ac:dyDescent="0.2">
      <c r="A797" s="448" t="s">
        <v>642</v>
      </c>
      <c r="B797" s="342"/>
      <c r="C797" s="27"/>
      <c r="D797" s="27"/>
    </row>
    <row r="798" spans="1:141" s="7" customFormat="1" ht="25.15" customHeight="1" x14ac:dyDescent="0.2">
      <c r="A798" s="109"/>
      <c r="B798" s="172" t="s">
        <v>423</v>
      </c>
      <c r="C798" s="173" t="s">
        <v>424</v>
      </c>
      <c r="D798" s="173" t="s">
        <v>425</v>
      </c>
      <c r="E798" s="173" t="s">
        <v>426</v>
      </c>
      <c r="F798" s="173" t="s">
        <v>427</v>
      </c>
      <c r="G798" s="173" t="s">
        <v>428</v>
      </c>
      <c r="H798" s="173" t="s">
        <v>429</v>
      </c>
      <c r="I798" s="173" t="s">
        <v>430</v>
      </c>
      <c r="J798" s="173" t="s">
        <v>431</v>
      </c>
      <c r="K798" s="173" t="s">
        <v>432</v>
      </c>
      <c r="L798" s="173" t="s">
        <v>433</v>
      </c>
      <c r="M798" s="173" t="s">
        <v>434</v>
      </c>
      <c r="N798" s="173" t="s">
        <v>435</v>
      </c>
      <c r="O798" s="172" t="s">
        <v>436</v>
      </c>
      <c r="P798" s="173" t="s">
        <v>437</v>
      </c>
      <c r="Q798" s="173" t="s">
        <v>438</v>
      </c>
      <c r="R798" s="173" t="s">
        <v>439</v>
      </c>
      <c r="S798" s="173" t="s">
        <v>440</v>
      </c>
      <c r="T798" s="173" t="s">
        <v>441</v>
      </c>
      <c r="U798" s="173" t="s">
        <v>442</v>
      </c>
      <c r="V798" s="173" t="s">
        <v>443</v>
      </c>
      <c r="W798" s="173" t="s">
        <v>444</v>
      </c>
      <c r="X798" s="172" t="s">
        <v>445</v>
      </c>
      <c r="Y798" s="173" t="s">
        <v>446</v>
      </c>
      <c r="Z798" s="173" t="s">
        <v>447</v>
      </c>
      <c r="AA798" s="173" t="s">
        <v>448</v>
      </c>
      <c r="AB798" s="173" t="s">
        <v>449</v>
      </c>
      <c r="AC798" s="172" t="s">
        <v>450</v>
      </c>
      <c r="AD798" s="173" t="s">
        <v>451</v>
      </c>
      <c r="AE798" s="173" t="s">
        <v>452</v>
      </c>
      <c r="AF798" s="173" t="s">
        <v>453</v>
      </c>
      <c r="AG798" s="173" t="s">
        <v>454</v>
      </c>
      <c r="AH798" s="173" t="s">
        <v>455</v>
      </c>
      <c r="AI798" s="173" t="s">
        <v>456</v>
      </c>
      <c r="AJ798" s="172" t="s">
        <v>457</v>
      </c>
      <c r="AK798" s="173" t="s">
        <v>458</v>
      </c>
      <c r="AL798" s="173" t="s">
        <v>459</v>
      </c>
      <c r="AM798" s="172" t="s">
        <v>460</v>
      </c>
      <c r="AN798" s="173" t="s">
        <v>461</v>
      </c>
      <c r="AO798" s="173" t="s">
        <v>462</v>
      </c>
      <c r="AP798" s="173" t="s">
        <v>463</v>
      </c>
      <c r="AQ798" s="173" t="s">
        <v>464</v>
      </c>
      <c r="AR798" s="173" t="s">
        <v>465</v>
      </c>
      <c r="AS798" s="173" t="s">
        <v>466</v>
      </c>
      <c r="AT798" s="173" t="s">
        <v>467</v>
      </c>
      <c r="AU798" s="173" t="s">
        <v>468</v>
      </c>
      <c r="AV798" s="173" t="s">
        <v>469</v>
      </c>
      <c r="AW798" s="173" t="s">
        <v>470</v>
      </c>
      <c r="AX798" s="172" t="s">
        <v>471</v>
      </c>
      <c r="AY798" s="173" t="s">
        <v>472</v>
      </c>
      <c r="AZ798" s="173" t="s">
        <v>473</v>
      </c>
      <c r="BA798" s="173" t="s">
        <v>474</v>
      </c>
      <c r="BB798" s="173" t="s">
        <v>475</v>
      </c>
      <c r="BC798" s="173" t="s">
        <v>476</v>
      </c>
      <c r="BD798" s="174" t="s">
        <v>477</v>
      </c>
      <c r="BE798" s="173" t="s">
        <v>478</v>
      </c>
      <c r="BF798" s="173" t="s">
        <v>479</v>
      </c>
      <c r="BG798" s="173" t="s">
        <v>480</v>
      </c>
      <c r="BH798" s="173" t="s">
        <v>481</v>
      </c>
      <c r="BI798" s="173" t="s">
        <v>482</v>
      </c>
      <c r="BJ798" s="173" t="s">
        <v>483</v>
      </c>
      <c r="BK798" s="173" t="s">
        <v>484</v>
      </c>
      <c r="BL798" s="173" t="s">
        <v>485</v>
      </c>
      <c r="BM798" s="172" t="s">
        <v>486</v>
      </c>
      <c r="BN798" s="173" t="s">
        <v>487</v>
      </c>
      <c r="BO798" s="173" t="s">
        <v>488</v>
      </c>
      <c r="BP798" s="173" t="s">
        <v>489</v>
      </c>
      <c r="BQ798" s="173" t="s">
        <v>490</v>
      </c>
      <c r="BR798" s="173" t="s">
        <v>491</v>
      </c>
      <c r="BS798" s="172" t="s">
        <v>492</v>
      </c>
      <c r="BT798" s="173" t="s">
        <v>493</v>
      </c>
      <c r="BU798" s="173" t="s">
        <v>494</v>
      </c>
      <c r="BV798" s="173" t="s">
        <v>495</v>
      </c>
      <c r="BW798" s="173" t="s">
        <v>496</v>
      </c>
      <c r="BX798" s="173" t="s">
        <v>497</v>
      </c>
      <c r="BY798" s="173" t="s">
        <v>498</v>
      </c>
      <c r="BZ798" s="173" t="s">
        <v>499</v>
      </c>
      <c r="CA798" s="173" t="s">
        <v>500</v>
      </c>
      <c r="CB798" s="173" t="s">
        <v>501</v>
      </c>
      <c r="CC798" s="173" t="s">
        <v>502</v>
      </c>
      <c r="CD798" s="173" t="s">
        <v>503</v>
      </c>
      <c r="CE798" s="173" t="s">
        <v>504</v>
      </c>
      <c r="CF798" s="172" t="s">
        <v>505</v>
      </c>
      <c r="CG798" s="173" t="s">
        <v>506</v>
      </c>
      <c r="CH798" s="173" t="s">
        <v>507</v>
      </c>
      <c r="CI798" s="173" t="s">
        <v>508</v>
      </c>
      <c r="CJ798" s="173" t="s">
        <v>509</v>
      </c>
      <c r="CK798" s="173" t="s">
        <v>510</v>
      </c>
      <c r="CL798" s="173" t="s">
        <v>511</v>
      </c>
      <c r="CM798" s="173" t="s">
        <v>512</v>
      </c>
      <c r="CN798" s="173" t="s">
        <v>513</v>
      </c>
      <c r="CO798" s="173" t="s">
        <v>514</v>
      </c>
      <c r="CP798" s="173" t="s">
        <v>515</v>
      </c>
      <c r="CQ798" s="173" t="s">
        <v>516</v>
      </c>
      <c r="CR798" s="173" t="s">
        <v>517</v>
      </c>
      <c r="CS798" s="173" t="s">
        <v>518</v>
      </c>
      <c r="CT798" s="172" t="s">
        <v>519</v>
      </c>
      <c r="CU798" s="173" t="s">
        <v>520</v>
      </c>
      <c r="CV798" s="173" t="s">
        <v>521</v>
      </c>
      <c r="CW798" s="173" t="s">
        <v>522</v>
      </c>
      <c r="CX798" s="173" t="s">
        <v>523</v>
      </c>
      <c r="CY798" s="173" t="s">
        <v>524</v>
      </c>
      <c r="CZ798" s="172" t="s">
        <v>525</v>
      </c>
      <c r="DA798" s="173" t="s">
        <v>526</v>
      </c>
      <c r="DB798" s="173" t="s">
        <v>527</v>
      </c>
      <c r="DC798" s="173" t="s">
        <v>528</v>
      </c>
      <c r="DD798" s="173" t="s">
        <v>529</v>
      </c>
      <c r="DE798" s="173" t="s">
        <v>530</v>
      </c>
      <c r="DF798" s="173" t="s">
        <v>531</v>
      </c>
      <c r="DG798" s="172" t="s">
        <v>532</v>
      </c>
      <c r="DH798" s="172" t="s">
        <v>533</v>
      </c>
      <c r="DI798" s="173" t="s">
        <v>534</v>
      </c>
      <c r="DJ798" s="173" t="s">
        <v>535</v>
      </c>
      <c r="DK798" s="173" t="s">
        <v>536</v>
      </c>
      <c r="DL798" s="172" t="s">
        <v>537</v>
      </c>
      <c r="DM798" s="173" t="s">
        <v>538</v>
      </c>
      <c r="DN798" s="175" t="s">
        <v>539</v>
      </c>
      <c r="DO798" s="172" t="s">
        <v>541</v>
      </c>
    </row>
    <row r="799" spans="1:141" s="6" customFormat="1" ht="24" customHeight="1" x14ac:dyDescent="0.15">
      <c r="A799" s="87" t="s">
        <v>291</v>
      </c>
      <c r="B799" s="176"/>
      <c r="C799" s="177"/>
      <c r="D799" s="177"/>
      <c r="E799" s="177"/>
      <c r="F799" s="177"/>
      <c r="G799" s="177"/>
      <c r="H799" s="177"/>
      <c r="I799" s="177"/>
      <c r="J799" s="177"/>
      <c r="K799" s="177"/>
      <c r="L799" s="177"/>
      <c r="M799" s="177"/>
      <c r="N799" s="177"/>
      <c r="O799" s="176"/>
      <c r="P799" s="177"/>
      <c r="Q799" s="177"/>
      <c r="R799" s="177"/>
      <c r="S799" s="177"/>
      <c r="T799" s="177"/>
      <c r="U799" s="177"/>
      <c r="V799" s="177"/>
      <c r="W799" s="177"/>
      <c r="X799" s="176"/>
      <c r="Y799" s="177"/>
      <c r="Z799" s="177"/>
      <c r="AA799" s="177"/>
      <c r="AB799" s="177"/>
      <c r="AC799" s="176"/>
      <c r="AD799" s="177"/>
      <c r="AE799" s="177"/>
      <c r="AF799" s="177"/>
      <c r="AG799" s="177"/>
      <c r="AH799" s="177"/>
      <c r="AI799" s="177"/>
      <c r="AJ799" s="176"/>
      <c r="AK799" s="177"/>
      <c r="AL799" s="177"/>
      <c r="AM799" s="176"/>
      <c r="AN799" s="177"/>
      <c r="AO799" s="177"/>
      <c r="AP799" s="177"/>
      <c r="AQ799" s="177"/>
      <c r="AR799" s="177"/>
      <c r="AS799" s="177"/>
      <c r="AT799" s="177"/>
      <c r="AU799" s="177"/>
      <c r="AV799" s="177"/>
      <c r="AW799" s="177"/>
      <c r="AX799" s="186"/>
      <c r="AY799" s="177"/>
      <c r="AZ799" s="177"/>
      <c r="BA799" s="177"/>
      <c r="BB799" s="177"/>
      <c r="BC799" s="177"/>
      <c r="BD799" s="176"/>
      <c r="BE799" s="177"/>
      <c r="BF799" s="177"/>
      <c r="BG799" s="177"/>
      <c r="BH799" s="177"/>
      <c r="BI799" s="177"/>
      <c r="BJ799" s="177"/>
      <c r="BK799" s="177"/>
      <c r="BL799" s="177"/>
      <c r="BM799" s="176"/>
      <c r="BN799" s="177"/>
      <c r="BO799" s="177"/>
      <c r="BP799" s="177"/>
      <c r="BQ799" s="177"/>
      <c r="BR799" s="177"/>
      <c r="BS799" s="176"/>
      <c r="BT799" s="178"/>
      <c r="BU799" s="177"/>
      <c r="BV799" s="177"/>
      <c r="BW799" s="177"/>
      <c r="BX799" s="177"/>
      <c r="BY799" s="177"/>
      <c r="BZ799" s="177"/>
      <c r="CA799" s="177"/>
      <c r="CB799" s="177"/>
      <c r="CC799" s="177"/>
      <c r="CD799" s="177"/>
      <c r="CE799" s="177"/>
      <c r="CF799" s="176"/>
      <c r="CG799" s="177"/>
      <c r="CH799" s="177"/>
      <c r="CI799" s="177"/>
      <c r="CJ799" s="177"/>
      <c r="CK799" s="177"/>
      <c r="CL799" s="177"/>
      <c r="CM799" s="177"/>
      <c r="CN799" s="177"/>
      <c r="CO799" s="177"/>
      <c r="CP799" s="177"/>
      <c r="CQ799" s="177"/>
      <c r="CR799" s="177"/>
      <c r="CS799" s="177"/>
      <c r="CT799" s="176"/>
      <c r="CU799" s="177"/>
      <c r="CV799" s="177"/>
      <c r="CW799" s="177"/>
      <c r="CX799" s="177"/>
      <c r="CY799" s="177"/>
      <c r="CZ799" s="176"/>
      <c r="DA799" s="177"/>
      <c r="DB799" s="177"/>
      <c r="DC799" s="177"/>
      <c r="DD799" s="177"/>
      <c r="DE799" s="177"/>
      <c r="DF799" s="177"/>
      <c r="DG799" s="186"/>
      <c r="DH799" s="176"/>
      <c r="DI799" s="177"/>
      <c r="DJ799" s="177"/>
      <c r="DK799" s="177"/>
      <c r="DL799" s="179"/>
      <c r="DM799" s="177"/>
      <c r="DN799" s="180"/>
      <c r="DO799" s="186"/>
    </row>
    <row r="800" spans="1:141" s="39" customFormat="1" ht="17.100000000000001" customHeight="1" x14ac:dyDescent="0.15">
      <c r="A800" s="142" t="s">
        <v>378</v>
      </c>
      <c r="B800" s="176">
        <f t="shared" ref="B800" si="1489">SUM(C800:N800)</f>
        <v>5214</v>
      </c>
      <c r="C800" s="177">
        <v>241</v>
      </c>
      <c r="D800" s="177">
        <v>136</v>
      </c>
      <c r="E800" s="177">
        <v>332</v>
      </c>
      <c r="F800" s="177">
        <v>194</v>
      </c>
      <c r="G800" s="177">
        <v>342</v>
      </c>
      <c r="H800" s="177">
        <v>688</v>
      </c>
      <c r="I800" s="177">
        <v>127</v>
      </c>
      <c r="J800" s="177">
        <v>268</v>
      </c>
      <c r="K800" s="177">
        <v>325</v>
      </c>
      <c r="L800" s="177">
        <v>89</v>
      </c>
      <c r="M800" s="177">
        <v>935</v>
      </c>
      <c r="N800" s="177">
        <v>1537</v>
      </c>
      <c r="O800" s="176">
        <f t="shared" ref="O800" si="1490">SUM(P800:W800)</f>
        <v>96</v>
      </c>
      <c r="P800" s="177">
        <v>7</v>
      </c>
      <c r="Q800" s="177">
        <v>11</v>
      </c>
      <c r="R800" s="177">
        <v>21</v>
      </c>
      <c r="S800" s="177">
        <v>7</v>
      </c>
      <c r="T800" s="177">
        <v>7</v>
      </c>
      <c r="U800" s="177">
        <v>23</v>
      </c>
      <c r="V800" s="177">
        <v>12</v>
      </c>
      <c r="W800" s="177">
        <v>8</v>
      </c>
      <c r="X800" s="176">
        <f t="shared" ref="X800" si="1491">SUM(Y800:AB800)</f>
        <v>1583</v>
      </c>
      <c r="Y800" s="177">
        <v>334</v>
      </c>
      <c r="Z800" s="177">
        <v>543</v>
      </c>
      <c r="AA800" s="177">
        <v>217</v>
      </c>
      <c r="AB800" s="177">
        <v>489</v>
      </c>
      <c r="AC800" s="176">
        <f t="shared" ref="AC800" si="1492">SUM(AD800:AI800)</f>
        <v>494</v>
      </c>
      <c r="AD800" s="177">
        <v>30</v>
      </c>
      <c r="AE800" s="177">
        <v>60</v>
      </c>
      <c r="AF800" s="177">
        <v>119</v>
      </c>
      <c r="AG800" s="177">
        <v>76</v>
      </c>
      <c r="AH800" s="177">
        <v>132</v>
      </c>
      <c r="AI800" s="177">
        <v>77</v>
      </c>
      <c r="AJ800" s="176">
        <f t="shared" ref="AJ800" si="1493">SUM(AK800:AL800)</f>
        <v>480</v>
      </c>
      <c r="AK800" s="177">
        <v>236</v>
      </c>
      <c r="AL800" s="177">
        <v>244</v>
      </c>
      <c r="AM800" s="176">
        <f t="shared" ref="AM800" si="1494">SUM(AN800:AW800)</f>
        <v>1175</v>
      </c>
      <c r="AN800" s="177">
        <v>47</v>
      </c>
      <c r="AO800" s="177">
        <v>94</v>
      </c>
      <c r="AP800" s="177">
        <v>59</v>
      </c>
      <c r="AQ800" s="177">
        <v>59</v>
      </c>
      <c r="AR800" s="177">
        <v>90</v>
      </c>
      <c r="AS800" s="177">
        <v>31</v>
      </c>
      <c r="AT800" s="177">
        <v>80</v>
      </c>
      <c r="AU800" s="177">
        <v>171</v>
      </c>
      <c r="AV800" s="177">
        <v>182</v>
      </c>
      <c r="AW800" s="177">
        <v>362</v>
      </c>
      <c r="AX800" s="186">
        <f t="shared" ref="AX800:AX802" si="1495">SUM(AY800:BC800)</f>
        <v>524</v>
      </c>
      <c r="AY800" s="177">
        <v>75</v>
      </c>
      <c r="AZ800" s="177">
        <v>88</v>
      </c>
      <c r="BA800" s="177">
        <v>60</v>
      </c>
      <c r="BB800" s="177">
        <v>175</v>
      </c>
      <c r="BC800" s="177">
        <v>126</v>
      </c>
      <c r="BD800" s="176">
        <f t="shared" ref="BD800" si="1496">SUM(BE800:BL800)</f>
        <v>671</v>
      </c>
      <c r="BE800" s="177">
        <v>134</v>
      </c>
      <c r="BF800" s="177">
        <v>219</v>
      </c>
      <c r="BG800" s="177">
        <v>130</v>
      </c>
      <c r="BH800" s="177">
        <v>37</v>
      </c>
      <c r="BI800" s="177">
        <v>47</v>
      </c>
      <c r="BJ800" s="177">
        <v>13</v>
      </c>
      <c r="BK800" s="177">
        <v>26</v>
      </c>
      <c r="BL800" s="177">
        <v>65</v>
      </c>
      <c r="BM800" s="176">
        <f t="shared" ref="BM800" si="1497">SUM(BN800:BR800)</f>
        <v>1085</v>
      </c>
      <c r="BN800" s="177">
        <v>329</v>
      </c>
      <c r="BO800" s="177">
        <v>214</v>
      </c>
      <c r="BP800" s="177">
        <v>225</v>
      </c>
      <c r="BQ800" s="177">
        <v>87</v>
      </c>
      <c r="BR800" s="177">
        <v>230</v>
      </c>
      <c r="BS800" s="176">
        <f t="shared" ref="BS800" si="1498">SUM(BT800:CE800)</f>
        <v>3101</v>
      </c>
      <c r="BT800" s="178">
        <v>48</v>
      </c>
      <c r="BU800" s="177">
        <v>443</v>
      </c>
      <c r="BV800" s="177">
        <v>142</v>
      </c>
      <c r="BW800" s="177">
        <v>42</v>
      </c>
      <c r="BX800" s="177">
        <v>135</v>
      </c>
      <c r="BY800" s="177">
        <v>637</v>
      </c>
      <c r="BZ800" s="177">
        <v>601</v>
      </c>
      <c r="CA800" s="177">
        <v>112</v>
      </c>
      <c r="CB800" s="177">
        <v>408</v>
      </c>
      <c r="CC800" s="177">
        <v>135</v>
      </c>
      <c r="CD800" s="177">
        <v>261</v>
      </c>
      <c r="CE800" s="177">
        <v>137</v>
      </c>
      <c r="CF800" s="176">
        <f t="shared" ref="CF800" si="1499">SUM(CG800:CS800)</f>
        <v>3738</v>
      </c>
      <c r="CG800" s="177">
        <v>225</v>
      </c>
      <c r="CH800" s="177">
        <v>279</v>
      </c>
      <c r="CI800" s="177">
        <v>213</v>
      </c>
      <c r="CJ800" s="177">
        <v>284</v>
      </c>
      <c r="CK800" s="177">
        <v>366</v>
      </c>
      <c r="CL800" s="177">
        <v>96</v>
      </c>
      <c r="CM800" s="177">
        <v>507</v>
      </c>
      <c r="CN800" s="177">
        <v>107</v>
      </c>
      <c r="CO800" s="177">
        <v>328</v>
      </c>
      <c r="CP800" s="177">
        <v>569</v>
      </c>
      <c r="CQ800" s="177">
        <v>478</v>
      </c>
      <c r="CR800" s="177">
        <v>201</v>
      </c>
      <c r="CS800" s="177">
        <v>85</v>
      </c>
      <c r="CT800" s="176">
        <f t="shared" ref="CT800" si="1500">SUM(CU800:CY800)</f>
        <v>1462</v>
      </c>
      <c r="CU800" s="177">
        <v>377</v>
      </c>
      <c r="CV800" s="177">
        <v>188</v>
      </c>
      <c r="CW800" s="177">
        <v>106</v>
      </c>
      <c r="CX800" s="177">
        <v>124</v>
      </c>
      <c r="CY800" s="177">
        <v>667</v>
      </c>
      <c r="CZ800" s="176">
        <f t="shared" ref="CZ800" si="1501">SUM(DA800:DF800)</f>
        <v>2356</v>
      </c>
      <c r="DA800" s="177">
        <v>346</v>
      </c>
      <c r="DB800" s="177">
        <v>883</v>
      </c>
      <c r="DC800" s="177">
        <v>342</v>
      </c>
      <c r="DD800" s="177">
        <v>203</v>
      </c>
      <c r="DE800" s="177">
        <v>470</v>
      </c>
      <c r="DF800" s="177">
        <v>112</v>
      </c>
      <c r="DG800" s="186">
        <f t="shared" ref="DG800" si="1502">AM800+BS800+B800+O800+X800+AC800+AJ800+BD800+CF800+AX800+BM800+CT800+CZ800</f>
        <v>21979</v>
      </c>
      <c r="DH800" s="176">
        <f t="shared" ref="DH800" si="1503">SUM(DI800:DK800)</f>
        <v>80</v>
      </c>
      <c r="DI800" s="177">
        <v>46</v>
      </c>
      <c r="DJ800" s="177">
        <v>24</v>
      </c>
      <c r="DK800" s="177">
        <v>10</v>
      </c>
      <c r="DL800" s="179">
        <f t="shared" ref="DL800" si="1504">SUM(DM800:DN800)</f>
        <v>244</v>
      </c>
      <c r="DM800" s="177">
        <v>154</v>
      </c>
      <c r="DN800" s="180">
        <v>90</v>
      </c>
      <c r="DO800" s="186">
        <f>DG800+DH800+DL800</f>
        <v>22303</v>
      </c>
      <c r="DP800" s="6"/>
      <c r="DQ800" s="6"/>
      <c r="DR800" s="6"/>
      <c r="DS800" s="6"/>
      <c r="DT800" s="6"/>
      <c r="DU800" s="6"/>
      <c r="DV800" s="6"/>
      <c r="DW800" s="6"/>
      <c r="DX800" s="6"/>
      <c r="DY800" s="6"/>
      <c r="DZ800" s="6"/>
      <c r="EA800" s="6"/>
      <c r="EB800" s="6"/>
      <c r="EC800" s="6"/>
      <c r="ED800" s="6"/>
      <c r="EE800" s="6"/>
      <c r="EF800" s="6"/>
      <c r="EG800" s="6"/>
      <c r="EH800" s="6"/>
      <c r="EI800" s="6"/>
      <c r="EJ800" s="6"/>
      <c r="EK800" s="6"/>
    </row>
    <row r="801" spans="1:119" s="6" customFormat="1" ht="17.100000000000001" customHeight="1" x14ac:dyDescent="0.15">
      <c r="A801" s="142" t="s">
        <v>348</v>
      </c>
      <c r="B801" s="179">
        <f t="shared" ref="B801:B806" si="1505">SUM(C801:N801)</f>
        <v>198831</v>
      </c>
      <c r="C801" s="259">
        <v>8925</v>
      </c>
      <c r="D801" s="259">
        <v>5818</v>
      </c>
      <c r="E801" s="259">
        <v>9108</v>
      </c>
      <c r="F801" s="259">
        <v>6983</v>
      </c>
      <c r="G801" s="259">
        <v>12465</v>
      </c>
      <c r="H801" s="259">
        <v>24509</v>
      </c>
      <c r="I801" s="259">
        <v>4578</v>
      </c>
      <c r="J801" s="259">
        <v>11663</v>
      </c>
      <c r="K801" s="259">
        <v>12249</v>
      </c>
      <c r="L801" s="259">
        <v>1801</v>
      </c>
      <c r="M801" s="259">
        <v>41584</v>
      </c>
      <c r="N801" s="259">
        <v>59148</v>
      </c>
      <c r="O801" s="179">
        <f t="shared" ref="O801:O806" si="1506">SUM(P801:W801)</f>
        <v>5801</v>
      </c>
      <c r="P801" s="259">
        <v>916</v>
      </c>
      <c r="Q801" s="259">
        <v>729</v>
      </c>
      <c r="R801" s="259">
        <v>1307</v>
      </c>
      <c r="S801" s="259">
        <v>141</v>
      </c>
      <c r="T801" s="259">
        <v>272</v>
      </c>
      <c r="U801" s="259">
        <v>1357</v>
      </c>
      <c r="V801" s="259">
        <v>232</v>
      </c>
      <c r="W801" s="259">
        <v>847</v>
      </c>
      <c r="X801" s="179">
        <f t="shared" ref="X801:X806" si="1507">SUM(Y801:AB801)</f>
        <v>51350</v>
      </c>
      <c r="Y801" s="259">
        <v>9722</v>
      </c>
      <c r="Z801" s="259">
        <v>18512</v>
      </c>
      <c r="AA801" s="259">
        <v>6630</v>
      </c>
      <c r="AB801" s="259">
        <v>16486</v>
      </c>
      <c r="AC801" s="179">
        <f t="shared" ref="AC801:AC806" si="1508">SUM(AD801:AI801)</f>
        <v>15860</v>
      </c>
      <c r="AD801" s="259">
        <v>768</v>
      </c>
      <c r="AE801" s="259">
        <v>1324</v>
      </c>
      <c r="AF801" s="259">
        <v>3482</v>
      </c>
      <c r="AG801" s="259">
        <v>2938</v>
      </c>
      <c r="AH801" s="259">
        <v>4401</v>
      </c>
      <c r="AI801" s="259">
        <v>2947</v>
      </c>
      <c r="AJ801" s="179">
        <f t="shared" ref="AJ801:AJ806" si="1509">SUM(AK801:AL801)</f>
        <v>14737</v>
      </c>
      <c r="AK801" s="259">
        <v>7497</v>
      </c>
      <c r="AL801" s="259">
        <v>7240</v>
      </c>
      <c r="AM801" s="179">
        <f t="shared" ref="AM801:AM806" si="1510">SUM(AN801:AW801)</f>
        <v>36407</v>
      </c>
      <c r="AN801" s="259">
        <v>880</v>
      </c>
      <c r="AO801" s="259">
        <v>3020</v>
      </c>
      <c r="AP801" s="259">
        <v>1413</v>
      </c>
      <c r="AQ801" s="259">
        <v>1440</v>
      </c>
      <c r="AR801" s="259">
        <v>3550</v>
      </c>
      <c r="AS801" s="259">
        <v>892</v>
      </c>
      <c r="AT801" s="259">
        <v>1937</v>
      </c>
      <c r="AU801" s="259">
        <v>4992</v>
      </c>
      <c r="AV801" s="259">
        <v>5992</v>
      </c>
      <c r="AW801" s="259">
        <v>12291</v>
      </c>
      <c r="AX801" s="186">
        <f t="shared" si="1495"/>
        <v>14042</v>
      </c>
      <c r="AY801" s="259">
        <v>1919</v>
      </c>
      <c r="AZ801" s="259">
        <v>2358</v>
      </c>
      <c r="BA801" s="259">
        <v>1704</v>
      </c>
      <c r="BB801" s="259">
        <v>4733</v>
      </c>
      <c r="BC801" s="259">
        <v>3328</v>
      </c>
      <c r="BD801" s="179">
        <f t="shared" ref="BD801:BD806" si="1511">SUM(BE801:BL801)</f>
        <v>23314</v>
      </c>
      <c r="BE801" s="259">
        <v>3112</v>
      </c>
      <c r="BF801" s="259">
        <v>8416</v>
      </c>
      <c r="BG801" s="259">
        <v>5550</v>
      </c>
      <c r="BH801" s="259">
        <v>1011</v>
      </c>
      <c r="BI801" s="259">
        <v>1939</v>
      </c>
      <c r="BJ801" s="259">
        <v>282</v>
      </c>
      <c r="BK801" s="259">
        <v>665</v>
      </c>
      <c r="BL801" s="259">
        <v>2339</v>
      </c>
      <c r="BM801" s="179">
        <f t="shared" ref="BM801:BM806" si="1512">SUM(BN801:BR801)</f>
        <v>32483</v>
      </c>
      <c r="BN801" s="259">
        <v>9584</v>
      </c>
      <c r="BO801" s="259">
        <v>6229</v>
      </c>
      <c r="BP801" s="259">
        <v>6374</v>
      </c>
      <c r="BQ801" s="259">
        <v>2196</v>
      </c>
      <c r="BR801" s="259">
        <v>8100</v>
      </c>
      <c r="BS801" s="179">
        <f t="shared" ref="BS801:BS806" si="1513">SUM(BT801:CE801)</f>
        <v>111339</v>
      </c>
      <c r="BT801" s="260">
        <v>1228</v>
      </c>
      <c r="BU801" s="259">
        <v>12858</v>
      </c>
      <c r="BV801" s="259">
        <v>4646</v>
      </c>
      <c r="BW801" s="259">
        <v>1534</v>
      </c>
      <c r="BX801" s="259">
        <v>4731</v>
      </c>
      <c r="BY801" s="259">
        <v>26389</v>
      </c>
      <c r="BZ801" s="259">
        <v>24195</v>
      </c>
      <c r="CA801" s="259">
        <v>4590</v>
      </c>
      <c r="CB801" s="259">
        <v>12376</v>
      </c>
      <c r="CC801" s="259">
        <v>3840</v>
      </c>
      <c r="CD801" s="259">
        <v>9812</v>
      </c>
      <c r="CE801" s="259">
        <v>5140</v>
      </c>
      <c r="CF801" s="179">
        <f t="shared" ref="CF801:CF806" si="1514">SUM(CG801:CS801)</f>
        <v>116009</v>
      </c>
      <c r="CG801" s="259">
        <v>6323</v>
      </c>
      <c r="CH801" s="259">
        <v>8530</v>
      </c>
      <c r="CI801" s="259">
        <v>7769</v>
      </c>
      <c r="CJ801" s="259">
        <v>9043</v>
      </c>
      <c r="CK801" s="259">
        <v>10165</v>
      </c>
      <c r="CL801" s="259">
        <v>2869</v>
      </c>
      <c r="CM801" s="259">
        <v>16049</v>
      </c>
      <c r="CN801" s="259">
        <v>3224</v>
      </c>
      <c r="CO801" s="259">
        <v>9368</v>
      </c>
      <c r="CP801" s="259">
        <v>18739</v>
      </c>
      <c r="CQ801" s="259">
        <v>14543</v>
      </c>
      <c r="CR801" s="259">
        <v>6413</v>
      </c>
      <c r="CS801" s="259">
        <v>2974</v>
      </c>
      <c r="CT801" s="179">
        <f t="shared" ref="CT801:CT806" si="1515">SUM(CU801:CY801)</f>
        <v>46316</v>
      </c>
      <c r="CU801" s="259">
        <v>11351</v>
      </c>
      <c r="CV801" s="259">
        <v>5623</v>
      </c>
      <c r="CW801" s="259">
        <v>2879</v>
      </c>
      <c r="CX801" s="259">
        <v>4193</v>
      </c>
      <c r="CY801" s="259">
        <v>22270</v>
      </c>
      <c r="CZ801" s="179">
        <f t="shared" ref="CZ801:CZ806" si="1516">SUM(DA801:DF801)</f>
        <v>84945</v>
      </c>
      <c r="DA801" s="259">
        <v>11255</v>
      </c>
      <c r="DB801" s="259">
        <v>33166</v>
      </c>
      <c r="DC801" s="259">
        <v>13183</v>
      </c>
      <c r="DD801" s="259">
        <v>4627</v>
      </c>
      <c r="DE801" s="259">
        <v>18715</v>
      </c>
      <c r="DF801" s="259">
        <v>3999</v>
      </c>
      <c r="DG801" s="187">
        <f t="shared" ref="DG801:DG806" si="1517">AM801+BS801+B801+O801+X801+AC801+AJ801+BD801+CF801+AX801+BM801+CT801+CZ801</f>
        <v>751434</v>
      </c>
      <c r="DH801" s="179">
        <f t="shared" ref="DH801:DH806" si="1518">SUM(DI801:DK801)</f>
        <v>2635</v>
      </c>
      <c r="DI801" s="259">
        <v>1550</v>
      </c>
      <c r="DJ801" s="259">
        <v>795</v>
      </c>
      <c r="DK801" s="259">
        <v>290</v>
      </c>
      <c r="DL801" s="179">
        <f t="shared" ref="DL801:DL806" si="1519">SUM(DM801:DN801)</f>
        <v>6216</v>
      </c>
      <c r="DM801" s="259">
        <v>4210</v>
      </c>
      <c r="DN801" s="180">
        <v>2006</v>
      </c>
      <c r="DO801" s="187">
        <f>DG801+DH801+DL801</f>
        <v>760285</v>
      </c>
    </row>
    <row r="802" spans="1:119" s="6" customFormat="1" ht="17.100000000000001" customHeight="1" x14ac:dyDescent="0.15">
      <c r="A802" s="143" t="s">
        <v>57</v>
      </c>
      <c r="B802" s="179">
        <f t="shared" si="1505"/>
        <v>2504</v>
      </c>
      <c r="C802" s="259">
        <v>206</v>
      </c>
      <c r="D802" s="259">
        <v>162</v>
      </c>
      <c r="E802" s="259">
        <v>19</v>
      </c>
      <c r="F802" s="259">
        <v>77</v>
      </c>
      <c r="G802" s="259">
        <v>212</v>
      </c>
      <c r="H802" s="259">
        <v>490</v>
      </c>
      <c r="I802" s="259">
        <v>100</v>
      </c>
      <c r="J802" s="259">
        <v>94</v>
      </c>
      <c r="K802" s="259">
        <v>238</v>
      </c>
      <c r="L802" s="259">
        <v>0</v>
      </c>
      <c r="M802" s="259">
        <v>223</v>
      </c>
      <c r="N802" s="259">
        <v>683</v>
      </c>
      <c r="O802" s="179">
        <f t="shared" si="1506"/>
        <v>0</v>
      </c>
      <c r="P802" s="259">
        <v>0</v>
      </c>
      <c r="Q802" s="259">
        <v>0</v>
      </c>
      <c r="R802" s="259">
        <v>0</v>
      </c>
      <c r="S802" s="259">
        <v>0</v>
      </c>
      <c r="T802" s="259">
        <v>0</v>
      </c>
      <c r="U802" s="259">
        <v>0</v>
      </c>
      <c r="V802" s="259">
        <v>0</v>
      </c>
      <c r="W802" s="259">
        <v>0</v>
      </c>
      <c r="X802" s="179">
        <f t="shared" si="1507"/>
        <v>744</v>
      </c>
      <c r="Y802" s="259">
        <v>115</v>
      </c>
      <c r="Z802" s="259">
        <v>303</v>
      </c>
      <c r="AA802" s="259">
        <v>0</v>
      </c>
      <c r="AB802" s="259">
        <v>326</v>
      </c>
      <c r="AC802" s="179">
        <f t="shared" si="1508"/>
        <v>790</v>
      </c>
      <c r="AD802" s="259">
        <v>0</v>
      </c>
      <c r="AE802" s="259">
        <v>137</v>
      </c>
      <c r="AF802" s="259">
        <v>217</v>
      </c>
      <c r="AG802" s="259">
        <v>113</v>
      </c>
      <c r="AH802" s="259">
        <v>112</v>
      </c>
      <c r="AI802" s="259">
        <v>211</v>
      </c>
      <c r="AJ802" s="179">
        <f t="shared" si="1509"/>
        <v>0</v>
      </c>
      <c r="AK802" s="259">
        <v>0</v>
      </c>
      <c r="AL802" s="259">
        <v>0</v>
      </c>
      <c r="AM802" s="179">
        <f t="shared" si="1510"/>
        <v>1040</v>
      </c>
      <c r="AN802" s="259">
        <v>10</v>
      </c>
      <c r="AO802" s="259">
        <v>143</v>
      </c>
      <c r="AP802" s="259">
        <v>108</v>
      </c>
      <c r="AQ802" s="259">
        <v>115</v>
      </c>
      <c r="AR802" s="259">
        <v>59</v>
      </c>
      <c r="AS802" s="259">
        <v>78</v>
      </c>
      <c r="AT802" s="259">
        <v>0</v>
      </c>
      <c r="AU802" s="259">
        <v>16</v>
      </c>
      <c r="AV802" s="259">
        <v>204</v>
      </c>
      <c r="AW802" s="259">
        <v>307</v>
      </c>
      <c r="AX802" s="186">
        <f t="shared" si="1495"/>
        <v>708</v>
      </c>
      <c r="AY802" s="259">
        <v>83</v>
      </c>
      <c r="AZ802" s="259">
        <v>83</v>
      </c>
      <c r="BA802" s="259">
        <v>324</v>
      </c>
      <c r="BB802" s="259">
        <v>63</v>
      </c>
      <c r="BC802" s="259">
        <v>155</v>
      </c>
      <c r="BD802" s="179">
        <f t="shared" si="1511"/>
        <v>1443</v>
      </c>
      <c r="BE802" s="259">
        <v>0</v>
      </c>
      <c r="BF802" s="259">
        <v>492</v>
      </c>
      <c r="BG802" s="259">
        <v>465</v>
      </c>
      <c r="BH802" s="259">
        <v>112</v>
      </c>
      <c r="BI802" s="259">
        <v>0</v>
      </c>
      <c r="BJ802" s="259">
        <v>0</v>
      </c>
      <c r="BK802" s="259">
        <v>138</v>
      </c>
      <c r="BL802" s="259">
        <v>236</v>
      </c>
      <c r="BM802" s="179">
        <f t="shared" si="1512"/>
        <v>1757</v>
      </c>
      <c r="BN802" s="259">
        <v>445</v>
      </c>
      <c r="BO802" s="259">
        <v>281</v>
      </c>
      <c r="BP802" s="259">
        <v>251</v>
      </c>
      <c r="BQ802" s="259">
        <v>159</v>
      </c>
      <c r="BR802" s="259">
        <v>621</v>
      </c>
      <c r="BS802" s="179">
        <f t="shared" si="1513"/>
        <v>915</v>
      </c>
      <c r="BT802" s="260">
        <v>32</v>
      </c>
      <c r="BU802" s="259">
        <v>139</v>
      </c>
      <c r="BV802" s="259">
        <v>51</v>
      </c>
      <c r="BW802" s="259">
        <v>0</v>
      </c>
      <c r="BX802" s="259">
        <v>4</v>
      </c>
      <c r="BY802" s="259">
        <v>445</v>
      </c>
      <c r="BZ802" s="259">
        <v>58</v>
      </c>
      <c r="CA802" s="259">
        <v>0</v>
      </c>
      <c r="CB802" s="259">
        <v>49</v>
      </c>
      <c r="CC802" s="259">
        <v>17</v>
      </c>
      <c r="CD802" s="259">
        <v>118</v>
      </c>
      <c r="CE802" s="259">
        <v>2</v>
      </c>
      <c r="CF802" s="179">
        <f t="shared" si="1514"/>
        <v>1161</v>
      </c>
      <c r="CG802" s="259">
        <v>170</v>
      </c>
      <c r="CH802" s="259">
        <v>95</v>
      </c>
      <c r="CI802" s="259">
        <v>65</v>
      </c>
      <c r="CJ802" s="259">
        <v>25</v>
      </c>
      <c r="CK802" s="259">
        <v>124</v>
      </c>
      <c r="CL802" s="259">
        <v>66</v>
      </c>
      <c r="CM802" s="259">
        <v>171</v>
      </c>
      <c r="CN802" s="259">
        <v>0</v>
      </c>
      <c r="CO802" s="259">
        <v>39</v>
      </c>
      <c r="CP802" s="259">
        <v>138</v>
      </c>
      <c r="CQ802" s="259">
        <v>1</v>
      </c>
      <c r="CR802" s="259">
        <v>249</v>
      </c>
      <c r="CS802" s="259">
        <v>18</v>
      </c>
      <c r="CT802" s="179">
        <f t="shared" si="1515"/>
        <v>1029</v>
      </c>
      <c r="CU802" s="259">
        <v>475</v>
      </c>
      <c r="CV802" s="259">
        <v>37</v>
      </c>
      <c r="CW802" s="259">
        <v>87</v>
      </c>
      <c r="CX802" s="259">
        <v>145</v>
      </c>
      <c r="CY802" s="259">
        <v>285</v>
      </c>
      <c r="CZ802" s="179">
        <f t="shared" si="1516"/>
        <v>641</v>
      </c>
      <c r="DA802" s="259">
        <v>68</v>
      </c>
      <c r="DB802" s="259">
        <v>298</v>
      </c>
      <c r="DC802" s="259">
        <v>102</v>
      </c>
      <c r="DD802" s="259">
        <v>0</v>
      </c>
      <c r="DE802" s="259">
        <v>166</v>
      </c>
      <c r="DF802" s="259">
        <v>7</v>
      </c>
      <c r="DG802" s="187">
        <f t="shared" si="1517"/>
        <v>12732</v>
      </c>
      <c r="DH802" s="179">
        <f t="shared" si="1518"/>
        <v>0</v>
      </c>
      <c r="DI802" s="259">
        <v>0</v>
      </c>
      <c r="DJ802" s="259">
        <v>0</v>
      </c>
      <c r="DK802" s="259">
        <v>0</v>
      </c>
      <c r="DL802" s="179">
        <f t="shared" si="1519"/>
        <v>0</v>
      </c>
      <c r="DM802" s="259">
        <v>0</v>
      </c>
      <c r="DN802" s="180">
        <v>0</v>
      </c>
      <c r="DO802" s="187">
        <f>DG802+DH802+DL802</f>
        <v>12732</v>
      </c>
    </row>
    <row r="803" spans="1:119" s="6" customFormat="1" ht="17.100000000000001" customHeight="1" x14ac:dyDescent="0.15">
      <c r="A803" s="143" t="s">
        <v>58</v>
      </c>
      <c r="B803" s="179" t="s">
        <v>540</v>
      </c>
      <c r="C803" s="259" t="s">
        <v>540</v>
      </c>
      <c r="D803" s="259" t="s">
        <v>540</v>
      </c>
      <c r="E803" s="259" t="s">
        <v>540</v>
      </c>
      <c r="F803" s="259" t="s">
        <v>540</v>
      </c>
      <c r="G803" s="259" t="s">
        <v>540</v>
      </c>
      <c r="H803" s="259" t="s">
        <v>540</v>
      </c>
      <c r="I803" s="259" t="s">
        <v>540</v>
      </c>
      <c r="J803" s="259" t="s">
        <v>540</v>
      </c>
      <c r="K803" s="259" t="s">
        <v>540</v>
      </c>
      <c r="L803" s="259" t="s">
        <v>540</v>
      </c>
      <c r="M803" s="259" t="s">
        <v>540</v>
      </c>
      <c r="N803" s="259" t="s">
        <v>540</v>
      </c>
      <c r="O803" s="179" t="s">
        <v>540</v>
      </c>
      <c r="P803" s="259" t="s">
        <v>540</v>
      </c>
      <c r="Q803" s="259" t="s">
        <v>540</v>
      </c>
      <c r="R803" s="259" t="s">
        <v>540</v>
      </c>
      <c r="S803" s="259" t="s">
        <v>540</v>
      </c>
      <c r="T803" s="259" t="s">
        <v>540</v>
      </c>
      <c r="U803" s="259" t="s">
        <v>540</v>
      </c>
      <c r="V803" s="259" t="s">
        <v>540</v>
      </c>
      <c r="W803" s="259" t="s">
        <v>540</v>
      </c>
      <c r="X803" s="179" t="s">
        <v>540</v>
      </c>
      <c r="Y803" s="259" t="s">
        <v>540</v>
      </c>
      <c r="Z803" s="259" t="s">
        <v>540</v>
      </c>
      <c r="AA803" s="259" t="s">
        <v>540</v>
      </c>
      <c r="AB803" s="259" t="s">
        <v>540</v>
      </c>
      <c r="AC803" s="179" t="s">
        <v>540</v>
      </c>
      <c r="AD803" s="259" t="s">
        <v>540</v>
      </c>
      <c r="AE803" s="259" t="s">
        <v>540</v>
      </c>
      <c r="AF803" s="259" t="s">
        <v>540</v>
      </c>
      <c r="AG803" s="259" t="s">
        <v>540</v>
      </c>
      <c r="AH803" s="259" t="s">
        <v>540</v>
      </c>
      <c r="AI803" s="259" t="s">
        <v>540</v>
      </c>
      <c r="AJ803" s="179" t="s">
        <v>540</v>
      </c>
      <c r="AK803" s="259" t="s">
        <v>540</v>
      </c>
      <c r="AL803" s="259" t="s">
        <v>540</v>
      </c>
      <c r="AM803" s="179" t="s">
        <v>540</v>
      </c>
      <c r="AN803" s="259" t="s">
        <v>540</v>
      </c>
      <c r="AO803" s="259" t="s">
        <v>540</v>
      </c>
      <c r="AP803" s="259" t="s">
        <v>540</v>
      </c>
      <c r="AQ803" s="259" t="s">
        <v>540</v>
      </c>
      <c r="AR803" s="259" t="s">
        <v>540</v>
      </c>
      <c r="AS803" s="259" t="s">
        <v>540</v>
      </c>
      <c r="AT803" s="259" t="s">
        <v>540</v>
      </c>
      <c r="AU803" s="259" t="s">
        <v>540</v>
      </c>
      <c r="AV803" s="259" t="s">
        <v>540</v>
      </c>
      <c r="AW803" s="259" t="s">
        <v>540</v>
      </c>
      <c r="AX803" s="187" t="s">
        <v>540</v>
      </c>
      <c r="AY803" s="259" t="s">
        <v>540</v>
      </c>
      <c r="AZ803" s="259" t="s">
        <v>540</v>
      </c>
      <c r="BA803" s="259" t="s">
        <v>540</v>
      </c>
      <c r="BB803" s="259" t="s">
        <v>540</v>
      </c>
      <c r="BC803" s="259" t="s">
        <v>540</v>
      </c>
      <c r="BD803" s="179" t="s">
        <v>540</v>
      </c>
      <c r="BE803" s="259" t="s">
        <v>540</v>
      </c>
      <c r="BF803" s="259" t="s">
        <v>540</v>
      </c>
      <c r="BG803" s="259" t="s">
        <v>540</v>
      </c>
      <c r="BH803" s="259" t="s">
        <v>540</v>
      </c>
      <c r="BI803" s="259" t="s">
        <v>540</v>
      </c>
      <c r="BJ803" s="259" t="s">
        <v>540</v>
      </c>
      <c r="BK803" s="259" t="s">
        <v>540</v>
      </c>
      <c r="BL803" s="259" t="s">
        <v>540</v>
      </c>
      <c r="BM803" s="179" t="s">
        <v>540</v>
      </c>
      <c r="BN803" s="259" t="s">
        <v>540</v>
      </c>
      <c r="BO803" s="259" t="s">
        <v>540</v>
      </c>
      <c r="BP803" s="259" t="s">
        <v>540</v>
      </c>
      <c r="BQ803" s="259" t="s">
        <v>540</v>
      </c>
      <c r="BR803" s="259" t="s">
        <v>540</v>
      </c>
      <c r="BS803" s="179" t="s">
        <v>540</v>
      </c>
      <c r="BT803" s="260" t="s">
        <v>540</v>
      </c>
      <c r="BU803" s="259" t="s">
        <v>540</v>
      </c>
      <c r="BV803" s="259" t="s">
        <v>540</v>
      </c>
      <c r="BW803" s="259" t="s">
        <v>540</v>
      </c>
      <c r="BX803" s="259" t="s">
        <v>540</v>
      </c>
      <c r="BY803" s="259" t="s">
        <v>540</v>
      </c>
      <c r="BZ803" s="259" t="s">
        <v>540</v>
      </c>
      <c r="CA803" s="259" t="s">
        <v>540</v>
      </c>
      <c r="CB803" s="259" t="s">
        <v>540</v>
      </c>
      <c r="CC803" s="259" t="s">
        <v>540</v>
      </c>
      <c r="CD803" s="259" t="s">
        <v>540</v>
      </c>
      <c r="CE803" s="259" t="s">
        <v>540</v>
      </c>
      <c r="CF803" s="179" t="s">
        <v>540</v>
      </c>
      <c r="CG803" s="259" t="s">
        <v>540</v>
      </c>
      <c r="CH803" s="259" t="s">
        <v>540</v>
      </c>
      <c r="CI803" s="259" t="s">
        <v>540</v>
      </c>
      <c r="CJ803" s="259" t="s">
        <v>540</v>
      </c>
      <c r="CK803" s="259" t="s">
        <v>540</v>
      </c>
      <c r="CL803" s="259" t="s">
        <v>540</v>
      </c>
      <c r="CM803" s="259" t="s">
        <v>540</v>
      </c>
      <c r="CN803" s="259" t="s">
        <v>540</v>
      </c>
      <c r="CO803" s="259" t="s">
        <v>540</v>
      </c>
      <c r="CP803" s="259" t="s">
        <v>540</v>
      </c>
      <c r="CQ803" s="259" t="s">
        <v>540</v>
      </c>
      <c r="CR803" s="259" t="s">
        <v>540</v>
      </c>
      <c r="CS803" s="259" t="s">
        <v>540</v>
      </c>
      <c r="CT803" s="179">
        <f t="shared" si="1515"/>
        <v>0</v>
      </c>
      <c r="CU803" s="259" t="s">
        <v>540</v>
      </c>
      <c r="CV803" s="259" t="s">
        <v>540</v>
      </c>
      <c r="CW803" s="259" t="s">
        <v>540</v>
      </c>
      <c r="CX803" s="259" t="s">
        <v>540</v>
      </c>
      <c r="CY803" s="259" t="s">
        <v>540</v>
      </c>
      <c r="CZ803" s="179">
        <f t="shared" si="1516"/>
        <v>0</v>
      </c>
      <c r="DA803" s="259" t="s">
        <v>540</v>
      </c>
      <c r="DB803" s="259" t="s">
        <v>540</v>
      </c>
      <c r="DC803" s="259" t="s">
        <v>540</v>
      </c>
      <c r="DD803" s="259" t="s">
        <v>540</v>
      </c>
      <c r="DE803" s="259" t="s">
        <v>540</v>
      </c>
      <c r="DF803" s="259" t="s">
        <v>540</v>
      </c>
      <c r="DG803" s="187" t="s">
        <v>540</v>
      </c>
      <c r="DH803" s="179" t="s">
        <v>540</v>
      </c>
      <c r="DI803" s="259" t="s">
        <v>540</v>
      </c>
      <c r="DJ803" s="259" t="s">
        <v>540</v>
      </c>
      <c r="DK803" s="259" t="s">
        <v>540</v>
      </c>
      <c r="DL803" s="179" t="s">
        <v>540</v>
      </c>
      <c r="DM803" s="259" t="s">
        <v>540</v>
      </c>
      <c r="DN803" s="180" t="s">
        <v>540</v>
      </c>
      <c r="DO803" s="187" t="s">
        <v>540</v>
      </c>
    </row>
    <row r="804" spans="1:119" s="6" customFormat="1" ht="17.100000000000001" customHeight="1" x14ac:dyDescent="0.15">
      <c r="A804" s="143" t="s">
        <v>59</v>
      </c>
      <c r="B804" s="179" t="s">
        <v>540</v>
      </c>
      <c r="C804" s="259" t="s">
        <v>540</v>
      </c>
      <c r="D804" s="259" t="s">
        <v>540</v>
      </c>
      <c r="E804" s="259" t="s">
        <v>540</v>
      </c>
      <c r="F804" s="259" t="s">
        <v>540</v>
      </c>
      <c r="G804" s="259" t="s">
        <v>540</v>
      </c>
      <c r="H804" s="259" t="s">
        <v>540</v>
      </c>
      <c r="I804" s="259" t="s">
        <v>540</v>
      </c>
      <c r="J804" s="259" t="s">
        <v>540</v>
      </c>
      <c r="K804" s="259" t="s">
        <v>540</v>
      </c>
      <c r="L804" s="259" t="s">
        <v>540</v>
      </c>
      <c r="M804" s="259" t="s">
        <v>540</v>
      </c>
      <c r="N804" s="259" t="s">
        <v>540</v>
      </c>
      <c r="O804" s="179" t="s">
        <v>540</v>
      </c>
      <c r="P804" s="259" t="s">
        <v>540</v>
      </c>
      <c r="Q804" s="259" t="s">
        <v>540</v>
      </c>
      <c r="R804" s="259" t="s">
        <v>540</v>
      </c>
      <c r="S804" s="259" t="s">
        <v>540</v>
      </c>
      <c r="T804" s="259" t="s">
        <v>540</v>
      </c>
      <c r="U804" s="259" t="s">
        <v>540</v>
      </c>
      <c r="V804" s="259" t="s">
        <v>540</v>
      </c>
      <c r="W804" s="259" t="s">
        <v>540</v>
      </c>
      <c r="X804" s="179" t="s">
        <v>540</v>
      </c>
      <c r="Y804" s="259" t="s">
        <v>540</v>
      </c>
      <c r="Z804" s="259" t="s">
        <v>540</v>
      </c>
      <c r="AA804" s="259" t="s">
        <v>540</v>
      </c>
      <c r="AB804" s="259" t="s">
        <v>540</v>
      </c>
      <c r="AC804" s="179" t="s">
        <v>540</v>
      </c>
      <c r="AD804" s="259" t="s">
        <v>540</v>
      </c>
      <c r="AE804" s="259" t="s">
        <v>540</v>
      </c>
      <c r="AF804" s="259" t="s">
        <v>540</v>
      </c>
      <c r="AG804" s="259" t="s">
        <v>540</v>
      </c>
      <c r="AH804" s="259" t="s">
        <v>540</v>
      </c>
      <c r="AI804" s="259" t="s">
        <v>540</v>
      </c>
      <c r="AJ804" s="179" t="s">
        <v>540</v>
      </c>
      <c r="AK804" s="259" t="s">
        <v>540</v>
      </c>
      <c r="AL804" s="259" t="s">
        <v>540</v>
      </c>
      <c r="AM804" s="179" t="s">
        <v>540</v>
      </c>
      <c r="AN804" s="259" t="s">
        <v>540</v>
      </c>
      <c r="AO804" s="259" t="s">
        <v>540</v>
      </c>
      <c r="AP804" s="259" t="s">
        <v>540</v>
      </c>
      <c r="AQ804" s="259" t="s">
        <v>540</v>
      </c>
      <c r="AR804" s="259" t="s">
        <v>540</v>
      </c>
      <c r="AS804" s="259" t="s">
        <v>540</v>
      </c>
      <c r="AT804" s="259" t="s">
        <v>540</v>
      </c>
      <c r="AU804" s="259" t="s">
        <v>540</v>
      </c>
      <c r="AV804" s="259" t="s">
        <v>540</v>
      </c>
      <c r="AW804" s="259" t="s">
        <v>540</v>
      </c>
      <c r="AX804" s="187" t="s">
        <v>540</v>
      </c>
      <c r="AY804" s="259" t="s">
        <v>540</v>
      </c>
      <c r="AZ804" s="259" t="s">
        <v>540</v>
      </c>
      <c r="BA804" s="259" t="s">
        <v>540</v>
      </c>
      <c r="BB804" s="259" t="s">
        <v>540</v>
      </c>
      <c r="BC804" s="259" t="s">
        <v>540</v>
      </c>
      <c r="BD804" s="179" t="s">
        <v>540</v>
      </c>
      <c r="BE804" s="259" t="s">
        <v>540</v>
      </c>
      <c r="BF804" s="259" t="s">
        <v>540</v>
      </c>
      <c r="BG804" s="259" t="s">
        <v>540</v>
      </c>
      <c r="BH804" s="259" t="s">
        <v>540</v>
      </c>
      <c r="BI804" s="259" t="s">
        <v>540</v>
      </c>
      <c r="BJ804" s="259" t="s">
        <v>540</v>
      </c>
      <c r="BK804" s="259" t="s">
        <v>540</v>
      </c>
      <c r="BL804" s="259" t="s">
        <v>540</v>
      </c>
      <c r="BM804" s="179" t="s">
        <v>540</v>
      </c>
      <c r="BN804" s="259" t="s">
        <v>540</v>
      </c>
      <c r="BO804" s="259" t="s">
        <v>540</v>
      </c>
      <c r="BP804" s="259" t="s">
        <v>540</v>
      </c>
      <c r="BQ804" s="259" t="s">
        <v>540</v>
      </c>
      <c r="BR804" s="259" t="s">
        <v>540</v>
      </c>
      <c r="BS804" s="179" t="s">
        <v>540</v>
      </c>
      <c r="BT804" s="260" t="s">
        <v>540</v>
      </c>
      <c r="BU804" s="259" t="s">
        <v>540</v>
      </c>
      <c r="BV804" s="259" t="s">
        <v>540</v>
      </c>
      <c r="BW804" s="259" t="s">
        <v>540</v>
      </c>
      <c r="BX804" s="259" t="s">
        <v>540</v>
      </c>
      <c r="BY804" s="259" t="s">
        <v>540</v>
      </c>
      <c r="BZ804" s="259" t="s">
        <v>540</v>
      </c>
      <c r="CA804" s="259" t="s">
        <v>540</v>
      </c>
      <c r="CB804" s="259" t="s">
        <v>540</v>
      </c>
      <c r="CC804" s="259" t="s">
        <v>540</v>
      </c>
      <c r="CD804" s="259" t="s">
        <v>540</v>
      </c>
      <c r="CE804" s="259" t="s">
        <v>540</v>
      </c>
      <c r="CF804" s="179" t="s">
        <v>540</v>
      </c>
      <c r="CG804" s="259" t="s">
        <v>540</v>
      </c>
      <c r="CH804" s="259" t="s">
        <v>540</v>
      </c>
      <c r="CI804" s="259" t="s">
        <v>540</v>
      </c>
      <c r="CJ804" s="259" t="s">
        <v>540</v>
      </c>
      <c r="CK804" s="259" t="s">
        <v>540</v>
      </c>
      <c r="CL804" s="259" t="s">
        <v>540</v>
      </c>
      <c r="CM804" s="259" t="s">
        <v>540</v>
      </c>
      <c r="CN804" s="259" t="s">
        <v>540</v>
      </c>
      <c r="CO804" s="259" t="s">
        <v>540</v>
      </c>
      <c r="CP804" s="259" t="s">
        <v>540</v>
      </c>
      <c r="CQ804" s="259" t="s">
        <v>540</v>
      </c>
      <c r="CR804" s="259" t="s">
        <v>540</v>
      </c>
      <c r="CS804" s="259" t="s">
        <v>540</v>
      </c>
      <c r="CT804" s="179">
        <f t="shared" si="1515"/>
        <v>0</v>
      </c>
      <c r="CU804" s="259" t="s">
        <v>540</v>
      </c>
      <c r="CV804" s="259" t="s">
        <v>540</v>
      </c>
      <c r="CW804" s="259" t="s">
        <v>540</v>
      </c>
      <c r="CX804" s="259" t="s">
        <v>540</v>
      </c>
      <c r="CY804" s="259" t="s">
        <v>540</v>
      </c>
      <c r="CZ804" s="179">
        <f t="shared" si="1516"/>
        <v>0</v>
      </c>
      <c r="DA804" s="259" t="s">
        <v>540</v>
      </c>
      <c r="DB804" s="259" t="s">
        <v>540</v>
      </c>
      <c r="DC804" s="259" t="s">
        <v>540</v>
      </c>
      <c r="DD804" s="259" t="s">
        <v>540</v>
      </c>
      <c r="DE804" s="259" t="s">
        <v>540</v>
      </c>
      <c r="DF804" s="259" t="s">
        <v>540</v>
      </c>
      <c r="DG804" s="187" t="s">
        <v>540</v>
      </c>
      <c r="DH804" s="179" t="s">
        <v>540</v>
      </c>
      <c r="DI804" s="259" t="s">
        <v>540</v>
      </c>
      <c r="DJ804" s="259" t="s">
        <v>540</v>
      </c>
      <c r="DK804" s="259" t="s">
        <v>540</v>
      </c>
      <c r="DL804" s="179" t="s">
        <v>540</v>
      </c>
      <c r="DM804" s="259" t="s">
        <v>540</v>
      </c>
      <c r="DN804" s="180" t="s">
        <v>540</v>
      </c>
      <c r="DO804" s="187" t="s">
        <v>540</v>
      </c>
    </row>
    <row r="805" spans="1:119" s="6" customFormat="1" ht="17.100000000000001" customHeight="1" x14ac:dyDescent="0.15">
      <c r="A805" s="142" t="s">
        <v>349</v>
      </c>
      <c r="B805" s="179">
        <f t="shared" si="1505"/>
        <v>48263</v>
      </c>
      <c r="C805" s="259">
        <v>2157</v>
      </c>
      <c r="D805" s="259">
        <v>1312</v>
      </c>
      <c r="E805" s="259">
        <v>3357</v>
      </c>
      <c r="F805" s="259">
        <v>1786</v>
      </c>
      <c r="G805" s="259">
        <v>3023</v>
      </c>
      <c r="H805" s="259">
        <v>6475</v>
      </c>
      <c r="I805" s="259">
        <v>1313</v>
      </c>
      <c r="J805" s="259">
        <v>2444</v>
      </c>
      <c r="K805" s="259">
        <v>2921</v>
      </c>
      <c r="L805" s="259">
        <v>811</v>
      </c>
      <c r="M805" s="259">
        <v>8324</v>
      </c>
      <c r="N805" s="259">
        <v>14340</v>
      </c>
      <c r="O805" s="179">
        <f t="shared" si="1506"/>
        <v>992</v>
      </c>
      <c r="P805" s="259">
        <v>103</v>
      </c>
      <c r="Q805" s="259">
        <v>119</v>
      </c>
      <c r="R805" s="259">
        <v>227</v>
      </c>
      <c r="S805" s="259">
        <v>68</v>
      </c>
      <c r="T805" s="259">
        <v>108</v>
      </c>
      <c r="U805" s="259">
        <v>199</v>
      </c>
      <c r="V805" s="259">
        <v>115</v>
      </c>
      <c r="W805" s="259">
        <v>53</v>
      </c>
      <c r="X805" s="179">
        <f t="shared" si="1507"/>
        <v>14242</v>
      </c>
      <c r="Y805" s="259">
        <v>2975</v>
      </c>
      <c r="Z805" s="259">
        <v>4917</v>
      </c>
      <c r="AA805" s="259">
        <v>1832</v>
      </c>
      <c r="AB805" s="259">
        <v>4518</v>
      </c>
      <c r="AC805" s="179">
        <f t="shared" si="1508"/>
        <v>4462</v>
      </c>
      <c r="AD805" s="259">
        <v>226</v>
      </c>
      <c r="AE805" s="259">
        <v>463</v>
      </c>
      <c r="AF805" s="259">
        <v>1132</v>
      </c>
      <c r="AG805" s="259">
        <v>739</v>
      </c>
      <c r="AH805" s="259">
        <v>1177</v>
      </c>
      <c r="AI805" s="259">
        <v>725</v>
      </c>
      <c r="AJ805" s="179">
        <f t="shared" si="1509"/>
        <v>6255</v>
      </c>
      <c r="AK805" s="259">
        <v>2938</v>
      </c>
      <c r="AL805" s="259">
        <v>3317</v>
      </c>
      <c r="AM805" s="179">
        <f t="shared" si="1510"/>
        <v>10039</v>
      </c>
      <c r="AN805" s="259">
        <v>361</v>
      </c>
      <c r="AO805" s="259">
        <v>671</v>
      </c>
      <c r="AP805" s="259">
        <v>430</v>
      </c>
      <c r="AQ805" s="259">
        <v>633</v>
      </c>
      <c r="AR805" s="259">
        <v>782</v>
      </c>
      <c r="AS805" s="259">
        <v>282</v>
      </c>
      <c r="AT805" s="259">
        <v>620</v>
      </c>
      <c r="AU805" s="259">
        <v>1562</v>
      </c>
      <c r="AV805" s="259">
        <v>1558</v>
      </c>
      <c r="AW805" s="259">
        <v>3140</v>
      </c>
      <c r="AX805" s="186">
        <f t="shared" ref="AX805:AX806" si="1520">SUM(AY805:BC805)</f>
        <v>4080</v>
      </c>
      <c r="AY805" s="259">
        <v>571</v>
      </c>
      <c r="AZ805" s="259">
        <v>656</v>
      </c>
      <c r="BA805" s="259">
        <v>552</v>
      </c>
      <c r="BB805" s="259">
        <v>1237</v>
      </c>
      <c r="BC805" s="259">
        <v>1064</v>
      </c>
      <c r="BD805" s="179">
        <f t="shared" si="1511"/>
        <v>4975</v>
      </c>
      <c r="BE805" s="259">
        <v>1009</v>
      </c>
      <c r="BF805" s="259">
        <v>1522</v>
      </c>
      <c r="BG805" s="259">
        <v>972</v>
      </c>
      <c r="BH805" s="259">
        <v>300</v>
      </c>
      <c r="BI805" s="259">
        <v>384</v>
      </c>
      <c r="BJ805" s="259">
        <v>88</v>
      </c>
      <c r="BK805" s="259">
        <v>224</v>
      </c>
      <c r="BL805" s="259">
        <v>476</v>
      </c>
      <c r="BM805" s="179">
        <f t="shared" si="1512"/>
        <v>9410</v>
      </c>
      <c r="BN805" s="259">
        <v>3012</v>
      </c>
      <c r="BO805" s="259">
        <v>1755</v>
      </c>
      <c r="BP805" s="259">
        <v>2059</v>
      </c>
      <c r="BQ805" s="259">
        <v>741</v>
      </c>
      <c r="BR805" s="259">
        <v>1843</v>
      </c>
      <c r="BS805" s="179">
        <f t="shared" si="1513"/>
        <v>29483</v>
      </c>
      <c r="BT805" s="260">
        <v>565</v>
      </c>
      <c r="BU805" s="259">
        <v>4430</v>
      </c>
      <c r="BV805" s="259">
        <v>1421</v>
      </c>
      <c r="BW805" s="259">
        <v>474</v>
      </c>
      <c r="BX805" s="259">
        <v>1536</v>
      </c>
      <c r="BY805" s="259">
        <v>5729</v>
      </c>
      <c r="BZ805" s="259">
        <v>5458</v>
      </c>
      <c r="CA805" s="259">
        <v>1271</v>
      </c>
      <c r="CB805" s="259">
        <v>3939</v>
      </c>
      <c r="CC805" s="259">
        <v>1090</v>
      </c>
      <c r="CD805" s="259">
        <v>2163</v>
      </c>
      <c r="CE805" s="259">
        <v>1407</v>
      </c>
      <c r="CF805" s="179">
        <f t="shared" si="1514"/>
        <v>33536</v>
      </c>
      <c r="CG805" s="259">
        <v>2003</v>
      </c>
      <c r="CH805" s="259">
        <v>2559</v>
      </c>
      <c r="CI805" s="259">
        <v>2263</v>
      </c>
      <c r="CJ805" s="259">
        <v>2659</v>
      </c>
      <c r="CK805" s="259">
        <v>3111</v>
      </c>
      <c r="CL805" s="259">
        <v>844</v>
      </c>
      <c r="CM805" s="259">
        <v>4602</v>
      </c>
      <c r="CN805" s="259">
        <v>1048</v>
      </c>
      <c r="CO805" s="259">
        <v>3029</v>
      </c>
      <c r="CP805" s="259">
        <v>4604</v>
      </c>
      <c r="CQ805" s="259">
        <v>4012</v>
      </c>
      <c r="CR805" s="259">
        <v>1986</v>
      </c>
      <c r="CS805" s="259">
        <v>816</v>
      </c>
      <c r="CT805" s="179">
        <f t="shared" si="1515"/>
        <v>13056</v>
      </c>
      <c r="CU805" s="259">
        <v>3148</v>
      </c>
      <c r="CV805" s="259">
        <v>1631</v>
      </c>
      <c r="CW805" s="259">
        <v>923</v>
      </c>
      <c r="CX805" s="259">
        <v>964</v>
      </c>
      <c r="CY805" s="259">
        <v>6390</v>
      </c>
      <c r="CZ805" s="179">
        <f t="shared" si="1516"/>
        <v>21092</v>
      </c>
      <c r="DA805" s="259">
        <v>2903</v>
      </c>
      <c r="DB805" s="259">
        <v>7593</v>
      </c>
      <c r="DC805" s="259">
        <v>3284</v>
      </c>
      <c r="DD805" s="259">
        <v>1730</v>
      </c>
      <c r="DE805" s="259">
        <v>4510</v>
      </c>
      <c r="DF805" s="259">
        <v>1072</v>
      </c>
      <c r="DG805" s="187">
        <f t="shared" si="1517"/>
        <v>199885</v>
      </c>
      <c r="DH805" s="179">
        <f t="shared" si="1518"/>
        <v>1040</v>
      </c>
      <c r="DI805" s="259">
        <v>630</v>
      </c>
      <c r="DJ805" s="259">
        <v>314</v>
      </c>
      <c r="DK805" s="259">
        <v>96</v>
      </c>
      <c r="DL805" s="179">
        <f t="shared" si="1519"/>
        <v>1863</v>
      </c>
      <c r="DM805" s="259">
        <v>1236</v>
      </c>
      <c r="DN805" s="180">
        <v>627</v>
      </c>
      <c r="DO805" s="187">
        <f>DG805+DH805+DL805</f>
        <v>202788</v>
      </c>
    </row>
    <row r="806" spans="1:119" s="6" customFormat="1" ht="17.100000000000001" customHeight="1" x14ac:dyDescent="0.15">
      <c r="A806" s="142" t="s">
        <v>350</v>
      </c>
      <c r="B806" s="179">
        <f t="shared" si="1505"/>
        <v>1959283</v>
      </c>
      <c r="C806" s="259">
        <v>90152</v>
      </c>
      <c r="D806" s="259">
        <v>55335</v>
      </c>
      <c r="E806" s="259">
        <v>109814</v>
      </c>
      <c r="F806" s="259">
        <v>69206</v>
      </c>
      <c r="G806" s="259">
        <v>117425</v>
      </c>
      <c r="H806" s="259">
        <v>254573</v>
      </c>
      <c r="I806" s="259">
        <v>55971</v>
      </c>
      <c r="J806" s="259">
        <v>114602</v>
      </c>
      <c r="K806" s="259">
        <v>128699</v>
      </c>
      <c r="L806" s="259">
        <v>18386</v>
      </c>
      <c r="M806" s="259">
        <v>364719</v>
      </c>
      <c r="N806" s="259">
        <v>580401</v>
      </c>
      <c r="O806" s="179">
        <f t="shared" si="1506"/>
        <v>31456</v>
      </c>
      <c r="P806" s="259">
        <v>4904</v>
      </c>
      <c r="Q806" s="259">
        <v>3377</v>
      </c>
      <c r="R806" s="259">
        <v>5707</v>
      </c>
      <c r="S806" s="259">
        <v>1260</v>
      </c>
      <c r="T806" s="259">
        <v>2473</v>
      </c>
      <c r="U806" s="259">
        <v>6215</v>
      </c>
      <c r="V806" s="259">
        <v>2067</v>
      </c>
      <c r="W806" s="259">
        <v>5453</v>
      </c>
      <c r="X806" s="179">
        <f t="shared" si="1507"/>
        <v>514238</v>
      </c>
      <c r="Y806" s="259">
        <v>91823</v>
      </c>
      <c r="Z806" s="259">
        <v>187722</v>
      </c>
      <c r="AA806" s="259">
        <v>62230</v>
      </c>
      <c r="AB806" s="259">
        <v>172463</v>
      </c>
      <c r="AC806" s="179">
        <f t="shared" si="1508"/>
        <v>163477</v>
      </c>
      <c r="AD806" s="259">
        <v>5839</v>
      </c>
      <c r="AE806" s="259">
        <v>11113</v>
      </c>
      <c r="AF806" s="259">
        <v>35460</v>
      </c>
      <c r="AG806" s="259">
        <v>31971</v>
      </c>
      <c r="AH806" s="259">
        <v>49131</v>
      </c>
      <c r="AI806" s="259">
        <v>29963</v>
      </c>
      <c r="AJ806" s="179">
        <f t="shared" si="1509"/>
        <v>195551</v>
      </c>
      <c r="AK806" s="259">
        <v>92360</v>
      </c>
      <c r="AL806" s="259">
        <v>103191</v>
      </c>
      <c r="AM806" s="179">
        <f t="shared" si="1510"/>
        <v>347685</v>
      </c>
      <c r="AN806" s="259">
        <v>7248</v>
      </c>
      <c r="AO806" s="259">
        <v>22048</v>
      </c>
      <c r="AP806" s="259">
        <v>12087</v>
      </c>
      <c r="AQ806" s="259">
        <v>17474</v>
      </c>
      <c r="AR806" s="259">
        <v>35487</v>
      </c>
      <c r="AS806" s="259">
        <v>7983</v>
      </c>
      <c r="AT806" s="259">
        <v>16448</v>
      </c>
      <c r="AU806" s="259">
        <v>53412</v>
      </c>
      <c r="AV806" s="259">
        <v>54194</v>
      </c>
      <c r="AW806" s="259">
        <v>121304</v>
      </c>
      <c r="AX806" s="186">
        <f t="shared" si="1520"/>
        <v>112879</v>
      </c>
      <c r="AY806" s="259">
        <v>14147</v>
      </c>
      <c r="AZ806" s="259">
        <v>16732</v>
      </c>
      <c r="BA806" s="259">
        <v>16517</v>
      </c>
      <c r="BB806" s="259">
        <v>35366</v>
      </c>
      <c r="BC806" s="259">
        <v>30117</v>
      </c>
      <c r="BD806" s="179">
        <f t="shared" si="1511"/>
        <v>180858</v>
      </c>
      <c r="BE806" s="259">
        <v>24337</v>
      </c>
      <c r="BF806" s="259">
        <v>62001</v>
      </c>
      <c r="BG806" s="259">
        <v>43530</v>
      </c>
      <c r="BH806" s="259">
        <v>8595</v>
      </c>
      <c r="BI806" s="259">
        <v>17063</v>
      </c>
      <c r="BJ806" s="259">
        <v>2119</v>
      </c>
      <c r="BK806" s="259">
        <v>5857</v>
      </c>
      <c r="BL806" s="259">
        <v>17356</v>
      </c>
      <c r="BM806" s="179">
        <f t="shared" si="1512"/>
        <v>312167</v>
      </c>
      <c r="BN806" s="259">
        <v>99593</v>
      </c>
      <c r="BO806" s="259">
        <v>56757</v>
      </c>
      <c r="BP806" s="259">
        <v>63975</v>
      </c>
      <c r="BQ806" s="259">
        <v>20192</v>
      </c>
      <c r="BR806" s="259">
        <v>71650</v>
      </c>
      <c r="BS806" s="179">
        <f t="shared" si="1513"/>
        <v>1138106</v>
      </c>
      <c r="BT806" s="260">
        <v>16142</v>
      </c>
      <c r="BU806" s="259">
        <v>147197</v>
      </c>
      <c r="BV806" s="259">
        <v>49035</v>
      </c>
      <c r="BW806" s="259">
        <v>18725</v>
      </c>
      <c r="BX806" s="259">
        <v>59608</v>
      </c>
      <c r="BY806" s="259">
        <v>247856</v>
      </c>
      <c r="BZ806" s="259">
        <v>227708</v>
      </c>
      <c r="CA806" s="259">
        <v>54937</v>
      </c>
      <c r="CB806" s="259">
        <v>142385</v>
      </c>
      <c r="CC806" s="259">
        <v>32314</v>
      </c>
      <c r="CD806" s="259">
        <v>87591</v>
      </c>
      <c r="CE806" s="259">
        <v>54608</v>
      </c>
      <c r="CF806" s="179">
        <f t="shared" si="1514"/>
        <v>1133206</v>
      </c>
      <c r="CG806" s="259">
        <v>61685</v>
      </c>
      <c r="CH806" s="259">
        <v>89124</v>
      </c>
      <c r="CI806" s="259">
        <v>88373</v>
      </c>
      <c r="CJ806" s="259">
        <v>88037</v>
      </c>
      <c r="CK806" s="259">
        <v>91053</v>
      </c>
      <c r="CL806" s="259">
        <v>26356</v>
      </c>
      <c r="CM806" s="259">
        <v>170593</v>
      </c>
      <c r="CN806" s="259">
        <v>35075</v>
      </c>
      <c r="CO806" s="259">
        <v>92561</v>
      </c>
      <c r="CP806" s="259">
        <v>162439</v>
      </c>
      <c r="CQ806" s="259">
        <v>129753</v>
      </c>
      <c r="CR806" s="259">
        <v>68165</v>
      </c>
      <c r="CS806" s="259">
        <v>29992</v>
      </c>
      <c r="CT806" s="179">
        <f t="shared" si="1515"/>
        <v>478793</v>
      </c>
      <c r="CU806" s="259">
        <v>107902</v>
      </c>
      <c r="CV806" s="259">
        <v>53033</v>
      </c>
      <c r="CW806" s="259">
        <v>26920</v>
      </c>
      <c r="CX806" s="259">
        <v>38789</v>
      </c>
      <c r="CY806" s="259">
        <v>252149</v>
      </c>
      <c r="CZ806" s="179">
        <f t="shared" si="1516"/>
        <v>831551</v>
      </c>
      <c r="DA806" s="259">
        <v>103504</v>
      </c>
      <c r="DB806" s="259">
        <v>305027</v>
      </c>
      <c r="DC806" s="259">
        <v>135477</v>
      </c>
      <c r="DD806" s="259">
        <v>45927</v>
      </c>
      <c r="DE806" s="259">
        <v>197032</v>
      </c>
      <c r="DF806" s="259">
        <v>44584</v>
      </c>
      <c r="DG806" s="187">
        <f t="shared" si="1517"/>
        <v>7399250</v>
      </c>
      <c r="DH806" s="179">
        <f t="shared" si="1518"/>
        <v>38071</v>
      </c>
      <c r="DI806" s="259">
        <v>22836</v>
      </c>
      <c r="DJ806" s="259">
        <v>12174</v>
      </c>
      <c r="DK806" s="259">
        <v>3061</v>
      </c>
      <c r="DL806" s="179">
        <f t="shared" si="1519"/>
        <v>50369</v>
      </c>
      <c r="DM806" s="259">
        <v>36513</v>
      </c>
      <c r="DN806" s="180">
        <v>13856</v>
      </c>
      <c r="DO806" s="187">
        <f>DG806+DH806+DL806</f>
        <v>7487690</v>
      </c>
    </row>
    <row r="807" spans="1:119" s="6" customFormat="1" ht="22.5" customHeight="1" x14ac:dyDescent="0.15">
      <c r="A807" s="87" t="s">
        <v>351</v>
      </c>
      <c r="B807" s="179"/>
      <c r="C807" s="259"/>
      <c r="D807" s="259"/>
      <c r="E807" s="259"/>
      <c r="F807" s="259"/>
      <c r="G807" s="259"/>
      <c r="H807" s="259"/>
      <c r="I807" s="259"/>
      <c r="J807" s="259"/>
      <c r="K807" s="259"/>
      <c r="L807" s="259"/>
      <c r="M807" s="259"/>
      <c r="N807" s="259"/>
      <c r="O807" s="179"/>
      <c r="P807" s="259"/>
      <c r="Q807" s="259"/>
      <c r="R807" s="259"/>
      <c r="S807" s="259"/>
      <c r="T807" s="259"/>
      <c r="U807" s="259"/>
      <c r="V807" s="259"/>
      <c r="W807" s="259"/>
      <c r="X807" s="179"/>
      <c r="Y807" s="259"/>
      <c r="Z807" s="259"/>
      <c r="AA807" s="259"/>
      <c r="AB807" s="259"/>
      <c r="AC807" s="179"/>
      <c r="AD807" s="259"/>
      <c r="AE807" s="259"/>
      <c r="AF807" s="259"/>
      <c r="AG807" s="259"/>
      <c r="AH807" s="259"/>
      <c r="AI807" s="259"/>
      <c r="AJ807" s="179"/>
      <c r="AK807" s="259"/>
      <c r="AL807" s="259"/>
      <c r="AM807" s="179"/>
      <c r="AN807" s="259"/>
      <c r="AO807" s="259"/>
      <c r="AP807" s="259"/>
      <c r="AQ807" s="259"/>
      <c r="AR807" s="259"/>
      <c r="AS807" s="259"/>
      <c r="AT807" s="259"/>
      <c r="AU807" s="259"/>
      <c r="AV807" s="259"/>
      <c r="AW807" s="259"/>
      <c r="AX807" s="187"/>
      <c r="AY807" s="259"/>
      <c r="AZ807" s="259"/>
      <c r="BA807" s="259"/>
      <c r="BB807" s="259"/>
      <c r="BC807" s="259"/>
      <c r="BD807" s="179"/>
      <c r="BE807" s="259"/>
      <c r="BF807" s="259"/>
      <c r="BG807" s="259"/>
      <c r="BH807" s="259"/>
      <c r="BI807" s="259"/>
      <c r="BJ807" s="259"/>
      <c r="BK807" s="259"/>
      <c r="BL807" s="259"/>
      <c r="BM807" s="179"/>
      <c r="BN807" s="259"/>
      <c r="BO807" s="259"/>
      <c r="BP807" s="259"/>
      <c r="BQ807" s="259"/>
      <c r="BR807" s="259"/>
      <c r="BS807" s="179"/>
      <c r="BT807" s="260"/>
      <c r="BU807" s="259"/>
      <c r="BV807" s="259"/>
      <c r="BW807" s="259"/>
      <c r="BX807" s="259"/>
      <c r="BY807" s="259"/>
      <c r="BZ807" s="259"/>
      <c r="CA807" s="259"/>
      <c r="CB807" s="259"/>
      <c r="CC807" s="259"/>
      <c r="CD807" s="259"/>
      <c r="CE807" s="259"/>
      <c r="CF807" s="179"/>
      <c r="CG807" s="259"/>
      <c r="CH807" s="259"/>
      <c r="CI807" s="259"/>
      <c r="CJ807" s="259"/>
      <c r="CK807" s="259"/>
      <c r="CL807" s="259"/>
      <c r="CM807" s="259"/>
      <c r="CN807" s="259"/>
      <c r="CO807" s="259"/>
      <c r="CP807" s="259"/>
      <c r="CQ807" s="259"/>
      <c r="CR807" s="259"/>
      <c r="CS807" s="259"/>
      <c r="CT807" s="179"/>
      <c r="CU807" s="259"/>
      <c r="CV807" s="259"/>
      <c r="CW807" s="259"/>
      <c r="CX807" s="259"/>
      <c r="CY807" s="259"/>
      <c r="CZ807" s="179"/>
      <c r="DA807" s="259"/>
      <c r="DB807" s="259"/>
      <c r="DC807" s="259"/>
      <c r="DD807" s="259"/>
      <c r="DE807" s="259"/>
      <c r="DF807" s="259"/>
      <c r="DG807" s="187"/>
      <c r="DH807" s="179"/>
      <c r="DI807" s="259"/>
      <c r="DJ807" s="259"/>
      <c r="DK807" s="259"/>
      <c r="DL807" s="179"/>
      <c r="DM807" s="259"/>
      <c r="DN807" s="180"/>
      <c r="DO807" s="187"/>
    </row>
    <row r="808" spans="1:119" s="6" customFormat="1" ht="17.100000000000001" customHeight="1" x14ac:dyDescent="0.15">
      <c r="A808" s="142" t="s">
        <v>239</v>
      </c>
      <c r="B808" s="179">
        <f t="shared" ref="B808:B823" si="1521">SUM(C808:N808)</f>
        <v>403</v>
      </c>
      <c r="C808" s="259">
        <v>24</v>
      </c>
      <c r="D808" s="259">
        <v>14</v>
      </c>
      <c r="E808" s="259">
        <v>34</v>
      </c>
      <c r="F808" s="259">
        <v>20</v>
      </c>
      <c r="G808" s="259">
        <v>40</v>
      </c>
      <c r="H808" s="259">
        <v>44</v>
      </c>
      <c r="I808" s="259">
        <v>21</v>
      </c>
      <c r="J808" s="259">
        <v>22</v>
      </c>
      <c r="K808" s="259">
        <v>51</v>
      </c>
      <c r="L808" s="259">
        <v>50</v>
      </c>
      <c r="M808" s="259">
        <v>26</v>
      </c>
      <c r="N808" s="259">
        <v>57</v>
      </c>
      <c r="O808" s="179">
        <f t="shared" ref="O808:O823" si="1522">SUM(P808:W808)</f>
        <v>165</v>
      </c>
      <c r="P808" s="259">
        <v>23</v>
      </c>
      <c r="Q808" s="259">
        <v>38</v>
      </c>
      <c r="R808" s="259">
        <v>35</v>
      </c>
      <c r="S808" s="259">
        <v>21</v>
      </c>
      <c r="T808" s="259">
        <v>10</v>
      </c>
      <c r="U808" s="259">
        <v>20</v>
      </c>
      <c r="V808" s="259">
        <v>13</v>
      </c>
      <c r="W808" s="259">
        <v>5</v>
      </c>
      <c r="X808" s="179">
        <f t="shared" ref="X808:X823" si="1523">SUM(Y808:AB808)</f>
        <v>182</v>
      </c>
      <c r="Y808" s="259">
        <v>22</v>
      </c>
      <c r="Z808" s="259">
        <v>61</v>
      </c>
      <c r="AA808" s="259">
        <v>47</v>
      </c>
      <c r="AB808" s="259">
        <v>52</v>
      </c>
      <c r="AC808" s="179">
        <f t="shared" ref="AC808:AC823" si="1524">SUM(AD808:AI808)</f>
        <v>98</v>
      </c>
      <c r="AD808" s="259">
        <v>15</v>
      </c>
      <c r="AE808" s="259">
        <v>9</v>
      </c>
      <c r="AF808" s="259">
        <v>11</v>
      </c>
      <c r="AG808" s="259">
        <v>12</v>
      </c>
      <c r="AH808" s="259">
        <v>38</v>
      </c>
      <c r="AI808" s="259">
        <v>13</v>
      </c>
      <c r="AJ808" s="179">
        <f t="shared" ref="AJ808:AJ823" si="1525">SUM(AK808:AL808)</f>
        <v>17</v>
      </c>
      <c r="AK808" s="259">
        <v>2</v>
      </c>
      <c r="AL808" s="259">
        <v>15</v>
      </c>
      <c r="AM808" s="179">
        <f t="shared" ref="AM808:AM823" si="1526">SUM(AN808:AW808)</f>
        <v>336</v>
      </c>
      <c r="AN808" s="259">
        <v>6</v>
      </c>
      <c r="AO808" s="259">
        <v>21</v>
      </c>
      <c r="AP808" s="259">
        <v>15</v>
      </c>
      <c r="AQ808" s="259">
        <v>8</v>
      </c>
      <c r="AR808" s="259">
        <v>9</v>
      </c>
      <c r="AS808" s="259">
        <v>7</v>
      </c>
      <c r="AT808" s="259">
        <v>38</v>
      </c>
      <c r="AU808" s="259">
        <v>98</v>
      </c>
      <c r="AV808" s="259">
        <v>67</v>
      </c>
      <c r="AW808" s="259">
        <v>67</v>
      </c>
      <c r="AX808" s="186">
        <f t="shared" ref="AX808:AX810" si="1527">SUM(AY808:BC808)</f>
        <v>180</v>
      </c>
      <c r="AY808" s="259">
        <v>13</v>
      </c>
      <c r="AZ808" s="259">
        <v>29</v>
      </c>
      <c r="BA808" s="259">
        <v>52</v>
      </c>
      <c r="BB808" s="259">
        <v>56</v>
      </c>
      <c r="BC808" s="259">
        <v>30</v>
      </c>
      <c r="BD808" s="179">
        <f t="shared" ref="BD808:BD823" si="1528">SUM(BE808:BL808)</f>
        <v>407</v>
      </c>
      <c r="BE808" s="259">
        <v>142</v>
      </c>
      <c r="BF808" s="259">
        <v>131</v>
      </c>
      <c r="BG808" s="259">
        <v>40</v>
      </c>
      <c r="BH808" s="259">
        <v>27</v>
      </c>
      <c r="BI808" s="259">
        <v>5</v>
      </c>
      <c r="BJ808" s="259">
        <v>17</v>
      </c>
      <c r="BK808" s="259">
        <v>8</v>
      </c>
      <c r="BL808" s="259">
        <v>37</v>
      </c>
      <c r="BM808" s="179">
        <f t="shared" ref="BM808:BM823" si="1529">SUM(BN808:BR808)</f>
        <v>124</v>
      </c>
      <c r="BN808" s="259">
        <v>37</v>
      </c>
      <c r="BO808" s="259">
        <v>24</v>
      </c>
      <c r="BP808" s="259">
        <v>23</v>
      </c>
      <c r="BQ808" s="259">
        <v>2</v>
      </c>
      <c r="BR808" s="259">
        <v>38</v>
      </c>
      <c r="BS808" s="179">
        <f t="shared" ref="BS808:BS823" si="1530">SUM(BT808:CE808)</f>
        <v>539</v>
      </c>
      <c r="BT808" s="260">
        <v>5</v>
      </c>
      <c r="BU808" s="259">
        <v>56</v>
      </c>
      <c r="BV808" s="259">
        <v>6</v>
      </c>
      <c r="BW808" s="259">
        <v>6</v>
      </c>
      <c r="BX808" s="259">
        <v>24</v>
      </c>
      <c r="BY808" s="259">
        <v>52</v>
      </c>
      <c r="BZ808" s="259">
        <v>70</v>
      </c>
      <c r="CA808" s="259">
        <v>17</v>
      </c>
      <c r="CB808" s="259">
        <v>92</v>
      </c>
      <c r="CC808" s="259">
        <v>36</v>
      </c>
      <c r="CD808" s="259">
        <v>162</v>
      </c>
      <c r="CE808" s="259">
        <v>13</v>
      </c>
      <c r="CF808" s="179">
        <f t="shared" ref="CF808:CF823" si="1531">SUM(CG808:CS808)</f>
        <v>639</v>
      </c>
      <c r="CG808" s="259">
        <v>28</v>
      </c>
      <c r="CH808" s="259">
        <v>51</v>
      </c>
      <c r="CI808" s="259">
        <v>16</v>
      </c>
      <c r="CJ808" s="259">
        <v>53</v>
      </c>
      <c r="CK808" s="259">
        <v>121</v>
      </c>
      <c r="CL808" s="259">
        <v>17</v>
      </c>
      <c r="CM808" s="259">
        <v>83</v>
      </c>
      <c r="CN808" s="259">
        <v>17</v>
      </c>
      <c r="CO808" s="259">
        <v>19</v>
      </c>
      <c r="CP808" s="259">
        <v>102</v>
      </c>
      <c r="CQ808" s="259">
        <v>64</v>
      </c>
      <c r="CR808" s="259">
        <v>47</v>
      </c>
      <c r="CS808" s="259">
        <v>21</v>
      </c>
      <c r="CT808" s="179">
        <f t="shared" ref="CT808:CT823" si="1532">SUM(CU808:CY808)</f>
        <v>287</v>
      </c>
      <c r="CU808" s="259">
        <v>92</v>
      </c>
      <c r="CV808" s="259">
        <v>49</v>
      </c>
      <c r="CW808" s="259">
        <v>10</v>
      </c>
      <c r="CX808" s="259">
        <v>28</v>
      </c>
      <c r="CY808" s="259">
        <v>108</v>
      </c>
      <c r="CZ808" s="179">
        <f t="shared" ref="CZ808:CZ823" si="1533">SUM(DA808:DF808)</f>
        <v>300</v>
      </c>
      <c r="DA808" s="259">
        <v>38</v>
      </c>
      <c r="DB808" s="259">
        <v>99</v>
      </c>
      <c r="DC808" s="259">
        <v>36</v>
      </c>
      <c r="DD808" s="259">
        <v>43</v>
      </c>
      <c r="DE808" s="259">
        <v>45</v>
      </c>
      <c r="DF808" s="259">
        <v>39</v>
      </c>
      <c r="DG808" s="187">
        <f t="shared" ref="DG808:DG823" si="1534">AM808+BS808+B808+O808+X808+AC808+AJ808+BD808+CF808+AX808+BM808+CT808+CZ808</f>
        <v>3677</v>
      </c>
      <c r="DH808" s="179">
        <f t="shared" ref="DH808:DH823" si="1535">SUM(DI808:DK808)</f>
        <v>6</v>
      </c>
      <c r="DI808" s="259">
        <v>2</v>
      </c>
      <c r="DJ808" s="259">
        <v>0</v>
      </c>
      <c r="DK808" s="259">
        <v>4</v>
      </c>
      <c r="DL808" s="179">
        <f t="shared" ref="DL808:DL823" si="1536">SUM(DM808:DN808)</f>
        <v>22</v>
      </c>
      <c r="DM808" s="259">
        <v>20</v>
      </c>
      <c r="DN808" s="180">
        <v>2</v>
      </c>
      <c r="DO808" s="187">
        <f>DG808+DH808+DL808</f>
        <v>3705</v>
      </c>
    </row>
    <row r="809" spans="1:119" s="6" customFormat="1" ht="17.100000000000001" customHeight="1" x14ac:dyDescent="0.15">
      <c r="A809" s="142" t="s">
        <v>348</v>
      </c>
      <c r="B809" s="179">
        <f t="shared" si="1521"/>
        <v>7562</v>
      </c>
      <c r="C809" s="259">
        <v>470</v>
      </c>
      <c r="D809" s="259">
        <v>281</v>
      </c>
      <c r="E809" s="259">
        <v>530</v>
      </c>
      <c r="F809" s="259">
        <v>305</v>
      </c>
      <c r="G809" s="259">
        <v>857</v>
      </c>
      <c r="H809" s="259">
        <v>892</v>
      </c>
      <c r="I809" s="259">
        <v>390</v>
      </c>
      <c r="J809" s="259">
        <v>368</v>
      </c>
      <c r="K809" s="259">
        <v>1010</v>
      </c>
      <c r="L809" s="259">
        <v>882</v>
      </c>
      <c r="M809" s="259">
        <v>507</v>
      </c>
      <c r="N809" s="259">
        <v>1070</v>
      </c>
      <c r="O809" s="179">
        <f t="shared" si="1522"/>
        <v>3430</v>
      </c>
      <c r="P809" s="259">
        <v>382</v>
      </c>
      <c r="Q809" s="259">
        <v>991</v>
      </c>
      <c r="R809" s="259">
        <v>568</v>
      </c>
      <c r="S809" s="259">
        <v>323</v>
      </c>
      <c r="T809" s="259">
        <v>264</v>
      </c>
      <c r="U809" s="259">
        <v>441</v>
      </c>
      <c r="V809" s="259">
        <v>333</v>
      </c>
      <c r="W809" s="259">
        <v>128</v>
      </c>
      <c r="X809" s="179">
        <f t="shared" si="1523"/>
        <v>3444</v>
      </c>
      <c r="Y809" s="259">
        <v>428</v>
      </c>
      <c r="Z809" s="259">
        <v>1027</v>
      </c>
      <c r="AA809" s="259">
        <v>926</v>
      </c>
      <c r="AB809" s="259">
        <v>1063</v>
      </c>
      <c r="AC809" s="179">
        <f t="shared" si="1524"/>
        <v>2148</v>
      </c>
      <c r="AD809" s="259">
        <v>358</v>
      </c>
      <c r="AE809" s="259">
        <v>234</v>
      </c>
      <c r="AF809" s="259">
        <v>246</v>
      </c>
      <c r="AG809" s="259">
        <v>244</v>
      </c>
      <c r="AH809" s="259">
        <v>798</v>
      </c>
      <c r="AI809" s="259">
        <v>268</v>
      </c>
      <c r="AJ809" s="179">
        <f t="shared" si="1525"/>
        <v>399</v>
      </c>
      <c r="AK809" s="259">
        <v>24</v>
      </c>
      <c r="AL809" s="259">
        <v>375</v>
      </c>
      <c r="AM809" s="179">
        <f t="shared" si="1526"/>
        <v>7186</v>
      </c>
      <c r="AN809" s="259">
        <v>113</v>
      </c>
      <c r="AO809" s="259">
        <v>415</v>
      </c>
      <c r="AP809" s="259">
        <v>294</v>
      </c>
      <c r="AQ809" s="259">
        <v>110</v>
      </c>
      <c r="AR809" s="259">
        <v>183</v>
      </c>
      <c r="AS809" s="259">
        <v>119</v>
      </c>
      <c r="AT809" s="259">
        <v>801</v>
      </c>
      <c r="AU809" s="259">
        <v>1934</v>
      </c>
      <c r="AV809" s="259">
        <v>1704</v>
      </c>
      <c r="AW809" s="259">
        <v>1513</v>
      </c>
      <c r="AX809" s="186">
        <f t="shared" si="1527"/>
        <v>4553</v>
      </c>
      <c r="AY809" s="259">
        <v>379</v>
      </c>
      <c r="AZ809" s="259">
        <v>716</v>
      </c>
      <c r="BA809" s="259">
        <v>1261</v>
      </c>
      <c r="BB809" s="259">
        <v>1453</v>
      </c>
      <c r="BC809" s="259">
        <v>744</v>
      </c>
      <c r="BD809" s="179">
        <f t="shared" si="1528"/>
        <v>10135</v>
      </c>
      <c r="BE809" s="259">
        <v>3641</v>
      </c>
      <c r="BF809" s="259">
        <v>3308</v>
      </c>
      <c r="BG809" s="259">
        <v>1017</v>
      </c>
      <c r="BH809" s="259">
        <v>571</v>
      </c>
      <c r="BI809" s="259">
        <v>157</v>
      </c>
      <c r="BJ809" s="259">
        <v>528</v>
      </c>
      <c r="BK809" s="259">
        <v>205</v>
      </c>
      <c r="BL809" s="259">
        <v>708</v>
      </c>
      <c r="BM809" s="179">
        <f t="shared" si="1529"/>
        <v>2665</v>
      </c>
      <c r="BN809" s="259">
        <v>733</v>
      </c>
      <c r="BO809" s="259">
        <v>613</v>
      </c>
      <c r="BP809" s="259">
        <v>537</v>
      </c>
      <c r="BQ809" s="259">
        <v>66</v>
      </c>
      <c r="BR809" s="259">
        <v>716</v>
      </c>
      <c r="BS809" s="179">
        <f t="shared" si="1530"/>
        <v>10408</v>
      </c>
      <c r="BT809" s="260">
        <v>76</v>
      </c>
      <c r="BU809" s="259">
        <v>844</v>
      </c>
      <c r="BV809" s="259">
        <v>86</v>
      </c>
      <c r="BW809" s="259">
        <v>75</v>
      </c>
      <c r="BX809" s="259">
        <v>525</v>
      </c>
      <c r="BY809" s="259">
        <v>894</v>
      </c>
      <c r="BZ809" s="259">
        <v>1367</v>
      </c>
      <c r="CA809" s="259">
        <v>318</v>
      </c>
      <c r="CB809" s="259">
        <v>1484</v>
      </c>
      <c r="CC809" s="259">
        <v>627</v>
      </c>
      <c r="CD809" s="259">
        <v>3840</v>
      </c>
      <c r="CE809" s="259">
        <v>272</v>
      </c>
      <c r="CF809" s="179">
        <f t="shared" si="1531"/>
        <v>11861</v>
      </c>
      <c r="CG809" s="259">
        <v>456</v>
      </c>
      <c r="CH809" s="259">
        <v>982</v>
      </c>
      <c r="CI809" s="259">
        <v>390</v>
      </c>
      <c r="CJ809" s="259">
        <v>1547</v>
      </c>
      <c r="CK809" s="259">
        <v>1637</v>
      </c>
      <c r="CL809" s="259">
        <v>352</v>
      </c>
      <c r="CM809" s="259">
        <v>1310</v>
      </c>
      <c r="CN809" s="259">
        <v>231</v>
      </c>
      <c r="CO809" s="259">
        <v>368</v>
      </c>
      <c r="CP809" s="259">
        <v>2046</v>
      </c>
      <c r="CQ809" s="259">
        <v>1194</v>
      </c>
      <c r="CR809" s="259">
        <v>855</v>
      </c>
      <c r="CS809" s="259">
        <v>493</v>
      </c>
      <c r="CT809" s="179">
        <f t="shared" si="1532"/>
        <v>5697</v>
      </c>
      <c r="CU809" s="259">
        <v>1597</v>
      </c>
      <c r="CV809" s="259">
        <v>989</v>
      </c>
      <c r="CW809" s="259">
        <v>270</v>
      </c>
      <c r="CX809" s="259">
        <v>639</v>
      </c>
      <c r="CY809" s="259">
        <v>2202</v>
      </c>
      <c r="CZ809" s="179">
        <f t="shared" si="1533"/>
        <v>5583</v>
      </c>
      <c r="DA809" s="259">
        <v>772</v>
      </c>
      <c r="DB809" s="259">
        <v>1841</v>
      </c>
      <c r="DC809" s="259">
        <v>754</v>
      </c>
      <c r="DD809" s="259">
        <v>789</v>
      </c>
      <c r="DE809" s="259">
        <v>852</v>
      </c>
      <c r="DF809" s="259">
        <v>575</v>
      </c>
      <c r="DG809" s="187">
        <f t="shared" si="1534"/>
        <v>75071</v>
      </c>
      <c r="DH809" s="179">
        <f t="shared" si="1535"/>
        <v>118</v>
      </c>
      <c r="DI809" s="259">
        <v>54</v>
      </c>
      <c r="DJ809" s="259">
        <v>0</v>
      </c>
      <c r="DK809" s="259">
        <v>64</v>
      </c>
      <c r="DL809" s="179">
        <f t="shared" si="1536"/>
        <v>422</v>
      </c>
      <c r="DM809" s="259">
        <v>380</v>
      </c>
      <c r="DN809" s="180">
        <v>42</v>
      </c>
      <c r="DO809" s="187">
        <f>DG809+DH809+DL809</f>
        <v>75611</v>
      </c>
    </row>
    <row r="810" spans="1:119" s="6" customFormat="1" ht="17.100000000000001" customHeight="1" x14ac:dyDescent="0.15">
      <c r="A810" s="143" t="s">
        <v>195</v>
      </c>
      <c r="B810" s="179">
        <f t="shared" si="1521"/>
        <v>225</v>
      </c>
      <c r="C810" s="259">
        <v>1</v>
      </c>
      <c r="D810" s="259">
        <v>2</v>
      </c>
      <c r="E810" s="259">
        <v>0</v>
      </c>
      <c r="F810" s="259">
        <v>50</v>
      </c>
      <c r="G810" s="259">
        <v>2</v>
      </c>
      <c r="H810" s="259">
        <v>24</v>
      </c>
      <c r="I810" s="259">
        <v>0</v>
      </c>
      <c r="J810" s="259">
        <v>6</v>
      </c>
      <c r="K810" s="259">
        <v>9</v>
      </c>
      <c r="L810" s="259">
        <v>40</v>
      </c>
      <c r="M810" s="259">
        <v>19</v>
      </c>
      <c r="N810" s="259">
        <v>72</v>
      </c>
      <c r="O810" s="179">
        <f t="shared" si="1522"/>
        <v>137</v>
      </c>
      <c r="P810" s="259">
        <v>0</v>
      </c>
      <c r="Q810" s="259">
        <v>3</v>
      </c>
      <c r="R810" s="259">
        <v>118</v>
      </c>
      <c r="S810" s="259">
        <v>0</v>
      </c>
      <c r="T810" s="259">
        <v>0</v>
      </c>
      <c r="U810" s="259">
        <v>0</v>
      </c>
      <c r="V810" s="259">
        <v>16</v>
      </c>
      <c r="W810" s="259">
        <v>0</v>
      </c>
      <c r="X810" s="179">
        <f t="shared" si="1523"/>
        <v>121</v>
      </c>
      <c r="Y810" s="259">
        <v>17</v>
      </c>
      <c r="Z810" s="259">
        <v>52</v>
      </c>
      <c r="AA810" s="259">
        <v>16</v>
      </c>
      <c r="AB810" s="259">
        <v>36</v>
      </c>
      <c r="AC810" s="179">
        <f t="shared" si="1524"/>
        <v>27</v>
      </c>
      <c r="AD810" s="259">
        <v>0</v>
      </c>
      <c r="AE810" s="259">
        <v>27</v>
      </c>
      <c r="AF810" s="259">
        <v>0</v>
      </c>
      <c r="AG810" s="259">
        <v>0</v>
      </c>
      <c r="AH810" s="259">
        <v>0</v>
      </c>
      <c r="AI810" s="259">
        <v>0</v>
      </c>
      <c r="AJ810" s="179">
        <f t="shared" si="1525"/>
        <v>0</v>
      </c>
      <c r="AK810" s="259">
        <v>0</v>
      </c>
      <c r="AL810" s="259">
        <v>0</v>
      </c>
      <c r="AM810" s="179">
        <f t="shared" si="1526"/>
        <v>65</v>
      </c>
      <c r="AN810" s="259">
        <v>0</v>
      </c>
      <c r="AO810" s="259">
        <v>0</v>
      </c>
      <c r="AP810" s="259">
        <v>0</v>
      </c>
      <c r="AQ810" s="259">
        <v>0</v>
      </c>
      <c r="AR810" s="259">
        <v>0</v>
      </c>
      <c r="AS810" s="259">
        <v>0</v>
      </c>
      <c r="AT810" s="259">
        <v>9</v>
      </c>
      <c r="AU810" s="259">
        <v>4</v>
      </c>
      <c r="AV810" s="259">
        <v>8</v>
      </c>
      <c r="AW810" s="259">
        <v>44</v>
      </c>
      <c r="AX810" s="186">
        <f t="shared" si="1527"/>
        <v>239</v>
      </c>
      <c r="AY810" s="259">
        <v>32</v>
      </c>
      <c r="AZ810" s="259">
        <v>27</v>
      </c>
      <c r="BA810" s="259">
        <v>54</v>
      </c>
      <c r="BB810" s="259">
        <v>126</v>
      </c>
      <c r="BC810" s="259">
        <v>0</v>
      </c>
      <c r="BD810" s="179">
        <f t="shared" si="1528"/>
        <v>525</v>
      </c>
      <c r="BE810" s="259">
        <v>2</v>
      </c>
      <c r="BF810" s="259">
        <v>249</v>
      </c>
      <c r="BG810" s="259">
        <v>41</v>
      </c>
      <c r="BH810" s="259">
        <v>0</v>
      </c>
      <c r="BI810" s="259">
        <v>0</v>
      </c>
      <c r="BJ810" s="259">
        <v>168</v>
      </c>
      <c r="BK810" s="259">
        <v>0</v>
      </c>
      <c r="BL810" s="259">
        <v>65</v>
      </c>
      <c r="BM810" s="179">
        <f t="shared" si="1529"/>
        <v>56</v>
      </c>
      <c r="BN810" s="259">
        <v>10</v>
      </c>
      <c r="BO810" s="259">
        <v>25</v>
      </c>
      <c r="BP810" s="259">
        <v>0</v>
      </c>
      <c r="BQ810" s="259">
        <v>0</v>
      </c>
      <c r="BR810" s="259">
        <v>21</v>
      </c>
      <c r="BS810" s="179">
        <f t="shared" si="1530"/>
        <v>252</v>
      </c>
      <c r="BT810" s="260">
        <v>0</v>
      </c>
      <c r="BU810" s="259">
        <v>36</v>
      </c>
      <c r="BV810" s="259">
        <v>0</v>
      </c>
      <c r="BW810" s="259">
        <v>0</v>
      </c>
      <c r="BX810" s="259">
        <v>0</v>
      </c>
      <c r="BY810" s="259">
        <v>24</v>
      </c>
      <c r="BZ810" s="259">
        <v>89</v>
      </c>
      <c r="CA810" s="259">
        <v>24</v>
      </c>
      <c r="CB810" s="259">
        <v>26</v>
      </c>
      <c r="CC810" s="259">
        <v>40</v>
      </c>
      <c r="CD810" s="259">
        <v>13</v>
      </c>
      <c r="CE810" s="259">
        <v>0</v>
      </c>
      <c r="CF810" s="179">
        <f t="shared" si="1531"/>
        <v>897</v>
      </c>
      <c r="CG810" s="259">
        <v>108</v>
      </c>
      <c r="CH810" s="259">
        <v>21</v>
      </c>
      <c r="CI810" s="259">
        <v>44</v>
      </c>
      <c r="CJ810" s="259">
        <v>43</v>
      </c>
      <c r="CK810" s="259">
        <v>294</v>
      </c>
      <c r="CL810" s="259">
        <v>22</v>
      </c>
      <c r="CM810" s="259">
        <v>34</v>
      </c>
      <c r="CN810" s="259">
        <v>3</v>
      </c>
      <c r="CO810" s="259">
        <v>6</v>
      </c>
      <c r="CP810" s="259">
        <v>162</v>
      </c>
      <c r="CQ810" s="259">
        <v>62</v>
      </c>
      <c r="CR810" s="259">
        <v>70</v>
      </c>
      <c r="CS810" s="259">
        <v>28</v>
      </c>
      <c r="CT810" s="179">
        <f t="shared" si="1532"/>
        <v>436</v>
      </c>
      <c r="CU810" s="259">
        <v>299</v>
      </c>
      <c r="CV810" s="259">
        <v>86</v>
      </c>
      <c r="CW810" s="259">
        <v>4</v>
      </c>
      <c r="CX810" s="259">
        <v>19</v>
      </c>
      <c r="CY810" s="259">
        <v>28</v>
      </c>
      <c r="CZ810" s="179">
        <f t="shared" si="1533"/>
        <v>64</v>
      </c>
      <c r="DA810" s="259">
        <v>11</v>
      </c>
      <c r="DB810" s="259">
        <v>0</v>
      </c>
      <c r="DC810" s="259">
        <v>44</v>
      </c>
      <c r="DD810" s="259">
        <v>5</v>
      </c>
      <c r="DE810" s="259">
        <v>0</v>
      </c>
      <c r="DF810" s="259">
        <v>4</v>
      </c>
      <c r="DG810" s="187">
        <f t="shared" si="1534"/>
        <v>3044</v>
      </c>
      <c r="DH810" s="179">
        <f t="shared" si="1535"/>
        <v>0</v>
      </c>
      <c r="DI810" s="259">
        <v>0</v>
      </c>
      <c r="DJ810" s="259">
        <v>0</v>
      </c>
      <c r="DK810" s="259">
        <v>0</v>
      </c>
      <c r="DL810" s="179">
        <f t="shared" si="1536"/>
        <v>0</v>
      </c>
      <c r="DM810" s="259">
        <v>0</v>
      </c>
      <c r="DN810" s="180">
        <v>0</v>
      </c>
      <c r="DO810" s="187">
        <f>DG810+DH810+DL810</f>
        <v>3044</v>
      </c>
    </row>
    <row r="811" spans="1:119" s="6" customFormat="1" ht="17.100000000000001" customHeight="1" x14ac:dyDescent="0.15">
      <c r="A811" s="143" t="s">
        <v>196</v>
      </c>
      <c r="B811" s="179" t="s">
        <v>540</v>
      </c>
      <c r="C811" s="259" t="s">
        <v>540</v>
      </c>
      <c r="D811" s="259" t="s">
        <v>540</v>
      </c>
      <c r="E811" s="259" t="s">
        <v>540</v>
      </c>
      <c r="F811" s="259" t="s">
        <v>540</v>
      </c>
      <c r="G811" s="259" t="s">
        <v>540</v>
      </c>
      <c r="H811" s="259" t="s">
        <v>540</v>
      </c>
      <c r="I811" s="259" t="s">
        <v>540</v>
      </c>
      <c r="J811" s="259" t="s">
        <v>540</v>
      </c>
      <c r="K811" s="259" t="s">
        <v>540</v>
      </c>
      <c r="L811" s="259" t="s">
        <v>540</v>
      </c>
      <c r="M811" s="259" t="s">
        <v>540</v>
      </c>
      <c r="N811" s="259" t="s">
        <v>540</v>
      </c>
      <c r="O811" s="179" t="s">
        <v>540</v>
      </c>
      <c r="P811" s="259" t="s">
        <v>540</v>
      </c>
      <c r="Q811" s="259" t="s">
        <v>540</v>
      </c>
      <c r="R811" s="259" t="s">
        <v>540</v>
      </c>
      <c r="S811" s="259" t="s">
        <v>540</v>
      </c>
      <c r="T811" s="259" t="s">
        <v>540</v>
      </c>
      <c r="U811" s="259" t="s">
        <v>540</v>
      </c>
      <c r="V811" s="259" t="s">
        <v>540</v>
      </c>
      <c r="W811" s="259" t="s">
        <v>540</v>
      </c>
      <c r="X811" s="179" t="s">
        <v>540</v>
      </c>
      <c r="Y811" s="259" t="s">
        <v>540</v>
      </c>
      <c r="Z811" s="259" t="s">
        <v>540</v>
      </c>
      <c r="AA811" s="259" t="s">
        <v>540</v>
      </c>
      <c r="AB811" s="259" t="s">
        <v>540</v>
      </c>
      <c r="AC811" s="179" t="s">
        <v>540</v>
      </c>
      <c r="AD811" s="259" t="s">
        <v>540</v>
      </c>
      <c r="AE811" s="259" t="s">
        <v>540</v>
      </c>
      <c r="AF811" s="259" t="s">
        <v>540</v>
      </c>
      <c r="AG811" s="259" t="s">
        <v>540</v>
      </c>
      <c r="AH811" s="259" t="s">
        <v>540</v>
      </c>
      <c r="AI811" s="259" t="s">
        <v>540</v>
      </c>
      <c r="AJ811" s="179" t="s">
        <v>540</v>
      </c>
      <c r="AK811" s="259" t="s">
        <v>540</v>
      </c>
      <c r="AL811" s="259" t="s">
        <v>540</v>
      </c>
      <c r="AM811" s="179" t="s">
        <v>540</v>
      </c>
      <c r="AN811" s="259" t="s">
        <v>540</v>
      </c>
      <c r="AO811" s="259" t="s">
        <v>540</v>
      </c>
      <c r="AP811" s="259" t="s">
        <v>540</v>
      </c>
      <c r="AQ811" s="259" t="s">
        <v>540</v>
      </c>
      <c r="AR811" s="259" t="s">
        <v>540</v>
      </c>
      <c r="AS811" s="259" t="s">
        <v>540</v>
      </c>
      <c r="AT811" s="259" t="s">
        <v>540</v>
      </c>
      <c r="AU811" s="259" t="s">
        <v>540</v>
      </c>
      <c r="AV811" s="259" t="s">
        <v>540</v>
      </c>
      <c r="AW811" s="259" t="s">
        <v>540</v>
      </c>
      <c r="AX811" s="187" t="s">
        <v>540</v>
      </c>
      <c r="AY811" s="259" t="s">
        <v>540</v>
      </c>
      <c r="AZ811" s="259" t="s">
        <v>540</v>
      </c>
      <c r="BA811" s="259" t="s">
        <v>540</v>
      </c>
      <c r="BB811" s="259" t="s">
        <v>540</v>
      </c>
      <c r="BC811" s="259" t="s">
        <v>540</v>
      </c>
      <c r="BD811" s="179" t="s">
        <v>540</v>
      </c>
      <c r="BE811" s="259" t="s">
        <v>540</v>
      </c>
      <c r="BF811" s="259" t="s">
        <v>540</v>
      </c>
      <c r="BG811" s="259" t="s">
        <v>540</v>
      </c>
      <c r="BH811" s="259" t="s">
        <v>540</v>
      </c>
      <c r="BI811" s="259" t="s">
        <v>540</v>
      </c>
      <c r="BJ811" s="259" t="s">
        <v>540</v>
      </c>
      <c r="BK811" s="259" t="s">
        <v>540</v>
      </c>
      <c r="BL811" s="259" t="s">
        <v>540</v>
      </c>
      <c r="BM811" s="179" t="s">
        <v>540</v>
      </c>
      <c r="BN811" s="259" t="s">
        <v>540</v>
      </c>
      <c r="BO811" s="259" t="s">
        <v>540</v>
      </c>
      <c r="BP811" s="259" t="s">
        <v>540</v>
      </c>
      <c r="BQ811" s="259" t="s">
        <v>540</v>
      </c>
      <c r="BR811" s="259" t="s">
        <v>540</v>
      </c>
      <c r="BS811" s="179" t="s">
        <v>540</v>
      </c>
      <c r="BT811" s="260" t="s">
        <v>540</v>
      </c>
      <c r="BU811" s="259" t="s">
        <v>540</v>
      </c>
      <c r="BV811" s="259" t="s">
        <v>540</v>
      </c>
      <c r="BW811" s="259" t="s">
        <v>540</v>
      </c>
      <c r="BX811" s="259" t="s">
        <v>540</v>
      </c>
      <c r="BY811" s="259" t="s">
        <v>540</v>
      </c>
      <c r="BZ811" s="259" t="s">
        <v>540</v>
      </c>
      <c r="CA811" s="259" t="s">
        <v>540</v>
      </c>
      <c r="CB811" s="259" t="s">
        <v>540</v>
      </c>
      <c r="CC811" s="259" t="s">
        <v>540</v>
      </c>
      <c r="CD811" s="259" t="s">
        <v>540</v>
      </c>
      <c r="CE811" s="259" t="s">
        <v>540</v>
      </c>
      <c r="CF811" s="179" t="s">
        <v>540</v>
      </c>
      <c r="CG811" s="259" t="s">
        <v>540</v>
      </c>
      <c r="CH811" s="259" t="s">
        <v>540</v>
      </c>
      <c r="CI811" s="259" t="s">
        <v>540</v>
      </c>
      <c r="CJ811" s="259" t="s">
        <v>540</v>
      </c>
      <c r="CK811" s="259" t="s">
        <v>540</v>
      </c>
      <c r="CL811" s="259" t="s">
        <v>540</v>
      </c>
      <c r="CM811" s="259" t="s">
        <v>540</v>
      </c>
      <c r="CN811" s="259" t="s">
        <v>540</v>
      </c>
      <c r="CO811" s="259" t="s">
        <v>540</v>
      </c>
      <c r="CP811" s="259" t="s">
        <v>540</v>
      </c>
      <c r="CQ811" s="259" t="s">
        <v>540</v>
      </c>
      <c r="CR811" s="259" t="s">
        <v>540</v>
      </c>
      <c r="CS811" s="259" t="s">
        <v>540</v>
      </c>
      <c r="CT811" s="179">
        <f t="shared" si="1532"/>
        <v>0</v>
      </c>
      <c r="CU811" s="259" t="s">
        <v>540</v>
      </c>
      <c r="CV811" s="259" t="s">
        <v>540</v>
      </c>
      <c r="CW811" s="259" t="s">
        <v>540</v>
      </c>
      <c r="CX811" s="259" t="s">
        <v>540</v>
      </c>
      <c r="CY811" s="259" t="s">
        <v>540</v>
      </c>
      <c r="CZ811" s="179">
        <f t="shared" si="1533"/>
        <v>0</v>
      </c>
      <c r="DA811" s="259" t="s">
        <v>540</v>
      </c>
      <c r="DB811" s="259" t="s">
        <v>540</v>
      </c>
      <c r="DC811" s="259" t="s">
        <v>540</v>
      </c>
      <c r="DD811" s="259" t="s">
        <v>540</v>
      </c>
      <c r="DE811" s="259" t="s">
        <v>540</v>
      </c>
      <c r="DF811" s="259" t="s">
        <v>540</v>
      </c>
      <c r="DG811" s="187" t="s">
        <v>540</v>
      </c>
      <c r="DH811" s="179" t="s">
        <v>540</v>
      </c>
      <c r="DI811" s="259" t="s">
        <v>540</v>
      </c>
      <c r="DJ811" s="259" t="s">
        <v>540</v>
      </c>
      <c r="DK811" s="259" t="s">
        <v>540</v>
      </c>
      <c r="DL811" s="179" t="s">
        <v>540</v>
      </c>
      <c r="DM811" s="259" t="s">
        <v>540</v>
      </c>
      <c r="DN811" s="180" t="s">
        <v>540</v>
      </c>
      <c r="DO811" s="187" t="s">
        <v>540</v>
      </c>
    </row>
    <row r="812" spans="1:119" s="6" customFormat="1" ht="17.100000000000001" customHeight="1" x14ac:dyDescent="0.15">
      <c r="A812" s="143" t="s">
        <v>197</v>
      </c>
      <c r="B812" s="179" t="s">
        <v>540</v>
      </c>
      <c r="C812" s="259" t="s">
        <v>540</v>
      </c>
      <c r="D812" s="259" t="s">
        <v>540</v>
      </c>
      <c r="E812" s="259" t="s">
        <v>540</v>
      </c>
      <c r="F812" s="259" t="s">
        <v>540</v>
      </c>
      <c r="G812" s="259" t="s">
        <v>540</v>
      </c>
      <c r="H812" s="259" t="s">
        <v>540</v>
      </c>
      <c r="I812" s="259" t="s">
        <v>540</v>
      </c>
      <c r="J812" s="259" t="s">
        <v>540</v>
      </c>
      <c r="K812" s="259" t="s">
        <v>540</v>
      </c>
      <c r="L812" s="259" t="s">
        <v>540</v>
      </c>
      <c r="M812" s="259" t="s">
        <v>540</v>
      </c>
      <c r="N812" s="259" t="s">
        <v>540</v>
      </c>
      <c r="O812" s="179" t="s">
        <v>540</v>
      </c>
      <c r="P812" s="259" t="s">
        <v>540</v>
      </c>
      <c r="Q812" s="259" t="s">
        <v>540</v>
      </c>
      <c r="R812" s="259" t="s">
        <v>540</v>
      </c>
      <c r="S812" s="259" t="s">
        <v>540</v>
      </c>
      <c r="T812" s="259" t="s">
        <v>540</v>
      </c>
      <c r="U812" s="259" t="s">
        <v>540</v>
      </c>
      <c r="V812" s="259" t="s">
        <v>540</v>
      </c>
      <c r="W812" s="259" t="s">
        <v>540</v>
      </c>
      <c r="X812" s="179" t="s">
        <v>540</v>
      </c>
      <c r="Y812" s="259" t="s">
        <v>540</v>
      </c>
      <c r="Z812" s="259" t="s">
        <v>540</v>
      </c>
      <c r="AA812" s="259" t="s">
        <v>540</v>
      </c>
      <c r="AB812" s="259" t="s">
        <v>540</v>
      </c>
      <c r="AC812" s="179" t="s">
        <v>540</v>
      </c>
      <c r="AD812" s="259" t="s">
        <v>540</v>
      </c>
      <c r="AE812" s="259" t="s">
        <v>540</v>
      </c>
      <c r="AF812" s="259" t="s">
        <v>540</v>
      </c>
      <c r="AG812" s="259" t="s">
        <v>540</v>
      </c>
      <c r="AH812" s="259" t="s">
        <v>540</v>
      </c>
      <c r="AI812" s="259" t="s">
        <v>540</v>
      </c>
      <c r="AJ812" s="179" t="s">
        <v>540</v>
      </c>
      <c r="AK812" s="259" t="s">
        <v>540</v>
      </c>
      <c r="AL812" s="259" t="s">
        <v>540</v>
      </c>
      <c r="AM812" s="179" t="s">
        <v>540</v>
      </c>
      <c r="AN812" s="259" t="s">
        <v>540</v>
      </c>
      <c r="AO812" s="259" t="s">
        <v>540</v>
      </c>
      <c r="AP812" s="259" t="s">
        <v>540</v>
      </c>
      <c r="AQ812" s="259" t="s">
        <v>540</v>
      </c>
      <c r="AR812" s="259" t="s">
        <v>540</v>
      </c>
      <c r="AS812" s="259" t="s">
        <v>540</v>
      </c>
      <c r="AT812" s="259" t="s">
        <v>540</v>
      </c>
      <c r="AU812" s="259" t="s">
        <v>540</v>
      </c>
      <c r="AV812" s="259" t="s">
        <v>540</v>
      </c>
      <c r="AW812" s="259" t="s">
        <v>540</v>
      </c>
      <c r="AX812" s="187" t="s">
        <v>540</v>
      </c>
      <c r="AY812" s="259" t="s">
        <v>540</v>
      </c>
      <c r="AZ812" s="259" t="s">
        <v>540</v>
      </c>
      <c r="BA812" s="259" t="s">
        <v>540</v>
      </c>
      <c r="BB812" s="259" t="s">
        <v>540</v>
      </c>
      <c r="BC812" s="259" t="s">
        <v>540</v>
      </c>
      <c r="BD812" s="179" t="s">
        <v>540</v>
      </c>
      <c r="BE812" s="259" t="s">
        <v>540</v>
      </c>
      <c r="BF812" s="259" t="s">
        <v>540</v>
      </c>
      <c r="BG812" s="259" t="s">
        <v>540</v>
      </c>
      <c r="BH812" s="259" t="s">
        <v>540</v>
      </c>
      <c r="BI812" s="259" t="s">
        <v>540</v>
      </c>
      <c r="BJ812" s="259" t="s">
        <v>540</v>
      </c>
      <c r="BK812" s="259" t="s">
        <v>540</v>
      </c>
      <c r="BL812" s="259" t="s">
        <v>540</v>
      </c>
      <c r="BM812" s="179" t="s">
        <v>540</v>
      </c>
      <c r="BN812" s="259" t="s">
        <v>540</v>
      </c>
      <c r="BO812" s="259" t="s">
        <v>540</v>
      </c>
      <c r="BP812" s="259" t="s">
        <v>540</v>
      </c>
      <c r="BQ812" s="259" t="s">
        <v>540</v>
      </c>
      <c r="BR812" s="259" t="s">
        <v>540</v>
      </c>
      <c r="BS812" s="179" t="s">
        <v>540</v>
      </c>
      <c r="BT812" s="260" t="s">
        <v>540</v>
      </c>
      <c r="BU812" s="259" t="s">
        <v>540</v>
      </c>
      <c r="BV812" s="259" t="s">
        <v>540</v>
      </c>
      <c r="BW812" s="259" t="s">
        <v>540</v>
      </c>
      <c r="BX812" s="259" t="s">
        <v>540</v>
      </c>
      <c r="BY812" s="259" t="s">
        <v>540</v>
      </c>
      <c r="BZ812" s="259" t="s">
        <v>540</v>
      </c>
      <c r="CA812" s="259" t="s">
        <v>540</v>
      </c>
      <c r="CB812" s="259" t="s">
        <v>540</v>
      </c>
      <c r="CC812" s="259" t="s">
        <v>540</v>
      </c>
      <c r="CD812" s="259" t="s">
        <v>540</v>
      </c>
      <c r="CE812" s="259" t="s">
        <v>540</v>
      </c>
      <c r="CF812" s="179" t="s">
        <v>540</v>
      </c>
      <c r="CG812" s="259" t="s">
        <v>540</v>
      </c>
      <c r="CH812" s="259" t="s">
        <v>540</v>
      </c>
      <c r="CI812" s="259" t="s">
        <v>540</v>
      </c>
      <c r="CJ812" s="259" t="s">
        <v>540</v>
      </c>
      <c r="CK812" s="259" t="s">
        <v>540</v>
      </c>
      <c r="CL812" s="259" t="s">
        <v>540</v>
      </c>
      <c r="CM812" s="259" t="s">
        <v>540</v>
      </c>
      <c r="CN812" s="259" t="s">
        <v>540</v>
      </c>
      <c r="CO812" s="259" t="s">
        <v>540</v>
      </c>
      <c r="CP812" s="259" t="s">
        <v>540</v>
      </c>
      <c r="CQ812" s="259" t="s">
        <v>540</v>
      </c>
      <c r="CR812" s="259" t="s">
        <v>540</v>
      </c>
      <c r="CS812" s="259" t="s">
        <v>540</v>
      </c>
      <c r="CT812" s="179">
        <f t="shared" si="1532"/>
        <v>0</v>
      </c>
      <c r="CU812" s="259" t="s">
        <v>540</v>
      </c>
      <c r="CV812" s="259" t="s">
        <v>540</v>
      </c>
      <c r="CW812" s="259" t="s">
        <v>540</v>
      </c>
      <c r="CX812" s="259" t="s">
        <v>540</v>
      </c>
      <c r="CY812" s="259" t="s">
        <v>540</v>
      </c>
      <c r="CZ812" s="179">
        <f t="shared" si="1533"/>
        <v>0</v>
      </c>
      <c r="DA812" s="259" t="s">
        <v>540</v>
      </c>
      <c r="DB812" s="259" t="s">
        <v>540</v>
      </c>
      <c r="DC812" s="259" t="s">
        <v>540</v>
      </c>
      <c r="DD812" s="259" t="s">
        <v>540</v>
      </c>
      <c r="DE812" s="259" t="s">
        <v>540</v>
      </c>
      <c r="DF812" s="259" t="s">
        <v>540</v>
      </c>
      <c r="DG812" s="187" t="s">
        <v>540</v>
      </c>
      <c r="DH812" s="179" t="s">
        <v>540</v>
      </c>
      <c r="DI812" s="259" t="s">
        <v>540</v>
      </c>
      <c r="DJ812" s="259" t="s">
        <v>540</v>
      </c>
      <c r="DK812" s="259" t="s">
        <v>540</v>
      </c>
      <c r="DL812" s="179" t="s">
        <v>540</v>
      </c>
      <c r="DM812" s="259" t="s">
        <v>540</v>
      </c>
      <c r="DN812" s="180" t="s">
        <v>540</v>
      </c>
      <c r="DO812" s="187" t="s">
        <v>540</v>
      </c>
    </row>
    <row r="813" spans="1:119" s="6" customFormat="1" ht="17.100000000000001" customHeight="1" x14ac:dyDescent="0.15">
      <c r="A813" s="142" t="s">
        <v>349</v>
      </c>
      <c r="B813" s="179">
        <f t="shared" si="1521"/>
        <v>1264</v>
      </c>
      <c r="C813" s="259">
        <v>81</v>
      </c>
      <c r="D813" s="259">
        <v>46</v>
      </c>
      <c r="E813" s="259">
        <v>105</v>
      </c>
      <c r="F813" s="259">
        <v>60</v>
      </c>
      <c r="G813" s="259">
        <v>131</v>
      </c>
      <c r="H813" s="259">
        <v>148</v>
      </c>
      <c r="I813" s="259">
        <v>67</v>
      </c>
      <c r="J813" s="259">
        <v>62</v>
      </c>
      <c r="K813" s="259">
        <v>164</v>
      </c>
      <c r="L813" s="259">
        <v>152</v>
      </c>
      <c r="M813" s="259">
        <v>81</v>
      </c>
      <c r="N813" s="259">
        <v>167</v>
      </c>
      <c r="O813" s="179">
        <f t="shared" si="1522"/>
        <v>513</v>
      </c>
      <c r="P813" s="259">
        <v>61</v>
      </c>
      <c r="Q813" s="259">
        <v>122</v>
      </c>
      <c r="R813" s="259">
        <v>116</v>
      </c>
      <c r="S813" s="259">
        <v>70</v>
      </c>
      <c r="T813" s="259">
        <v>35</v>
      </c>
      <c r="U813" s="259">
        <v>56</v>
      </c>
      <c r="V813" s="259">
        <v>39</v>
      </c>
      <c r="W813" s="259">
        <v>14</v>
      </c>
      <c r="X813" s="179">
        <f t="shared" si="1523"/>
        <v>591</v>
      </c>
      <c r="Y813" s="259">
        <v>70</v>
      </c>
      <c r="Z813" s="259">
        <v>196</v>
      </c>
      <c r="AA813" s="259">
        <v>143</v>
      </c>
      <c r="AB813" s="259">
        <v>182</v>
      </c>
      <c r="AC813" s="179">
        <f t="shared" si="1524"/>
        <v>309</v>
      </c>
      <c r="AD813" s="259">
        <v>45</v>
      </c>
      <c r="AE813" s="259">
        <v>25</v>
      </c>
      <c r="AF813" s="259">
        <v>37</v>
      </c>
      <c r="AG813" s="259">
        <v>37</v>
      </c>
      <c r="AH813" s="259">
        <v>120</v>
      </c>
      <c r="AI813" s="259">
        <v>45</v>
      </c>
      <c r="AJ813" s="179">
        <f t="shared" si="1525"/>
        <v>51</v>
      </c>
      <c r="AK813" s="259">
        <v>5</v>
      </c>
      <c r="AL813" s="259">
        <v>46</v>
      </c>
      <c r="AM813" s="179">
        <f t="shared" si="1526"/>
        <v>1010</v>
      </c>
      <c r="AN813" s="259">
        <v>20</v>
      </c>
      <c r="AO813" s="259">
        <v>74</v>
      </c>
      <c r="AP813" s="259">
        <v>48</v>
      </c>
      <c r="AQ813" s="259">
        <v>22</v>
      </c>
      <c r="AR813" s="259">
        <v>23</v>
      </c>
      <c r="AS813" s="259">
        <v>21</v>
      </c>
      <c r="AT813" s="259">
        <v>106</v>
      </c>
      <c r="AU813" s="259">
        <v>299</v>
      </c>
      <c r="AV813" s="259">
        <v>192</v>
      </c>
      <c r="AW813" s="259">
        <v>205</v>
      </c>
      <c r="AX813" s="186">
        <f t="shared" ref="AX813:AX814" si="1537">SUM(AY813:BC813)</f>
        <v>562</v>
      </c>
      <c r="AY813" s="259">
        <v>39</v>
      </c>
      <c r="AZ813" s="259">
        <v>94</v>
      </c>
      <c r="BA813" s="259">
        <v>168</v>
      </c>
      <c r="BB813" s="259">
        <v>176</v>
      </c>
      <c r="BC813" s="259">
        <v>85</v>
      </c>
      <c r="BD813" s="179">
        <f t="shared" si="1528"/>
        <v>1188</v>
      </c>
      <c r="BE813" s="259">
        <v>433</v>
      </c>
      <c r="BF813" s="259">
        <v>392</v>
      </c>
      <c r="BG813" s="259">
        <v>116</v>
      </c>
      <c r="BH813" s="259">
        <v>61</v>
      </c>
      <c r="BI813" s="259">
        <v>16</v>
      </c>
      <c r="BJ813" s="259">
        <v>49</v>
      </c>
      <c r="BK813" s="259">
        <v>22</v>
      </c>
      <c r="BL813" s="259">
        <v>99</v>
      </c>
      <c r="BM813" s="179">
        <f t="shared" si="1529"/>
        <v>399</v>
      </c>
      <c r="BN813" s="259">
        <v>121</v>
      </c>
      <c r="BO813" s="259">
        <v>77</v>
      </c>
      <c r="BP813" s="259">
        <v>78</v>
      </c>
      <c r="BQ813" s="259">
        <v>6</v>
      </c>
      <c r="BR813" s="259">
        <v>117</v>
      </c>
      <c r="BS813" s="179">
        <f t="shared" si="1530"/>
        <v>1755</v>
      </c>
      <c r="BT813" s="260">
        <v>17</v>
      </c>
      <c r="BU813" s="259">
        <v>203</v>
      </c>
      <c r="BV813" s="259">
        <v>18</v>
      </c>
      <c r="BW813" s="259">
        <v>18</v>
      </c>
      <c r="BX813" s="259">
        <v>80</v>
      </c>
      <c r="BY813" s="259">
        <v>171</v>
      </c>
      <c r="BZ813" s="259">
        <v>231</v>
      </c>
      <c r="CA813" s="259">
        <v>57</v>
      </c>
      <c r="CB813" s="259">
        <v>320</v>
      </c>
      <c r="CC813" s="259">
        <v>119</v>
      </c>
      <c r="CD813" s="259">
        <v>483</v>
      </c>
      <c r="CE813" s="259">
        <v>38</v>
      </c>
      <c r="CF813" s="179">
        <f t="shared" si="1531"/>
        <v>2046</v>
      </c>
      <c r="CG813" s="259">
        <v>91</v>
      </c>
      <c r="CH813" s="259">
        <v>170</v>
      </c>
      <c r="CI813" s="259">
        <v>54</v>
      </c>
      <c r="CJ813" s="259">
        <v>167</v>
      </c>
      <c r="CK813" s="259">
        <v>399</v>
      </c>
      <c r="CL813" s="259">
        <v>56</v>
      </c>
      <c r="CM813" s="259">
        <v>249</v>
      </c>
      <c r="CN813" s="259">
        <v>52</v>
      </c>
      <c r="CO813" s="259">
        <v>64</v>
      </c>
      <c r="CP813" s="259">
        <v>342</v>
      </c>
      <c r="CQ813" s="259">
        <v>199</v>
      </c>
      <c r="CR813" s="259">
        <v>142</v>
      </c>
      <c r="CS813" s="259">
        <v>61</v>
      </c>
      <c r="CT813" s="179">
        <f t="shared" si="1532"/>
        <v>939</v>
      </c>
      <c r="CU813" s="259">
        <v>295</v>
      </c>
      <c r="CV813" s="259">
        <v>163</v>
      </c>
      <c r="CW813" s="259">
        <v>32</v>
      </c>
      <c r="CX813" s="259">
        <v>96</v>
      </c>
      <c r="CY813" s="259">
        <v>353</v>
      </c>
      <c r="CZ813" s="179">
        <f t="shared" si="1533"/>
        <v>960</v>
      </c>
      <c r="DA813" s="259">
        <v>119</v>
      </c>
      <c r="DB813" s="259">
        <v>320</v>
      </c>
      <c r="DC813" s="259">
        <v>111</v>
      </c>
      <c r="DD813" s="259">
        <v>129</v>
      </c>
      <c r="DE813" s="259">
        <v>153</v>
      </c>
      <c r="DF813" s="259">
        <v>128</v>
      </c>
      <c r="DG813" s="187">
        <f t="shared" si="1534"/>
        <v>11587</v>
      </c>
      <c r="DH813" s="179">
        <f t="shared" si="1535"/>
        <v>18</v>
      </c>
      <c r="DI813" s="259">
        <v>7</v>
      </c>
      <c r="DJ813" s="259">
        <v>0</v>
      </c>
      <c r="DK813" s="259">
        <v>11</v>
      </c>
      <c r="DL813" s="179">
        <f t="shared" si="1536"/>
        <v>71</v>
      </c>
      <c r="DM813" s="259">
        <v>63</v>
      </c>
      <c r="DN813" s="180">
        <v>8</v>
      </c>
      <c r="DO813" s="187">
        <f t="shared" ref="DO813:DO814" si="1538">DG813+DH813+DL813</f>
        <v>11676</v>
      </c>
    </row>
    <row r="814" spans="1:119" s="6" customFormat="1" ht="17.100000000000001" customHeight="1" x14ac:dyDescent="0.15">
      <c r="A814" s="142" t="s">
        <v>350</v>
      </c>
      <c r="B814" s="179">
        <f t="shared" si="1521"/>
        <v>23069</v>
      </c>
      <c r="C814" s="259">
        <v>1567</v>
      </c>
      <c r="D814" s="259">
        <v>915</v>
      </c>
      <c r="E814" s="259">
        <v>1608</v>
      </c>
      <c r="F814" s="259">
        <v>897</v>
      </c>
      <c r="G814" s="259">
        <v>2733</v>
      </c>
      <c r="H814" s="259">
        <v>2803</v>
      </c>
      <c r="I814" s="259">
        <v>1183</v>
      </c>
      <c r="J814" s="259">
        <v>1103</v>
      </c>
      <c r="K814" s="259">
        <v>3153</v>
      </c>
      <c r="L814" s="259">
        <v>2735</v>
      </c>
      <c r="M814" s="259">
        <v>1408</v>
      </c>
      <c r="N814" s="259">
        <v>2964</v>
      </c>
      <c r="O814" s="179">
        <f t="shared" si="1522"/>
        <v>10494</v>
      </c>
      <c r="P814" s="259">
        <v>985</v>
      </c>
      <c r="Q814" s="259">
        <v>3182</v>
      </c>
      <c r="R814" s="259">
        <v>1873</v>
      </c>
      <c r="S814" s="259">
        <v>1100</v>
      </c>
      <c r="T814" s="259">
        <v>908</v>
      </c>
      <c r="U814" s="259">
        <v>1236</v>
      </c>
      <c r="V814" s="259">
        <v>854</v>
      </c>
      <c r="W814" s="259">
        <v>356</v>
      </c>
      <c r="X814" s="179">
        <f t="shared" si="1523"/>
        <v>11093</v>
      </c>
      <c r="Y814" s="259">
        <v>1241</v>
      </c>
      <c r="Z814" s="259">
        <v>3344</v>
      </c>
      <c r="AA814" s="259">
        <v>2770</v>
      </c>
      <c r="AB814" s="259">
        <v>3738</v>
      </c>
      <c r="AC814" s="179">
        <f t="shared" si="1524"/>
        <v>6253</v>
      </c>
      <c r="AD814" s="259">
        <v>984</v>
      </c>
      <c r="AE814" s="259">
        <v>574</v>
      </c>
      <c r="AF814" s="259">
        <v>806</v>
      </c>
      <c r="AG814" s="259">
        <v>633</v>
      </c>
      <c r="AH814" s="259">
        <v>2342</v>
      </c>
      <c r="AI814" s="259">
        <v>914</v>
      </c>
      <c r="AJ814" s="179">
        <f t="shared" si="1525"/>
        <v>1262</v>
      </c>
      <c r="AK814" s="259">
        <v>65</v>
      </c>
      <c r="AL814" s="259">
        <v>1197</v>
      </c>
      <c r="AM814" s="179">
        <f t="shared" si="1526"/>
        <v>21316</v>
      </c>
      <c r="AN814" s="259">
        <v>404</v>
      </c>
      <c r="AO814" s="259">
        <v>1451</v>
      </c>
      <c r="AP814" s="259">
        <v>836</v>
      </c>
      <c r="AQ814" s="259">
        <v>311</v>
      </c>
      <c r="AR814" s="259">
        <v>435</v>
      </c>
      <c r="AS814" s="259">
        <v>378</v>
      </c>
      <c r="AT814" s="259">
        <v>2227</v>
      </c>
      <c r="AU814" s="259">
        <v>5824</v>
      </c>
      <c r="AV814" s="259">
        <v>4805</v>
      </c>
      <c r="AW814" s="259">
        <v>4645</v>
      </c>
      <c r="AX814" s="186">
        <f t="shared" si="1537"/>
        <v>14406</v>
      </c>
      <c r="AY814" s="259">
        <v>1076</v>
      </c>
      <c r="AZ814" s="259">
        <v>2340</v>
      </c>
      <c r="BA814" s="259">
        <v>4177</v>
      </c>
      <c r="BB814" s="259">
        <v>4732</v>
      </c>
      <c r="BC814" s="259">
        <v>2081</v>
      </c>
      <c r="BD814" s="179">
        <f t="shared" si="1528"/>
        <v>28395</v>
      </c>
      <c r="BE814" s="259">
        <v>10419</v>
      </c>
      <c r="BF814" s="259">
        <v>9423</v>
      </c>
      <c r="BG814" s="259">
        <v>2771</v>
      </c>
      <c r="BH814" s="259">
        <v>1274</v>
      </c>
      <c r="BI814" s="259">
        <v>521</v>
      </c>
      <c r="BJ814" s="259">
        <v>1563</v>
      </c>
      <c r="BK814" s="259">
        <v>520</v>
      </c>
      <c r="BL814" s="259">
        <v>1904</v>
      </c>
      <c r="BM814" s="179">
        <f t="shared" si="1529"/>
        <v>8258</v>
      </c>
      <c r="BN814" s="259">
        <v>2292</v>
      </c>
      <c r="BO814" s="259">
        <v>1969</v>
      </c>
      <c r="BP814" s="259">
        <v>1562</v>
      </c>
      <c r="BQ814" s="259">
        <v>234</v>
      </c>
      <c r="BR814" s="259">
        <v>2201</v>
      </c>
      <c r="BS814" s="179">
        <f t="shared" si="1530"/>
        <v>32805</v>
      </c>
      <c r="BT814" s="260">
        <v>267</v>
      </c>
      <c r="BU814" s="259">
        <v>3052</v>
      </c>
      <c r="BV814" s="259">
        <v>258</v>
      </c>
      <c r="BW814" s="259">
        <v>227</v>
      </c>
      <c r="BX814" s="259">
        <v>1805</v>
      </c>
      <c r="BY814" s="259">
        <v>3047</v>
      </c>
      <c r="BZ814" s="259">
        <v>4039</v>
      </c>
      <c r="CA814" s="259">
        <v>1080</v>
      </c>
      <c r="CB814" s="259">
        <v>4930</v>
      </c>
      <c r="CC814" s="259">
        <v>2032</v>
      </c>
      <c r="CD814" s="259">
        <v>11274</v>
      </c>
      <c r="CE814" s="259">
        <v>794</v>
      </c>
      <c r="CF814" s="179">
        <f t="shared" si="1531"/>
        <v>37638</v>
      </c>
      <c r="CG814" s="259">
        <v>1532</v>
      </c>
      <c r="CH814" s="259">
        <v>3344</v>
      </c>
      <c r="CI814" s="259">
        <v>1316</v>
      </c>
      <c r="CJ814" s="259">
        <v>4650</v>
      </c>
      <c r="CK814" s="259">
        <v>5424</v>
      </c>
      <c r="CL814" s="259">
        <v>1119</v>
      </c>
      <c r="CM814" s="259">
        <v>3922</v>
      </c>
      <c r="CN814" s="259">
        <v>732</v>
      </c>
      <c r="CO814" s="259">
        <v>1216</v>
      </c>
      <c r="CP814" s="259">
        <v>6855</v>
      </c>
      <c r="CQ814" s="259">
        <v>3631</v>
      </c>
      <c r="CR814" s="259">
        <v>2560</v>
      </c>
      <c r="CS814" s="259">
        <v>1337</v>
      </c>
      <c r="CT814" s="179">
        <f t="shared" si="1532"/>
        <v>18623</v>
      </c>
      <c r="CU814" s="259">
        <v>5200</v>
      </c>
      <c r="CV814" s="259">
        <v>3195</v>
      </c>
      <c r="CW814" s="259">
        <v>895</v>
      </c>
      <c r="CX814" s="259">
        <v>2087</v>
      </c>
      <c r="CY814" s="259">
        <v>7246</v>
      </c>
      <c r="CZ814" s="179">
        <f t="shared" si="1533"/>
        <v>17644</v>
      </c>
      <c r="DA814" s="259">
        <v>2376</v>
      </c>
      <c r="DB814" s="259">
        <v>5881</v>
      </c>
      <c r="DC814" s="259">
        <v>2266</v>
      </c>
      <c r="DD814" s="259">
        <v>2305</v>
      </c>
      <c r="DE814" s="259">
        <v>2974</v>
      </c>
      <c r="DF814" s="259">
        <v>1842</v>
      </c>
      <c r="DG814" s="187">
        <f t="shared" si="1534"/>
        <v>231256</v>
      </c>
      <c r="DH814" s="179">
        <f t="shared" si="1535"/>
        <v>368</v>
      </c>
      <c r="DI814" s="259">
        <v>192</v>
      </c>
      <c r="DJ814" s="259">
        <v>0</v>
      </c>
      <c r="DK814" s="259">
        <v>176</v>
      </c>
      <c r="DL814" s="179">
        <f t="shared" si="1536"/>
        <v>1396</v>
      </c>
      <c r="DM814" s="259">
        <v>1228</v>
      </c>
      <c r="DN814" s="180">
        <v>168</v>
      </c>
      <c r="DO814" s="187">
        <f t="shared" si="1538"/>
        <v>233020</v>
      </c>
    </row>
    <row r="815" spans="1:119" s="6" customFormat="1" ht="22.5" customHeight="1" x14ac:dyDescent="0.15">
      <c r="A815" s="87" t="s">
        <v>352</v>
      </c>
      <c r="B815" s="179"/>
      <c r="C815" s="259"/>
      <c r="D815" s="259"/>
      <c r="E815" s="259"/>
      <c r="F815" s="259"/>
      <c r="G815" s="259"/>
      <c r="H815" s="259"/>
      <c r="I815" s="259"/>
      <c r="J815" s="259"/>
      <c r="K815" s="259"/>
      <c r="L815" s="259"/>
      <c r="M815" s="259"/>
      <c r="N815" s="259"/>
      <c r="O815" s="179"/>
      <c r="P815" s="259"/>
      <c r="Q815" s="259"/>
      <c r="R815" s="259"/>
      <c r="S815" s="259"/>
      <c r="T815" s="259"/>
      <c r="U815" s="259"/>
      <c r="V815" s="259"/>
      <c r="W815" s="259"/>
      <c r="X815" s="179"/>
      <c r="Y815" s="259"/>
      <c r="Z815" s="259"/>
      <c r="AA815" s="259"/>
      <c r="AB815" s="259"/>
      <c r="AC815" s="179"/>
      <c r="AD815" s="259"/>
      <c r="AE815" s="259"/>
      <c r="AF815" s="259"/>
      <c r="AG815" s="259"/>
      <c r="AH815" s="259"/>
      <c r="AI815" s="259"/>
      <c r="AJ815" s="179"/>
      <c r="AK815" s="259"/>
      <c r="AL815" s="259"/>
      <c r="AM815" s="179"/>
      <c r="AN815" s="259"/>
      <c r="AO815" s="259"/>
      <c r="AP815" s="259"/>
      <c r="AQ815" s="259"/>
      <c r="AR815" s="259"/>
      <c r="AS815" s="259"/>
      <c r="AT815" s="259"/>
      <c r="AU815" s="259"/>
      <c r="AV815" s="259"/>
      <c r="AW815" s="259"/>
      <c r="AX815" s="187"/>
      <c r="AY815" s="259"/>
      <c r="AZ815" s="259"/>
      <c r="BA815" s="259"/>
      <c r="BB815" s="259"/>
      <c r="BC815" s="259"/>
      <c r="BD815" s="179"/>
      <c r="BE815" s="259"/>
      <c r="BF815" s="259"/>
      <c r="BG815" s="259"/>
      <c r="BH815" s="259"/>
      <c r="BI815" s="259"/>
      <c r="BJ815" s="259"/>
      <c r="BK815" s="259"/>
      <c r="BL815" s="259"/>
      <c r="BM815" s="179"/>
      <c r="BN815" s="259"/>
      <c r="BO815" s="259"/>
      <c r="BP815" s="259"/>
      <c r="BQ815" s="259"/>
      <c r="BR815" s="259"/>
      <c r="BS815" s="179"/>
      <c r="BT815" s="260"/>
      <c r="BU815" s="259"/>
      <c r="BV815" s="259"/>
      <c r="BW815" s="259"/>
      <c r="BX815" s="259"/>
      <c r="BY815" s="259"/>
      <c r="BZ815" s="259"/>
      <c r="CA815" s="259"/>
      <c r="CB815" s="259"/>
      <c r="CC815" s="259"/>
      <c r="CD815" s="259"/>
      <c r="CE815" s="259"/>
      <c r="CF815" s="179"/>
      <c r="CG815" s="259"/>
      <c r="CH815" s="259"/>
      <c r="CI815" s="259"/>
      <c r="CJ815" s="259"/>
      <c r="CK815" s="259"/>
      <c r="CL815" s="259"/>
      <c r="CM815" s="259"/>
      <c r="CN815" s="259"/>
      <c r="CO815" s="259"/>
      <c r="CP815" s="259"/>
      <c r="CQ815" s="259"/>
      <c r="CR815" s="259"/>
      <c r="CS815" s="259"/>
      <c r="CT815" s="179"/>
      <c r="CU815" s="259"/>
      <c r="CV815" s="259"/>
      <c r="CW815" s="259"/>
      <c r="CX815" s="259"/>
      <c r="CY815" s="259"/>
      <c r="CZ815" s="179"/>
      <c r="DA815" s="259"/>
      <c r="DB815" s="259"/>
      <c r="DC815" s="259"/>
      <c r="DD815" s="259"/>
      <c r="DE815" s="259"/>
      <c r="DF815" s="259"/>
      <c r="DG815" s="187"/>
      <c r="DH815" s="179"/>
      <c r="DI815" s="259"/>
      <c r="DJ815" s="259"/>
      <c r="DK815" s="259"/>
      <c r="DL815" s="179"/>
      <c r="DM815" s="259"/>
      <c r="DN815" s="180"/>
      <c r="DO815" s="187"/>
    </row>
    <row r="816" spans="1:119" s="6" customFormat="1" ht="17.100000000000001" customHeight="1" x14ac:dyDescent="0.15">
      <c r="A816" s="141" t="s">
        <v>239</v>
      </c>
      <c r="B816" s="179">
        <f t="shared" si="1521"/>
        <v>549</v>
      </c>
      <c r="C816" s="259">
        <v>36</v>
      </c>
      <c r="D816" s="259">
        <v>60</v>
      </c>
      <c r="E816" s="259">
        <v>36</v>
      </c>
      <c r="F816" s="259">
        <v>21</v>
      </c>
      <c r="G816" s="259">
        <v>45</v>
      </c>
      <c r="H816" s="259">
        <v>105</v>
      </c>
      <c r="I816" s="259">
        <v>37</v>
      </c>
      <c r="J816" s="259">
        <v>17</v>
      </c>
      <c r="K816" s="259">
        <v>30</v>
      </c>
      <c r="L816" s="259">
        <v>10</v>
      </c>
      <c r="M816" s="259">
        <v>85</v>
      </c>
      <c r="N816" s="259">
        <v>67</v>
      </c>
      <c r="O816" s="179">
        <f t="shared" si="1522"/>
        <v>187</v>
      </c>
      <c r="P816" s="259">
        <v>25</v>
      </c>
      <c r="Q816" s="259">
        <v>26</v>
      </c>
      <c r="R816" s="259">
        <v>51</v>
      </c>
      <c r="S816" s="259">
        <v>7</v>
      </c>
      <c r="T816" s="259">
        <v>11</v>
      </c>
      <c r="U816" s="259">
        <v>43</v>
      </c>
      <c r="V816" s="259">
        <v>15</v>
      </c>
      <c r="W816" s="259">
        <v>9</v>
      </c>
      <c r="X816" s="179">
        <f t="shared" si="1523"/>
        <v>320</v>
      </c>
      <c r="Y816" s="259">
        <v>73</v>
      </c>
      <c r="Z816" s="259">
        <v>102</v>
      </c>
      <c r="AA816" s="259">
        <v>59</v>
      </c>
      <c r="AB816" s="259">
        <v>86</v>
      </c>
      <c r="AC816" s="179">
        <f t="shared" si="1524"/>
        <v>186</v>
      </c>
      <c r="AD816" s="259">
        <v>23</v>
      </c>
      <c r="AE816" s="259">
        <v>12</v>
      </c>
      <c r="AF816" s="259">
        <v>21</v>
      </c>
      <c r="AG816" s="259">
        <v>13</v>
      </c>
      <c r="AH816" s="259">
        <v>110</v>
      </c>
      <c r="AI816" s="259">
        <v>7</v>
      </c>
      <c r="AJ816" s="179">
        <f t="shared" si="1525"/>
        <v>16</v>
      </c>
      <c r="AK816" s="259">
        <v>14</v>
      </c>
      <c r="AL816" s="259">
        <v>2</v>
      </c>
      <c r="AM816" s="179">
        <f t="shared" si="1526"/>
        <v>228</v>
      </c>
      <c r="AN816" s="259">
        <v>3</v>
      </c>
      <c r="AO816" s="259">
        <v>17</v>
      </c>
      <c r="AP816" s="259">
        <v>24</v>
      </c>
      <c r="AQ816" s="259">
        <v>6</v>
      </c>
      <c r="AR816" s="259">
        <v>17</v>
      </c>
      <c r="AS816" s="259">
        <v>11</v>
      </c>
      <c r="AT816" s="259">
        <v>15</v>
      </c>
      <c r="AU816" s="259">
        <v>38</v>
      </c>
      <c r="AV816" s="259">
        <v>36</v>
      </c>
      <c r="AW816" s="259">
        <v>61</v>
      </c>
      <c r="AX816" s="186">
        <f t="shared" ref="AX816:AX819" si="1539">SUM(AY816:BC816)</f>
        <v>93</v>
      </c>
      <c r="AY816" s="259">
        <v>12</v>
      </c>
      <c r="AZ816" s="259">
        <v>25</v>
      </c>
      <c r="BA816" s="259">
        <v>13</v>
      </c>
      <c r="BB816" s="259">
        <v>10</v>
      </c>
      <c r="BC816" s="259">
        <v>33</v>
      </c>
      <c r="BD816" s="179">
        <f t="shared" si="1528"/>
        <v>116</v>
      </c>
      <c r="BE816" s="259">
        <v>32</v>
      </c>
      <c r="BF816" s="259">
        <v>28</v>
      </c>
      <c r="BG816" s="259">
        <v>8</v>
      </c>
      <c r="BH816" s="259">
        <v>26</v>
      </c>
      <c r="BI816" s="259">
        <v>6</v>
      </c>
      <c r="BJ816" s="259">
        <v>2</v>
      </c>
      <c r="BK816" s="259">
        <v>1</v>
      </c>
      <c r="BL816" s="259">
        <v>13</v>
      </c>
      <c r="BM816" s="179">
        <f t="shared" si="1529"/>
        <v>166</v>
      </c>
      <c r="BN816" s="259">
        <v>60</v>
      </c>
      <c r="BO816" s="259">
        <v>20</v>
      </c>
      <c r="BP816" s="259">
        <v>33</v>
      </c>
      <c r="BQ816" s="259">
        <v>12</v>
      </c>
      <c r="BR816" s="259">
        <v>41</v>
      </c>
      <c r="BS816" s="179">
        <f t="shared" si="1530"/>
        <v>457</v>
      </c>
      <c r="BT816" s="260">
        <v>7</v>
      </c>
      <c r="BU816" s="259">
        <v>45</v>
      </c>
      <c r="BV816" s="259">
        <v>37</v>
      </c>
      <c r="BW816" s="259">
        <v>5</v>
      </c>
      <c r="BX816" s="259">
        <v>21</v>
      </c>
      <c r="BY816" s="259">
        <v>120</v>
      </c>
      <c r="BZ816" s="259">
        <v>73</v>
      </c>
      <c r="CA816" s="259">
        <v>19</v>
      </c>
      <c r="CB816" s="259">
        <v>61</v>
      </c>
      <c r="CC816" s="259">
        <v>20</v>
      </c>
      <c r="CD816" s="259">
        <v>31</v>
      </c>
      <c r="CE816" s="259">
        <v>18</v>
      </c>
      <c r="CF816" s="179">
        <f t="shared" si="1531"/>
        <v>436</v>
      </c>
      <c r="CG816" s="259">
        <v>41</v>
      </c>
      <c r="CH816" s="259">
        <v>25</v>
      </c>
      <c r="CI816" s="259">
        <v>35</v>
      </c>
      <c r="CJ816" s="259">
        <v>35</v>
      </c>
      <c r="CK816" s="259">
        <v>35</v>
      </c>
      <c r="CL816" s="259">
        <v>28</v>
      </c>
      <c r="CM816" s="259">
        <v>74</v>
      </c>
      <c r="CN816" s="259">
        <v>21</v>
      </c>
      <c r="CO816" s="259">
        <v>25</v>
      </c>
      <c r="CP816" s="259">
        <v>36</v>
      </c>
      <c r="CQ816" s="259">
        <v>52</v>
      </c>
      <c r="CR816" s="259">
        <v>19</v>
      </c>
      <c r="CS816" s="259">
        <v>10</v>
      </c>
      <c r="CT816" s="179">
        <f t="shared" si="1532"/>
        <v>192</v>
      </c>
      <c r="CU816" s="259">
        <v>49</v>
      </c>
      <c r="CV816" s="259">
        <v>31</v>
      </c>
      <c r="CW816" s="259">
        <v>11</v>
      </c>
      <c r="CX816" s="259">
        <v>34</v>
      </c>
      <c r="CY816" s="259">
        <v>67</v>
      </c>
      <c r="CZ816" s="179">
        <f t="shared" si="1533"/>
        <v>295</v>
      </c>
      <c r="DA816" s="259">
        <v>27</v>
      </c>
      <c r="DB816" s="259">
        <v>63</v>
      </c>
      <c r="DC816" s="259">
        <v>77</v>
      </c>
      <c r="DD816" s="259">
        <v>49</v>
      </c>
      <c r="DE816" s="259">
        <v>59</v>
      </c>
      <c r="DF816" s="259">
        <v>20</v>
      </c>
      <c r="DG816" s="187">
        <f t="shared" si="1534"/>
        <v>3241</v>
      </c>
      <c r="DH816" s="179">
        <f t="shared" si="1535"/>
        <v>6</v>
      </c>
      <c r="DI816" s="259">
        <v>0</v>
      </c>
      <c r="DJ816" s="259">
        <v>6</v>
      </c>
      <c r="DK816" s="259">
        <v>0</v>
      </c>
      <c r="DL816" s="179">
        <f t="shared" si="1536"/>
        <v>10</v>
      </c>
      <c r="DM816" s="259">
        <v>8</v>
      </c>
      <c r="DN816" s="180">
        <v>2</v>
      </c>
      <c r="DO816" s="187">
        <f>DG816+DH816+DL816</f>
        <v>3257</v>
      </c>
    </row>
    <row r="817" spans="1:119" s="6" customFormat="1" ht="17.100000000000001" customHeight="1" x14ac:dyDescent="0.15">
      <c r="A817" s="143" t="s">
        <v>241</v>
      </c>
      <c r="B817" s="179">
        <f t="shared" si="1521"/>
        <v>372</v>
      </c>
      <c r="C817" s="259">
        <v>20</v>
      </c>
      <c r="D817" s="259">
        <v>38</v>
      </c>
      <c r="E817" s="259">
        <v>20</v>
      </c>
      <c r="F817" s="259">
        <v>11</v>
      </c>
      <c r="G817" s="259">
        <v>29</v>
      </c>
      <c r="H817" s="259">
        <v>81</v>
      </c>
      <c r="I817" s="259">
        <v>34</v>
      </c>
      <c r="J817" s="259">
        <v>9</v>
      </c>
      <c r="K817" s="259">
        <v>15</v>
      </c>
      <c r="L817" s="259">
        <v>6</v>
      </c>
      <c r="M817" s="259">
        <v>61</v>
      </c>
      <c r="N817" s="259">
        <v>48</v>
      </c>
      <c r="O817" s="179">
        <f t="shared" si="1522"/>
        <v>96</v>
      </c>
      <c r="P817" s="259">
        <v>7</v>
      </c>
      <c r="Q817" s="259">
        <v>11</v>
      </c>
      <c r="R817" s="259">
        <v>21</v>
      </c>
      <c r="S817" s="259">
        <v>7</v>
      </c>
      <c r="T817" s="259">
        <v>7</v>
      </c>
      <c r="U817" s="259">
        <v>23</v>
      </c>
      <c r="V817" s="259">
        <v>12</v>
      </c>
      <c r="W817" s="259">
        <v>8</v>
      </c>
      <c r="X817" s="179">
        <f t="shared" si="1523"/>
        <v>216</v>
      </c>
      <c r="Y817" s="259">
        <v>38</v>
      </c>
      <c r="Z817" s="259">
        <v>79</v>
      </c>
      <c r="AA817" s="259">
        <v>44</v>
      </c>
      <c r="AB817" s="259">
        <v>55</v>
      </c>
      <c r="AC817" s="179">
        <f t="shared" si="1524"/>
        <v>145</v>
      </c>
      <c r="AD817" s="259">
        <v>8</v>
      </c>
      <c r="AE817" s="259">
        <v>7</v>
      </c>
      <c r="AF817" s="259">
        <v>16</v>
      </c>
      <c r="AG817" s="259">
        <v>9</v>
      </c>
      <c r="AH817" s="259">
        <v>100</v>
      </c>
      <c r="AI817" s="259">
        <v>5</v>
      </c>
      <c r="AJ817" s="179">
        <f t="shared" si="1525"/>
        <v>16</v>
      </c>
      <c r="AK817" s="259">
        <v>14</v>
      </c>
      <c r="AL817" s="259">
        <v>2</v>
      </c>
      <c r="AM817" s="179">
        <f t="shared" si="1526"/>
        <v>131</v>
      </c>
      <c r="AN817" s="259">
        <v>2</v>
      </c>
      <c r="AO817" s="259">
        <v>14</v>
      </c>
      <c r="AP817" s="259">
        <v>11</v>
      </c>
      <c r="AQ817" s="259">
        <v>2</v>
      </c>
      <c r="AR817" s="259">
        <v>11</v>
      </c>
      <c r="AS817" s="259">
        <v>6</v>
      </c>
      <c r="AT817" s="259">
        <v>7</v>
      </c>
      <c r="AU817" s="259">
        <v>11</v>
      </c>
      <c r="AV817" s="259">
        <v>24</v>
      </c>
      <c r="AW817" s="259">
        <v>43</v>
      </c>
      <c r="AX817" s="186">
        <f t="shared" si="1539"/>
        <v>74</v>
      </c>
      <c r="AY817" s="259">
        <v>9</v>
      </c>
      <c r="AZ817" s="259">
        <v>15</v>
      </c>
      <c r="BA817" s="259">
        <v>13</v>
      </c>
      <c r="BB817" s="259">
        <v>9</v>
      </c>
      <c r="BC817" s="259">
        <v>28</v>
      </c>
      <c r="BD817" s="179">
        <f t="shared" si="1528"/>
        <v>72</v>
      </c>
      <c r="BE817" s="259">
        <v>16</v>
      </c>
      <c r="BF817" s="259">
        <v>18</v>
      </c>
      <c r="BG817" s="259">
        <v>5</v>
      </c>
      <c r="BH817" s="259">
        <v>20</v>
      </c>
      <c r="BI817" s="259">
        <v>2</v>
      </c>
      <c r="BJ817" s="259">
        <v>0</v>
      </c>
      <c r="BK817" s="259">
        <v>0</v>
      </c>
      <c r="BL817" s="259">
        <v>11</v>
      </c>
      <c r="BM817" s="179">
        <f t="shared" si="1529"/>
        <v>122</v>
      </c>
      <c r="BN817" s="259">
        <v>37</v>
      </c>
      <c r="BO817" s="259">
        <v>16</v>
      </c>
      <c r="BP817" s="259">
        <v>21</v>
      </c>
      <c r="BQ817" s="259">
        <v>12</v>
      </c>
      <c r="BR817" s="259">
        <v>36</v>
      </c>
      <c r="BS817" s="179">
        <f t="shared" si="1530"/>
        <v>295</v>
      </c>
      <c r="BT817" s="260">
        <v>6</v>
      </c>
      <c r="BU817" s="259">
        <v>32</v>
      </c>
      <c r="BV817" s="259">
        <v>18</v>
      </c>
      <c r="BW817" s="259">
        <v>4</v>
      </c>
      <c r="BX817" s="259">
        <v>12</v>
      </c>
      <c r="BY817" s="259">
        <v>80</v>
      </c>
      <c r="BZ817" s="259">
        <v>63</v>
      </c>
      <c r="CA817" s="259">
        <v>16</v>
      </c>
      <c r="CB817" s="259">
        <v>32</v>
      </c>
      <c r="CC817" s="259">
        <v>13</v>
      </c>
      <c r="CD817" s="259">
        <v>15</v>
      </c>
      <c r="CE817" s="259">
        <v>4</v>
      </c>
      <c r="CF817" s="179">
        <f t="shared" si="1531"/>
        <v>325</v>
      </c>
      <c r="CG817" s="259">
        <v>26</v>
      </c>
      <c r="CH817" s="259">
        <v>20</v>
      </c>
      <c r="CI817" s="259">
        <v>20</v>
      </c>
      <c r="CJ817" s="259">
        <v>28</v>
      </c>
      <c r="CK817" s="259">
        <v>16</v>
      </c>
      <c r="CL817" s="259">
        <v>19</v>
      </c>
      <c r="CM817" s="259">
        <v>62</v>
      </c>
      <c r="CN817" s="259">
        <v>16</v>
      </c>
      <c r="CO817" s="259">
        <v>16</v>
      </c>
      <c r="CP817" s="259">
        <v>28</v>
      </c>
      <c r="CQ817" s="259">
        <v>48</v>
      </c>
      <c r="CR817" s="259">
        <v>17</v>
      </c>
      <c r="CS817" s="259">
        <v>9</v>
      </c>
      <c r="CT817" s="179">
        <f t="shared" si="1532"/>
        <v>120</v>
      </c>
      <c r="CU817" s="259">
        <v>29</v>
      </c>
      <c r="CV817" s="259">
        <v>8</v>
      </c>
      <c r="CW817" s="259">
        <v>7</v>
      </c>
      <c r="CX817" s="259">
        <v>24</v>
      </c>
      <c r="CY817" s="259">
        <v>52</v>
      </c>
      <c r="CZ817" s="179">
        <f t="shared" si="1533"/>
        <v>232</v>
      </c>
      <c r="DA817" s="259">
        <v>23</v>
      </c>
      <c r="DB817" s="259">
        <v>49</v>
      </c>
      <c r="DC817" s="259">
        <v>74</v>
      </c>
      <c r="DD817" s="259">
        <v>29</v>
      </c>
      <c r="DE817" s="259">
        <v>42</v>
      </c>
      <c r="DF817" s="259">
        <v>15</v>
      </c>
      <c r="DG817" s="187">
        <f t="shared" si="1534"/>
        <v>2216</v>
      </c>
      <c r="DH817" s="179">
        <f t="shared" si="1535"/>
        <v>6</v>
      </c>
      <c r="DI817" s="259">
        <v>0</v>
      </c>
      <c r="DJ817" s="259">
        <v>6</v>
      </c>
      <c r="DK817" s="259">
        <v>0</v>
      </c>
      <c r="DL817" s="179">
        <f t="shared" si="1536"/>
        <v>3</v>
      </c>
      <c r="DM817" s="259">
        <v>1</v>
      </c>
      <c r="DN817" s="180">
        <v>2</v>
      </c>
      <c r="DO817" s="187">
        <f>DG817+DH817+DL817</f>
        <v>2225</v>
      </c>
    </row>
    <row r="818" spans="1:119" s="6" customFormat="1" ht="17.100000000000001" customHeight="1" x14ac:dyDescent="0.15">
      <c r="A818" s="142" t="s">
        <v>348</v>
      </c>
      <c r="B818" s="179">
        <f t="shared" si="1521"/>
        <v>15468</v>
      </c>
      <c r="C818" s="259">
        <v>971</v>
      </c>
      <c r="D818" s="259">
        <v>2115</v>
      </c>
      <c r="E818" s="259">
        <v>897</v>
      </c>
      <c r="F818" s="259">
        <v>425</v>
      </c>
      <c r="G818" s="259">
        <v>1177</v>
      </c>
      <c r="H818" s="259">
        <v>2704</v>
      </c>
      <c r="I818" s="259">
        <v>679</v>
      </c>
      <c r="J818" s="259">
        <v>552</v>
      </c>
      <c r="K818" s="259">
        <v>871</v>
      </c>
      <c r="L818" s="259">
        <v>406</v>
      </c>
      <c r="M818" s="259">
        <v>2425</v>
      </c>
      <c r="N818" s="259">
        <v>2246</v>
      </c>
      <c r="O818" s="179">
        <f t="shared" si="1522"/>
        <v>5801</v>
      </c>
      <c r="P818" s="259">
        <v>916</v>
      </c>
      <c r="Q818" s="259">
        <v>729</v>
      </c>
      <c r="R818" s="259">
        <v>1307</v>
      </c>
      <c r="S818" s="259">
        <v>141</v>
      </c>
      <c r="T818" s="259">
        <v>272</v>
      </c>
      <c r="U818" s="259">
        <v>1357</v>
      </c>
      <c r="V818" s="259">
        <v>232</v>
      </c>
      <c r="W818" s="259">
        <v>847</v>
      </c>
      <c r="X818" s="179">
        <f t="shared" si="1523"/>
        <v>8702</v>
      </c>
      <c r="Y818" s="259">
        <v>1913</v>
      </c>
      <c r="Z818" s="259">
        <v>2717</v>
      </c>
      <c r="AA818" s="259">
        <v>1652</v>
      </c>
      <c r="AB818" s="259">
        <v>2420</v>
      </c>
      <c r="AC818" s="179">
        <f t="shared" si="1524"/>
        <v>4420</v>
      </c>
      <c r="AD818" s="259">
        <v>434</v>
      </c>
      <c r="AE818" s="259">
        <v>711</v>
      </c>
      <c r="AF818" s="259">
        <v>482</v>
      </c>
      <c r="AG818" s="259">
        <v>314</v>
      </c>
      <c r="AH818" s="259">
        <v>2300</v>
      </c>
      <c r="AI818" s="259">
        <v>179</v>
      </c>
      <c r="AJ818" s="179">
        <f t="shared" si="1525"/>
        <v>368</v>
      </c>
      <c r="AK818" s="259">
        <v>343</v>
      </c>
      <c r="AL818" s="259">
        <v>25</v>
      </c>
      <c r="AM818" s="179">
        <f t="shared" si="1526"/>
        <v>6869</v>
      </c>
      <c r="AN818" s="259">
        <v>147</v>
      </c>
      <c r="AO818" s="259">
        <v>397</v>
      </c>
      <c r="AP818" s="259">
        <v>856</v>
      </c>
      <c r="AQ818" s="259">
        <v>213</v>
      </c>
      <c r="AR818" s="259">
        <v>380</v>
      </c>
      <c r="AS818" s="259">
        <v>434</v>
      </c>
      <c r="AT818" s="259">
        <v>479</v>
      </c>
      <c r="AU818" s="259">
        <v>1046</v>
      </c>
      <c r="AV818" s="259">
        <v>807</v>
      </c>
      <c r="AW818" s="259">
        <v>2110</v>
      </c>
      <c r="AX818" s="186">
        <f t="shared" si="1539"/>
        <v>4099</v>
      </c>
      <c r="AY818" s="259">
        <v>605</v>
      </c>
      <c r="AZ818" s="259">
        <v>532</v>
      </c>
      <c r="BA818" s="259">
        <v>251</v>
      </c>
      <c r="BB818" s="259">
        <v>656</v>
      </c>
      <c r="BC818" s="259">
        <v>2055</v>
      </c>
      <c r="BD818" s="179">
        <f t="shared" si="1528"/>
        <v>3144</v>
      </c>
      <c r="BE818" s="259">
        <v>573</v>
      </c>
      <c r="BF818" s="259">
        <v>630</v>
      </c>
      <c r="BG818" s="259">
        <v>188</v>
      </c>
      <c r="BH818" s="259">
        <v>675</v>
      </c>
      <c r="BI818" s="259">
        <v>257</v>
      </c>
      <c r="BJ818" s="259">
        <v>42</v>
      </c>
      <c r="BK818" s="259">
        <v>12</v>
      </c>
      <c r="BL818" s="259">
        <v>767</v>
      </c>
      <c r="BM818" s="179">
        <f t="shared" si="1529"/>
        <v>5155</v>
      </c>
      <c r="BN818" s="259">
        <v>2466</v>
      </c>
      <c r="BO818" s="259">
        <v>714</v>
      </c>
      <c r="BP818" s="259">
        <v>820</v>
      </c>
      <c r="BQ818" s="259">
        <v>208</v>
      </c>
      <c r="BR818" s="259">
        <v>947</v>
      </c>
      <c r="BS818" s="179">
        <f t="shared" si="1530"/>
        <v>14519</v>
      </c>
      <c r="BT818" s="260">
        <v>340</v>
      </c>
      <c r="BU818" s="259">
        <v>1332</v>
      </c>
      <c r="BV818" s="259">
        <v>1126</v>
      </c>
      <c r="BW818" s="259">
        <v>102</v>
      </c>
      <c r="BX818" s="259">
        <v>648</v>
      </c>
      <c r="BY818" s="259">
        <v>4456</v>
      </c>
      <c r="BZ818" s="259">
        <v>1664</v>
      </c>
      <c r="CA818" s="259">
        <v>627</v>
      </c>
      <c r="CB818" s="259">
        <v>1752</v>
      </c>
      <c r="CC818" s="259">
        <v>408</v>
      </c>
      <c r="CD818" s="259">
        <v>1447</v>
      </c>
      <c r="CE818" s="259">
        <v>617</v>
      </c>
      <c r="CF818" s="179">
        <f t="shared" si="1531"/>
        <v>11065</v>
      </c>
      <c r="CG818" s="259">
        <v>991</v>
      </c>
      <c r="CH818" s="259">
        <v>406</v>
      </c>
      <c r="CI818" s="259">
        <v>737</v>
      </c>
      <c r="CJ818" s="259">
        <v>937</v>
      </c>
      <c r="CK818" s="259">
        <v>1160</v>
      </c>
      <c r="CL818" s="259">
        <v>727</v>
      </c>
      <c r="CM818" s="259">
        <v>1945</v>
      </c>
      <c r="CN818" s="259">
        <v>622</v>
      </c>
      <c r="CO818" s="259">
        <v>587</v>
      </c>
      <c r="CP818" s="259">
        <v>1014</v>
      </c>
      <c r="CQ818" s="259">
        <v>1099</v>
      </c>
      <c r="CR818" s="259">
        <v>539</v>
      </c>
      <c r="CS818" s="259">
        <v>301</v>
      </c>
      <c r="CT818" s="179">
        <f t="shared" si="1532"/>
        <v>6118</v>
      </c>
      <c r="CU818" s="259">
        <v>1103</v>
      </c>
      <c r="CV818" s="259">
        <v>1002</v>
      </c>
      <c r="CW818" s="259">
        <v>352</v>
      </c>
      <c r="CX818" s="259">
        <v>1488</v>
      </c>
      <c r="CY818" s="259">
        <v>2173</v>
      </c>
      <c r="CZ818" s="179">
        <f t="shared" si="1533"/>
        <v>8358</v>
      </c>
      <c r="DA818" s="259">
        <v>687</v>
      </c>
      <c r="DB818" s="259">
        <v>1019</v>
      </c>
      <c r="DC818" s="259">
        <v>2776</v>
      </c>
      <c r="DD818" s="259">
        <v>1467</v>
      </c>
      <c r="DE818" s="259">
        <v>1526</v>
      </c>
      <c r="DF818" s="259">
        <v>883</v>
      </c>
      <c r="DG818" s="187">
        <f t="shared" si="1534"/>
        <v>94086</v>
      </c>
      <c r="DH818" s="179">
        <f t="shared" si="1535"/>
        <v>89</v>
      </c>
      <c r="DI818" s="259">
        <v>0</v>
      </c>
      <c r="DJ818" s="259">
        <v>89</v>
      </c>
      <c r="DK818" s="259">
        <v>0</v>
      </c>
      <c r="DL818" s="179">
        <f t="shared" si="1536"/>
        <v>257</v>
      </c>
      <c r="DM818" s="259">
        <v>213</v>
      </c>
      <c r="DN818" s="180">
        <v>44</v>
      </c>
      <c r="DO818" s="187">
        <f>DG818+DH818+DL818</f>
        <v>94432</v>
      </c>
    </row>
    <row r="819" spans="1:119" s="6" customFormat="1" ht="17.100000000000001" customHeight="1" x14ac:dyDescent="0.15">
      <c r="A819" s="143" t="s">
        <v>195</v>
      </c>
      <c r="B819" s="179">
        <f t="shared" si="1521"/>
        <v>0</v>
      </c>
      <c r="C819" s="259">
        <v>0</v>
      </c>
      <c r="D819" s="259">
        <v>0</v>
      </c>
      <c r="E819" s="259">
        <v>0</v>
      </c>
      <c r="F819" s="259">
        <v>0</v>
      </c>
      <c r="G819" s="259">
        <v>0</v>
      </c>
      <c r="H819" s="259">
        <v>0</v>
      </c>
      <c r="I819" s="259">
        <v>0</v>
      </c>
      <c r="J819" s="259">
        <v>0</v>
      </c>
      <c r="K819" s="259">
        <v>0</v>
      </c>
      <c r="L819" s="259">
        <v>0</v>
      </c>
      <c r="M819" s="259">
        <v>0</v>
      </c>
      <c r="N819" s="259">
        <v>0</v>
      </c>
      <c r="O819" s="179">
        <f t="shared" si="1522"/>
        <v>0</v>
      </c>
      <c r="P819" s="259">
        <v>0</v>
      </c>
      <c r="Q819" s="259">
        <v>0</v>
      </c>
      <c r="R819" s="259">
        <v>0</v>
      </c>
      <c r="S819" s="259">
        <v>0</v>
      </c>
      <c r="T819" s="259">
        <v>0</v>
      </c>
      <c r="U819" s="259">
        <v>0</v>
      </c>
      <c r="V819" s="259">
        <v>0</v>
      </c>
      <c r="W819" s="259">
        <v>0</v>
      </c>
      <c r="X819" s="179">
        <f t="shared" si="1523"/>
        <v>2</v>
      </c>
      <c r="Y819" s="259">
        <v>0</v>
      </c>
      <c r="Z819" s="259">
        <v>0</v>
      </c>
      <c r="AA819" s="259">
        <v>0</v>
      </c>
      <c r="AB819" s="259">
        <v>2</v>
      </c>
      <c r="AC819" s="179">
        <f t="shared" si="1524"/>
        <v>0</v>
      </c>
      <c r="AD819" s="259">
        <v>0</v>
      </c>
      <c r="AE819" s="259">
        <v>0</v>
      </c>
      <c r="AF819" s="259">
        <v>0</v>
      </c>
      <c r="AG819" s="259">
        <v>0</v>
      </c>
      <c r="AH819" s="259">
        <v>0</v>
      </c>
      <c r="AI819" s="259">
        <v>0</v>
      </c>
      <c r="AJ819" s="179">
        <f t="shared" si="1525"/>
        <v>0</v>
      </c>
      <c r="AK819" s="259">
        <v>0</v>
      </c>
      <c r="AL819" s="259">
        <v>0</v>
      </c>
      <c r="AM819" s="179">
        <f t="shared" si="1526"/>
        <v>0</v>
      </c>
      <c r="AN819" s="259">
        <v>0</v>
      </c>
      <c r="AO819" s="259">
        <v>0</v>
      </c>
      <c r="AP819" s="259">
        <v>0</v>
      </c>
      <c r="AQ819" s="259">
        <v>0</v>
      </c>
      <c r="AR819" s="259">
        <v>0</v>
      </c>
      <c r="AS819" s="259">
        <v>0</v>
      </c>
      <c r="AT819" s="259">
        <v>0</v>
      </c>
      <c r="AU819" s="259">
        <v>0</v>
      </c>
      <c r="AV819" s="259">
        <v>0</v>
      </c>
      <c r="AW819" s="259">
        <v>0</v>
      </c>
      <c r="AX819" s="186">
        <f t="shared" si="1539"/>
        <v>0</v>
      </c>
      <c r="AY819" s="259">
        <v>0</v>
      </c>
      <c r="AZ819" s="259">
        <v>0</v>
      </c>
      <c r="BA819" s="259">
        <v>0</v>
      </c>
      <c r="BB819" s="259">
        <v>0</v>
      </c>
      <c r="BC819" s="259">
        <v>0</v>
      </c>
      <c r="BD819" s="179">
        <f t="shared" si="1528"/>
        <v>0</v>
      </c>
      <c r="BE819" s="259">
        <v>0</v>
      </c>
      <c r="BF819" s="259">
        <v>0</v>
      </c>
      <c r="BG819" s="259">
        <v>0</v>
      </c>
      <c r="BH819" s="259">
        <v>0</v>
      </c>
      <c r="BI819" s="259">
        <v>0</v>
      </c>
      <c r="BJ819" s="259">
        <v>0</v>
      </c>
      <c r="BK819" s="259">
        <v>0</v>
      </c>
      <c r="BL819" s="259">
        <v>0</v>
      </c>
      <c r="BM819" s="179">
        <f t="shared" si="1529"/>
        <v>4</v>
      </c>
      <c r="BN819" s="259">
        <v>0</v>
      </c>
      <c r="BO819" s="259">
        <v>4</v>
      </c>
      <c r="BP819" s="259">
        <v>0</v>
      </c>
      <c r="BQ819" s="259">
        <v>0</v>
      </c>
      <c r="BR819" s="259">
        <v>0</v>
      </c>
      <c r="BS819" s="179">
        <f t="shared" si="1530"/>
        <v>0</v>
      </c>
      <c r="BT819" s="260">
        <v>0</v>
      </c>
      <c r="BU819" s="259">
        <v>0</v>
      </c>
      <c r="BV819" s="259">
        <v>0</v>
      </c>
      <c r="BW819" s="259">
        <v>0</v>
      </c>
      <c r="BX819" s="259">
        <v>0</v>
      </c>
      <c r="BY819" s="259">
        <v>0</v>
      </c>
      <c r="BZ819" s="259">
        <v>0</v>
      </c>
      <c r="CA819" s="259">
        <v>0</v>
      </c>
      <c r="CB819" s="259">
        <v>0</v>
      </c>
      <c r="CC819" s="259">
        <v>0</v>
      </c>
      <c r="CD819" s="259">
        <v>0</v>
      </c>
      <c r="CE819" s="259">
        <v>0</v>
      </c>
      <c r="CF819" s="179">
        <f t="shared" si="1531"/>
        <v>2</v>
      </c>
      <c r="CG819" s="259">
        <v>0</v>
      </c>
      <c r="CH819" s="259">
        <v>0</v>
      </c>
      <c r="CI819" s="259">
        <v>0</v>
      </c>
      <c r="CJ819" s="259">
        <v>0</v>
      </c>
      <c r="CK819" s="259">
        <v>2</v>
      </c>
      <c r="CL819" s="259">
        <v>0</v>
      </c>
      <c r="CM819" s="259">
        <v>0</v>
      </c>
      <c r="CN819" s="259">
        <v>0</v>
      </c>
      <c r="CO819" s="259">
        <v>0</v>
      </c>
      <c r="CP819" s="259">
        <v>0</v>
      </c>
      <c r="CQ819" s="259">
        <v>0</v>
      </c>
      <c r="CR819" s="259">
        <v>0</v>
      </c>
      <c r="CS819" s="259">
        <v>0</v>
      </c>
      <c r="CT819" s="179">
        <f t="shared" si="1532"/>
        <v>0</v>
      </c>
      <c r="CU819" s="259">
        <v>0</v>
      </c>
      <c r="CV819" s="259">
        <v>0</v>
      </c>
      <c r="CW819" s="259">
        <v>0</v>
      </c>
      <c r="CX819" s="259">
        <v>0</v>
      </c>
      <c r="CY819" s="259">
        <v>0</v>
      </c>
      <c r="CZ819" s="179">
        <f t="shared" si="1533"/>
        <v>1</v>
      </c>
      <c r="DA819" s="259">
        <v>0</v>
      </c>
      <c r="DB819" s="259">
        <v>0</v>
      </c>
      <c r="DC819" s="259">
        <v>0</v>
      </c>
      <c r="DD819" s="259">
        <v>0</v>
      </c>
      <c r="DE819" s="259">
        <v>1</v>
      </c>
      <c r="DF819" s="259">
        <v>0</v>
      </c>
      <c r="DG819" s="187">
        <f t="shared" si="1534"/>
        <v>9</v>
      </c>
      <c r="DH819" s="179">
        <f t="shared" si="1535"/>
        <v>0</v>
      </c>
      <c r="DI819" s="259">
        <v>0</v>
      </c>
      <c r="DJ819" s="259">
        <v>0</v>
      </c>
      <c r="DK819" s="259">
        <v>0</v>
      </c>
      <c r="DL819" s="179">
        <f t="shared" si="1536"/>
        <v>0</v>
      </c>
      <c r="DM819" s="259">
        <v>0</v>
      </c>
      <c r="DN819" s="180">
        <v>0</v>
      </c>
      <c r="DO819" s="187">
        <f t="shared" ref="DO819:DO823" si="1540">DG819+DH819+DL819</f>
        <v>9</v>
      </c>
    </row>
    <row r="820" spans="1:119" s="6" customFormat="1" ht="17.100000000000001" customHeight="1" x14ac:dyDescent="0.15">
      <c r="A820" s="143" t="s">
        <v>196</v>
      </c>
      <c r="B820" s="179" t="s">
        <v>540</v>
      </c>
      <c r="C820" s="259" t="s">
        <v>540</v>
      </c>
      <c r="D820" s="259" t="s">
        <v>540</v>
      </c>
      <c r="E820" s="259" t="s">
        <v>540</v>
      </c>
      <c r="F820" s="259" t="s">
        <v>540</v>
      </c>
      <c r="G820" s="259" t="s">
        <v>540</v>
      </c>
      <c r="H820" s="259" t="s">
        <v>540</v>
      </c>
      <c r="I820" s="259" t="s">
        <v>540</v>
      </c>
      <c r="J820" s="259" t="s">
        <v>540</v>
      </c>
      <c r="K820" s="259" t="s">
        <v>540</v>
      </c>
      <c r="L820" s="259" t="s">
        <v>540</v>
      </c>
      <c r="M820" s="259" t="s">
        <v>540</v>
      </c>
      <c r="N820" s="259" t="s">
        <v>540</v>
      </c>
      <c r="O820" s="179" t="s">
        <v>540</v>
      </c>
      <c r="P820" s="259" t="s">
        <v>540</v>
      </c>
      <c r="Q820" s="259" t="s">
        <v>540</v>
      </c>
      <c r="R820" s="259" t="s">
        <v>540</v>
      </c>
      <c r="S820" s="259" t="s">
        <v>540</v>
      </c>
      <c r="T820" s="259" t="s">
        <v>540</v>
      </c>
      <c r="U820" s="259" t="s">
        <v>540</v>
      </c>
      <c r="V820" s="259" t="s">
        <v>540</v>
      </c>
      <c r="W820" s="259" t="s">
        <v>540</v>
      </c>
      <c r="X820" s="179" t="s">
        <v>540</v>
      </c>
      <c r="Y820" s="259" t="s">
        <v>540</v>
      </c>
      <c r="Z820" s="259" t="s">
        <v>540</v>
      </c>
      <c r="AA820" s="259" t="s">
        <v>540</v>
      </c>
      <c r="AB820" s="259" t="s">
        <v>540</v>
      </c>
      <c r="AC820" s="179" t="s">
        <v>540</v>
      </c>
      <c r="AD820" s="259" t="s">
        <v>540</v>
      </c>
      <c r="AE820" s="259" t="s">
        <v>540</v>
      </c>
      <c r="AF820" s="259" t="s">
        <v>540</v>
      </c>
      <c r="AG820" s="259" t="s">
        <v>540</v>
      </c>
      <c r="AH820" s="259" t="s">
        <v>540</v>
      </c>
      <c r="AI820" s="259" t="s">
        <v>540</v>
      </c>
      <c r="AJ820" s="179" t="s">
        <v>540</v>
      </c>
      <c r="AK820" s="259" t="s">
        <v>540</v>
      </c>
      <c r="AL820" s="259" t="s">
        <v>540</v>
      </c>
      <c r="AM820" s="179" t="s">
        <v>540</v>
      </c>
      <c r="AN820" s="259" t="s">
        <v>540</v>
      </c>
      <c r="AO820" s="259" t="s">
        <v>540</v>
      </c>
      <c r="AP820" s="259" t="s">
        <v>540</v>
      </c>
      <c r="AQ820" s="259" t="s">
        <v>540</v>
      </c>
      <c r="AR820" s="259" t="s">
        <v>540</v>
      </c>
      <c r="AS820" s="259" t="s">
        <v>540</v>
      </c>
      <c r="AT820" s="259" t="s">
        <v>540</v>
      </c>
      <c r="AU820" s="259" t="s">
        <v>540</v>
      </c>
      <c r="AV820" s="259" t="s">
        <v>540</v>
      </c>
      <c r="AW820" s="259" t="s">
        <v>540</v>
      </c>
      <c r="AX820" s="187" t="s">
        <v>540</v>
      </c>
      <c r="AY820" s="259" t="s">
        <v>540</v>
      </c>
      <c r="AZ820" s="259" t="s">
        <v>540</v>
      </c>
      <c r="BA820" s="259" t="s">
        <v>540</v>
      </c>
      <c r="BB820" s="259" t="s">
        <v>540</v>
      </c>
      <c r="BC820" s="259" t="s">
        <v>540</v>
      </c>
      <c r="BD820" s="179" t="s">
        <v>540</v>
      </c>
      <c r="BE820" s="259" t="s">
        <v>540</v>
      </c>
      <c r="BF820" s="259" t="s">
        <v>540</v>
      </c>
      <c r="BG820" s="259" t="s">
        <v>540</v>
      </c>
      <c r="BH820" s="259" t="s">
        <v>540</v>
      </c>
      <c r="BI820" s="259" t="s">
        <v>540</v>
      </c>
      <c r="BJ820" s="259" t="s">
        <v>540</v>
      </c>
      <c r="BK820" s="259" t="s">
        <v>540</v>
      </c>
      <c r="BL820" s="259" t="s">
        <v>540</v>
      </c>
      <c r="BM820" s="179" t="s">
        <v>540</v>
      </c>
      <c r="BN820" s="259" t="s">
        <v>540</v>
      </c>
      <c r="BO820" s="259" t="s">
        <v>540</v>
      </c>
      <c r="BP820" s="259" t="s">
        <v>540</v>
      </c>
      <c r="BQ820" s="259" t="s">
        <v>540</v>
      </c>
      <c r="BR820" s="259" t="s">
        <v>540</v>
      </c>
      <c r="BS820" s="179" t="s">
        <v>540</v>
      </c>
      <c r="BT820" s="260" t="s">
        <v>540</v>
      </c>
      <c r="BU820" s="259" t="s">
        <v>540</v>
      </c>
      <c r="BV820" s="259" t="s">
        <v>540</v>
      </c>
      <c r="BW820" s="259" t="s">
        <v>540</v>
      </c>
      <c r="BX820" s="259" t="s">
        <v>540</v>
      </c>
      <c r="BY820" s="259" t="s">
        <v>540</v>
      </c>
      <c r="BZ820" s="259" t="s">
        <v>540</v>
      </c>
      <c r="CA820" s="259" t="s">
        <v>540</v>
      </c>
      <c r="CB820" s="259" t="s">
        <v>540</v>
      </c>
      <c r="CC820" s="259" t="s">
        <v>540</v>
      </c>
      <c r="CD820" s="259" t="s">
        <v>540</v>
      </c>
      <c r="CE820" s="259" t="s">
        <v>540</v>
      </c>
      <c r="CF820" s="179" t="s">
        <v>540</v>
      </c>
      <c r="CG820" s="259" t="s">
        <v>540</v>
      </c>
      <c r="CH820" s="259" t="s">
        <v>540</v>
      </c>
      <c r="CI820" s="259" t="s">
        <v>540</v>
      </c>
      <c r="CJ820" s="259" t="s">
        <v>540</v>
      </c>
      <c r="CK820" s="259" t="s">
        <v>540</v>
      </c>
      <c r="CL820" s="259" t="s">
        <v>540</v>
      </c>
      <c r="CM820" s="259" t="s">
        <v>540</v>
      </c>
      <c r="CN820" s="259" t="s">
        <v>540</v>
      </c>
      <c r="CO820" s="259" t="s">
        <v>540</v>
      </c>
      <c r="CP820" s="259" t="s">
        <v>540</v>
      </c>
      <c r="CQ820" s="259" t="s">
        <v>540</v>
      </c>
      <c r="CR820" s="259" t="s">
        <v>540</v>
      </c>
      <c r="CS820" s="259" t="s">
        <v>540</v>
      </c>
      <c r="CT820" s="179">
        <f t="shared" si="1532"/>
        <v>0</v>
      </c>
      <c r="CU820" s="259" t="s">
        <v>540</v>
      </c>
      <c r="CV820" s="259" t="s">
        <v>540</v>
      </c>
      <c r="CW820" s="259" t="s">
        <v>540</v>
      </c>
      <c r="CX820" s="259" t="s">
        <v>540</v>
      </c>
      <c r="CY820" s="259" t="s">
        <v>540</v>
      </c>
      <c r="CZ820" s="179">
        <f t="shared" si="1533"/>
        <v>0</v>
      </c>
      <c r="DA820" s="259" t="s">
        <v>540</v>
      </c>
      <c r="DB820" s="259" t="s">
        <v>540</v>
      </c>
      <c r="DC820" s="259" t="s">
        <v>540</v>
      </c>
      <c r="DD820" s="259" t="s">
        <v>540</v>
      </c>
      <c r="DE820" s="259" t="s">
        <v>540</v>
      </c>
      <c r="DF820" s="259" t="s">
        <v>540</v>
      </c>
      <c r="DG820" s="187" t="s">
        <v>540</v>
      </c>
      <c r="DH820" s="179" t="s">
        <v>540</v>
      </c>
      <c r="DI820" s="259" t="s">
        <v>540</v>
      </c>
      <c r="DJ820" s="259" t="s">
        <v>540</v>
      </c>
      <c r="DK820" s="259" t="s">
        <v>540</v>
      </c>
      <c r="DL820" s="179" t="s">
        <v>540</v>
      </c>
      <c r="DM820" s="259" t="s">
        <v>540</v>
      </c>
      <c r="DN820" s="180" t="s">
        <v>540</v>
      </c>
      <c r="DO820" s="187" t="s">
        <v>540</v>
      </c>
    </row>
    <row r="821" spans="1:119" s="6" customFormat="1" ht="17.100000000000001" customHeight="1" x14ac:dyDescent="0.15">
      <c r="A821" s="143" t="s">
        <v>197</v>
      </c>
      <c r="B821" s="179" t="s">
        <v>540</v>
      </c>
      <c r="C821" s="259" t="s">
        <v>540</v>
      </c>
      <c r="D821" s="259" t="s">
        <v>540</v>
      </c>
      <c r="E821" s="259" t="s">
        <v>540</v>
      </c>
      <c r="F821" s="259" t="s">
        <v>540</v>
      </c>
      <c r="G821" s="259" t="s">
        <v>540</v>
      </c>
      <c r="H821" s="259" t="s">
        <v>540</v>
      </c>
      <c r="I821" s="259" t="s">
        <v>540</v>
      </c>
      <c r="J821" s="259" t="s">
        <v>540</v>
      </c>
      <c r="K821" s="259" t="s">
        <v>540</v>
      </c>
      <c r="L821" s="259" t="s">
        <v>540</v>
      </c>
      <c r="M821" s="259" t="s">
        <v>540</v>
      </c>
      <c r="N821" s="259" t="s">
        <v>540</v>
      </c>
      <c r="O821" s="179" t="s">
        <v>540</v>
      </c>
      <c r="P821" s="259" t="s">
        <v>540</v>
      </c>
      <c r="Q821" s="259" t="s">
        <v>540</v>
      </c>
      <c r="R821" s="259" t="s">
        <v>540</v>
      </c>
      <c r="S821" s="259" t="s">
        <v>540</v>
      </c>
      <c r="T821" s="259" t="s">
        <v>540</v>
      </c>
      <c r="U821" s="259" t="s">
        <v>540</v>
      </c>
      <c r="V821" s="259" t="s">
        <v>540</v>
      </c>
      <c r="W821" s="259" t="s">
        <v>540</v>
      </c>
      <c r="X821" s="179" t="s">
        <v>540</v>
      </c>
      <c r="Y821" s="259" t="s">
        <v>540</v>
      </c>
      <c r="Z821" s="259" t="s">
        <v>540</v>
      </c>
      <c r="AA821" s="259" t="s">
        <v>540</v>
      </c>
      <c r="AB821" s="259" t="s">
        <v>540</v>
      </c>
      <c r="AC821" s="179" t="s">
        <v>540</v>
      </c>
      <c r="AD821" s="259" t="s">
        <v>540</v>
      </c>
      <c r="AE821" s="259" t="s">
        <v>540</v>
      </c>
      <c r="AF821" s="259" t="s">
        <v>540</v>
      </c>
      <c r="AG821" s="259" t="s">
        <v>540</v>
      </c>
      <c r="AH821" s="259" t="s">
        <v>540</v>
      </c>
      <c r="AI821" s="259" t="s">
        <v>540</v>
      </c>
      <c r="AJ821" s="179" t="s">
        <v>540</v>
      </c>
      <c r="AK821" s="259" t="s">
        <v>540</v>
      </c>
      <c r="AL821" s="259" t="s">
        <v>540</v>
      </c>
      <c r="AM821" s="179" t="s">
        <v>540</v>
      </c>
      <c r="AN821" s="259" t="s">
        <v>540</v>
      </c>
      <c r="AO821" s="259" t="s">
        <v>540</v>
      </c>
      <c r="AP821" s="259" t="s">
        <v>540</v>
      </c>
      <c r="AQ821" s="259" t="s">
        <v>540</v>
      </c>
      <c r="AR821" s="259" t="s">
        <v>540</v>
      </c>
      <c r="AS821" s="259" t="s">
        <v>540</v>
      </c>
      <c r="AT821" s="259" t="s">
        <v>540</v>
      </c>
      <c r="AU821" s="259" t="s">
        <v>540</v>
      </c>
      <c r="AV821" s="259" t="s">
        <v>540</v>
      </c>
      <c r="AW821" s="259" t="s">
        <v>540</v>
      </c>
      <c r="AX821" s="187" t="s">
        <v>540</v>
      </c>
      <c r="AY821" s="259" t="s">
        <v>540</v>
      </c>
      <c r="AZ821" s="259" t="s">
        <v>540</v>
      </c>
      <c r="BA821" s="259" t="s">
        <v>540</v>
      </c>
      <c r="BB821" s="259" t="s">
        <v>540</v>
      </c>
      <c r="BC821" s="259" t="s">
        <v>540</v>
      </c>
      <c r="BD821" s="179" t="s">
        <v>540</v>
      </c>
      <c r="BE821" s="259" t="s">
        <v>540</v>
      </c>
      <c r="BF821" s="259" t="s">
        <v>540</v>
      </c>
      <c r="BG821" s="259" t="s">
        <v>540</v>
      </c>
      <c r="BH821" s="259" t="s">
        <v>540</v>
      </c>
      <c r="BI821" s="259" t="s">
        <v>540</v>
      </c>
      <c r="BJ821" s="259" t="s">
        <v>540</v>
      </c>
      <c r="BK821" s="259" t="s">
        <v>540</v>
      </c>
      <c r="BL821" s="259" t="s">
        <v>540</v>
      </c>
      <c r="BM821" s="179" t="s">
        <v>540</v>
      </c>
      <c r="BN821" s="259" t="s">
        <v>540</v>
      </c>
      <c r="BO821" s="259" t="s">
        <v>540</v>
      </c>
      <c r="BP821" s="259" t="s">
        <v>540</v>
      </c>
      <c r="BQ821" s="259" t="s">
        <v>540</v>
      </c>
      <c r="BR821" s="259" t="s">
        <v>540</v>
      </c>
      <c r="BS821" s="179" t="s">
        <v>540</v>
      </c>
      <c r="BT821" s="260" t="s">
        <v>540</v>
      </c>
      <c r="BU821" s="259" t="s">
        <v>540</v>
      </c>
      <c r="BV821" s="259" t="s">
        <v>540</v>
      </c>
      <c r="BW821" s="259" t="s">
        <v>540</v>
      </c>
      <c r="BX821" s="259" t="s">
        <v>540</v>
      </c>
      <c r="BY821" s="259" t="s">
        <v>540</v>
      </c>
      <c r="BZ821" s="259" t="s">
        <v>540</v>
      </c>
      <c r="CA821" s="259" t="s">
        <v>540</v>
      </c>
      <c r="CB821" s="259" t="s">
        <v>540</v>
      </c>
      <c r="CC821" s="259" t="s">
        <v>540</v>
      </c>
      <c r="CD821" s="259" t="s">
        <v>540</v>
      </c>
      <c r="CE821" s="259" t="s">
        <v>540</v>
      </c>
      <c r="CF821" s="179" t="s">
        <v>540</v>
      </c>
      <c r="CG821" s="259" t="s">
        <v>540</v>
      </c>
      <c r="CH821" s="259" t="s">
        <v>540</v>
      </c>
      <c r="CI821" s="259" t="s">
        <v>540</v>
      </c>
      <c r="CJ821" s="259" t="s">
        <v>540</v>
      </c>
      <c r="CK821" s="259" t="s">
        <v>540</v>
      </c>
      <c r="CL821" s="259" t="s">
        <v>540</v>
      </c>
      <c r="CM821" s="259" t="s">
        <v>540</v>
      </c>
      <c r="CN821" s="259" t="s">
        <v>540</v>
      </c>
      <c r="CO821" s="259" t="s">
        <v>540</v>
      </c>
      <c r="CP821" s="259" t="s">
        <v>540</v>
      </c>
      <c r="CQ821" s="259" t="s">
        <v>540</v>
      </c>
      <c r="CR821" s="259" t="s">
        <v>540</v>
      </c>
      <c r="CS821" s="259" t="s">
        <v>540</v>
      </c>
      <c r="CT821" s="179">
        <f t="shared" si="1532"/>
        <v>0</v>
      </c>
      <c r="CU821" s="259" t="s">
        <v>540</v>
      </c>
      <c r="CV821" s="259" t="s">
        <v>540</v>
      </c>
      <c r="CW821" s="259" t="s">
        <v>540</v>
      </c>
      <c r="CX821" s="259" t="s">
        <v>540</v>
      </c>
      <c r="CY821" s="259" t="s">
        <v>540</v>
      </c>
      <c r="CZ821" s="179">
        <f t="shared" si="1533"/>
        <v>0</v>
      </c>
      <c r="DA821" s="259" t="s">
        <v>540</v>
      </c>
      <c r="DB821" s="259" t="s">
        <v>540</v>
      </c>
      <c r="DC821" s="259" t="s">
        <v>540</v>
      </c>
      <c r="DD821" s="259" t="s">
        <v>540</v>
      </c>
      <c r="DE821" s="259" t="s">
        <v>540</v>
      </c>
      <c r="DF821" s="259" t="s">
        <v>540</v>
      </c>
      <c r="DG821" s="187" t="s">
        <v>540</v>
      </c>
      <c r="DH821" s="179" t="s">
        <v>540</v>
      </c>
      <c r="DI821" s="259" t="s">
        <v>540</v>
      </c>
      <c r="DJ821" s="259" t="s">
        <v>540</v>
      </c>
      <c r="DK821" s="259" t="s">
        <v>540</v>
      </c>
      <c r="DL821" s="179" t="s">
        <v>540</v>
      </c>
      <c r="DM821" s="259" t="s">
        <v>540</v>
      </c>
      <c r="DN821" s="180" t="s">
        <v>540</v>
      </c>
      <c r="DO821" s="187" t="s">
        <v>540</v>
      </c>
    </row>
    <row r="822" spans="1:119" s="6" customFormat="1" ht="17.100000000000001" customHeight="1" x14ac:dyDescent="0.15">
      <c r="A822" s="142" t="s">
        <v>349</v>
      </c>
      <c r="B822" s="179">
        <f t="shared" si="1521"/>
        <v>3164</v>
      </c>
      <c r="C822" s="259">
        <v>172</v>
      </c>
      <c r="D822" s="259">
        <v>309</v>
      </c>
      <c r="E822" s="259">
        <v>191</v>
      </c>
      <c r="F822" s="259">
        <v>118</v>
      </c>
      <c r="G822" s="259">
        <v>262</v>
      </c>
      <c r="H822" s="259">
        <v>603</v>
      </c>
      <c r="I822" s="259">
        <v>226</v>
      </c>
      <c r="J822" s="259">
        <v>91</v>
      </c>
      <c r="K822" s="259">
        <v>181</v>
      </c>
      <c r="L822" s="259">
        <v>69</v>
      </c>
      <c r="M822" s="259">
        <v>478</v>
      </c>
      <c r="N822" s="259">
        <v>464</v>
      </c>
      <c r="O822" s="179">
        <f t="shared" si="1522"/>
        <v>992</v>
      </c>
      <c r="P822" s="259">
        <v>103</v>
      </c>
      <c r="Q822" s="259">
        <v>119</v>
      </c>
      <c r="R822" s="259">
        <v>227</v>
      </c>
      <c r="S822" s="259">
        <v>68</v>
      </c>
      <c r="T822" s="259">
        <v>108</v>
      </c>
      <c r="U822" s="259">
        <v>199</v>
      </c>
      <c r="V822" s="259">
        <v>115</v>
      </c>
      <c r="W822" s="259">
        <v>53</v>
      </c>
      <c r="X822" s="179">
        <f t="shared" si="1523"/>
        <v>1992</v>
      </c>
      <c r="Y822" s="259">
        <v>383</v>
      </c>
      <c r="Z822" s="259">
        <v>789</v>
      </c>
      <c r="AA822" s="259">
        <v>318</v>
      </c>
      <c r="AB822" s="259">
        <v>502</v>
      </c>
      <c r="AC822" s="179">
        <f t="shared" si="1524"/>
        <v>1071</v>
      </c>
      <c r="AD822" s="259">
        <v>104</v>
      </c>
      <c r="AE822" s="259">
        <v>54</v>
      </c>
      <c r="AF822" s="259">
        <v>126</v>
      </c>
      <c r="AG822" s="259">
        <v>102</v>
      </c>
      <c r="AH822" s="259">
        <v>647</v>
      </c>
      <c r="AI822" s="259">
        <v>38</v>
      </c>
      <c r="AJ822" s="179">
        <f t="shared" si="1525"/>
        <v>127</v>
      </c>
      <c r="AK822" s="259">
        <v>112</v>
      </c>
      <c r="AL822" s="259">
        <v>15</v>
      </c>
      <c r="AM822" s="179">
        <f t="shared" si="1526"/>
        <v>1253</v>
      </c>
      <c r="AN822" s="259">
        <v>14</v>
      </c>
      <c r="AO822" s="259">
        <v>102</v>
      </c>
      <c r="AP822" s="259">
        <v>125</v>
      </c>
      <c r="AQ822" s="259">
        <v>37</v>
      </c>
      <c r="AR822" s="259">
        <v>84</v>
      </c>
      <c r="AS822" s="259">
        <v>53</v>
      </c>
      <c r="AT822" s="259">
        <v>68</v>
      </c>
      <c r="AU822" s="259">
        <v>153</v>
      </c>
      <c r="AV822" s="259">
        <v>228</v>
      </c>
      <c r="AW822" s="259">
        <v>389</v>
      </c>
      <c r="AX822" s="186">
        <f t="shared" ref="AX822:AX823" si="1541">SUM(AY822:BC822)</f>
        <v>710</v>
      </c>
      <c r="AY822" s="259">
        <v>66</v>
      </c>
      <c r="AZ822" s="259">
        <v>146</v>
      </c>
      <c r="BA822" s="259">
        <v>172</v>
      </c>
      <c r="BB822" s="259">
        <v>86</v>
      </c>
      <c r="BC822" s="259">
        <v>240</v>
      </c>
      <c r="BD822" s="179">
        <f t="shared" si="1528"/>
        <v>667</v>
      </c>
      <c r="BE822" s="259">
        <v>162</v>
      </c>
      <c r="BF822" s="259">
        <v>150</v>
      </c>
      <c r="BG822" s="259">
        <v>41</v>
      </c>
      <c r="BH822" s="259">
        <v>158</v>
      </c>
      <c r="BI822" s="259">
        <v>32</v>
      </c>
      <c r="BJ822" s="259">
        <v>5</v>
      </c>
      <c r="BK822" s="259">
        <v>4</v>
      </c>
      <c r="BL822" s="259">
        <v>115</v>
      </c>
      <c r="BM822" s="179">
        <f t="shared" si="1529"/>
        <v>1086</v>
      </c>
      <c r="BN822" s="259">
        <v>325</v>
      </c>
      <c r="BO822" s="259">
        <v>133</v>
      </c>
      <c r="BP822" s="259">
        <v>174</v>
      </c>
      <c r="BQ822" s="259">
        <v>101</v>
      </c>
      <c r="BR822" s="259">
        <v>353</v>
      </c>
      <c r="BS822" s="179">
        <f t="shared" si="1530"/>
        <v>2696</v>
      </c>
      <c r="BT822" s="260">
        <v>39</v>
      </c>
      <c r="BU822" s="259">
        <v>302</v>
      </c>
      <c r="BV822" s="259">
        <v>188</v>
      </c>
      <c r="BW822" s="259">
        <v>25</v>
      </c>
      <c r="BX822" s="259">
        <v>110</v>
      </c>
      <c r="BY822" s="259">
        <v>734</v>
      </c>
      <c r="BZ822" s="259">
        <v>479</v>
      </c>
      <c r="CA822" s="259">
        <v>121</v>
      </c>
      <c r="CB822" s="259">
        <v>368</v>
      </c>
      <c r="CC822" s="259">
        <v>88</v>
      </c>
      <c r="CD822" s="259">
        <v>174</v>
      </c>
      <c r="CE822" s="259">
        <v>68</v>
      </c>
      <c r="CF822" s="179">
        <f t="shared" si="1531"/>
        <v>2671</v>
      </c>
      <c r="CG822" s="259">
        <v>202</v>
      </c>
      <c r="CH822" s="259">
        <v>144</v>
      </c>
      <c r="CI822" s="259">
        <v>193</v>
      </c>
      <c r="CJ822" s="259">
        <v>225</v>
      </c>
      <c r="CK822" s="259">
        <v>178</v>
      </c>
      <c r="CL822" s="259">
        <v>161</v>
      </c>
      <c r="CM822" s="259">
        <v>561</v>
      </c>
      <c r="CN822" s="259">
        <v>118</v>
      </c>
      <c r="CO822" s="259">
        <v>129</v>
      </c>
      <c r="CP822" s="259">
        <v>205</v>
      </c>
      <c r="CQ822" s="259">
        <v>376</v>
      </c>
      <c r="CR822" s="259">
        <v>115</v>
      </c>
      <c r="CS822" s="259">
        <v>64</v>
      </c>
      <c r="CT822" s="179">
        <f t="shared" si="1532"/>
        <v>1096</v>
      </c>
      <c r="CU822" s="259">
        <v>304</v>
      </c>
      <c r="CV822" s="259">
        <v>113</v>
      </c>
      <c r="CW822" s="259">
        <v>66</v>
      </c>
      <c r="CX822" s="259">
        <v>183</v>
      </c>
      <c r="CY822" s="259">
        <v>430</v>
      </c>
      <c r="CZ822" s="179">
        <f t="shared" si="1533"/>
        <v>2061</v>
      </c>
      <c r="DA822" s="259">
        <v>167</v>
      </c>
      <c r="DB822" s="259">
        <v>423</v>
      </c>
      <c r="DC822" s="259">
        <v>778</v>
      </c>
      <c r="DD822" s="259">
        <v>257</v>
      </c>
      <c r="DE822" s="259">
        <v>328</v>
      </c>
      <c r="DF822" s="259">
        <v>108</v>
      </c>
      <c r="DG822" s="187">
        <f t="shared" si="1534"/>
        <v>19586</v>
      </c>
      <c r="DH822" s="179">
        <f t="shared" si="1535"/>
        <v>35</v>
      </c>
      <c r="DI822" s="259">
        <v>0</v>
      </c>
      <c r="DJ822" s="259">
        <v>35</v>
      </c>
      <c r="DK822" s="259">
        <v>0</v>
      </c>
      <c r="DL822" s="179">
        <f t="shared" si="1536"/>
        <v>43</v>
      </c>
      <c r="DM822" s="259">
        <v>27</v>
      </c>
      <c r="DN822" s="180">
        <v>16</v>
      </c>
      <c r="DO822" s="187">
        <f t="shared" si="1540"/>
        <v>19664</v>
      </c>
    </row>
    <row r="823" spans="1:119" s="6" customFormat="1" ht="17.100000000000001" customHeight="1" x14ac:dyDescent="0.15">
      <c r="A823" s="142" t="s">
        <v>350</v>
      </c>
      <c r="B823" s="179">
        <f t="shared" si="1521"/>
        <v>91214</v>
      </c>
      <c r="C823" s="259">
        <v>4919</v>
      </c>
      <c r="D823" s="259">
        <v>10677</v>
      </c>
      <c r="E823" s="259">
        <v>5004</v>
      </c>
      <c r="F823" s="259">
        <v>2286</v>
      </c>
      <c r="G823" s="259">
        <v>6873</v>
      </c>
      <c r="H823" s="259">
        <v>16009</v>
      </c>
      <c r="I823" s="259">
        <v>4406</v>
      </c>
      <c r="J823" s="259">
        <v>3333</v>
      </c>
      <c r="K823" s="259">
        <v>5321</v>
      </c>
      <c r="L823" s="259">
        <v>2940</v>
      </c>
      <c r="M823" s="259">
        <v>14545</v>
      </c>
      <c r="N823" s="259">
        <v>14901</v>
      </c>
      <c r="O823" s="179">
        <f t="shared" si="1522"/>
        <v>31456</v>
      </c>
      <c r="P823" s="259">
        <v>4904</v>
      </c>
      <c r="Q823" s="259">
        <v>3377</v>
      </c>
      <c r="R823" s="259">
        <v>5707</v>
      </c>
      <c r="S823" s="259">
        <v>1260</v>
      </c>
      <c r="T823" s="259">
        <v>2473</v>
      </c>
      <c r="U823" s="259">
        <v>6215</v>
      </c>
      <c r="V823" s="259">
        <v>2067</v>
      </c>
      <c r="W823" s="259">
        <v>5453</v>
      </c>
      <c r="X823" s="179">
        <f t="shared" si="1523"/>
        <v>55929</v>
      </c>
      <c r="Y823" s="259">
        <v>9188</v>
      </c>
      <c r="Z823" s="259">
        <v>24325</v>
      </c>
      <c r="AA823" s="259">
        <v>9051</v>
      </c>
      <c r="AB823" s="259">
        <v>13365</v>
      </c>
      <c r="AC823" s="179">
        <f t="shared" si="1524"/>
        <v>25999</v>
      </c>
      <c r="AD823" s="259">
        <v>2183</v>
      </c>
      <c r="AE823" s="259">
        <v>2524</v>
      </c>
      <c r="AF823" s="259">
        <v>3297</v>
      </c>
      <c r="AG823" s="259">
        <v>2848</v>
      </c>
      <c r="AH823" s="259">
        <v>14189</v>
      </c>
      <c r="AI823" s="259">
        <v>958</v>
      </c>
      <c r="AJ823" s="179">
        <f t="shared" si="1525"/>
        <v>2740</v>
      </c>
      <c r="AK823" s="259">
        <v>2555</v>
      </c>
      <c r="AL823" s="259">
        <v>185</v>
      </c>
      <c r="AM823" s="179">
        <f t="shared" si="1526"/>
        <v>37753</v>
      </c>
      <c r="AN823" s="259">
        <v>722</v>
      </c>
      <c r="AO823" s="259">
        <v>2246</v>
      </c>
      <c r="AP823" s="259">
        <v>5328</v>
      </c>
      <c r="AQ823" s="259">
        <v>1155</v>
      </c>
      <c r="AR823" s="259">
        <v>1670</v>
      </c>
      <c r="AS823" s="259">
        <v>2135</v>
      </c>
      <c r="AT823" s="259">
        <v>1972</v>
      </c>
      <c r="AU823" s="259">
        <v>4358</v>
      </c>
      <c r="AV823" s="259">
        <v>4846</v>
      </c>
      <c r="AW823" s="259">
        <v>13321</v>
      </c>
      <c r="AX823" s="186">
        <f t="shared" si="1541"/>
        <v>30656</v>
      </c>
      <c r="AY823" s="259">
        <v>3398</v>
      </c>
      <c r="AZ823" s="259">
        <v>2484</v>
      </c>
      <c r="BA823" s="259">
        <v>3018</v>
      </c>
      <c r="BB823" s="259">
        <v>8638</v>
      </c>
      <c r="BC823" s="259">
        <v>13118</v>
      </c>
      <c r="BD823" s="179">
        <f t="shared" si="1528"/>
        <v>19741</v>
      </c>
      <c r="BE823" s="259">
        <v>2939</v>
      </c>
      <c r="BF823" s="259">
        <v>3831</v>
      </c>
      <c r="BG823" s="259">
        <v>982</v>
      </c>
      <c r="BH823" s="259">
        <v>4172</v>
      </c>
      <c r="BI823" s="259">
        <v>1308</v>
      </c>
      <c r="BJ823" s="259">
        <v>105</v>
      </c>
      <c r="BK823" s="259">
        <v>48</v>
      </c>
      <c r="BL823" s="259">
        <v>6356</v>
      </c>
      <c r="BM823" s="179">
        <f t="shared" si="1529"/>
        <v>34397</v>
      </c>
      <c r="BN823" s="259">
        <v>14308</v>
      </c>
      <c r="BO823" s="259">
        <v>5478</v>
      </c>
      <c r="BP823" s="259">
        <v>4654</v>
      </c>
      <c r="BQ823" s="259">
        <v>1469</v>
      </c>
      <c r="BR823" s="259">
        <v>8488</v>
      </c>
      <c r="BS823" s="179">
        <f t="shared" si="1530"/>
        <v>88086</v>
      </c>
      <c r="BT823" s="260">
        <v>1626</v>
      </c>
      <c r="BU823" s="259">
        <v>11192</v>
      </c>
      <c r="BV823" s="259">
        <v>6271</v>
      </c>
      <c r="BW823" s="259">
        <v>471</v>
      </c>
      <c r="BX823" s="259">
        <v>3418</v>
      </c>
      <c r="BY823" s="259">
        <v>26445</v>
      </c>
      <c r="BZ823" s="259">
        <v>10650</v>
      </c>
      <c r="CA823" s="259">
        <v>3937</v>
      </c>
      <c r="CB823" s="259">
        <v>10338</v>
      </c>
      <c r="CC823" s="259">
        <v>1688</v>
      </c>
      <c r="CD823" s="259">
        <v>9885</v>
      </c>
      <c r="CE823" s="259">
        <v>2165</v>
      </c>
      <c r="CF823" s="179">
        <f t="shared" si="1531"/>
        <v>66115</v>
      </c>
      <c r="CG823" s="259">
        <v>5030</v>
      </c>
      <c r="CH823" s="259">
        <v>2286</v>
      </c>
      <c r="CI823" s="259">
        <v>3954</v>
      </c>
      <c r="CJ823" s="259">
        <v>5974</v>
      </c>
      <c r="CK823" s="259">
        <v>6240</v>
      </c>
      <c r="CL823" s="259">
        <v>3690</v>
      </c>
      <c r="CM823" s="259">
        <v>14093</v>
      </c>
      <c r="CN823" s="259">
        <v>2893</v>
      </c>
      <c r="CO823" s="259">
        <v>3319</v>
      </c>
      <c r="CP823" s="259">
        <v>5537</v>
      </c>
      <c r="CQ823" s="259">
        <v>7795</v>
      </c>
      <c r="CR823" s="259">
        <v>3385</v>
      </c>
      <c r="CS823" s="259">
        <v>1919</v>
      </c>
      <c r="CT823" s="179">
        <f t="shared" si="1532"/>
        <v>35676</v>
      </c>
      <c r="CU823" s="259">
        <v>6363</v>
      </c>
      <c r="CV823" s="259">
        <v>3451</v>
      </c>
      <c r="CW823" s="259">
        <v>2756</v>
      </c>
      <c r="CX823" s="259">
        <v>7850</v>
      </c>
      <c r="CY823" s="259">
        <v>15256</v>
      </c>
      <c r="CZ823" s="179">
        <f t="shared" si="1533"/>
        <v>64128</v>
      </c>
      <c r="DA823" s="259">
        <v>4525</v>
      </c>
      <c r="DB823" s="259">
        <v>6581</v>
      </c>
      <c r="DC823" s="259">
        <v>31935</v>
      </c>
      <c r="DD823" s="259">
        <v>7924</v>
      </c>
      <c r="DE823" s="259">
        <v>8304</v>
      </c>
      <c r="DF823" s="259">
        <v>4859</v>
      </c>
      <c r="DG823" s="187">
        <f t="shared" si="1534"/>
        <v>583890</v>
      </c>
      <c r="DH823" s="179">
        <f t="shared" si="1535"/>
        <v>515</v>
      </c>
      <c r="DI823" s="259">
        <v>0</v>
      </c>
      <c r="DJ823" s="259">
        <v>515</v>
      </c>
      <c r="DK823" s="259">
        <v>0</v>
      </c>
      <c r="DL823" s="179">
        <f t="shared" si="1536"/>
        <v>1088</v>
      </c>
      <c r="DM823" s="259">
        <v>736</v>
      </c>
      <c r="DN823" s="180">
        <v>352</v>
      </c>
      <c r="DO823" s="187">
        <f t="shared" si="1540"/>
        <v>585493</v>
      </c>
    </row>
    <row r="824" spans="1:119" s="6" customFormat="1" ht="22.5" customHeight="1" x14ac:dyDescent="0.15">
      <c r="A824" s="87" t="s">
        <v>774</v>
      </c>
      <c r="B824" s="179"/>
      <c r="C824" s="259"/>
      <c r="D824" s="259"/>
      <c r="E824" s="259"/>
      <c r="F824" s="259"/>
      <c r="G824" s="259"/>
      <c r="H824" s="259"/>
      <c r="I824" s="259"/>
      <c r="J824" s="259"/>
      <c r="K824" s="259"/>
      <c r="L824" s="259"/>
      <c r="M824" s="259"/>
      <c r="N824" s="259"/>
      <c r="O824" s="179"/>
      <c r="P824" s="259"/>
      <c r="Q824" s="259"/>
      <c r="R824" s="259"/>
      <c r="S824" s="259"/>
      <c r="T824" s="259"/>
      <c r="U824" s="259"/>
      <c r="V824" s="259"/>
      <c r="W824" s="259"/>
      <c r="X824" s="179"/>
      <c r="Y824" s="259"/>
      <c r="Z824" s="259"/>
      <c r="AA824" s="259"/>
      <c r="AB824" s="259"/>
      <c r="AC824" s="179"/>
      <c r="AD824" s="259"/>
      <c r="AE824" s="259"/>
      <c r="AF824" s="259"/>
      <c r="AG824" s="259"/>
      <c r="AH824" s="259"/>
      <c r="AI824" s="259"/>
      <c r="AJ824" s="179"/>
      <c r="AK824" s="259"/>
      <c r="AL824" s="259"/>
      <c r="AM824" s="179"/>
      <c r="AN824" s="259"/>
      <c r="AO824" s="259"/>
      <c r="AP824" s="259"/>
      <c r="AQ824" s="259"/>
      <c r="AR824" s="259"/>
      <c r="AS824" s="259"/>
      <c r="AT824" s="259"/>
      <c r="AU824" s="259"/>
      <c r="AV824" s="259"/>
      <c r="AW824" s="259"/>
      <c r="AX824" s="187"/>
      <c r="AY824" s="259"/>
      <c r="AZ824" s="259"/>
      <c r="BA824" s="259"/>
      <c r="BB824" s="259"/>
      <c r="BC824" s="259"/>
      <c r="BD824" s="179"/>
      <c r="BE824" s="259"/>
      <c r="BF824" s="259"/>
      <c r="BG824" s="259"/>
      <c r="BH824" s="259"/>
      <c r="BI824" s="259"/>
      <c r="BJ824" s="259"/>
      <c r="BK824" s="259"/>
      <c r="BL824" s="259"/>
      <c r="BM824" s="179"/>
      <c r="BN824" s="259"/>
      <c r="BO824" s="259"/>
      <c r="BP824" s="259"/>
      <c r="BQ824" s="259"/>
      <c r="BR824" s="259"/>
      <c r="BS824" s="179"/>
      <c r="BT824" s="260"/>
      <c r="BU824" s="259"/>
      <c r="BV824" s="259"/>
      <c r="BW824" s="259"/>
      <c r="BX824" s="259"/>
      <c r="BY824" s="259"/>
      <c r="BZ824" s="259"/>
      <c r="CA824" s="259"/>
      <c r="CB824" s="259"/>
      <c r="CC824" s="259"/>
      <c r="CD824" s="259"/>
      <c r="CE824" s="259"/>
      <c r="CF824" s="179"/>
      <c r="CG824" s="259"/>
      <c r="CH824" s="259"/>
      <c r="CI824" s="259"/>
      <c r="CJ824" s="259"/>
      <c r="CK824" s="259"/>
      <c r="CL824" s="259"/>
      <c r="CM824" s="259"/>
      <c r="CN824" s="259"/>
      <c r="CO824" s="259"/>
      <c r="CP824" s="259"/>
      <c r="CQ824" s="259"/>
      <c r="CR824" s="259"/>
      <c r="CS824" s="259"/>
      <c r="CT824" s="179"/>
      <c r="CU824" s="259"/>
      <c r="CV824" s="259"/>
      <c r="CW824" s="259"/>
      <c r="CX824" s="259"/>
      <c r="CY824" s="259"/>
      <c r="CZ824" s="179"/>
      <c r="DA824" s="259"/>
      <c r="DB824" s="259"/>
      <c r="DC824" s="259"/>
      <c r="DD824" s="259"/>
      <c r="DE824" s="259"/>
      <c r="DF824" s="259"/>
      <c r="DG824" s="187"/>
      <c r="DH824" s="179"/>
      <c r="DI824" s="259"/>
      <c r="DJ824" s="259"/>
      <c r="DK824" s="259"/>
      <c r="DL824" s="179"/>
      <c r="DM824" s="259"/>
      <c r="DN824" s="180"/>
      <c r="DO824" s="187"/>
    </row>
    <row r="825" spans="1:119" s="6" customFormat="1" ht="17.100000000000001" customHeight="1" x14ac:dyDescent="0.15">
      <c r="A825" s="141" t="s">
        <v>239</v>
      </c>
      <c r="B825" s="179">
        <f t="shared" ref="B825:B834" si="1542">SUM(C825:N825)</f>
        <v>2567</v>
      </c>
      <c r="C825" s="259">
        <v>227</v>
      </c>
      <c r="D825" s="259">
        <v>122</v>
      </c>
      <c r="E825" s="259">
        <v>112</v>
      </c>
      <c r="F825" s="259">
        <v>49</v>
      </c>
      <c r="G825" s="259">
        <v>231</v>
      </c>
      <c r="H825" s="259">
        <v>431</v>
      </c>
      <c r="I825" s="259">
        <v>339</v>
      </c>
      <c r="J825" s="259">
        <v>110</v>
      </c>
      <c r="K825" s="259">
        <v>210</v>
      </c>
      <c r="L825" s="259">
        <v>285</v>
      </c>
      <c r="M825" s="259">
        <v>179</v>
      </c>
      <c r="N825" s="259">
        <v>272</v>
      </c>
      <c r="O825" s="179">
        <f t="shared" ref="O825:O834" si="1543">SUM(P825:W825)</f>
        <v>828</v>
      </c>
      <c r="P825" s="259">
        <v>91</v>
      </c>
      <c r="Q825" s="259">
        <v>197</v>
      </c>
      <c r="R825" s="259">
        <v>68</v>
      </c>
      <c r="S825" s="259">
        <v>78</v>
      </c>
      <c r="T825" s="259">
        <v>61</v>
      </c>
      <c r="U825" s="259">
        <v>175</v>
      </c>
      <c r="V825" s="259">
        <v>128</v>
      </c>
      <c r="W825" s="259">
        <v>30</v>
      </c>
      <c r="X825" s="179">
        <f t="shared" ref="X825:X834" si="1544">SUM(Y825:AB825)</f>
        <v>1845</v>
      </c>
      <c r="Y825" s="259">
        <v>322</v>
      </c>
      <c r="Z825" s="259">
        <v>502</v>
      </c>
      <c r="AA825" s="259">
        <v>548</v>
      </c>
      <c r="AB825" s="259">
        <v>473</v>
      </c>
      <c r="AC825" s="179">
        <f t="shared" ref="AC825:AC834" si="1545">SUM(AD825:AI825)</f>
        <v>1139</v>
      </c>
      <c r="AD825" s="259">
        <v>91</v>
      </c>
      <c r="AE825" s="259">
        <v>111</v>
      </c>
      <c r="AF825" s="259">
        <v>114</v>
      </c>
      <c r="AG825" s="259">
        <v>301</v>
      </c>
      <c r="AH825" s="259">
        <v>242</v>
      </c>
      <c r="AI825" s="259">
        <v>280</v>
      </c>
      <c r="AJ825" s="179">
        <f t="shared" ref="AJ825:AJ834" si="1546">SUM(AK825:AL825)</f>
        <v>25</v>
      </c>
      <c r="AK825" s="259">
        <v>1</v>
      </c>
      <c r="AL825" s="259">
        <v>24</v>
      </c>
      <c r="AM825" s="179">
        <f t="shared" ref="AM825:AM834" si="1547">SUM(AN825:AW825)</f>
        <v>1331</v>
      </c>
      <c r="AN825" s="259">
        <v>110</v>
      </c>
      <c r="AO825" s="259">
        <v>117</v>
      </c>
      <c r="AP825" s="259">
        <v>172</v>
      </c>
      <c r="AQ825" s="259">
        <v>92</v>
      </c>
      <c r="AR825" s="259">
        <v>173</v>
      </c>
      <c r="AS825" s="259">
        <v>84</v>
      </c>
      <c r="AT825" s="259">
        <v>118</v>
      </c>
      <c r="AU825" s="259">
        <v>150</v>
      </c>
      <c r="AV825" s="259">
        <v>169</v>
      </c>
      <c r="AW825" s="259">
        <v>146</v>
      </c>
      <c r="AX825" s="186">
        <f t="shared" ref="AX825:AX828" si="1548">SUM(AY825:BC825)</f>
        <v>3506</v>
      </c>
      <c r="AY825" s="259">
        <v>458</v>
      </c>
      <c r="AZ825" s="259">
        <v>1327</v>
      </c>
      <c r="BA825" s="259">
        <v>313</v>
      </c>
      <c r="BB825" s="259">
        <v>885</v>
      </c>
      <c r="BC825" s="259">
        <v>523</v>
      </c>
      <c r="BD825" s="179">
        <f t="shared" ref="BD825:BD834" si="1549">SUM(BE825:BL825)</f>
        <v>843</v>
      </c>
      <c r="BE825" s="259">
        <v>23</v>
      </c>
      <c r="BF825" s="259">
        <v>129</v>
      </c>
      <c r="BG825" s="259">
        <v>178</v>
      </c>
      <c r="BH825" s="259">
        <v>68</v>
      </c>
      <c r="BI825" s="259">
        <v>37</v>
      </c>
      <c r="BJ825" s="259">
        <v>155</v>
      </c>
      <c r="BK825" s="259">
        <v>93</v>
      </c>
      <c r="BL825" s="259">
        <v>160</v>
      </c>
      <c r="BM825" s="179">
        <f t="shared" ref="BM825:BM834" si="1550">SUM(BN825:BR825)</f>
        <v>1735</v>
      </c>
      <c r="BN825" s="259">
        <v>441</v>
      </c>
      <c r="BO825" s="259">
        <v>312</v>
      </c>
      <c r="BP825" s="259">
        <v>321</v>
      </c>
      <c r="BQ825" s="259">
        <v>181</v>
      </c>
      <c r="BR825" s="259">
        <v>480</v>
      </c>
      <c r="BS825" s="179">
        <f t="shared" ref="BS825:BS834" si="1551">SUM(BT825:CE825)</f>
        <v>2436</v>
      </c>
      <c r="BT825" s="260">
        <v>143</v>
      </c>
      <c r="BU825" s="259">
        <v>268</v>
      </c>
      <c r="BV825" s="259">
        <v>122</v>
      </c>
      <c r="BW825" s="259">
        <v>22</v>
      </c>
      <c r="BX825" s="259">
        <v>155</v>
      </c>
      <c r="BY825" s="259">
        <v>384</v>
      </c>
      <c r="BZ825" s="259">
        <v>189</v>
      </c>
      <c r="CA825" s="259">
        <v>184</v>
      </c>
      <c r="CB825" s="259">
        <v>301</v>
      </c>
      <c r="CC825" s="259">
        <v>205</v>
      </c>
      <c r="CD825" s="259">
        <v>289</v>
      </c>
      <c r="CE825" s="259">
        <v>174</v>
      </c>
      <c r="CF825" s="179">
        <f t="shared" ref="CF825:CF834" si="1552">SUM(CG825:CS825)</f>
        <v>1764</v>
      </c>
      <c r="CG825" s="259">
        <v>112</v>
      </c>
      <c r="CH825" s="259">
        <v>157</v>
      </c>
      <c r="CI825" s="259">
        <v>88</v>
      </c>
      <c r="CJ825" s="259">
        <v>155</v>
      </c>
      <c r="CK825" s="259">
        <v>305</v>
      </c>
      <c r="CL825" s="259">
        <v>38</v>
      </c>
      <c r="CM825" s="259">
        <v>236</v>
      </c>
      <c r="CN825" s="259">
        <v>60</v>
      </c>
      <c r="CO825" s="259">
        <v>29</v>
      </c>
      <c r="CP825" s="259">
        <v>167</v>
      </c>
      <c r="CQ825" s="259">
        <v>229</v>
      </c>
      <c r="CR825" s="259">
        <v>118</v>
      </c>
      <c r="CS825" s="259">
        <v>70</v>
      </c>
      <c r="CT825" s="179">
        <f t="shared" ref="CT825:CT834" si="1553">SUM(CU825:CY825)</f>
        <v>2239</v>
      </c>
      <c r="CU825" s="259">
        <v>606</v>
      </c>
      <c r="CV825" s="259">
        <v>544</v>
      </c>
      <c r="CW825" s="259">
        <v>247</v>
      </c>
      <c r="CX825" s="259">
        <v>246</v>
      </c>
      <c r="CY825" s="259">
        <v>596</v>
      </c>
      <c r="CZ825" s="179">
        <f t="shared" ref="CZ825:CZ834" si="1554">SUM(DA825:DF825)</f>
        <v>889</v>
      </c>
      <c r="DA825" s="259">
        <v>111</v>
      </c>
      <c r="DB825" s="259">
        <v>96</v>
      </c>
      <c r="DC825" s="259">
        <v>132</v>
      </c>
      <c r="DD825" s="259">
        <v>186</v>
      </c>
      <c r="DE825" s="259">
        <v>208</v>
      </c>
      <c r="DF825" s="259">
        <v>156</v>
      </c>
      <c r="DG825" s="187">
        <f t="shared" ref="DG825:DG834" si="1555">AM825+BS825+B825+O825+X825+AC825+AJ825+BD825+CF825+AX825+BM825+CT825+CZ825</f>
        <v>21147</v>
      </c>
      <c r="DH825" s="179">
        <f t="shared" ref="DH825:DH834" si="1556">SUM(DI825:DK825)</f>
        <v>13</v>
      </c>
      <c r="DI825" s="259">
        <v>1</v>
      </c>
      <c r="DJ825" s="259">
        <v>5</v>
      </c>
      <c r="DK825" s="259">
        <v>7</v>
      </c>
      <c r="DL825" s="179">
        <f t="shared" ref="DL825:DL834" si="1557">SUM(DM825:DN825)</f>
        <v>88</v>
      </c>
      <c r="DM825" s="259">
        <v>80</v>
      </c>
      <c r="DN825" s="180">
        <v>8</v>
      </c>
      <c r="DO825" s="187">
        <f>DG825+DH825+DL825</f>
        <v>21248</v>
      </c>
    </row>
    <row r="826" spans="1:119" s="6" customFormat="1" ht="17.100000000000001" customHeight="1" x14ac:dyDescent="0.15">
      <c r="A826" s="143" t="s">
        <v>241</v>
      </c>
      <c r="B826" s="179">
        <f t="shared" si="1542"/>
        <v>695</v>
      </c>
      <c r="C826" s="259">
        <v>88</v>
      </c>
      <c r="D826" s="259">
        <v>25</v>
      </c>
      <c r="E826" s="259">
        <v>34</v>
      </c>
      <c r="F826" s="259">
        <v>15</v>
      </c>
      <c r="G826" s="259">
        <v>76</v>
      </c>
      <c r="H826" s="259">
        <v>126</v>
      </c>
      <c r="I826" s="259">
        <v>39</v>
      </c>
      <c r="J826" s="259">
        <v>20</v>
      </c>
      <c r="K826" s="259">
        <v>65</v>
      </c>
      <c r="L826" s="259">
        <v>92</v>
      </c>
      <c r="M826" s="259">
        <v>47</v>
      </c>
      <c r="N826" s="259">
        <v>68</v>
      </c>
      <c r="O826" s="179">
        <f t="shared" si="1543"/>
        <v>230</v>
      </c>
      <c r="P826" s="259">
        <v>28</v>
      </c>
      <c r="Q826" s="259">
        <v>19</v>
      </c>
      <c r="R826" s="259">
        <v>18</v>
      </c>
      <c r="S826" s="259">
        <v>33</v>
      </c>
      <c r="T826" s="259">
        <v>19</v>
      </c>
      <c r="U826" s="259">
        <v>62</v>
      </c>
      <c r="V826" s="259">
        <v>49</v>
      </c>
      <c r="W826" s="259">
        <v>2</v>
      </c>
      <c r="X826" s="179">
        <f t="shared" si="1544"/>
        <v>545</v>
      </c>
      <c r="Y826" s="259">
        <v>73</v>
      </c>
      <c r="Z826" s="259">
        <v>191</v>
      </c>
      <c r="AA826" s="259">
        <v>130</v>
      </c>
      <c r="AB826" s="259">
        <v>151</v>
      </c>
      <c r="AC826" s="179">
        <f t="shared" si="1545"/>
        <v>231</v>
      </c>
      <c r="AD826" s="259">
        <v>15</v>
      </c>
      <c r="AE826" s="259">
        <v>34</v>
      </c>
      <c r="AF826" s="259">
        <v>25</v>
      </c>
      <c r="AG826" s="259">
        <v>80</v>
      </c>
      <c r="AH826" s="259">
        <v>48</v>
      </c>
      <c r="AI826" s="259">
        <v>29</v>
      </c>
      <c r="AJ826" s="179">
        <f t="shared" si="1546"/>
        <v>0</v>
      </c>
      <c r="AK826" s="259">
        <v>0</v>
      </c>
      <c r="AL826" s="259">
        <v>0</v>
      </c>
      <c r="AM826" s="179">
        <f t="shared" si="1547"/>
        <v>261</v>
      </c>
      <c r="AN826" s="259">
        <v>16</v>
      </c>
      <c r="AO826" s="259">
        <v>35</v>
      </c>
      <c r="AP826" s="259">
        <v>51</v>
      </c>
      <c r="AQ826" s="259">
        <v>12</v>
      </c>
      <c r="AR826" s="259">
        <v>38</v>
      </c>
      <c r="AS826" s="259">
        <v>19</v>
      </c>
      <c r="AT826" s="259">
        <v>12</v>
      </c>
      <c r="AU826" s="259">
        <v>21</v>
      </c>
      <c r="AV826" s="259">
        <v>16</v>
      </c>
      <c r="AW826" s="259">
        <v>41</v>
      </c>
      <c r="AX826" s="186">
        <f t="shared" si="1548"/>
        <v>723</v>
      </c>
      <c r="AY826" s="259">
        <v>82</v>
      </c>
      <c r="AZ826" s="259">
        <v>270</v>
      </c>
      <c r="BA826" s="259">
        <v>93</v>
      </c>
      <c r="BB826" s="259">
        <v>150</v>
      </c>
      <c r="BC826" s="259">
        <v>128</v>
      </c>
      <c r="BD826" s="179">
        <f t="shared" si="1549"/>
        <v>261</v>
      </c>
      <c r="BE826" s="259">
        <v>4</v>
      </c>
      <c r="BF826" s="259">
        <v>48</v>
      </c>
      <c r="BG826" s="259">
        <v>25</v>
      </c>
      <c r="BH826" s="259">
        <v>29</v>
      </c>
      <c r="BI826" s="259">
        <v>21</v>
      </c>
      <c r="BJ826" s="259">
        <v>73</v>
      </c>
      <c r="BK826" s="259">
        <v>20</v>
      </c>
      <c r="BL826" s="259">
        <v>41</v>
      </c>
      <c r="BM826" s="179">
        <f t="shared" si="1550"/>
        <v>668</v>
      </c>
      <c r="BN826" s="259">
        <v>201</v>
      </c>
      <c r="BO826" s="259">
        <v>111</v>
      </c>
      <c r="BP826" s="259">
        <v>133</v>
      </c>
      <c r="BQ826" s="259">
        <v>52</v>
      </c>
      <c r="BR826" s="259">
        <v>171</v>
      </c>
      <c r="BS826" s="179">
        <f t="shared" si="1551"/>
        <v>561</v>
      </c>
      <c r="BT826" s="260">
        <v>48</v>
      </c>
      <c r="BU826" s="259">
        <v>107</v>
      </c>
      <c r="BV826" s="259">
        <v>28</v>
      </c>
      <c r="BW826" s="259">
        <v>5</v>
      </c>
      <c r="BX826" s="259">
        <v>31</v>
      </c>
      <c r="BY826" s="259">
        <v>99</v>
      </c>
      <c r="BZ826" s="259">
        <v>27</v>
      </c>
      <c r="CA826" s="259">
        <v>10</v>
      </c>
      <c r="CB826" s="259">
        <v>50</v>
      </c>
      <c r="CC826" s="259">
        <v>74</v>
      </c>
      <c r="CD826" s="259">
        <v>65</v>
      </c>
      <c r="CE826" s="259">
        <v>17</v>
      </c>
      <c r="CF826" s="179">
        <f t="shared" si="1552"/>
        <v>399</v>
      </c>
      <c r="CG826" s="259">
        <v>25</v>
      </c>
      <c r="CH826" s="259">
        <v>9</v>
      </c>
      <c r="CI826" s="259">
        <v>28</v>
      </c>
      <c r="CJ826" s="259">
        <v>35</v>
      </c>
      <c r="CK826" s="259">
        <v>65</v>
      </c>
      <c r="CL826" s="259">
        <v>4</v>
      </c>
      <c r="CM826" s="259">
        <v>83</v>
      </c>
      <c r="CN826" s="259">
        <v>17</v>
      </c>
      <c r="CO826" s="259">
        <v>9</v>
      </c>
      <c r="CP826" s="259">
        <v>36</v>
      </c>
      <c r="CQ826" s="259">
        <v>35</v>
      </c>
      <c r="CR826" s="259">
        <v>36</v>
      </c>
      <c r="CS826" s="259">
        <v>17</v>
      </c>
      <c r="CT826" s="179">
        <f t="shared" si="1553"/>
        <v>915</v>
      </c>
      <c r="CU826" s="259">
        <v>255</v>
      </c>
      <c r="CV826" s="259">
        <v>254</v>
      </c>
      <c r="CW826" s="259">
        <v>100</v>
      </c>
      <c r="CX826" s="259">
        <v>93</v>
      </c>
      <c r="CY826" s="259">
        <v>213</v>
      </c>
      <c r="CZ826" s="179">
        <f t="shared" si="1554"/>
        <v>216</v>
      </c>
      <c r="DA826" s="259">
        <v>20</v>
      </c>
      <c r="DB826" s="259">
        <v>18</v>
      </c>
      <c r="DC826" s="259">
        <v>51</v>
      </c>
      <c r="DD826" s="259">
        <v>85</v>
      </c>
      <c r="DE826" s="259">
        <v>17</v>
      </c>
      <c r="DF826" s="259">
        <v>25</v>
      </c>
      <c r="DG826" s="187">
        <f t="shared" si="1555"/>
        <v>5705</v>
      </c>
      <c r="DH826" s="179">
        <f t="shared" si="1556"/>
        <v>5</v>
      </c>
      <c r="DI826" s="259">
        <v>0</v>
      </c>
      <c r="DJ826" s="259">
        <v>0</v>
      </c>
      <c r="DK826" s="259">
        <v>5</v>
      </c>
      <c r="DL826" s="179">
        <f t="shared" si="1557"/>
        <v>15</v>
      </c>
      <c r="DM826" s="259">
        <v>12</v>
      </c>
      <c r="DN826" s="180">
        <v>3</v>
      </c>
      <c r="DO826" s="187">
        <f t="shared" ref="DO826:DO832" si="1558">DG826+DH826+DL826</f>
        <v>5725</v>
      </c>
    </row>
    <row r="827" spans="1:119" s="6" customFormat="1" ht="17.100000000000001" customHeight="1" x14ac:dyDescent="0.15">
      <c r="A827" s="142" t="s">
        <v>348</v>
      </c>
      <c r="B827" s="179">
        <f t="shared" si="1542"/>
        <v>41462</v>
      </c>
      <c r="C827" s="259">
        <v>3391</v>
      </c>
      <c r="D827" s="259">
        <v>1915</v>
      </c>
      <c r="E827" s="259">
        <v>2044</v>
      </c>
      <c r="F827" s="259">
        <v>927</v>
      </c>
      <c r="G827" s="259">
        <v>3717</v>
      </c>
      <c r="H827" s="259">
        <v>7221</v>
      </c>
      <c r="I827" s="259">
        <v>4889</v>
      </c>
      <c r="J827" s="259">
        <v>1724</v>
      </c>
      <c r="K827" s="259">
        <v>3613</v>
      </c>
      <c r="L827" s="259">
        <v>4837</v>
      </c>
      <c r="M827" s="259">
        <v>2618</v>
      </c>
      <c r="N827" s="259">
        <v>4566</v>
      </c>
      <c r="O827" s="179">
        <f t="shared" si="1543"/>
        <v>14027</v>
      </c>
      <c r="P827" s="259">
        <v>1339</v>
      </c>
      <c r="Q827" s="259">
        <v>3001</v>
      </c>
      <c r="R827" s="259">
        <v>1091</v>
      </c>
      <c r="S827" s="259">
        <v>1102</v>
      </c>
      <c r="T827" s="259">
        <v>1223</v>
      </c>
      <c r="U827" s="259">
        <v>3230</v>
      </c>
      <c r="V827" s="259">
        <v>2385</v>
      </c>
      <c r="W827" s="259">
        <v>656</v>
      </c>
      <c r="X827" s="179">
        <f t="shared" si="1544"/>
        <v>29506</v>
      </c>
      <c r="Y827" s="259">
        <v>5375</v>
      </c>
      <c r="Z827" s="259">
        <v>7474</v>
      </c>
      <c r="AA827" s="259">
        <v>8950</v>
      </c>
      <c r="AB827" s="259">
        <v>7707</v>
      </c>
      <c r="AC827" s="179">
        <f t="shared" si="1545"/>
        <v>22630</v>
      </c>
      <c r="AD827" s="259">
        <v>2116</v>
      </c>
      <c r="AE827" s="259">
        <v>2445</v>
      </c>
      <c r="AF827" s="259">
        <v>1811</v>
      </c>
      <c r="AG827" s="259">
        <v>5861</v>
      </c>
      <c r="AH827" s="259">
        <v>4611</v>
      </c>
      <c r="AI827" s="259">
        <v>5786</v>
      </c>
      <c r="AJ827" s="179">
        <f t="shared" si="1546"/>
        <v>464</v>
      </c>
      <c r="AK827" s="259">
        <v>30</v>
      </c>
      <c r="AL827" s="259">
        <v>434</v>
      </c>
      <c r="AM827" s="179">
        <f t="shared" si="1547"/>
        <v>25818</v>
      </c>
      <c r="AN827" s="259">
        <v>2353</v>
      </c>
      <c r="AO827" s="259">
        <v>1715</v>
      </c>
      <c r="AP827" s="259">
        <v>3194</v>
      </c>
      <c r="AQ827" s="259">
        <v>1625</v>
      </c>
      <c r="AR827" s="259">
        <v>3365</v>
      </c>
      <c r="AS827" s="259">
        <v>1934</v>
      </c>
      <c r="AT827" s="259">
        <v>2117</v>
      </c>
      <c r="AU827" s="259">
        <v>2750</v>
      </c>
      <c r="AV827" s="259">
        <v>3614</v>
      </c>
      <c r="AW827" s="259">
        <v>3151</v>
      </c>
      <c r="AX827" s="186">
        <f t="shared" si="1548"/>
        <v>75550</v>
      </c>
      <c r="AY827" s="259">
        <v>8533</v>
      </c>
      <c r="AZ827" s="259">
        <v>29929</v>
      </c>
      <c r="BA827" s="259">
        <v>5639</v>
      </c>
      <c r="BB827" s="259">
        <v>21785</v>
      </c>
      <c r="BC827" s="259">
        <v>9664</v>
      </c>
      <c r="BD827" s="179">
        <f t="shared" si="1549"/>
        <v>14104</v>
      </c>
      <c r="BE827" s="259">
        <v>420</v>
      </c>
      <c r="BF827" s="259">
        <v>2271</v>
      </c>
      <c r="BG827" s="259">
        <v>3342</v>
      </c>
      <c r="BH827" s="259">
        <v>1149</v>
      </c>
      <c r="BI827" s="259">
        <v>650</v>
      </c>
      <c r="BJ827" s="259">
        <v>2413</v>
      </c>
      <c r="BK827" s="259">
        <v>1325</v>
      </c>
      <c r="BL827" s="259">
        <v>2534</v>
      </c>
      <c r="BM827" s="179">
        <f t="shared" si="1550"/>
        <v>29482</v>
      </c>
      <c r="BN827" s="259">
        <v>7299</v>
      </c>
      <c r="BO827" s="259">
        <v>5351</v>
      </c>
      <c r="BP827" s="259">
        <v>5145</v>
      </c>
      <c r="BQ827" s="259">
        <v>2865</v>
      </c>
      <c r="BR827" s="259">
        <v>8822</v>
      </c>
      <c r="BS827" s="179">
        <f t="shared" si="1551"/>
        <v>39016</v>
      </c>
      <c r="BT827" s="260">
        <v>2229</v>
      </c>
      <c r="BU827" s="259">
        <v>4245</v>
      </c>
      <c r="BV827" s="259">
        <v>1806</v>
      </c>
      <c r="BW827" s="259">
        <v>353</v>
      </c>
      <c r="BX827" s="259">
        <v>2606</v>
      </c>
      <c r="BY827" s="259">
        <v>5720</v>
      </c>
      <c r="BZ827" s="259">
        <v>3092</v>
      </c>
      <c r="CA827" s="259">
        <v>2861</v>
      </c>
      <c r="CB827" s="259">
        <v>4800</v>
      </c>
      <c r="CC827" s="259">
        <v>3578</v>
      </c>
      <c r="CD827" s="259">
        <v>4239</v>
      </c>
      <c r="CE827" s="259">
        <v>3487</v>
      </c>
      <c r="CF827" s="179">
        <f t="shared" si="1552"/>
        <v>29959</v>
      </c>
      <c r="CG827" s="259">
        <v>1662</v>
      </c>
      <c r="CH827" s="259">
        <v>2674</v>
      </c>
      <c r="CI827" s="259">
        <v>1688</v>
      </c>
      <c r="CJ827" s="259">
        <v>2571</v>
      </c>
      <c r="CK827" s="259">
        <v>4915</v>
      </c>
      <c r="CL827" s="259">
        <v>663</v>
      </c>
      <c r="CM827" s="259">
        <v>4108</v>
      </c>
      <c r="CN827" s="259">
        <v>838</v>
      </c>
      <c r="CO827" s="259">
        <v>465</v>
      </c>
      <c r="CP827" s="259">
        <v>2347</v>
      </c>
      <c r="CQ827" s="259">
        <v>4583</v>
      </c>
      <c r="CR827" s="259">
        <v>2052</v>
      </c>
      <c r="CS827" s="259">
        <v>1393</v>
      </c>
      <c r="CT827" s="179">
        <f t="shared" si="1553"/>
        <v>40081</v>
      </c>
      <c r="CU827" s="259">
        <v>10090</v>
      </c>
      <c r="CV827" s="259">
        <v>9909</v>
      </c>
      <c r="CW827" s="259">
        <v>4661</v>
      </c>
      <c r="CX827" s="259">
        <v>4677</v>
      </c>
      <c r="CY827" s="259">
        <v>10744</v>
      </c>
      <c r="CZ827" s="179">
        <f t="shared" si="1554"/>
        <v>15195</v>
      </c>
      <c r="DA827" s="259">
        <v>1529</v>
      </c>
      <c r="DB827" s="259">
        <v>1555</v>
      </c>
      <c r="DC827" s="259">
        <v>2215</v>
      </c>
      <c r="DD827" s="259">
        <v>3451</v>
      </c>
      <c r="DE827" s="259">
        <v>3702</v>
      </c>
      <c r="DF827" s="259">
        <v>2743</v>
      </c>
      <c r="DG827" s="187">
        <f t="shared" si="1555"/>
        <v>377294</v>
      </c>
      <c r="DH827" s="179">
        <f t="shared" si="1556"/>
        <v>281</v>
      </c>
      <c r="DI827" s="259">
        <v>50</v>
      </c>
      <c r="DJ827" s="259">
        <v>103</v>
      </c>
      <c r="DK827" s="259">
        <v>128</v>
      </c>
      <c r="DL827" s="179">
        <f t="shared" si="1557"/>
        <v>2084</v>
      </c>
      <c r="DM827" s="259">
        <v>1912</v>
      </c>
      <c r="DN827" s="180">
        <v>172</v>
      </c>
      <c r="DO827" s="187">
        <f t="shared" si="1558"/>
        <v>379659</v>
      </c>
    </row>
    <row r="828" spans="1:119" s="6" customFormat="1" ht="17.100000000000001" customHeight="1" x14ac:dyDescent="0.15">
      <c r="A828" s="143" t="s">
        <v>195</v>
      </c>
      <c r="B828" s="179">
        <f t="shared" si="1542"/>
        <v>2762</v>
      </c>
      <c r="C828" s="259">
        <v>178</v>
      </c>
      <c r="D828" s="259">
        <v>129</v>
      </c>
      <c r="E828" s="259">
        <v>80</v>
      </c>
      <c r="F828" s="259">
        <v>70</v>
      </c>
      <c r="G828" s="259">
        <v>256</v>
      </c>
      <c r="H828" s="259">
        <v>573</v>
      </c>
      <c r="I828" s="259">
        <v>406</v>
      </c>
      <c r="J828" s="259">
        <v>96</v>
      </c>
      <c r="K828" s="259">
        <v>110</v>
      </c>
      <c r="L828" s="259">
        <v>400</v>
      </c>
      <c r="M828" s="259">
        <v>79</v>
      </c>
      <c r="N828" s="259">
        <v>385</v>
      </c>
      <c r="O828" s="179">
        <f t="shared" si="1543"/>
        <v>1140</v>
      </c>
      <c r="P828" s="259">
        <v>100</v>
      </c>
      <c r="Q828" s="259">
        <v>259</v>
      </c>
      <c r="R828" s="259">
        <v>99</v>
      </c>
      <c r="S828" s="259">
        <v>116</v>
      </c>
      <c r="T828" s="259">
        <v>122</v>
      </c>
      <c r="U828" s="259">
        <v>67</v>
      </c>
      <c r="V828" s="259">
        <v>337</v>
      </c>
      <c r="W828" s="259">
        <v>40</v>
      </c>
      <c r="X828" s="179">
        <f t="shared" si="1544"/>
        <v>2644</v>
      </c>
      <c r="Y828" s="259">
        <v>392</v>
      </c>
      <c r="Z828" s="259">
        <v>414</v>
      </c>
      <c r="AA828" s="259">
        <v>987</v>
      </c>
      <c r="AB828" s="259">
        <v>851</v>
      </c>
      <c r="AC828" s="179">
        <f t="shared" si="1545"/>
        <v>2209</v>
      </c>
      <c r="AD828" s="259">
        <v>336</v>
      </c>
      <c r="AE828" s="259">
        <v>119</v>
      </c>
      <c r="AF828" s="259">
        <v>95</v>
      </c>
      <c r="AG828" s="259">
        <v>371</v>
      </c>
      <c r="AH828" s="259">
        <v>561</v>
      </c>
      <c r="AI828" s="259">
        <v>727</v>
      </c>
      <c r="AJ828" s="179">
        <f t="shared" si="1546"/>
        <v>6</v>
      </c>
      <c r="AK828" s="259">
        <v>0</v>
      </c>
      <c r="AL828" s="259">
        <v>6</v>
      </c>
      <c r="AM828" s="179">
        <f t="shared" si="1547"/>
        <v>1911</v>
      </c>
      <c r="AN828" s="259">
        <v>190</v>
      </c>
      <c r="AO828" s="259">
        <v>241</v>
      </c>
      <c r="AP828" s="259">
        <v>297</v>
      </c>
      <c r="AQ828" s="259">
        <v>163</v>
      </c>
      <c r="AR828" s="259">
        <v>364</v>
      </c>
      <c r="AS828" s="259">
        <v>167</v>
      </c>
      <c r="AT828" s="259">
        <v>51</v>
      </c>
      <c r="AU828" s="259">
        <v>46</v>
      </c>
      <c r="AV828" s="259">
        <v>235</v>
      </c>
      <c r="AW828" s="259">
        <v>157</v>
      </c>
      <c r="AX828" s="186">
        <f t="shared" si="1548"/>
        <v>7670</v>
      </c>
      <c r="AY828" s="259">
        <v>1120</v>
      </c>
      <c r="AZ828" s="259">
        <v>2677</v>
      </c>
      <c r="BA828" s="259">
        <v>610</v>
      </c>
      <c r="BB828" s="259">
        <v>1821</v>
      </c>
      <c r="BC828" s="259">
        <v>1442</v>
      </c>
      <c r="BD828" s="179">
        <f t="shared" si="1549"/>
        <v>2328</v>
      </c>
      <c r="BE828" s="259">
        <v>42</v>
      </c>
      <c r="BF828" s="259">
        <v>211</v>
      </c>
      <c r="BG828" s="259">
        <v>461</v>
      </c>
      <c r="BH828" s="259">
        <v>86</v>
      </c>
      <c r="BI828" s="259">
        <v>130</v>
      </c>
      <c r="BJ828" s="259">
        <v>660</v>
      </c>
      <c r="BK828" s="259">
        <v>201</v>
      </c>
      <c r="BL828" s="259">
        <v>537</v>
      </c>
      <c r="BM828" s="179">
        <f t="shared" si="1550"/>
        <v>3134</v>
      </c>
      <c r="BN828" s="259">
        <v>687</v>
      </c>
      <c r="BO828" s="259">
        <v>884</v>
      </c>
      <c r="BP828" s="259">
        <v>628</v>
      </c>
      <c r="BQ828" s="259">
        <v>291</v>
      </c>
      <c r="BR828" s="259">
        <v>644</v>
      </c>
      <c r="BS828" s="179">
        <f t="shared" si="1551"/>
        <v>4274</v>
      </c>
      <c r="BT828" s="260">
        <v>195</v>
      </c>
      <c r="BU828" s="259">
        <v>381</v>
      </c>
      <c r="BV828" s="259">
        <v>240</v>
      </c>
      <c r="BW828" s="259">
        <v>27</v>
      </c>
      <c r="BX828" s="259">
        <v>285</v>
      </c>
      <c r="BY828" s="259">
        <v>643</v>
      </c>
      <c r="BZ828" s="259">
        <v>446</v>
      </c>
      <c r="CA828" s="259">
        <v>358</v>
      </c>
      <c r="CB828" s="259">
        <v>383</v>
      </c>
      <c r="CC828" s="259">
        <v>343</v>
      </c>
      <c r="CD828" s="259">
        <v>441</v>
      </c>
      <c r="CE828" s="259">
        <v>532</v>
      </c>
      <c r="CF828" s="179">
        <f t="shared" si="1552"/>
        <v>2499</v>
      </c>
      <c r="CG828" s="259">
        <v>98</v>
      </c>
      <c r="CH828" s="259">
        <v>314</v>
      </c>
      <c r="CI828" s="259">
        <v>7</v>
      </c>
      <c r="CJ828" s="259">
        <v>207</v>
      </c>
      <c r="CK828" s="259">
        <v>606</v>
      </c>
      <c r="CL828" s="259">
        <v>49</v>
      </c>
      <c r="CM828" s="259">
        <v>333</v>
      </c>
      <c r="CN828" s="259">
        <v>78</v>
      </c>
      <c r="CO828" s="259">
        <v>25</v>
      </c>
      <c r="CP828" s="259">
        <v>162</v>
      </c>
      <c r="CQ828" s="259">
        <v>221</v>
      </c>
      <c r="CR828" s="259">
        <v>225</v>
      </c>
      <c r="CS828" s="259">
        <v>174</v>
      </c>
      <c r="CT828" s="179">
        <f t="shared" si="1553"/>
        <v>4217</v>
      </c>
      <c r="CU828" s="259">
        <v>928</v>
      </c>
      <c r="CV828" s="259">
        <v>798</v>
      </c>
      <c r="CW828" s="259">
        <v>600</v>
      </c>
      <c r="CX828" s="259">
        <v>463</v>
      </c>
      <c r="CY828" s="259">
        <v>1428</v>
      </c>
      <c r="CZ828" s="179">
        <f t="shared" si="1554"/>
        <v>614</v>
      </c>
      <c r="DA828" s="259">
        <v>144</v>
      </c>
      <c r="DB828" s="259">
        <v>87</v>
      </c>
      <c r="DC828" s="259">
        <v>48</v>
      </c>
      <c r="DD828" s="259">
        <v>202</v>
      </c>
      <c r="DE828" s="259">
        <v>33</v>
      </c>
      <c r="DF828" s="259">
        <v>100</v>
      </c>
      <c r="DG828" s="187">
        <f t="shared" si="1555"/>
        <v>35408</v>
      </c>
      <c r="DH828" s="179">
        <f t="shared" si="1556"/>
        <v>0</v>
      </c>
      <c r="DI828" s="259">
        <v>0</v>
      </c>
      <c r="DJ828" s="259">
        <v>0</v>
      </c>
      <c r="DK828" s="259">
        <v>0</v>
      </c>
      <c r="DL828" s="179">
        <f t="shared" si="1557"/>
        <v>24</v>
      </c>
      <c r="DM828" s="259">
        <v>24</v>
      </c>
      <c r="DN828" s="180">
        <v>0</v>
      </c>
      <c r="DO828" s="187">
        <f t="shared" si="1558"/>
        <v>35432</v>
      </c>
    </row>
    <row r="829" spans="1:119" s="6" customFormat="1" ht="17.100000000000001" customHeight="1" x14ac:dyDescent="0.15">
      <c r="A829" s="143" t="s">
        <v>196</v>
      </c>
      <c r="B829" s="179" t="s">
        <v>540</v>
      </c>
      <c r="C829" s="259" t="s">
        <v>540</v>
      </c>
      <c r="D829" s="259" t="s">
        <v>540</v>
      </c>
      <c r="E829" s="259" t="s">
        <v>540</v>
      </c>
      <c r="F829" s="259" t="s">
        <v>540</v>
      </c>
      <c r="G829" s="259" t="s">
        <v>540</v>
      </c>
      <c r="H829" s="259" t="s">
        <v>540</v>
      </c>
      <c r="I829" s="259" t="s">
        <v>540</v>
      </c>
      <c r="J829" s="259" t="s">
        <v>540</v>
      </c>
      <c r="K829" s="259" t="s">
        <v>540</v>
      </c>
      <c r="L829" s="259" t="s">
        <v>540</v>
      </c>
      <c r="M829" s="259" t="s">
        <v>540</v>
      </c>
      <c r="N829" s="259" t="s">
        <v>540</v>
      </c>
      <c r="O829" s="179" t="s">
        <v>540</v>
      </c>
      <c r="P829" s="259" t="s">
        <v>540</v>
      </c>
      <c r="Q829" s="259" t="s">
        <v>540</v>
      </c>
      <c r="R829" s="259" t="s">
        <v>540</v>
      </c>
      <c r="S829" s="259" t="s">
        <v>540</v>
      </c>
      <c r="T829" s="259" t="s">
        <v>540</v>
      </c>
      <c r="U829" s="259" t="s">
        <v>540</v>
      </c>
      <c r="V829" s="259" t="s">
        <v>540</v>
      </c>
      <c r="W829" s="259" t="s">
        <v>540</v>
      </c>
      <c r="X829" s="179" t="s">
        <v>540</v>
      </c>
      <c r="Y829" s="259" t="s">
        <v>540</v>
      </c>
      <c r="Z829" s="259" t="s">
        <v>540</v>
      </c>
      <c r="AA829" s="259" t="s">
        <v>540</v>
      </c>
      <c r="AB829" s="259" t="s">
        <v>540</v>
      </c>
      <c r="AC829" s="179" t="s">
        <v>540</v>
      </c>
      <c r="AD829" s="259" t="s">
        <v>540</v>
      </c>
      <c r="AE829" s="259" t="s">
        <v>540</v>
      </c>
      <c r="AF829" s="259" t="s">
        <v>540</v>
      </c>
      <c r="AG829" s="259" t="s">
        <v>540</v>
      </c>
      <c r="AH829" s="259" t="s">
        <v>540</v>
      </c>
      <c r="AI829" s="259" t="s">
        <v>540</v>
      </c>
      <c r="AJ829" s="179" t="s">
        <v>540</v>
      </c>
      <c r="AK829" s="259" t="s">
        <v>540</v>
      </c>
      <c r="AL829" s="259" t="s">
        <v>540</v>
      </c>
      <c r="AM829" s="179" t="s">
        <v>540</v>
      </c>
      <c r="AN829" s="259" t="s">
        <v>540</v>
      </c>
      <c r="AO829" s="259" t="s">
        <v>540</v>
      </c>
      <c r="AP829" s="259" t="s">
        <v>540</v>
      </c>
      <c r="AQ829" s="259" t="s">
        <v>540</v>
      </c>
      <c r="AR829" s="259" t="s">
        <v>540</v>
      </c>
      <c r="AS829" s="259" t="s">
        <v>540</v>
      </c>
      <c r="AT829" s="259" t="s">
        <v>540</v>
      </c>
      <c r="AU829" s="259" t="s">
        <v>540</v>
      </c>
      <c r="AV829" s="259" t="s">
        <v>540</v>
      </c>
      <c r="AW829" s="259" t="s">
        <v>540</v>
      </c>
      <c r="AX829" s="187" t="s">
        <v>540</v>
      </c>
      <c r="AY829" s="259" t="s">
        <v>540</v>
      </c>
      <c r="AZ829" s="259" t="s">
        <v>540</v>
      </c>
      <c r="BA829" s="259" t="s">
        <v>540</v>
      </c>
      <c r="BB829" s="259" t="s">
        <v>540</v>
      </c>
      <c r="BC829" s="259" t="s">
        <v>540</v>
      </c>
      <c r="BD829" s="179" t="s">
        <v>540</v>
      </c>
      <c r="BE829" s="259" t="s">
        <v>540</v>
      </c>
      <c r="BF829" s="259" t="s">
        <v>540</v>
      </c>
      <c r="BG829" s="259" t="s">
        <v>540</v>
      </c>
      <c r="BH829" s="259" t="s">
        <v>540</v>
      </c>
      <c r="BI829" s="259" t="s">
        <v>540</v>
      </c>
      <c r="BJ829" s="259" t="s">
        <v>540</v>
      </c>
      <c r="BK829" s="259" t="s">
        <v>540</v>
      </c>
      <c r="BL829" s="259" t="s">
        <v>540</v>
      </c>
      <c r="BM829" s="179" t="s">
        <v>540</v>
      </c>
      <c r="BN829" s="259" t="s">
        <v>540</v>
      </c>
      <c r="BO829" s="259" t="s">
        <v>540</v>
      </c>
      <c r="BP829" s="259" t="s">
        <v>540</v>
      </c>
      <c r="BQ829" s="259" t="s">
        <v>540</v>
      </c>
      <c r="BR829" s="259" t="s">
        <v>540</v>
      </c>
      <c r="BS829" s="179" t="s">
        <v>540</v>
      </c>
      <c r="BT829" s="260" t="s">
        <v>540</v>
      </c>
      <c r="BU829" s="259" t="s">
        <v>540</v>
      </c>
      <c r="BV829" s="259" t="s">
        <v>540</v>
      </c>
      <c r="BW829" s="259" t="s">
        <v>540</v>
      </c>
      <c r="BX829" s="259" t="s">
        <v>540</v>
      </c>
      <c r="BY829" s="259" t="s">
        <v>540</v>
      </c>
      <c r="BZ829" s="259" t="s">
        <v>540</v>
      </c>
      <c r="CA829" s="259" t="s">
        <v>540</v>
      </c>
      <c r="CB829" s="259" t="s">
        <v>540</v>
      </c>
      <c r="CC829" s="259" t="s">
        <v>540</v>
      </c>
      <c r="CD829" s="259" t="s">
        <v>540</v>
      </c>
      <c r="CE829" s="259" t="s">
        <v>540</v>
      </c>
      <c r="CF829" s="179" t="s">
        <v>540</v>
      </c>
      <c r="CG829" s="259" t="s">
        <v>540</v>
      </c>
      <c r="CH829" s="259" t="s">
        <v>540</v>
      </c>
      <c r="CI829" s="259" t="s">
        <v>540</v>
      </c>
      <c r="CJ829" s="259" t="s">
        <v>540</v>
      </c>
      <c r="CK829" s="259" t="s">
        <v>540</v>
      </c>
      <c r="CL829" s="259" t="s">
        <v>540</v>
      </c>
      <c r="CM829" s="259" t="s">
        <v>540</v>
      </c>
      <c r="CN829" s="259" t="s">
        <v>540</v>
      </c>
      <c r="CO829" s="259" t="s">
        <v>540</v>
      </c>
      <c r="CP829" s="259" t="s">
        <v>540</v>
      </c>
      <c r="CQ829" s="259" t="s">
        <v>540</v>
      </c>
      <c r="CR829" s="259" t="s">
        <v>540</v>
      </c>
      <c r="CS829" s="259" t="s">
        <v>540</v>
      </c>
      <c r="CT829" s="179">
        <f t="shared" si="1553"/>
        <v>0</v>
      </c>
      <c r="CU829" s="259" t="s">
        <v>540</v>
      </c>
      <c r="CV829" s="259" t="s">
        <v>540</v>
      </c>
      <c r="CW829" s="259" t="s">
        <v>540</v>
      </c>
      <c r="CX829" s="259" t="s">
        <v>540</v>
      </c>
      <c r="CY829" s="259" t="s">
        <v>540</v>
      </c>
      <c r="CZ829" s="179">
        <f t="shared" si="1554"/>
        <v>0</v>
      </c>
      <c r="DA829" s="259" t="s">
        <v>540</v>
      </c>
      <c r="DB829" s="259" t="s">
        <v>540</v>
      </c>
      <c r="DC829" s="259" t="s">
        <v>540</v>
      </c>
      <c r="DD829" s="259" t="s">
        <v>540</v>
      </c>
      <c r="DE829" s="259" t="s">
        <v>540</v>
      </c>
      <c r="DF829" s="259" t="s">
        <v>540</v>
      </c>
      <c r="DG829" s="187" t="s">
        <v>540</v>
      </c>
      <c r="DH829" s="179" t="s">
        <v>540</v>
      </c>
      <c r="DI829" s="259" t="s">
        <v>540</v>
      </c>
      <c r="DJ829" s="259" t="s">
        <v>540</v>
      </c>
      <c r="DK829" s="259" t="s">
        <v>540</v>
      </c>
      <c r="DL829" s="179" t="s">
        <v>540</v>
      </c>
      <c r="DM829" s="259" t="s">
        <v>540</v>
      </c>
      <c r="DN829" s="180" t="s">
        <v>540</v>
      </c>
      <c r="DO829" s="187" t="s">
        <v>540</v>
      </c>
    </row>
    <row r="830" spans="1:119" s="6" customFormat="1" ht="17.100000000000001" customHeight="1" x14ac:dyDescent="0.15">
      <c r="A830" s="143" t="s">
        <v>197</v>
      </c>
      <c r="B830" s="179" t="s">
        <v>540</v>
      </c>
      <c r="C830" s="259" t="s">
        <v>540</v>
      </c>
      <c r="D830" s="259" t="s">
        <v>540</v>
      </c>
      <c r="E830" s="259" t="s">
        <v>540</v>
      </c>
      <c r="F830" s="259" t="s">
        <v>540</v>
      </c>
      <c r="G830" s="259" t="s">
        <v>540</v>
      </c>
      <c r="H830" s="259" t="s">
        <v>540</v>
      </c>
      <c r="I830" s="259" t="s">
        <v>540</v>
      </c>
      <c r="J830" s="259" t="s">
        <v>540</v>
      </c>
      <c r="K830" s="259" t="s">
        <v>540</v>
      </c>
      <c r="L830" s="259" t="s">
        <v>540</v>
      </c>
      <c r="M830" s="259" t="s">
        <v>540</v>
      </c>
      <c r="N830" s="259" t="s">
        <v>540</v>
      </c>
      <c r="O830" s="179" t="s">
        <v>540</v>
      </c>
      <c r="P830" s="259" t="s">
        <v>540</v>
      </c>
      <c r="Q830" s="259" t="s">
        <v>540</v>
      </c>
      <c r="R830" s="259" t="s">
        <v>540</v>
      </c>
      <c r="S830" s="259" t="s">
        <v>540</v>
      </c>
      <c r="T830" s="259" t="s">
        <v>540</v>
      </c>
      <c r="U830" s="259" t="s">
        <v>540</v>
      </c>
      <c r="V830" s="259" t="s">
        <v>540</v>
      </c>
      <c r="W830" s="259" t="s">
        <v>540</v>
      </c>
      <c r="X830" s="179" t="s">
        <v>540</v>
      </c>
      <c r="Y830" s="259" t="s">
        <v>540</v>
      </c>
      <c r="Z830" s="259" t="s">
        <v>540</v>
      </c>
      <c r="AA830" s="259" t="s">
        <v>540</v>
      </c>
      <c r="AB830" s="259" t="s">
        <v>540</v>
      </c>
      <c r="AC830" s="179" t="s">
        <v>540</v>
      </c>
      <c r="AD830" s="259" t="s">
        <v>540</v>
      </c>
      <c r="AE830" s="259" t="s">
        <v>540</v>
      </c>
      <c r="AF830" s="259" t="s">
        <v>540</v>
      </c>
      <c r="AG830" s="259" t="s">
        <v>540</v>
      </c>
      <c r="AH830" s="259" t="s">
        <v>540</v>
      </c>
      <c r="AI830" s="259" t="s">
        <v>540</v>
      </c>
      <c r="AJ830" s="179" t="s">
        <v>540</v>
      </c>
      <c r="AK830" s="259" t="s">
        <v>540</v>
      </c>
      <c r="AL830" s="259" t="s">
        <v>540</v>
      </c>
      <c r="AM830" s="179" t="s">
        <v>540</v>
      </c>
      <c r="AN830" s="259" t="s">
        <v>540</v>
      </c>
      <c r="AO830" s="259" t="s">
        <v>540</v>
      </c>
      <c r="AP830" s="259" t="s">
        <v>540</v>
      </c>
      <c r="AQ830" s="259" t="s">
        <v>540</v>
      </c>
      <c r="AR830" s="259" t="s">
        <v>540</v>
      </c>
      <c r="AS830" s="259" t="s">
        <v>540</v>
      </c>
      <c r="AT830" s="259" t="s">
        <v>540</v>
      </c>
      <c r="AU830" s="259" t="s">
        <v>540</v>
      </c>
      <c r="AV830" s="259" t="s">
        <v>540</v>
      </c>
      <c r="AW830" s="259" t="s">
        <v>540</v>
      </c>
      <c r="AX830" s="187" t="s">
        <v>540</v>
      </c>
      <c r="AY830" s="259" t="s">
        <v>540</v>
      </c>
      <c r="AZ830" s="259" t="s">
        <v>540</v>
      </c>
      <c r="BA830" s="259" t="s">
        <v>540</v>
      </c>
      <c r="BB830" s="259" t="s">
        <v>540</v>
      </c>
      <c r="BC830" s="259" t="s">
        <v>540</v>
      </c>
      <c r="BD830" s="179" t="s">
        <v>540</v>
      </c>
      <c r="BE830" s="259" t="s">
        <v>540</v>
      </c>
      <c r="BF830" s="259" t="s">
        <v>540</v>
      </c>
      <c r="BG830" s="259" t="s">
        <v>540</v>
      </c>
      <c r="BH830" s="259" t="s">
        <v>540</v>
      </c>
      <c r="BI830" s="259" t="s">
        <v>540</v>
      </c>
      <c r="BJ830" s="259" t="s">
        <v>540</v>
      </c>
      <c r="BK830" s="259" t="s">
        <v>540</v>
      </c>
      <c r="BL830" s="259" t="s">
        <v>540</v>
      </c>
      <c r="BM830" s="179" t="s">
        <v>540</v>
      </c>
      <c r="BN830" s="259" t="s">
        <v>540</v>
      </c>
      <c r="BO830" s="259" t="s">
        <v>540</v>
      </c>
      <c r="BP830" s="259" t="s">
        <v>540</v>
      </c>
      <c r="BQ830" s="259" t="s">
        <v>540</v>
      </c>
      <c r="BR830" s="259" t="s">
        <v>540</v>
      </c>
      <c r="BS830" s="179" t="s">
        <v>540</v>
      </c>
      <c r="BT830" s="260" t="s">
        <v>540</v>
      </c>
      <c r="BU830" s="259" t="s">
        <v>540</v>
      </c>
      <c r="BV830" s="259" t="s">
        <v>540</v>
      </c>
      <c r="BW830" s="259" t="s">
        <v>540</v>
      </c>
      <c r="BX830" s="259" t="s">
        <v>540</v>
      </c>
      <c r="BY830" s="259" t="s">
        <v>540</v>
      </c>
      <c r="BZ830" s="259" t="s">
        <v>540</v>
      </c>
      <c r="CA830" s="259" t="s">
        <v>540</v>
      </c>
      <c r="CB830" s="259" t="s">
        <v>540</v>
      </c>
      <c r="CC830" s="259" t="s">
        <v>540</v>
      </c>
      <c r="CD830" s="259" t="s">
        <v>540</v>
      </c>
      <c r="CE830" s="259" t="s">
        <v>540</v>
      </c>
      <c r="CF830" s="179" t="s">
        <v>540</v>
      </c>
      <c r="CG830" s="259" t="s">
        <v>540</v>
      </c>
      <c r="CH830" s="259" t="s">
        <v>540</v>
      </c>
      <c r="CI830" s="259" t="s">
        <v>540</v>
      </c>
      <c r="CJ830" s="259" t="s">
        <v>540</v>
      </c>
      <c r="CK830" s="259" t="s">
        <v>540</v>
      </c>
      <c r="CL830" s="259" t="s">
        <v>540</v>
      </c>
      <c r="CM830" s="259" t="s">
        <v>540</v>
      </c>
      <c r="CN830" s="259" t="s">
        <v>540</v>
      </c>
      <c r="CO830" s="259" t="s">
        <v>540</v>
      </c>
      <c r="CP830" s="259" t="s">
        <v>540</v>
      </c>
      <c r="CQ830" s="259" t="s">
        <v>540</v>
      </c>
      <c r="CR830" s="259" t="s">
        <v>540</v>
      </c>
      <c r="CS830" s="259" t="s">
        <v>540</v>
      </c>
      <c r="CT830" s="179">
        <f t="shared" si="1553"/>
        <v>0</v>
      </c>
      <c r="CU830" s="259" t="s">
        <v>540</v>
      </c>
      <c r="CV830" s="259" t="s">
        <v>540</v>
      </c>
      <c r="CW830" s="259" t="s">
        <v>540</v>
      </c>
      <c r="CX830" s="259" t="s">
        <v>540</v>
      </c>
      <c r="CY830" s="259" t="s">
        <v>540</v>
      </c>
      <c r="CZ830" s="179">
        <f t="shared" si="1554"/>
        <v>0</v>
      </c>
      <c r="DA830" s="259" t="s">
        <v>540</v>
      </c>
      <c r="DB830" s="259" t="s">
        <v>540</v>
      </c>
      <c r="DC830" s="259" t="s">
        <v>540</v>
      </c>
      <c r="DD830" s="259" t="s">
        <v>540</v>
      </c>
      <c r="DE830" s="259" t="s">
        <v>540</v>
      </c>
      <c r="DF830" s="259" t="s">
        <v>540</v>
      </c>
      <c r="DG830" s="187" t="s">
        <v>540</v>
      </c>
      <c r="DH830" s="179" t="s">
        <v>540</v>
      </c>
      <c r="DI830" s="259" t="s">
        <v>540</v>
      </c>
      <c r="DJ830" s="259" t="s">
        <v>540</v>
      </c>
      <c r="DK830" s="259" t="s">
        <v>540</v>
      </c>
      <c r="DL830" s="179" t="s">
        <v>540</v>
      </c>
      <c r="DM830" s="259" t="s">
        <v>540</v>
      </c>
      <c r="DN830" s="180" t="s">
        <v>540</v>
      </c>
      <c r="DO830" s="187" t="s">
        <v>540</v>
      </c>
    </row>
    <row r="831" spans="1:119" s="6" customFormat="1" ht="17.100000000000001" customHeight="1" x14ac:dyDescent="0.15">
      <c r="A831" s="142" t="s">
        <v>349</v>
      </c>
      <c r="B831" s="179">
        <f t="shared" si="1542"/>
        <v>8762</v>
      </c>
      <c r="C831" s="259">
        <v>835</v>
      </c>
      <c r="D831" s="259">
        <v>417</v>
      </c>
      <c r="E831" s="259">
        <v>393</v>
      </c>
      <c r="F831" s="259">
        <v>174</v>
      </c>
      <c r="G831" s="259">
        <v>816</v>
      </c>
      <c r="H831" s="259">
        <v>1472</v>
      </c>
      <c r="I831" s="259">
        <v>1109</v>
      </c>
      <c r="J831" s="259">
        <v>344</v>
      </c>
      <c r="K831" s="259">
        <v>733</v>
      </c>
      <c r="L831" s="259">
        <v>1003</v>
      </c>
      <c r="M831" s="259">
        <v>583</v>
      </c>
      <c r="N831" s="259">
        <v>883</v>
      </c>
      <c r="O831" s="179">
        <f t="shared" si="1543"/>
        <v>2860</v>
      </c>
      <c r="P831" s="259">
        <v>341</v>
      </c>
      <c r="Q831" s="259">
        <v>615</v>
      </c>
      <c r="R831" s="259">
        <v>220</v>
      </c>
      <c r="S831" s="259">
        <v>290</v>
      </c>
      <c r="T831" s="259">
        <v>212</v>
      </c>
      <c r="U831" s="259">
        <v>634</v>
      </c>
      <c r="V831" s="259">
        <v>465</v>
      </c>
      <c r="W831" s="259">
        <v>83</v>
      </c>
      <c r="X831" s="179">
        <f t="shared" si="1544"/>
        <v>6485</v>
      </c>
      <c r="Y831" s="259">
        <v>1077</v>
      </c>
      <c r="Z831" s="259">
        <v>1848</v>
      </c>
      <c r="AA831" s="259">
        <v>1916</v>
      </c>
      <c r="AB831" s="259">
        <v>1644</v>
      </c>
      <c r="AC831" s="179">
        <f t="shared" si="1545"/>
        <v>3662</v>
      </c>
      <c r="AD831" s="259">
        <v>273</v>
      </c>
      <c r="AE831" s="259">
        <v>375</v>
      </c>
      <c r="AF831" s="259">
        <v>387</v>
      </c>
      <c r="AG831" s="259">
        <v>1064</v>
      </c>
      <c r="AH831" s="259">
        <v>805</v>
      </c>
      <c r="AI831" s="259">
        <v>758</v>
      </c>
      <c r="AJ831" s="179">
        <f t="shared" si="1546"/>
        <v>71</v>
      </c>
      <c r="AK831" s="259">
        <v>2</v>
      </c>
      <c r="AL831" s="259">
        <v>69</v>
      </c>
      <c r="AM831" s="179">
        <f t="shared" si="1547"/>
        <v>4111</v>
      </c>
      <c r="AN831" s="259">
        <v>325</v>
      </c>
      <c r="AO831" s="259">
        <v>392</v>
      </c>
      <c r="AP831" s="259">
        <v>559</v>
      </c>
      <c r="AQ831" s="259">
        <v>261</v>
      </c>
      <c r="AR831" s="259">
        <v>536</v>
      </c>
      <c r="AS831" s="259">
        <v>270</v>
      </c>
      <c r="AT831" s="259">
        <v>324</v>
      </c>
      <c r="AU831" s="259">
        <v>451</v>
      </c>
      <c r="AV831" s="259">
        <v>494</v>
      </c>
      <c r="AW831" s="259">
        <v>499</v>
      </c>
      <c r="AX831" s="186">
        <f t="shared" ref="AX831:AX832" si="1559">SUM(AY831:BC831)</f>
        <v>11323</v>
      </c>
      <c r="AY831" s="259">
        <v>1359</v>
      </c>
      <c r="AZ831" s="259">
        <v>4288</v>
      </c>
      <c r="BA831" s="259">
        <v>1084</v>
      </c>
      <c r="BB831" s="259">
        <v>2801</v>
      </c>
      <c r="BC831" s="259">
        <v>1791</v>
      </c>
      <c r="BD831" s="179">
        <f t="shared" si="1549"/>
        <v>2789</v>
      </c>
      <c r="BE831" s="259">
        <v>78</v>
      </c>
      <c r="BF831" s="259">
        <v>446</v>
      </c>
      <c r="BG831" s="259">
        <v>481</v>
      </c>
      <c r="BH831" s="259">
        <v>248</v>
      </c>
      <c r="BI831" s="259">
        <v>146</v>
      </c>
      <c r="BJ831" s="259">
        <v>580</v>
      </c>
      <c r="BK831" s="259">
        <v>291</v>
      </c>
      <c r="BL831" s="259">
        <v>519</v>
      </c>
      <c r="BM831" s="179">
        <f t="shared" si="1550"/>
        <v>6422</v>
      </c>
      <c r="BN831" s="259">
        <v>1721</v>
      </c>
      <c r="BO831" s="259">
        <v>1143</v>
      </c>
      <c r="BP831" s="259">
        <v>1197</v>
      </c>
      <c r="BQ831" s="259">
        <v>588</v>
      </c>
      <c r="BR831" s="259">
        <v>1773</v>
      </c>
      <c r="BS831" s="179">
        <f t="shared" si="1551"/>
        <v>7925</v>
      </c>
      <c r="BT831" s="260">
        <v>514</v>
      </c>
      <c r="BU831" s="259">
        <v>984</v>
      </c>
      <c r="BV831" s="259">
        <v>388</v>
      </c>
      <c r="BW831" s="259">
        <v>68</v>
      </c>
      <c r="BX831" s="259">
        <v>488</v>
      </c>
      <c r="BY831" s="259">
        <v>1296</v>
      </c>
      <c r="BZ831" s="259">
        <v>572</v>
      </c>
      <c r="CA831" s="259">
        <v>516</v>
      </c>
      <c r="CB831" s="259">
        <v>966</v>
      </c>
      <c r="CC831" s="259">
        <v>731</v>
      </c>
      <c r="CD831" s="259">
        <v>897</v>
      </c>
      <c r="CE831" s="259">
        <v>505</v>
      </c>
      <c r="CF831" s="179">
        <f t="shared" si="1552"/>
        <v>5669</v>
      </c>
      <c r="CG831" s="259">
        <v>370</v>
      </c>
      <c r="CH831" s="259">
        <v>423</v>
      </c>
      <c r="CI831" s="259">
        <v>317</v>
      </c>
      <c r="CJ831" s="259">
        <v>496</v>
      </c>
      <c r="CK831" s="259">
        <v>979</v>
      </c>
      <c r="CL831" s="259">
        <v>117</v>
      </c>
      <c r="CM831" s="259">
        <v>799</v>
      </c>
      <c r="CN831" s="259">
        <v>201</v>
      </c>
      <c r="CO831" s="259">
        <v>110</v>
      </c>
      <c r="CP831" s="259">
        <v>520</v>
      </c>
      <c r="CQ831" s="259">
        <v>717</v>
      </c>
      <c r="CR831" s="259">
        <v>395</v>
      </c>
      <c r="CS831" s="259">
        <v>225</v>
      </c>
      <c r="CT831" s="179">
        <f t="shared" si="1553"/>
        <v>8499</v>
      </c>
      <c r="CU831" s="259">
        <v>2281</v>
      </c>
      <c r="CV831" s="259">
        <v>2124</v>
      </c>
      <c r="CW831" s="259">
        <v>934</v>
      </c>
      <c r="CX831" s="259">
        <v>919</v>
      </c>
      <c r="CY831" s="259">
        <v>2241</v>
      </c>
      <c r="CZ831" s="179">
        <f t="shared" si="1554"/>
        <v>2918</v>
      </c>
      <c r="DA831" s="259">
        <v>359</v>
      </c>
      <c r="DB831" s="259">
        <v>296</v>
      </c>
      <c r="DC831" s="259">
        <v>485</v>
      </c>
      <c r="DD831" s="259">
        <v>726</v>
      </c>
      <c r="DE831" s="259">
        <v>614</v>
      </c>
      <c r="DF831" s="259">
        <v>438</v>
      </c>
      <c r="DG831" s="187">
        <f t="shared" si="1555"/>
        <v>71496</v>
      </c>
      <c r="DH831" s="179">
        <f t="shared" si="1556"/>
        <v>51</v>
      </c>
      <c r="DI831" s="259">
        <v>3</v>
      </c>
      <c r="DJ831" s="259">
        <v>15</v>
      </c>
      <c r="DK831" s="259">
        <v>33</v>
      </c>
      <c r="DL831" s="179">
        <f t="shared" si="1557"/>
        <v>310</v>
      </c>
      <c r="DM831" s="259">
        <v>283</v>
      </c>
      <c r="DN831" s="180">
        <v>27</v>
      </c>
      <c r="DO831" s="187">
        <f t="shared" si="1558"/>
        <v>71857</v>
      </c>
    </row>
    <row r="832" spans="1:119" s="6" customFormat="1" ht="17.100000000000001" customHeight="1" x14ac:dyDescent="0.15">
      <c r="A832" s="142" t="s">
        <v>350</v>
      </c>
      <c r="B832" s="179">
        <f t="shared" si="1542"/>
        <v>141046</v>
      </c>
      <c r="C832" s="259">
        <v>12500</v>
      </c>
      <c r="D832" s="259">
        <v>6548</v>
      </c>
      <c r="E832" s="259">
        <v>6988</v>
      </c>
      <c r="F832" s="259">
        <v>3420</v>
      </c>
      <c r="G832" s="259">
        <v>12855</v>
      </c>
      <c r="H832" s="259">
        <v>24902</v>
      </c>
      <c r="I832" s="259">
        <v>15717</v>
      </c>
      <c r="J832" s="259">
        <v>5370</v>
      </c>
      <c r="K832" s="259">
        <v>12430</v>
      </c>
      <c r="L832" s="259">
        <v>16957</v>
      </c>
      <c r="M832" s="259">
        <v>8581</v>
      </c>
      <c r="N832" s="259">
        <v>14778</v>
      </c>
      <c r="O832" s="179">
        <f t="shared" si="1543"/>
        <v>49601</v>
      </c>
      <c r="P832" s="259">
        <v>5122</v>
      </c>
      <c r="Q832" s="259">
        <v>9280</v>
      </c>
      <c r="R832" s="259">
        <v>3573</v>
      </c>
      <c r="S832" s="259">
        <v>4089</v>
      </c>
      <c r="T832" s="259">
        <v>4318</v>
      </c>
      <c r="U832" s="259">
        <v>12731</v>
      </c>
      <c r="V832" s="259">
        <v>8677</v>
      </c>
      <c r="W832" s="259">
        <v>1811</v>
      </c>
      <c r="X832" s="179">
        <f t="shared" si="1544"/>
        <v>106676</v>
      </c>
      <c r="Y832" s="259">
        <v>18398</v>
      </c>
      <c r="Z832" s="259">
        <v>28770</v>
      </c>
      <c r="AA832" s="259">
        <v>31866</v>
      </c>
      <c r="AB832" s="259">
        <v>27642</v>
      </c>
      <c r="AC832" s="179">
        <f t="shared" si="1545"/>
        <v>70365</v>
      </c>
      <c r="AD832" s="259">
        <v>5878</v>
      </c>
      <c r="AE832" s="259">
        <v>8030</v>
      </c>
      <c r="AF832" s="259">
        <v>6110</v>
      </c>
      <c r="AG832" s="259">
        <v>20186</v>
      </c>
      <c r="AH832" s="259">
        <v>14961</v>
      </c>
      <c r="AI832" s="259">
        <v>15200</v>
      </c>
      <c r="AJ832" s="179">
        <f t="shared" si="1546"/>
        <v>1316</v>
      </c>
      <c r="AK832" s="259">
        <v>60</v>
      </c>
      <c r="AL832" s="259">
        <v>1256</v>
      </c>
      <c r="AM832" s="179">
        <f t="shared" si="1547"/>
        <v>77701</v>
      </c>
      <c r="AN832" s="259">
        <v>7128</v>
      </c>
      <c r="AO832" s="259">
        <v>5991</v>
      </c>
      <c r="AP832" s="259">
        <v>9973</v>
      </c>
      <c r="AQ832" s="259">
        <v>4562</v>
      </c>
      <c r="AR832" s="259">
        <v>9877</v>
      </c>
      <c r="AS832" s="259">
        <v>6017</v>
      </c>
      <c r="AT832" s="259">
        <v>5566</v>
      </c>
      <c r="AU832" s="259">
        <v>8125</v>
      </c>
      <c r="AV832" s="259">
        <v>9907</v>
      </c>
      <c r="AW832" s="259">
        <v>10555</v>
      </c>
      <c r="AX832" s="186">
        <f t="shared" si="1559"/>
        <v>241507</v>
      </c>
      <c r="AY832" s="259">
        <v>24882</v>
      </c>
      <c r="AZ832" s="259">
        <v>95814</v>
      </c>
      <c r="BA832" s="259">
        <v>19364</v>
      </c>
      <c r="BB832" s="259">
        <v>68065</v>
      </c>
      <c r="BC832" s="259">
        <v>33382</v>
      </c>
      <c r="BD832" s="179">
        <f t="shared" si="1549"/>
        <v>46063</v>
      </c>
      <c r="BE832" s="259">
        <v>1251</v>
      </c>
      <c r="BF832" s="259">
        <v>7489</v>
      </c>
      <c r="BG832" s="259">
        <v>9109</v>
      </c>
      <c r="BH832" s="259">
        <v>4097</v>
      </c>
      <c r="BI832" s="259">
        <v>2266</v>
      </c>
      <c r="BJ832" s="259">
        <v>9101</v>
      </c>
      <c r="BK832" s="259">
        <v>4079</v>
      </c>
      <c r="BL832" s="259">
        <v>8671</v>
      </c>
      <c r="BM832" s="179">
        <f t="shared" si="1550"/>
        <v>108035</v>
      </c>
      <c r="BN832" s="259">
        <v>28222</v>
      </c>
      <c r="BO832" s="259">
        <v>19969</v>
      </c>
      <c r="BP832" s="259">
        <v>19470</v>
      </c>
      <c r="BQ832" s="259">
        <v>9407</v>
      </c>
      <c r="BR832" s="259">
        <v>30967</v>
      </c>
      <c r="BS832" s="179">
        <f t="shared" si="1551"/>
        <v>127313</v>
      </c>
      <c r="BT832" s="260">
        <v>7808</v>
      </c>
      <c r="BU832" s="259">
        <v>15426</v>
      </c>
      <c r="BV832" s="259">
        <v>5936</v>
      </c>
      <c r="BW832" s="259">
        <v>1123</v>
      </c>
      <c r="BX832" s="259">
        <v>8431</v>
      </c>
      <c r="BY832" s="259">
        <v>19654</v>
      </c>
      <c r="BZ832" s="259">
        <v>9166</v>
      </c>
      <c r="CA832" s="259">
        <v>8253</v>
      </c>
      <c r="CB832" s="259">
        <v>15484</v>
      </c>
      <c r="CC832" s="259">
        <v>13107</v>
      </c>
      <c r="CD832" s="259">
        <v>12880</v>
      </c>
      <c r="CE832" s="259">
        <v>10045</v>
      </c>
      <c r="CF832" s="179">
        <f t="shared" si="1552"/>
        <v>97280</v>
      </c>
      <c r="CG832" s="259">
        <v>5553</v>
      </c>
      <c r="CH832" s="259">
        <v>6977</v>
      </c>
      <c r="CI832" s="259">
        <v>6267</v>
      </c>
      <c r="CJ832" s="259">
        <v>8079</v>
      </c>
      <c r="CK832" s="259">
        <v>15980</v>
      </c>
      <c r="CL832" s="259">
        <v>2120</v>
      </c>
      <c r="CM832" s="259">
        <v>14544</v>
      </c>
      <c r="CN832" s="259">
        <v>2825</v>
      </c>
      <c r="CO832" s="259">
        <v>1751</v>
      </c>
      <c r="CP832" s="259">
        <v>7567</v>
      </c>
      <c r="CQ832" s="259">
        <v>14130</v>
      </c>
      <c r="CR832" s="259">
        <v>6862</v>
      </c>
      <c r="CS832" s="259">
        <v>4625</v>
      </c>
      <c r="CT832" s="179">
        <f t="shared" si="1553"/>
        <v>153915</v>
      </c>
      <c r="CU832" s="259">
        <v>38611</v>
      </c>
      <c r="CV832" s="259">
        <v>39038</v>
      </c>
      <c r="CW832" s="259">
        <v>17738</v>
      </c>
      <c r="CX832" s="259">
        <v>17713</v>
      </c>
      <c r="CY832" s="259">
        <v>40815</v>
      </c>
      <c r="CZ832" s="179">
        <f t="shared" si="1554"/>
        <v>49976</v>
      </c>
      <c r="DA832" s="259">
        <v>4912</v>
      </c>
      <c r="DB832" s="259">
        <v>4771</v>
      </c>
      <c r="DC832" s="259">
        <v>8552</v>
      </c>
      <c r="DD832" s="259">
        <v>13372</v>
      </c>
      <c r="DE832" s="259">
        <v>10820</v>
      </c>
      <c r="DF832" s="259">
        <v>7549</v>
      </c>
      <c r="DG832" s="187">
        <f t="shared" si="1555"/>
        <v>1270794</v>
      </c>
      <c r="DH832" s="179">
        <f t="shared" si="1556"/>
        <v>1068</v>
      </c>
      <c r="DI832" s="259">
        <v>150</v>
      </c>
      <c r="DJ832" s="259">
        <v>309</v>
      </c>
      <c r="DK832" s="259">
        <v>609</v>
      </c>
      <c r="DL832" s="179">
        <f t="shared" si="1557"/>
        <v>7460</v>
      </c>
      <c r="DM832" s="259">
        <v>6879</v>
      </c>
      <c r="DN832" s="180">
        <v>581</v>
      </c>
      <c r="DO832" s="187">
        <f t="shared" si="1558"/>
        <v>1279322</v>
      </c>
    </row>
    <row r="833" spans="1:134" s="6" customFormat="1" ht="22.5" customHeight="1" x14ac:dyDescent="0.15">
      <c r="A833" s="87" t="s">
        <v>240</v>
      </c>
      <c r="B833" s="179"/>
      <c r="C833" s="259"/>
      <c r="D833" s="259"/>
      <c r="E833" s="259"/>
      <c r="F833" s="259"/>
      <c r="G833" s="259"/>
      <c r="H833" s="259"/>
      <c r="I833" s="259"/>
      <c r="J833" s="259"/>
      <c r="K833" s="259"/>
      <c r="L833" s="259"/>
      <c r="M833" s="259"/>
      <c r="N833" s="259"/>
      <c r="O833" s="179"/>
      <c r="P833" s="259"/>
      <c r="Q833" s="259"/>
      <c r="R833" s="259"/>
      <c r="S833" s="259"/>
      <c r="T833" s="259"/>
      <c r="U833" s="259"/>
      <c r="V833" s="259"/>
      <c r="W833" s="259"/>
      <c r="X833" s="179"/>
      <c r="Y833" s="259"/>
      <c r="Z833" s="259"/>
      <c r="AA833" s="259"/>
      <c r="AB833" s="259"/>
      <c r="AC833" s="179"/>
      <c r="AD833" s="259"/>
      <c r="AE833" s="259"/>
      <c r="AF833" s="259"/>
      <c r="AG833" s="259"/>
      <c r="AH833" s="259"/>
      <c r="AI833" s="259"/>
      <c r="AJ833" s="179"/>
      <c r="AK833" s="259"/>
      <c r="AL833" s="259"/>
      <c r="AM833" s="179"/>
      <c r="AN833" s="259"/>
      <c r="AO833" s="259"/>
      <c r="AP833" s="259"/>
      <c r="AQ833" s="259"/>
      <c r="AR833" s="259"/>
      <c r="AS833" s="259"/>
      <c r="AT833" s="259"/>
      <c r="AU833" s="259"/>
      <c r="AV833" s="259"/>
      <c r="AW833" s="259"/>
      <c r="AX833" s="187"/>
      <c r="AY833" s="259"/>
      <c r="AZ833" s="259"/>
      <c r="BA833" s="259"/>
      <c r="BB833" s="259"/>
      <c r="BC833" s="259"/>
      <c r="BD833" s="179"/>
      <c r="BE833" s="259"/>
      <c r="BF833" s="259"/>
      <c r="BG833" s="259"/>
      <c r="BH833" s="259"/>
      <c r="BI833" s="259"/>
      <c r="BJ833" s="259"/>
      <c r="BK833" s="259"/>
      <c r="BL833" s="259"/>
      <c r="BM833" s="179"/>
      <c r="BN833" s="259"/>
      <c r="BO833" s="259"/>
      <c r="BP833" s="259"/>
      <c r="BQ833" s="259"/>
      <c r="BR833" s="259"/>
      <c r="BS833" s="179"/>
      <c r="BT833" s="260"/>
      <c r="BU833" s="259"/>
      <c r="BV833" s="259"/>
      <c r="BW833" s="259"/>
      <c r="BX833" s="259"/>
      <c r="BY833" s="259"/>
      <c r="BZ833" s="259"/>
      <c r="CA833" s="259"/>
      <c r="CB833" s="259"/>
      <c r="CC833" s="259"/>
      <c r="CD833" s="259"/>
      <c r="CE833" s="259"/>
      <c r="CF833" s="179"/>
      <c r="CG833" s="259"/>
      <c r="CH833" s="259"/>
      <c r="CI833" s="259"/>
      <c r="CJ833" s="259"/>
      <c r="CK833" s="259"/>
      <c r="CL833" s="259"/>
      <c r="CM833" s="259"/>
      <c r="CN833" s="259"/>
      <c r="CO833" s="259"/>
      <c r="CP833" s="259"/>
      <c r="CQ833" s="259"/>
      <c r="CR833" s="259"/>
      <c r="CS833" s="259"/>
      <c r="CT833" s="179"/>
      <c r="CU833" s="259"/>
      <c r="CV833" s="259"/>
      <c r="CW833" s="259"/>
      <c r="CX833" s="259"/>
      <c r="CY833" s="259"/>
      <c r="CZ833" s="179"/>
      <c r="DA833" s="259"/>
      <c r="DB833" s="259"/>
      <c r="DC833" s="259"/>
      <c r="DD833" s="259"/>
      <c r="DE833" s="259"/>
      <c r="DF833" s="259"/>
      <c r="DG833" s="187"/>
      <c r="DH833" s="179"/>
      <c r="DI833" s="259"/>
      <c r="DJ833" s="259"/>
      <c r="DK833" s="259"/>
      <c r="DL833" s="179"/>
      <c r="DM833" s="259"/>
      <c r="DN833" s="180"/>
      <c r="DO833" s="187"/>
    </row>
    <row r="834" spans="1:134" s="6" customFormat="1" ht="17.100000000000001" customHeight="1" x14ac:dyDescent="0.15">
      <c r="A834" s="141" t="s">
        <v>239</v>
      </c>
      <c r="B834" s="179">
        <f t="shared" si="1542"/>
        <v>8733</v>
      </c>
      <c r="C834" s="259">
        <v>528</v>
      </c>
      <c r="D834" s="259">
        <v>332</v>
      </c>
      <c r="E834" s="259">
        <v>514</v>
      </c>
      <c r="F834" s="259">
        <v>284</v>
      </c>
      <c r="G834" s="259">
        <v>658</v>
      </c>
      <c r="H834" s="259">
        <v>1268</v>
      </c>
      <c r="I834" s="259">
        <v>524</v>
      </c>
      <c r="J834" s="259">
        <v>417</v>
      </c>
      <c r="K834" s="259">
        <v>616</v>
      </c>
      <c r="L834" s="259">
        <v>434</v>
      </c>
      <c r="M834" s="259">
        <v>1225</v>
      </c>
      <c r="N834" s="259">
        <v>1933</v>
      </c>
      <c r="O834" s="179">
        <f t="shared" si="1543"/>
        <v>2366</v>
      </c>
      <c r="P834" s="259">
        <v>192</v>
      </c>
      <c r="Q834" s="259">
        <v>503</v>
      </c>
      <c r="R834" s="259">
        <v>448</v>
      </c>
      <c r="S834" s="259">
        <v>234</v>
      </c>
      <c r="T834" s="259">
        <v>116</v>
      </c>
      <c r="U834" s="259">
        <v>375</v>
      </c>
      <c r="V834" s="259">
        <v>446</v>
      </c>
      <c r="W834" s="259">
        <v>52</v>
      </c>
      <c r="X834" s="179">
        <f t="shared" si="1544"/>
        <v>3930</v>
      </c>
      <c r="Y834" s="259">
        <v>751</v>
      </c>
      <c r="Z834" s="259">
        <v>1208</v>
      </c>
      <c r="AA834" s="259">
        <v>871</v>
      </c>
      <c r="AB834" s="259">
        <v>1100</v>
      </c>
      <c r="AC834" s="179">
        <f t="shared" si="1545"/>
        <v>1917</v>
      </c>
      <c r="AD834" s="259">
        <v>159</v>
      </c>
      <c r="AE834" s="259">
        <v>192</v>
      </c>
      <c r="AF834" s="259">
        <v>265</v>
      </c>
      <c r="AG834" s="259">
        <v>402</v>
      </c>
      <c r="AH834" s="259">
        <v>522</v>
      </c>
      <c r="AI834" s="259">
        <v>377</v>
      </c>
      <c r="AJ834" s="179">
        <f t="shared" si="1546"/>
        <v>538</v>
      </c>
      <c r="AK834" s="259">
        <v>253</v>
      </c>
      <c r="AL834" s="259">
        <v>285</v>
      </c>
      <c r="AM834" s="179">
        <f t="shared" si="1547"/>
        <v>3070</v>
      </c>
      <c r="AN834" s="259">
        <v>166</v>
      </c>
      <c r="AO834" s="259">
        <v>249</v>
      </c>
      <c r="AP834" s="259">
        <v>270</v>
      </c>
      <c r="AQ834" s="259">
        <v>165</v>
      </c>
      <c r="AR834" s="259">
        <v>289</v>
      </c>
      <c r="AS834" s="259">
        <v>133</v>
      </c>
      <c r="AT834" s="259">
        <v>251</v>
      </c>
      <c r="AU834" s="259">
        <v>457</v>
      </c>
      <c r="AV834" s="259">
        <v>454</v>
      </c>
      <c r="AW834" s="259">
        <v>636</v>
      </c>
      <c r="AX834" s="186">
        <f t="shared" ref="AX834:AX837" si="1560">SUM(AY834:BC834)</f>
        <v>4303</v>
      </c>
      <c r="AY834" s="259">
        <v>558</v>
      </c>
      <c r="AZ834" s="259">
        <v>1469</v>
      </c>
      <c r="BA834" s="259">
        <v>438</v>
      </c>
      <c r="BB834" s="259">
        <v>1126</v>
      </c>
      <c r="BC834" s="259">
        <v>712</v>
      </c>
      <c r="BD834" s="179">
        <f t="shared" si="1549"/>
        <v>2037</v>
      </c>
      <c r="BE834" s="259">
        <v>331</v>
      </c>
      <c r="BF834" s="259">
        <v>507</v>
      </c>
      <c r="BG834" s="259">
        <v>356</v>
      </c>
      <c r="BH834" s="259">
        <v>158</v>
      </c>
      <c r="BI834" s="259">
        <v>95</v>
      </c>
      <c r="BJ834" s="259">
        <v>187</v>
      </c>
      <c r="BK834" s="259">
        <v>128</v>
      </c>
      <c r="BL834" s="259">
        <v>275</v>
      </c>
      <c r="BM834" s="179">
        <f t="shared" si="1550"/>
        <v>3110</v>
      </c>
      <c r="BN834" s="259">
        <v>867</v>
      </c>
      <c r="BO834" s="259">
        <v>570</v>
      </c>
      <c r="BP834" s="259">
        <v>602</v>
      </c>
      <c r="BQ834" s="259">
        <v>282</v>
      </c>
      <c r="BR834" s="259">
        <v>789</v>
      </c>
      <c r="BS834" s="179">
        <f t="shared" si="1551"/>
        <v>6533</v>
      </c>
      <c r="BT834" s="260">
        <v>203</v>
      </c>
      <c r="BU834" s="259">
        <v>812</v>
      </c>
      <c r="BV834" s="259">
        <v>307</v>
      </c>
      <c r="BW834" s="259">
        <v>75</v>
      </c>
      <c r="BX834" s="259">
        <v>335</v>
      </c>
      <c r="BY834" s="259">
        <v>1193</v>
      </c>
      <c r="BZ834" s="259">
        <v>933</v>
      </c>
      <c r="CA834" s="259">
        <v>332</v>
      </c>
      <c r="CB834" s="259">
        <v>862</v>
      </c>
      <c r="CC834" s="259">
        <v>396</v>
      </c>
      <c r="CD834" s="259">
        <v>743</v>
      </c>
      <c r="CE834" s="259">
        <v>342</v>
      </c>
      <c r="CF834" s="179">
        <f t="shared" si="1552"/>
        <v>6577</v>
      </c>
      <c r="CG834" s="259">
        <v>406</v>
      </c>
      <c r="CH834" s="259">
        <v>512</v>
      </c>
      <c r="CI834" s="259">
        <v>352</v>
      </c>
      <c r="CJ834" s="259">
        <v>527</v>
      </c>
      <c r="CK834" s="259">
        <v>827</v>
      </c>
      <c r="CL834" s="259">
        <v>179</v>
      </c>
      <c r="CM834" s="259">
        <v>900</v>
      </c>
      <c r="CN834" s="259">
        <v>205</v>
      </c>
      <c r="CO834" s="259">
        <v>401</v>
      </c>
      <c r="CP834" s="259">
        <v>874</v>
      </c>
      <c r="CQ834" s="259">
        <v>823</v>
      </c>
      <c r="CR834" s="259">
        <v>385</v>
      </c>
      <c r="CS834" s="259">
        <v>186</v>
      </c>
      <c r="CT834" s="179">
        <f t="shared" si="1553"/>
        <v>4180</v>
      </c>
      <c r="CU834" s="259">
        <v>1124</v>
      </c>
      <c r="CV834" s="259">
        <v>812</v>
      </c>
      <c r="CW834" s="259">
        <v>374</v>
      </c>
      <c r="CX834" s="259">
        <v>432</v>
      </c>
      <c r="CY834" s="259">
        <v>1438</v>
      </c>
      <c r="CZ834" s="179">
        <f t="shared" si="1554"/>
        <v>3840</v>
      </c>
      <c r="DA834" s="259">
        <v>522</v>
      </c>
      <c r="DB834" s="259">
        <v>1141</v>
      </c>
      <c r="DC834" s="259">
        <v>587</v>
      </c>
      <c r="DD834" s="259">
        <v>481</v>
      </c>
      <c r="DE834" s="259">
        <v>782</v>
      </c>
      <c r="DF834" s="259">
        <v>327</v>
      </c>
      <c r="DG834" s="187">
        <f t="shared" si="1555"/>
        <v>51134</v>
      </c>
      <c r="DH834" s="179">
        <f t="shared" si="1556"/>
        <v>105</v>
      </c>
      <c r="DI834" s="259">
        <v>49</v>
      </c>
      <c r="DJ834" s="259">
        <v>35</v>
      </c>
      <c r="DK834" s="259">
        <v>21</v>
      </c>
      <c r="DL834" s="179">
        <f t="shared" si="1557"/>
        <v>364</v>
      </c>
      <c r="DM834" s="259">
        <v>262</v>
      </c>
      <c r="DN834" s="180">
        <v>102</v>
      </c>
      <c r="DO834" s="187">
        <f>DG834+DH834+DL834</f>
        <v>51603</v>
      </c>
    </row>
    <row r="835" spans="1:134" s="6" customFormat="1" ht="17.100000000000001" customHeight="1" x14ac:dyDescent="0.15">
      <c r="A835" s="143" t="s">
        <v>241</v>
      </c>
      <c r="B835" s="179">
        <f t="shared" ref="B835:B841" si="1561">SUM(C835:N835)</f>
        <v>6281</v>
      </c>
      <c r="C835" s="259">
        <v>349</v>
      </c>
      <c r="D835" s="259">
        <v>199</v>
      </c>
      <c r="E835" s="259">
        <v>386</v>
      </c>
      <c r="F835" s="259">
        <v>220</v>
      </c>
      <c r="G835" s="259">
        <v>447</v>
      </c>
      <c r="H835" s="259">
        <v>895</v>
      </c>
      <c r="I835" s="259">
        <v>200</v>
      </c>
      <c r="J835" s="259">
        <v>297</v>
      </c>
      <c r="K835" s="259">
        <v>405</v>
      </c>
      <c r="L835" s="259">
        <v>187</v>
      </c>
      <c r="M835" s="259">
        <v>1043</v>
      </c>
      <c r="N835" s="259">
        <v>1653</v>
      </c>
      <c r="O835" s="179">
        <f t="shared" ref="O835:O841" si="1562">SUM(P835:W835)</f>
        <v>1512</v>
      </c>
      <c r="P835" s="259">
        <v>88</v>
      </c>
      <c r="Q835" s="259">
        <v>272</v>
      </c>
      <c r="R835" s="259">
        <v>333</v>
      </c>
      <c r="S835" s="259">
        <v>168</v>
      </c>
      <c r="T835" s="259">
        <v>60</v>
      </c>
      <c r="U835" s="259">
        <v>222</v>
      </c>
      <c r="V835" s="259">
        <v>351</v>
      </c>
      <c r="W835" s="259">
        <v>18</v>
      </c>
      <c r="X835" s="179">
        <f t="shared" ref="X835:X841" si="1563">SUM(Y835:AB835)</f>
        <v>2344</v>
      </c>
      <c r="Y835" s="259">
        <v>445</v>
      </c>
      <c r="Z835" s="259">
        <v>813</v>
      </c>
      <c r="AA835" s="259">
        <v>391</v>
      </c>
      <c r="AB835" s="259">
        <v>695</v>
      </c>
      <c r="AC835" s="179">
        <f t="shared" ref="AC835:AC841" si="1564">SUM(AD835:AI835)</f>
        <v>870</v>
      </c>
      <c r="AD835" s="259">
        <v>53</v>
      </c>
      <c r="AE835" s="259">
        <v>101</v>
      </c>
      <c r="AF835" s="259">
        <v>160</v>
      </c>
      <c r="AG835" s="259">
        <v>165</v>
      </c>
      <c r="AH835" s="259">
        <v>280</v>
      </c>
      <c r="AI835" s="259">
        <v>111</v>
      </c>
      <c r="AJ835" s="179">
        <f t="shared" ref="AJ835:AJ841" si="1565">SUM(AK835:AL835)</f>
        <v>496</v>
      </c>
      <c r="AK835" s="259">
        <v>250</v>
      </c>
      <c r="AL835" s="259">
        <v>246</v>
      </c>
      <c r="AM835" s="179">
        <f t="shared" ref="AM835:AM841" si="1566">SUM(AN835:AW835)</f>
        <v>1567</v>
      </c>
      <c r="AN835" s="259">
        <v>65</v>
      </c>
      <c r="AO835" s="259">
        <v>143</v>
      </c>
      <c r="AP835" s="259">
        <v>121</v>
      </c>
      <c r="AQ835" s="259">
        <v>73</v>
      </c>
      <c r="AR835" s="259">
        <v>139</v>
      </c>
      <c r="AS835" s="259">
        <v>56</v>
      </c>
      <c r="AT835" s="259">
        <v>99</v>
      </c>
      <c r="AU835" s="259">
        <v>203</v>
      </c>
      <c r="AV835" s="259">
        <v>222</v>
      </c>
      <c r="AW835" s="259">
        <v>446</v>
      </c>
      <c r="AX835" s="186">
        <f t="shared" si="1560"/>
        <v>1321</v>
      </c>
      <c r="AY835" s="259">
        <v>166</v>
      </c>
      <c r="AZ835" s="259">
        <v>373</v>
      </c>
      <c r="BA835" s="259">
        <v>166</v>
      </c>
      <c r="BB835" s="259">
        <v>334</v>
      </c>
      <c r="BC835" s="259">
        <v>282</v>
      </c>
      <c r="BD835" s="179">
        <f t="shared" ref="BD835:BD841" si="1567">SUM(BE835:BL835)</f>
        <v>1004</v>
      </c>
      <c r="BE835" s="259">
        <v>154</v>
      </c>
      <c r="BF835" s="259">
        <v>285</v>
      </c>
      <c r="BG835" s="259">
        <v>160</v>
      </c>
      <c r="BH835" s="259">
        <v>86</v>
      </c>
      <c r="BI835" s="259">
        <v>70</v>
      </c>
      <c r="BJ835" s="259">
        <v>86</v>
      </c>
      <c r="BK835" s="259">
        <v>46</v>
      </c>
      <c r="BL835" s="259">
        <v>117</v>
      </c>
      <c r="BM835" s="179">
        <f t="shared" ref="BM835:BM841" si="1568">SUM(BN835:BR835)</f>
        <v>1875</v>
      </c>
      <c r="BN835" s="259">
        <v>567</v>
      </c>
      <c r="BO835" s="259">
        <v>341</v>
      </c>
      <c r="BP835" s="259">
        <v>379</v>
      </c>
      <c r="BQ835" s="259">
        <v>151</v>
      </c>
      <c r="BR835" s="259">
        <v>437</v>
      </c>
      <c r="BS835" s="179">
        <f t="shared" ref="BS835:BS841" si="1569">SUM(BT835:CE835)</f>
        <v>3957</v>
      </c>
      <c r="BT835" s="260">
        <v>102</v>
      </c>
      <c r="BU835" s="259">
        <v>582</v>
      </c>
      <c r="BV835" s="259">
        <v>188</v>
      </c>
      <c r="BW835" s="259">
        <v>51</v>
      </c>
      <c r="BX835" s="259">
        <v>178</v>
      </c>
      <c r="BY835" s="259">
        <v>816</v>
      </c>
      <c r="BZ835" s="259">
        <v>691</v>
      </c>
      <c r="CA835" s="259">
        <v>138</v>
      </c>
      <c r="CB835" s="259">
        <v>490</v>
      </c>
      <c r="CC835" s="259">
        <v>222</v>
      </c>
      <c r="CD835" s="259">
        <v>341</v>
      </c>
      <c r="CE835" s="259">
        <v>158</v>
      </c>
      <c r="CF835" s="179">
        <f t="shared" ref="CF835:CF841" si="1570">SUM(CG835:CS835)</f>
        <v>4462</v>
      </c>
      <c r="CG835" s="259">
        <v>276</v>
      </c>
      <c r="CH835" s="259">
        <v>308</v>
      </c>
      <c r="CI835" s="259">
        <v>261</v>
      </c>
      <c r="CJ835" s="259">
        <v>347</v>
      </c>
      <c r="CK835" s="259">
        <v>447</v>
      </c>
      <c r="CL835" s="259">
        <v>119</v>
      </c>
      <c r="CM835" s="259">
        <v>652</v>
      </c>
      <c r="CN835" s="259">
        <v>140</v>
      </c>
      <c r="CO835" s="259">
        <v>353</v>
      </c>
      <c r="CP835" s="259">
        <v>633</v>
      </c>
      <c r="CQ835" s="259">
        <v>561</v>
      </c>
      <c r="CR835" s="259">
        <v>254</v>
      </c>
      <c r="CS835" s="259">
        <v>111</v>
      </c>
      <c r="CT835" s="179">
        <f t="shared" ref="CT835:CT841" si="1571">SUM(CU835:CY835)</f>
        <v>2497</v>
      </c>
      <c r="CU835" s="259">
        <v>661</v>
      </c>
      <c r="CV835" s="259">
        <v>450</v>
      </c>
      <c r="CW835" s="259">
        <v>213</v>
      </c>
      <c r="CX835" s="259">
        <v>241</v>
      </c>
      <c r="CY835" s="259">
        <v>932</v>
      </c>
      <c r="CZ835" s="179">
        <f t="shared" ref="CZ835:CZ841" si="1572">SUM(DA835:DF835)</f>
        <v>2804</v>
      </c>
      <c r="DA835" s="259">
        <v>389</v>
      </c>
      <c r="DB835" s="259">
        <v>950</v>
      </c>
      <c r="DC835" s="259">
        <v>467</v>
      </c>
      <c r="DD835" s="259">
        <v>317</v>
      </c>
      <c r="DE835" s="259">
        <v>529</v>
      </c>
      <c r="DF835" s="259">
        <v>152</v>
      </c>
      <c r="DG835" s="187">
        <f t="shared" ref="DG835:DG841" si="1573">AM835+BS835+B835+O835+X835+AC835+AJ835+BD835+CF835+AX835+BM835+CT835+CZ835</f>
        <v>30990</v>
      </c>
      <c r="DH835" s="179">
        <f t="shared" ref="DH835:DH841" si="1574">SUM(DI835:DK835)</f>
        <v>91</v>
      </c>
      <c r="DI835" s="259">
        <v>46</v>
      </c>
      <c r="DJ835" s="259">
        <v>30</v>
      </c>
      <c r="DK835" s="259">
        <v>15</v>
      </c>
      <c r="DL835" s="179">
        <f t="shared" ref="DL835:DL841" si="1575">SUM(DM835:DN835)</f>
        <v>262</v>
      </c>
      <c r="DM835" s="259">
        <v>167</v>
      </c>
      <c r="DN835" s="180">
        <v>95</v>
      </c>
      <c r="DO835" s="187">
        <f>DG835+DH835+DL835</f>
        <v>31343</v>
      </c>
    </row>
    <row r="836" spans="1:134" s="6" customFormat="1" ht="17.100000000000001" customHeight="1" x14ac:dyDescent="0.15">
      <c r="A836" s="142" t="s">
        <v>348</v>
      </c>
      <c r="B836" s="179">
        <f t="shared" si="1561"/>
        <v>263323</v>
      </c>
      <c r="C836" s="259">
        <v>13757</v>
      </c>
      <c r="D836" s="259">
        <v>10129</v>
      </c>
      <c r="E836" s="259">
        <v>12579</v>
      </c>
      <c r="F836" s="259">
        <v>8640</v>
      </c>
      <c r="G836" s="259">
        <v>18216</v>
      </c>
      <c r="H836" s="259">
        <v>35326</v>
      </c>
      <c r="I836" s="259">
        <v>10536</v>
      </c>
      <c r="J836" s="259">
        <v>14307</v>
      </c>
      <c r="K836" s="259">
        <v>17743</v>
      </c>
      <c r="L836" s="259">
        <v>7926</v>
      </c>
      <c r="M836" s="259">
        <v>47134</v>
      </c>
      <c r="N836" s="259">
        <v>67030</v>
      </c>
      <c r="O836" s="179">
        <f t="shared" si="1562"/>
        <v>69682</v>
      </c>
      <c r="P836" s="259">
        <v>4476</v>
      </c>
      <c r="Q836" s="259">
        <v>12906</v>
      </c>
      <c r="R836" s="259">
        <v>11667</v>
      </c>
      <c r="S836" s="259">
        <v>8270</v>
      </c>
      <c r="T836" s="259">
        <v>2668</v>
      </c>
      <c r="U836" s="259">
        <v>9519</v>
      </c>
      <c r="V836" s="259">
        <v>18370</v>
      </c>
      <c r="W836" s="259">
        <v>1806</v>
      </c>
      <c r="X836" s="179">
        <f t="shared" si="1563"/>
        <v>93002</v>
      </c>
      <c r="Y836" s="259">
        <v>17438</v>
      </c>
      <c r="Z836" s="259">
        <v>29730</v>
      </c>
      <c r="AA836" s="259">
        <v>18158</v>
      </c>
      <c r="AB836" s="259">
        <v>27676</v>
      </c>
      <c r="AC836" s="179">
        <f t="shared" si="1564"/>
        <v>45058</v>
      </c>
      <c r="AD836" s="259">
        <v>3676</v>
      </c>
      <c r="AE836" s="259">
        <v>4714</v>
      </c>
      <c r="AF836" s="259">
        <v>6021</v>
      </c>
      <c r="AG836" s="259">
        <v>9357</v>
      </c>
      <c r="AH836" s="259">
        <v>12110</v>
      </c>
      <c r="AI836" s="259">
        <v>9180</v>
      </c>
      <c r="AJ836" s="179">
        <f t="shared" si="1565"/>
        <v>15968</v>
      </c>
      <c r="AK836" s="259">
        <v>7894</v>
      </c>
      <c r="AL836" s="259">
        <v>8074</v>
      </c>
      <c r="AM836" s="179">
        <f t="shared" si="1566"/>
        <v>76280</v>
      </c>
      <c r="AN836" s="259">
        <v>3493</v>
      </c>
      <c r="AO836" s="259">
        <v>5547</v>
      </c>
      <c r="AP836" s="259">
        <v>5757</v>
      </c>
      <c r="AQ836" s="259">
        <v>3388</v>
      </c>
      <c r="AR836" s="259">
        <v>7478</v>
      </c>
      <c r="AS836" s="259">
        <v>3379</v>
      </c>
      <c r="AT836" s="259">
        <v>5334</v>
      </c>
      <c r="AU836" s="259">
        <v>10722</v>
      </c>
      <c r="AV836" s="259">
        <v>12117</v>
      </c>
      <c r="AW836" s="259">
        <v>19065</v>
      </c>
      <c r="AX836" s="186">
        <f t="shared" si="1560"/>
        <v>98244</v>
      </c>
      <c r="AY836" s="259">
        <v>11436</v>
      </c>
      <c r="AZ836" s="259">
        <v>33535</v>
      </c>
      <c r="BA836" s="259">
        <v>8855</v>
      </c>
      <c r="BB836" s="259">
        <v>28627</v>
      </c>
      <c r="BC836" s="259">
        <v>15791</v>
      </c>
      <c r="BD836" s="179">
        <f t="shared" si="1567"/>
        <v>50697</v>
      </c>
      <c r="BE836" s="259">
        <v>7746</v>
      </c>
      <c r="BF836" s="259">
        <v>14625</v>
      </c>
      <c r="BG836" s="259">
        <v>10097</v>
      </c>
      <c r="BH836" s="259">
        <v>3406</v>
      </c>
      <c r="BI836" s="259">
        <v>3003</v>
      </c>
      <c r="BJ836" s="259">
        <v>3265</v>
      </c>
      <c r="BK836" s="259">
        <v>2207</v>
      </c>
      <c r="BL836" s="259">
        <v>6348</v>
      </c>
      <c r="BM836" s="179">
        <f t="shared" si="1568"/>
        <v>69785</v>
      </c>
      <c r="BN836" s="259">
        <v>20082</v>
      </c>
      <c r="BO836" s="259">
        <v>12907</v>
      </c>
      <c r="BP836" s="259">
        <v>12876</v>
      </c>
      <c r="BQ836" s="259">
        <v>5335</v>
      </c>
      <c r="BR836" s="259">
        <v>18585</v>
      </c>
      <c r="BS836" s="179">
        <f t="shared" si="1569"/>
        <v>175282</v>
      </c>
      <c r="BT836" s="260">
        <v>3873</v>
      </c>
      <c r="BU836" s="259">
        <v>19279</v>
      </c>
      <c r="BV836" s="259">
        <v>7664</v>
      </c>
      <c r="BW836" s="259">
        <v>2064</v>
      </c>
      <c r="BX836" s="259">
        <v>8510</v>
      </c>
      <c r="BY836" s="259">
        <v>37459</v>
      </c>
      <c r="BZ836" s="259">
        <v>30318</v>
      </c>
      <c r="CA836" s="259">
        <v>8396</v>
      </c>
      <c r="CB836" s="259">
        <v>20412</v>
      </c>
      <c r="CC836" s="259">
        <v>8453</v>
      </c>
      <c r="CD836" s="259">
        <v>19338</v>
      </c>
      <c r="CE836" s="259">
        <v>9516</v>
      </c>
      <c r="CF836" s="179">
        <f t="shared" si="1570"/>
        <v>168894</v>
      </c>
      <c r="CG836" s="259">
        <v>9432</v>
      </c>
      <c r="CH836" s="259">
        <v>12592</v>
      </c>
      <c r="CI836" s="259">
        <v>10584</v>
      </c>
      <c r="CJ836" s="259">
        <v>14098</v>
      </c>
      <c r="CK836" s="259">
        <v>17877</v>
      </c>
      <c r="CL836" s="259">
        <v>4611</v>
      </c>
      <c r="CM836" s="259">
        <v>23412</v>
      </c>
      <c r="CN836" s="259">
        <v>4915</v>
      </c>
      <c r="CO836" s="259">
        <v>10788</v>
      </c>
      <c r="CP836" s="259">
        <v>24146</v>
      </c>
      <c r="CQ836" s="259">
        <v>21419</v>
      </c>
      <c r="CR836" s="259">
        <v>9859</v>
      </c>
      <c r="CS836" s="259">
        <v>5161</v>
      </c>
      <c r="CT836" s="179">
        <f t="shared" si="1571"/>
        <v>98212</v>
      </c>
      <c r="CU836" s="259">
        <v>24141</v>
      </c>
      <c r="CV836" s="259">
        <v>17523</v>
      </c>
      <c r="CW836" s="259">
        <v>8162</v>
      </c>
      <c r="CX836" s="259">
        <v>10997</v>
      </c>
      <c r="CY836" s="259">
        <v>37389</v>
      </c>
      <c r="CZ836" s="179">
        <f t="shared" si="1572"/>
        <v>114081</v>
      </c>
      <c r="DA836" s="259">
        <v>14243</v>
      </c>
      <c r="DB836" s="259">
        <v>37581</v>
      </c>
      <c r="DC836" s="259">
        <v>18928</v>
      </c>
      <c r="DD836" s="259">
        <v>10334</v>
      </c>
      <c r="DE836" s="259">
        <v>24795</v>
      </c>
      <c r="DF836" s="259">
        <v>8200</v>
      </c>
      <c r="DG836" s="187">
        <f t="shared" si="1573"/>
        <v>1338508</v>
      </c>
      <c r="DH836" s="179">
        <f t="shared" si="1574"/>
        <v>3123</v>
      </c>
      <c r="DI836" s="259">
        <v>1654</v>
      </c>
      <c r="DJ836" s="259">
        <v>987</v>
      </c>
      <c r="DK836" s="259">
        <v>482</v>
      </c>
      <c r="DL836" s="179">
        <f t="shared" si="1575"/>
        <v>8979</v>
      </c>
      <c r="DM836" s="259">
        <v>6715</v>
      </c>
      <c r="DN836" s="180">
        <v>2264</v>
      </c>
      <c r="DO836" s="187">
        <f t="shared" ref="DO836:DO841" si="1576">DG836+DH836+DL836</f>
        <v>1350610</v>
      </c>
    </row>
    <row r="837" spans="1:134" s="6" customFormat="1" ht="17.100000000000001" customHeight="1" x14ac:dyDescent="0.15">
      <c r="A837" s="143" t="s">
        <v>195</v>
      </c>
      <c r="B837" s="179">
        <f t="shared" si="1561"/>
        <v>5491</v>
      </c>
      <c r="C837" s="259">
        <v>385</v>
      </c>
      <c r="D837" s="259">
        <v>293</v>
      </c>
      <c r="E837" s="259">
        <v>99</v>
      </c>
      <c r="F837" s="259">
        <v>197</v>
      </c>
      <c r="G837" s="259">
        <v>470</v>
      </c>
      <c r="H837" s="259">
        <v>1087</v>
      </c>
      <c r="I837" s="259">
        <v>506</v>
      </c>
      <c r="J837" s="259">
        <v>196</v>
      </c>
      <c r="K837" s="259">
        <v>357</v>
      </c>
      <c r="L837" s="259">
        <v>440</v>
      </c>
      <c r="M837" s="259">
        <v>321</v>
      </c>
      <c r="N837" s="259">
        <v>1140</v>
      </c>
      <c r="O837" s="179">
        <f t="shared" si="1562"/>
        <v>4609</v>
      </c>
      <c r="P837" s="259">
        <v>187</v>
      </c>
      <c r="Q837" s="259">
        <v>345</v>
      </c>
      <c r="R837" s="259">
        <v>516</v>
      </c>
      <c r="S837" s="259">
        <v>650</v>
      </c>
      <c r="T837" s="259">
        <v>135</v>
      </c>
      <c r="U837" s="259">
        <v>149</v>
      </c>
      <c r="V837" s="259">
        <v>2587</v>
      </c>
      <c r="W837" s="259">
        <v>40</v>
      </c>
      <c r="X837" s="179">
        <f t="shared" si="1563"/>
        <v>3511</v>
      </c>
      <c r="Y837" s="259">
        <v>524</v>
      </c>
      <c r="Z837" s="259">
        <v>769</v>
      </c>
      <c r="AA837" s="259">
        <v>1003</v>
      </c>
      <c r="AB837" s="259">
        <v>1215</v>
      </c>
      <c r="AC837" s="179">
        <f t="shared" si="1564"/>
        <v>3026</v>
      </c>
      <c r="AD837" s="259">
        <v>336</v>
      </c>
      <c r="AE837" s="259">
        <v>283</v>
      </c>
      <c r="AF837" s="259">
        <v>312</v>
      </c>
      <c r="AG837" s="259">
        <v>484</v>
      </c>
      <c r="AH837" s="259">
        <v>673</v>
      </c>
      <c r="AI837" s="259">
        <v>938</v>
      </c>
      <c r="AJ837" s="179">
        <f t="shared" si="1565"/>
        <v>6</v>
      </c>
      <c r="AK837" s="259">
        <v>0</v>
      </c>
      <c r="AL837" s="259">
        <v>6</v>
      </c>
      <c r="AM837" s="179">
        <f t="shared" si="1566"/>
        <v>3016</v>
      </c>
      <c r="AN837" s="259">
        <v>200</v>
      </c>
      <c r="AO837" s="259">
        <v>384</v>
      </c>
      <c r="AP837" s="259">
        <v>405</v>
      </c>
      <c r="AQ837" s="259">
        <v>278</v>
      </c>
      <c r="AR837" s="259">
        <v>423</v>
      </c>
      <c r="AS837" s="259">
        <v>245</v>
      </c>
      <c r="AT837" s="259">
        <v>60</v>
      </c>
      <c r="AU837" s="259">
        <v>66</v>
      </c>
      <c r="AV837" s="259">
        <v>447</v>
      </c>
      <c r="AW837" s="259">
        <v>508</v>
      </c>
      <c r="AX837" s="186">
        <f t="shared" si="1560"/>
        <v>8617</v>
      </c>
      <c r="AY837" s="259">
        <v>1235</v>
      </c>
      <c r="AZ837" s="259">
        <v>2787</v>
      </c>
      <c r="BA837" s="259">
        <v>988</v>
      </c>
      <c r="BB837" s="259">
        <v>2010</v>
      </c>
      <c r="BC837" s="259">
        <v>1597</v>
      </c>
      <c r="BD837" s="179">
        <f t="shared" si="1567"/>
        <v>4296</v>
      </c>
      <c r="BE837" s="259">
        <v>44</v>
      </c>
      <c r="BF837" s="259">
        <v>952</v>
      </c>
      <c r="BG837" s="259">
        <v>967</v>
      </c>
      <c r="BH837" s="259">
        <v>198</v>
      </c>
      <c r="BI837" s="259">
        <v>130</v>
      </c>
      <c r="BJ837" s="259">
        <v>828</v>
      </c>
      <c r="BK837" s="259">
        <v>339</v>
      </c>
      <c r="BL837" s="259">
        <v>838</v>
      </c>
      <c r="BM837" s="179">
        <f t="shared" si="1568"/>
        <v>4951</v>
      </c>
      <c r="BN837" s="259">
        <v>1142</v>
      </c>
      <c r="BO837" s="259">
        <v>1194</v>
      </c>
      <c r="BP837" s="259">
        <v>879</v>
      </c>
      <c r="BQ837" s="259">
        <v>450</v>
      </c>
      <c r="BR837" s="259">
        <v>1286</v>
      </c>
      <c r="BS837" s="179">
        <f t="shared" si="1569"/>
        <v>5441</v>
      </c>
      <c r="BT837" s="260">
        <v>227</v>
      </c>
      <c r="BU837" s="259">
        <v>556</v>
      </c>
      <c r="BV837" s="259">
        <v>291</v>
      </c>
      <c r="BW837" s="259">
        <v>27</v>
      </c>
      <c r="BX837" s="259">
        <v>289</v>
      </c>
      <c r="BY837" s="259">
        <v>1112</v>
      </c>
      <c r="BZ837" s="259">
        <v>593</v>
      </c>
      <c r="CA837" s="259">
        <v>382</v>
      </c>
      <c r="CB837" s="259">
        <v>458</v>
      </c>
      <c r="CC837" s="259">
        <v>400</v>
      </c>
      <c r="CD837" s="259">
        <v>572</v>
      </c>
      <c r="CE837" s="259">
        <v>534</v>
      </c>
      <c r="CF837" s="179">
        <f t="shared" si="1570"/>
        <v>4559</v>
      </c>
      <c r="CG837" s="259">
        <v>376</v>
      </c>
      <c r="CH837" s="259">
        <v>430</v>
      </c>
      <c r="CI837" s="259">
        <v>116</v>
      </c>
      <c r="CJ837" s="259">
        <v>275</v>
      </c>
      <c r="CK837" s="259">
        <v>1026</v>
      </c>
      <c r="CL837" s="259">
        <v>137</v>
      </c>
      <c r="CM837" s="259">
        <v>538</v>
      </c>
      <c r="CN837" s="259">
        <v>81</v>
      </c>
      <c r="CO837" s="259">
        <v>70</v>
      </c>
      <c r="CP837" s="259">
        <v>462</v>
      </c>
      <c r="CQ837" s="259">
        <v>284</v>
      </c>
      <c r="CR837" s="259">
        <v>544</v>
      </c>
      <c r="CS837" s="259">
        <v>220</v>
      </c>
      <c r="CT837" s="179">
        <f t="shared" si="1571"/>
        <v>5682</v>
      </c>
      <c r="CU837" s="259">
        <v>1702</v>
      </c>
      <c r="CV837" s="259">
        <v>921</v>
      </c>
      <c r="CW837" s="259">
        <v>691</v>
      </c>
      <c r="CX837" s="259">
        <v>627</v>
      </c>
      <c r="CY837" s="259">
        <v>1741</v>
      </c>
      <c r="CZ837" s="179">
        <f t="shared" si="1572"/>
        <v>1320</v>
      </c>
      <c r="DA837" s="259">
        <v>223</v>
      </c>
      <c r="DB837" s="259">
        <v>385</v>
      </c>
      <c r="DC837" s="259">
        <v>194</v>
      </c>
      <c r="DD837" s="259">
        <v>207</v>
      </c>
      <c r="DE837" s="259">
        <v>200</v>
      </c>
      <c r="DF837" s="259">
        <v>111</v>
      </c>
      <c r="DG837" s="187">
        <f t="shared" si="1573"/>
        <v>54525</v>
      </c>
      <c r="DH837" s="179">
        <f t="shared" si="1574"/>
        <v>0</v>
      </c>
      <c r="DI837" s="259">
        <v>0</v>
      </c>
      <c r="DJ837" s="259">
        <v>0</v>
      </c>
      <c r="DK837" s="259">
        <v>0</v>
      </c>
      <c r="DL837" s="179">
        <f t="shared" si="1575"/>
        <v>24</v>
      </c>
      <c r="DM837" s="259">
        <v>24</v>
      </c>
      <c r="DN837" s="180">
        <v>0</v>
      </c>
      <c r="DO837" s="187">
        <f t="shared" si="1576"/>
        <v>54549</v>
      </c>
    </row>
    <row r="838" spans="1:134" s="6" customFormat="1" ht="17.100000000000001" customHeight="1" x14ac:dyDescent="0.15">
      <c r="A838" s="143" t="s">
        <v>196</v>
      </c>
      <c r="B838" s="179" t="s">
        <v>540</v>
      </c>
      <c r="C838" s="259" t="s">
        <v>540</v>
      </c>
      <c r="D838" s="259" t="s">
        <v>540</v>
      </c>
      <c r="E838" s="259" t="s">
        <v>540</v>
      </c>
      <c r="F838" s="259" t="s">
        <v>540</v>
      </c>
      <c r="G838" s="259" t="s">
        <v>540</v>
      </c>
      <c r="H838" s="259" t="s">
        <v>540</v>
      </c>
      <c r="I838" s="259" t="s">
        <v>540</v>
      </c>
      <c r="J838" s="259" t="s">
        <v>540</v>
      </c>
      <c r="K838" s="259" t="s">
        <v>540</v>
      </c>
      <c r="L838" s="259" t="s">
        <v>540</v>
      </c>
      <c r="M838" s="259" t="s">
        <v>540</v>
      </c>
      <c r="N838" s="259" t="s">
        <v>540</v>
      </c>
      <c r="O838" s="179" t="s">
        <v>540</v>
      </c>
      <c r="P838" s="259" t="s">
        <v>540</v>
      </c>
      <c r="Q838" s="259" t="s">
        <v>540</v>
      </c>
      <c r="R838" s="259" t="s">
        <v>540</v>
      </c>
      <c r="S838" s="259" t="s">
        <v>540</v>
      </c>
      <c r="T838" s="259" t="s">
        <v>540</v>
      </c>
      <c r="U838" s="259" t="s">
        <v>540</v>
      </c>
      <c r="V838" s="259" t="s">
        <v>540</v>
      </c>
      <c r="W838" s="259" t="s">
        <v>540</v>
      </c>
      <c r="X838" s="179" t="s">
        <v>540</v>
      </c>
      <c r="Y838" s="259" t="s">
        <v>540</v>
      </c>
      <c r="Z838" s="259" t="s">
        <v>540</v>
      </c>
      <c r="AA838" s="259" t="s">
        <v>540</v>
      </c>
      <c r="AB838" s="259" t="s">
        <v>540</v>
      </c>
      <c r="AC838" s="179" t="s">
        <v>540</v>
      </c>
      <c r="AD838" s="259" t="s">
        <v>540</v>
      </c>
      <c r="AE838" s="259" t="s">
        <v>540</v>
      </c>
      <c r="AF838" s="259" t="s">
        <v>540</v>
      </c>
      <c r="AG838" s="259" t="s">
        <v>540</v>
      </c>
      <c r="AH838" s="259" t="s">
        <v>540</v>
      </c>
      <c r="AI838" s="259" t="s">
        <v>540</v>
      </c>
      <c r="AJ838" s="179" t="s">
        <v>540</v>
      </c>
      <c r="AK838" s="259" t="s">
        <v>540</v>
      </c>
      <c r="AL838" s="259" t="s">
        <v>540</v>
      </c>
      <c r="AM838" s="179" t="s">
        <v>540</v>
      </c>
      <c r="AN838" s="259" t="s">
        <v>540</v>
      </c>
      <c r="AO838" s="259" t="s">
        <v>540</v>
      </c>
      <c r="AP838" s="259" t="s">
        <v>540</v>
      </c>
      <c r="AQ838" s="259" t="s">
        <v>540</v>
      </c>
      <c r="AR838" s="259" t="s">
        <v>540</v>
      </c>
      <c r="AS838" s="259" t="s">
        <v>540</v>
      </c>
      <c r="AT838" s="259" t="s">
        <v>540</v>
      </c>
      <c r="AU838" s="259" t="s">
        <v>540</v>
      </c>
      <c r="AV838" s="259" t="s">
        <v>540</v>
      </c>
      <c r="AW838" s="259" t="s">
        <v>540</v>
      </c>
      <c r="AX838" s="187" t="s">
        <v>540</v>
      </c>
      <c r="AY838" s="259" t="s">
        <v>540</v>
      </c>
      <c r="AZ838" s="259" t="s">
        <v>540</v>
      </c>
      <c r="BA838" s="259" t="s">
        <v>540</v>
      </c>
      <c r="BB838" s="259" t="s">
        <v>540</v>
      </c>
      <c r="BC838" s="259" t="s">
        <v>540</v>
      </c>
      <c r="BD838" s="179" t="s">
        <v>540</v>
      </c>
      <c r="BE838" s="259" t="s">
        <v>540</v>
      </c>
      <c r="BF838" s="259" t="s">
        <v>540</v>
      </c>
      <c r="BG838" s="259" t="s">
        <v>540</v>
      </c>
      <c r="BH838" s="259" t="s">
        <v>540</v>
      </c>
      <c r="BI838" s="259" t="s">
        <v>540</v>
      </c>
      <c r="BJ838" s="259" t="s">
        <v>540</v>
      </c>
      <c r="BK838" s="259" t="s">
        <v>540</v>
      </c>
      <c r="BL838" s="259" t="s">
        <v>540</v>
      </c>
      <c r="BM838" s="179" t="s">
        <v>540</v>
      </c>
      <c r="BN838" s="259" t="s">
        <v>540</v>
      </c>
      <c r="BO838" s="259" t="s">
        <v>540</v>
      </c>
      <c r="BP838" s="259" t="s">
        <v>540</v>
      </c>
      <c r="BQ838" s="259" t="s">
        <v>540</v>
      </c>
      <c r="BR838" s="259" t="s">
        <v>540</v>
      </c>
      <c r="BS838" s="179" t="s">
        <v>540</v>
      </c>
      <c r="BT838" s="260" t="s">
        <v>540</v>
      </c>
      <c r="BU838" s="259" t="s">
        <v>540</v>
      </c>
      <c r="BV838" s="259" t="s">
        <v>540</v>
      </c>
      <c r="BW838" s="259" t="s">
        <v>540</v>
      </c>
      <c r="BX838" s="259" t="s">
        <v>540</v>
      </c>
      <c r="BY838" s="259" t="s">
        <v>540</v>
      </c>
      <c r="BZ838" s="259" t="s">
        <v>540</v>
      </c>
      <c r="CA838" s="259" t="s">
        <v>540</v>
      </c>
      <c r="CB838" s="259" t="s">
        <v>540</v>
      </c>
      <c r="CC838" s="259" t="s">
        <v>540</v>
      </c>
      <c r="CD838" s="259" t="s">
        <v>540</v>
      </c>
      <c r="CE838" s="259" t="s">
        <v>540</v>
      </c>
      <c r="CF838" s="179" t="s">
        <v>540</v>
      </c>
      <c r="CG838" s="259" t="s">
        <v>540</v>
      </c>
      <c r="CH838" s="259" t="s">
        <v>540</v>
      </c>
      <c r="CI838" s="259" t="s">
        <v>540</v>
      </c>
      <c r="CJ838" s="259" t="s">
        <v>540</v>
      </c>
      <c r="CK838" s="259" t="s">
        <v>540</v>
      </c>
      <c r="CL838" s="259" t="s">
        <v>540</v>
      </c>
      <c r="CM838" s="259" t="s">
        <v>540</v>
      </c>
      <c r="CN838" s="259" t="s">
        <v>540</v>
      </c>
      <c r="CO838" s="259" t="s">
        <v>540</v>
      </c>
      <c r="CP838" s="259" t="s">
        <v>540</v>
      </c>
      <c r="CQ838" s="259" t="s">
        <v>540</v>
      </c>
      <c r="CR838" s="259" t="s">
        <v>540</v>
      </c>
      <c r="CS838" s="259" t="s">
        <v>540</v>
      </c>
      <c r="CT838" s="179">
        <f t="shared" si="1571"/>
        <v>0</v>
      </c>
      <c r="CU838" s="259" t="s">
        <v>540</v>
      </c>
      <c r="CV838" s="259" t="s">
        <v>540</v>
      </c>
      <c r="CW838" s="259" t="s">
        <v>540</v>
      </c>
      <c r="CX838" s="259" t="s">
        <v>540</v>
      </c>
      <c r="CY838" s="259" t="s">
        <v>540</v>
      </c>
      <c r="CZ838" s="179">
        <f t="shared" si="1572"/>
        <v>0</v>
      </c>
      <c r="DA838" s="259" t="s">
        <v>540</v>
      </c>
      <c r="DB838" s="259" t="s">
        <v>540</v>
      </c>
      <c r="DC838" s="259" t="s">
        <v>540</v>
      </c>
      <c r="DD838" s="259" t="s">
        <v>540</v>
      </c>
      <c r="DE838" s="259" t="s">
        <v>540</v>
      </c>
      <c r="DF838" s="259" t="s">
        <v>540</v>
      </c>
      <c r="DG838" s="187" t="s">
        <v>540</v>
      </c>
      <c r="DH838" s="179" t="s">
        <v>540</v>
      </c>
      <c r="DI838" s="259" t="s">
        <v>540</v>
      </c>
      <c r="DJ838" s="259" t="s">
        <v>540</v>
      </c>
      <c r="DK838" s="259" t="s">
        <v>540</v>
      </c>
      <c r="DL838" s="179" t="s">
        <v>540</v>
      </c>
      <c r="DM838" s="259" t="s">
        <v>540</v>
      </c>
      <c r="DN838" s="180" t="s">
        <v>540</v>
      </c>
      <c r="DO838" s="187" t="s">
        <v>540</v>
      </c>
    </row>
    <row r="839" spans="1:134" s="6" customFormat="1" ht="17.100000000000001" customHeight="1" x14ac:dyDescent="0.15">
      <c r="A839" s="143" t="s">
        <v>197</v>
      </c>
      <c r="B839" s="179" t="s">
        <v>540</v>
      </c>
      <c r="C839" s="259" t="s">
        <v>540</v>
      </c>
      <c r="D839" s="259" t="s">
        <v>540</v>
      </c>
      <c r="E839" s="259" t="s">
        <v>540</v>
      </c>
      <c r="F839" s="259" t="s">
        <v>540</v>
      </c>
      <c r="G839" s="259" t="s">
        <v>540</v>
      </c>
      <c r="H839" s="259" t="s">
        <v>540</v>
      </c>
      <c r="I839" s="259" t="s">
        <v>540</v>
      </c>
      <c r="J839" s="259" t="s">
        <v>540</v>
      </c>
      <c r="K839" s="259" t="s">
        <v>540</v>
      </c>
      <c r="L839" s="259" t="s">
        <v>540</v>
      </c>
      <c r="M839" s="259" t="s">
        <v>540</v>
      </c>
      <c r="N839" s="259" t="s">
        <v>540</v>
      </c>
      <c r="O839" s="179" t="s">
        <v>540</v>
      </c>
      <c r="P839" s="259" t="s">
        <v>540</v>
      </c>
      <c r="Q839" s="259" t="s">
        <v>540</v>
      </c>
      <c r="R839" s="259" t="s">
        <v>540</v>
      </c>
      <c r="S839" s="259" t="s">
        <v>540</v>
      </c>
      <c r="T839" s="259" t="s">
        <v>540</v>
      </c>
      <c r="U839" s="259" t="s">
        <v>540</v>
      </c>
      <c r="V839" s="259" t="s">
        <v>540</v>
      </c>
      <c r="W839" s="259" t="s">
        <v>540</v>
      </c>
      <c r="X839" s="179" t="s">
        <v>540</v>
      </c>
      <c r="Y839" s="259" t="s">
        <v>540</v>
      </c>
      <c r="Z839" s="259" t="s">
        <v>540</v>
      </c>
      <c r="AA839" s="259" t="s">
        <v>540</v>
      </c>
      <c r="AB839" s="259" t="s">
        <v>540</v>
      </c>
      <c r="AC839" s="179" t="s">
        <v>540</v>
      </c>
      <c r="AD839" s="259" t="s">
        <v>540</v>
      </c>
      <c r="AE839" s="259" t="s">
        <v>540</v>
      </c>
      <c r="AF839" s="259" t="s">
        <v>540</v>
      </c>
      <c r="AG839" s="259" t="s">
        <v>540</v>
      </c>
      <c r="AH839" s="259" t="s">
        <v>540</v>
      </c>
      <c r="AI839" s="259" t="s">
        <v>540</v>
      </c>
      <c r="AJ839" s="179" t="s">
        <v>540</v>
      </c>
      <c r="AK839" s="259" t="s">
        <v>540</v>
      </c>
      <c r="AL839" s="259" t="s">
        <v>540</v>
      </c>
      <c r="AM839" s="179" t="s">
        <v>540</v>
      </c>
      <c r="AN839" s="259" t="s">
        <v>540</v>
      </c>
      <c r="AO839" s="259" t="s">
        <v>540</v>
      </c>
      <c r="AP839" s="259" t="s">
        <v>540</v>
      </c>
      <c r="AQ839" s="259" t="s">
        <v>540</v>
      </c>
      <c r="AR839" s="259" t="s">
        <v>540</v>
      </c>
      <c r="AS839" s="259" t="s">
        <v>540</v>
      </c>
      <c r="AT839" s="259" t="s">
        <v>540</v>
      </c>
      <c r="AU839" s="259" t="s">
        <v>540</v>
      </c>
      <c r="AV839" s="259" t="s">
        <v>540</v>
      </c>
      <c r="AW839" s="259" t="s">
        <v>540</v>
      </c>
      <c r="AX839" s="187" t="s">
        <v>540</v>
      </c>
      <c r="AY839" s="259" t="s">
        <v>540</v>
      </c>
      <c r="AZ839" s="259" t="s">
        <v>540</v>
      </c>
      <c r="BA839" s="259" t="s">
        <v>540</v>
      </c>
      <c r="BB839" s="259" t="s">
        <v>540</v>
      </c>
      <c r="BC839" s="259" t="s">
        <v>540</v>
      </c>
      <c r="BD839" s="179" t="s">
        <v>540</v>
      </c>
      <c r="BE839" s="259" t="s">
        <v>540</v>
      </c>
      <c r="BF839" s="259" t="s">
        <v>540</v>
      </c>
      <c r="BG839" s="259" t="s">
        <v>540</v>
      </c>
      <c r="BH839" s="259" t="s">
        <v>540</v>
      </c>
      <c r="BI839" s="259" t="s">
        <v>540</v>
      </c>
      <c r="BJ839" s="259" t="s">
        <v>540</v>
      </c>
      <c r="BK839" s="259" t="s">
        <v>540</v>
      </c>
      <c r="BL839" s="259" t="s">
        <v>540</v>
      </c>
      <c r="BM839" s="179" t="s">
        <v>540</v>
      </c>
      <c r="BN839" s="259" t="s">
        <v>540</v>
      </c>
      <c r="BO839" s="259" t="s">
        <v>540</v>
      </c>
      <c r="BP839" s="259" t="s">
        <v>540</v>
      </c>
      <c r="BQ839" s="259" t="s">
        <v>540</v>
      </c>
      <c r="BR839" s="259" t="s">
        <v>540</v>
      </c>
      <c r="BS839" s="179" t="s">
        <v>540</v>
      </c>
      <c r="BT839" s="260" t="s">
        <v>540</v>
      </c>
      <c r="BU839" s="259" t="s">
        <v>540</v>
      </c>
      <c r="BV839" s="259" t="s">
        <v>540</v>
      </c>
      <c r="BW839" s="259" t="s">
        <v>540</v>
      </c>
      <c r="BX839" s="259" t="s">
        <v>540</v>
      </c>
      <c r="BY839" s="259" t="s">
        <v>540</v>
      </c>
      <c r="BZ839" s="259" t="s">
        <v>540</v>
      </c>
      <c r="CA839" s="259" t="s">
        <v>540</v>
      </c>
      <c r="CB839" s="259" t="s">
        <v>540</v>
      </c>
      <c r="CC839" s="259" t="s">
        <v>540</v>
      </c>
      <c r="CD839" s="259" t="s">
        <v>540</v>
      </c>
      <c r="CE839" s="259" t="s">
        <v>540</v>
      </c>
      <c r="CF839" s="179" t="s">
        <v>540</v>
      </c>
      <c r="CG839" s="259" t="s">
        <v>540</v>
      </c>
      <c r="CH839" s="259" t="s">
        <v>540</v>
      </c>
      <c r="CI839" s="259" t="s">
        <v>540</v>
      </c>
      <c r="CJ839" s="259" t="s">
        <v>540</v>
      </c>
      <c r="CK839" s="259" t="s">
        <v>540</v>
      </c>
      <c r="CL839" s="259" t="s">
        <v>540</v>
      </c>
      <c r="CM839" s="259" t="s">
        <v>540</v>
      </c>
      <c r="CN839" s="259" t="s">
        <v>540</v>
      </c>
      <c r="CO839" s="259" t="s">
        <v>540</v>
      </c>
      <c r="CP839" s="259" t="s">
        <v>540</v>
      </c>
      <c r="CQ839" s="259" t="s">
        <v>540</v>
      </c>
      <c r="CR839" s="259" t="s">
        <v>540</v>
      </c>
      <c r="CS839" s="259" t="s">
        <v>540</v>
      </c>
      <c r="CT839" s="179">
        <f t="shared" si="1571"/>
        <v>0</v>
      </c>
      <c r="CU839" s="259" t="s">
        <v>540</v>
      </c>
      <c r="CV839" s="259" t="s">
        <v>540</v>
      </c>
      <c r="CW839" s="259" t="s">
        <v>540</v>
      </c>
      <c r="CX839" s="259" t="s">
        <v>540</v>
      </c>
      <c r="CY839" s="259" t="s">
        <v>540</v>
      </c>
      <c r="CZ839" s="179">
        <f t="shared" si="1572"/>
        <v>0</v>
      </c>
      <c r="DA839" s="259" t="s">
        <v>540</v>
      </c>
      <c r="DB839" s="259" t="s">
        <v>540</v>
      </c>
      <c r="DC839" s="259" t="s">
        <v>540</v>
      </c>
      <c r="DD839" s="259" t="s">
        <v>540</v>
      </c>
      <c r="DE839" s="259" t="s">
        <v>540</v>
      </c>
      <c r="DF839" s="259" t="s">
        <v>540</v>
      </c>
      <c r="DG839" s="187" t="s">
        <v>540</v>
      </c>
      <c r="DH839" s="179" t="s">
        <v>540</v>
      </c>
      <c r="DI839" s="259" t="s">
        <v>540</v>
      </c>
      <c r="DJ839" s="259" t="s">
        <v>540</v>
      </c>
      <c r="DK839" s="259" t="s">
        <v>540</v>
      </c>
      <c r="DL839" s="179" t="s">
        <v>540</v>
      </c>
      <c r="DM839" s="259" t="s">
        <v>540</v>
      </c>
      <c r="DN839" s="180" t="s">
        <v>540</v>
      </c>
      <c r="DO839" s="187" t="s">
        <v>540</v>
      </c>
    </row>
    <row r="840" spans="1:134" s="6" customFormat="1" ht="17.100000000000001" customHeight="1" x14ac:dyDescent="0.15">
      <c r="A840" s="142" t="s">
        <v>349</v>
      </c>
      <c r="B840" s="179">
        <f t="shared" si="1561"/>
        <v>61453</v>
      </c>
      <c r="C840" s="259">
        <v>3245</v>
      </c>
      <c r="D840" s="259">
        <v>2084</v>
      </c>
      <c r="E840" s="259">
        <v>4046</v>
      </c>
      <c r="F840" s="259">
        <v>2138</v>
      </c>
      <c r="G840" s="259">
        <v>4232</v>
      </c>
      <c r="H840" s="259">
        <v>8698</v>
      </c>
      <c r="I840" s="259">
        <v>2715</v>
      </c>
      <c r="J840" s="259">
        <v>2941</v>
      </c>
      <c r="K840" s="259">
        <v>3999</v>
      </c>
      <c r="L840" s="259">
        <v>2035</v>
      </c>
      <c r="M840" s="259">
        <v>9466</v>
      </c>
      <c r="N840" s="259">
        <v>15854</v>
      </c>
      <c r="O840" s="179">
        <f t="shared" si="1562"/>
        <v>15051</v>
      </c>
      <c r="P840" s="259">
        <v>1002</v>
      </c>
      <c r="Q840" s="259">
        <v>2940</v>
      </c>
      <c r="R840" s="259">
        <v>3156</v>
      </c>
      <c r="S840" s="259">
        <v>1642</v>
      </c>
      <c r="T840" s="259">
        <v>644</v>
      </c>
      <c r="U840" s="259">
        <v>2102</v>
      </c>
      <c r="V840" s="259">
        <v>3340</v>
      </c>
      <c r="W840" s="259">
        <v>225</v>
      </c>
      <c r="X840" s="179">
        <f t="shared" si="1563"/>
        <v>23310</v>
      </c>
      <c r="Y840" s="259">
        <v>4505</v>
      </c>
      <c r="Z840" s="259">
        <v>7750</v>
      </c>
      <c r="AA840" s="259">
        <v>4209</v>
      </c>
      <c r="AB840" s="259">
        <v>6846</v>
      </c>
      <c r="AC840" s="179">
        <f t="shared" si="1564"/>
        <v>9504</v>
      </c>
      <c r="AD840" s="259">
        <v>648</v>
      </c>
      <c r="AE840" s="259">
        <v>917</v>
      </c>
      <c r="AF840" s="259">
        <v>1682</v>
      </c>
      <c r="AG840" s="259">
        <v>1942</v>
      </c>
      <c r="AH840" s="259">
        <v>2749</v>
      </c>
      <c r="AI840" s="259">
        <v>1566</v>
      </c>
      <c r="AJ840" s="179">
        <f t="shared" si="1565"/>
        <v>6504</v>
      </c>
      <c r="AK840" s="259">
        <v>3057</v>
      </c>
      <c r="AL840" s="259">
        <v>3447</v>
      </c>
      <c r="AM840" s="179">
        <f t="shared" si="1566"/>
        <v>16413</v>
      </c>
      <c r="AN840" s="259">
        <v>720</v>
      </c>
      <c r="AO840" s="259">
        <v>1239</v>
      </c>
      <c r="AP840" s="259">
        <v>1162</v>
      </c>
      <c r="AQ840" s="259">
        <v>953</v>
      </c>
      <c r="AR840" s="259">
        <v>1425</v>
      </c>
      <c r="AS840" s="259">
        <v>626</v>
      </c>
      <c r="AT840" s="259">
        <v>1118</v>
      </c>
      <c r="AU840" s="259">
        <v>2465</v>
      </c>
      <c r="AV840" s="259">
        <v>2472</v>
      </c>
      <c r="AW840" s="259">
        <v>4233</v>
      </c>
      <c r="AX840" s="186">
        <f t="shared" ref="AX840:AX841" si="1577">SUM(AY840:BC840)</f>
        <v>16675</v>
      </c>
      <c r="AY840" s="259">
        <v>2035</v>
      </c>
      <c r="AZ840" s="259">
        <v>5184</v>
      </c>
      <c r="BA840" s="259">
        <v>1976</v>
      </c>
      <c r="BB840" s="259">
        <v>4300</v>
      </c>
      <c r="BC840" s="259">
        <v>3180</v>
      </c>
      <c r="BD840" s="179">
        <f t="shared" si="1567"/>
        <v>9619</v>
      </c>
      <c r="BE840" s="259">
        <v>1682</v>
      </c>
      <c r="BF840" s="259">
        <v>2510</v>
      </c>
      <c r="BG840" s="259">
        <v>1610</v>
      </c>
      <c r="BH840" s="259">
        <v>767</v>
      </c>
      <c r="BI840" s="259">
        <v>578</v>
      </c>
      <c r="BJ840" s="259">
        <v>722</v>
      </c>
      <c r="BK840" s="259">
        <v>541</v>
      </c>
      <c r="BL840" s="259">
        <v>1209</v>
      </c>
      <c r="BM840" s="179">
        <f t="shared" si="1568"/>
        <v>17317</v>
      </c>
      <c r="BN840" s="259">
        <v>5179</v>
      </c>
      <c r="BO840" s="259">
        <v>3108</v>
      </c>
      <c r="BP840" s="259">
        <v>3508</v>
      </c>
      <c r="BQ840" s="259">
        <v>1436</v>
      </c>
      <c r="BR840" s="259">
        <v>4086</v>
      </c>
      <c r="BS840" s="179">
        <f t="shared" si="1569"/>
        <v>41859</v>
      </c>
      <c r="BT840" s="260">
        <v>1135</v>
      </c>
      <c r="BU840" s="259">
        <v>5919</v>
      </c>
      <c r="BV840" s="259">
        <v>2015</v>
      </c>
      <c r="BW840" s="259">
        <v>585</v>
      </c>
      <c r="BX840" s="259">
        <v>2214</v>
      </c>
      <c r="BY840" s="259">
        <v>7930</v>
      </c>
      <c r="BZ840" s="259">
        <v>6740</v>
      </c>
      <c r="CA840" s="259">
        <v>1965</v>
      </c>
      <c r="CB840" s="259">
        <v>5593</v>
      </c>
      <c r="CC840" s="259">
        <v>2028</v>
      </c>
      <c r="CD840" s="259">
        <v>3717</v>
      </c>
      <c r="CE840" s="259">
        <v>2018</v>
      </c>
      <c r="CF840" s="179">
        <f t="shared" si="1570"/>
        <v>43922</v>
      </c>
      <c r="CG840" s="259">
        <v>2666</v>
      </c>
      <c r="CH840" s="259">
        <v>3296</v>
      </c>
      <c r="CI840" s="259">
        <v>2827</v>
      </c>
      <c r="CJ840" s="259">
        <v>3547</v>
      </c>
      <c r="CK840" s="259">
        <v>4667</v>
      </c>
      <c r="CL840" s="259">
        <v>1178</v>
      </c>
      <c r="CM840" s="259">
        <v>6211</v>
      </c>
      <c r="CN840" s="259">
        <v>1419</v>
      </c>
      <c r="CO840" s="259">
        <v>3332</v>
      </c>
      <c r="CP840" s="259">
        <v>5671</v>
      </c>
      <c r="CQ840" s="259">
        <v>5304</v>
      </c>
      <c r="CR840" s="259">
        <v>2638</v>
      </c>
      <c r="CS840" s="259">
        <v>1166</v>
      </c>
      <c r="CT840" s="179">
        <f t="shared" si="1571"/>
        <v>23590</v>
      </c>
      <c r="CU840" s="259">
        <v>6028</v>
      </c>
      <c r="CV840" s="259">
        <v>4031</v>
      </c>
      <c r="CW840" s="259">
        <v>1955</v>
      </c>
      <c r="CX840" s="259">
        <v>2162</v>
      </c>
      <c r="CY840" s="259">
        <v>9414</v>
      </c>
      <c r="CZ840" s="179">
        <f t="shared" si="1572"/>
        <v>27031</v>
      </c>
      <c r="DA840" s="259">
        <v>3548</v>
      </c>
      <c r="DB840" s="259">
        <v>8632</v>
      </c>
      <c r="DC840" s="259">
        <v>4658</v>
      </c>
      <c r="DD840" s="259">
        <v>2842</v>
      </c>
      <c r="DE840" s="259">
        <v>5605</v>
      </c>
      <c r="DF840" s="259">
        <v>1746</v>
      </c>
      <c r="DG840" s="187">
        <f t="shared" si="1573"/>
        <v>312248</v>
      </c>
      <c r="DH840" s="179">
        <f t="shared" si="1574"/>
        <v>1144</v>
      </c>
      <c r="DI840" s="259">
        <v>640</v>
      </c>
      <c r="DJ840" s="259">
        <v>364</v>
      </c>
      <c r="DK840" s="259">
        <v>140</v>
      </c>
      <c r="DL840" s="179">
        <f t="shared" si="1575"/>
        <v>2287</v>
      </c>
      <c r="DM840" s="259">
        <v>1609</v>
      </c>
      <c r="DN840" s="180">
        <v>678</v>
      </c>
      <c r="DO840" s="187">
        <f t="shared" si="1576"/>
        <v>315679</v>
      </c>
    </row>
    <row r="841" spans="1:134" s="6" customFormat="1" ht="17.100000000000001" customHeight="1" x14ac:dyDescent="0.15">
      <c r="A841" s="144" t="s">
        <v>350</v>
      </c>
      <c r="B841" s="255">
        <f t="shared" si="1561"/>
        <v>2214612</v>
      </c>
      <c r="C841" s="310">
        <v>109138</v>
      </c>
      <c r="D841" s="310">
        <v>73475</v>
      </c>
      <c r="E841" s="310">
        <v>123414</v>
      </c>
      <c r="F841" s="310">
        <v>75809</v>
      </c>
      <c r="G841" s="310">
        <v>139886</v>
      </c>
      <c r="H841" s="310">
        <v>298287</v>
      </c>
      <c r="I841" s="310">
        <v>77277</v>
      </c>
      <c r="J841" s="310">
        <v>124408</v>
      </c>
      <c r="K841" s="310">
        <v>149603</v>
      </c>
      <c r="L841" s="310">
        <v>41018</v>
      </c>
      <c r="M841" s="310">
        <v>389253</v>
      </c>
      <c r="N841" s="310">
        <v>613044</v>
      </c>
      <c r="O841" s="255">
        <f t="shared" si="1562"/>
        <v>571681</v>
      </c>
      <c r="P841" s="310">
        <v>33856</v>
      </c>
      <c r="Q841" s="310">
        <v>96084</v>
      </c>
      <c r="R841" s="310">
        <v>97181</v>
      </c>
      <c r="S841" s="310">
        <v>84056</v>
      </c>
      <c r="T841" s="310">
        <v>16042</v>
      </c>
      <c r="U841" s="310">
        <v>62798</v>
      </c>
      <c r="V841" s="310">
        <v>172340</v>
      </c>
      <c r="W841" s="310">
        <v>9324</v>
      </c>
      <c r="X841" s="255">
        <f t="shared" si="1563"/>
        <v>687936</v>
      </c>
      <c r="Y841" s="310">
        <v>120650</v>
      </c>
      <c r="Z841" s="310">
        <v>244161</v>
      </c>
      <c r="AA841" s="310">
        <v>105917</v>
      </c>
      <c r="AB841" s="310">
        <v>217208</v>
      </c>
      <c r="AC841" s="255">
        <f t="shared" si="1564"/>
        <v>266094</v>
      </c>
      <c r="AD841" s="310">
        <v>14884</v>
      </c>
      <c r="AE841" s="310">
        <v>22241</v>
      </c>
      <c r="AF841" s="310">
        <v>45673</v>
      </c>
      <c r="AG841" s="310">
        <v>55638</v>
      </c>
      <c r="AH841" s="310">
        <v>80623</v>
      </c>
      <c r="AI841" s="310">
        <v>47035</v>
      </c>
      <c r="AJ841" s="255">
        <f t="shared" si="1565"/>
        <v>200869</v>
      </c>
      <c r="AK841" s="310">
        <v>95040</v>
      </c>
      <c r="AL841" s="310">
        <v>105829</v>
      </c>
      <c r="AM841" s="255">
        <f t="shared" si="1566"/>
        <v>484455</v>
      </c>
      <c r="AN841" s="310">
        <v>15502</v>
      </c>
      <c r="AO841" s="310">
        <v>31736</v>
      </c>
      <c r="AP841" s="310">
        <v>28224</v>
      </c>
      <c r="AQ841" s="310">
        <v>23502</v>
      </c>
      <c r="AR841" s="310">
        <v>47469</v>
      </c>
      <c r="AS841" s="310">
        <v>16513</v>
      </c>
      <c r="AT841" s="310">
        <v>26213</v>
      </c>
      <c r="AU841" s="310">
        <v>71719</v>
      </c>
      <c r="AV841" s="310">
        <v>73752</v>
      </c>
      <c r="AW841" s="310">
        <v>149825</v>
      </c>
      <c r="AX841" s="199">
        <f t="shared" si="1577"/>
        <v>399448</v>
      </c>
      <c r="AY841" s="310">
        <v>43503</v>
      </c>
      <c r="AZ841" s="310">
        <v>117370</v>
      </c>
      <c r="BA841" s="310">
        <v>43076</v>
      </c>
      <c r="BB841" s="310">
        <v>116801</v>
      </c>
      <c r="BC841" s="310">
        <v>78698</v>
      </c>
      <c r="BD841" s="255">
        <f t="shared" si="1567"/>
        <v>275057</v>
      </c>
      <c r="BE841" s="310">
        <v>38946</v>
      </c>
      <c r="BF841" s="310">
        <v>82744</v>
      </c>
      <c r="BG841" s="310">
        <v>56392</v>
      </c>
      <c r="BH841" s="310">
        <v>18138</v>
      </c>
      <c r="BI841" s="310">
        <v>21158</v>
      </c>
      <c r="BJ841" s="310">
        <v>12888</v>
      </c>
      <c r="BK841" s="310">
        <v>10504</v>
      </c>
      <c r="BL841" s="310">
        <v>34287</v>
      </c>
      <c r="BM841" s="255">
        <f t="shared" si="1568"/>
        <v>462857</v>
      </c>
      <c r="BN841" s="310">
        <v>144415</v>
      </c>
      <c r="BO841" s="310">
        <v>84173</v>
      </c>
      <c r="BP841" s="310">
        <v>89661</v>
      </c>
      <c r="BQ841" s="310">
        <v>31302</v>
      </c>
      <c r="BR841" s="310">
        <v>113306</v>
      </c>
      <c r="BS841" s="255">
        <f t="shared" si="1569"/>
        <v>1386310</v>
      </c>
      <c r="BT841" s="311">
        <v>25843</v>
      </c>
      <c r="BU841" s="310">
        <v>176867</v>
      </c>
      <c r="BV841" s="310">
        <v>61500</v>
      </c>
      <c r="BW841" s="310">
        <v>20546</v>
      </c>
      <c r="BX841" s="310">
        <v>73262</v>
      </c>
      <c r="BY841" s="310">
        <v>297002</v>
      </c>
      <c r="BZ841" s="310">
        <v>251563</v>
      </c>
      <c r="CA841" s="310">
        <v>68207</v>
      </c>
      <c r="CB841" s="310">
        <v>173137</v>
      </c>
      <c r="CC841" s="310">
        <v>49141</v>
      </c>
      <c r="CD841" s="310">
        <v>121630</v>
      </c>
      <c r="CE841" s="310">
        <v>67612</v>
      </c>
      <c r="CF841" s="255">
        <f t="shared" si="1570"/>
        <v>1334239</v>
      </c>
      <c r="CG841" s="310">
        <v>73800</v>
      </c>
      <c r="CH841" s="310">
        <v>101731</v>
      </c>
      <c r="CI841" s="310">
        <v>99910</v>
      </c>
      <c r="CJ841" s="310">
        <v>106740</v>
      </c>
      <c r="CK841" s="310">
        <v>118697</v>
      </c>
      <c r="CL841" s="310">
        <v>33285</v>
      </c>
      <c r="CM841" s="310">
        <v>203152</v>
      </c>
      <c r="CN841" s="310">
        <v>41525</v>
      </c>
      <c r="CO841" s="310">
        <v>98847</v>
      </c>
      <c r="CP841" s="310">
        <v>182398</v>
      </c>
      <c r="CQ841" s="310">
        <v>155309</v>
      </c>
      <c r="CR841" s="310">
        <v>80972</v>
      </c>
      <c r="CS841" s="310">
        <v>37873</v>
      </c>
      <c r="CT841" s="255">
        <f t="shared" si="1571"/>
        <v>687007</v>
      </c>
      <c r="CU841" s="310">
        <v>158076</v>
      </c>
      <c r="CV841" s="310">
        <v>98717</v>
      </c>
      <c r="CW841" s="310">
        <v>48309</v>
      </c>
      <c r="CX841" s="310">
        <v>66439</v>
      </c>
      <c r="CY841" s="310">
        <v>315466</v>
      </c>
      <c r="CZ841" s="255">
        <f t="shared" si="1572"/>
        <v>963299</v>
      </c>
      <c r="DA841" s="310">
        <v>115317</v>
      </c>
      <c r="DB841" s="310">
        <v>322260</v>
      </c>
      <c r="DC841" s="310">
        <v>178230</v>
      </c>
      <c r="DD841" s="310">
        <v>69528</v>
      </c>
      <c r="DE841" s="310">
        <v>219130</v>
      </c>
      <c r="DF841" s="310">
        <v>58834</v>
      </c>
      <c r="DG841" s="188">
        <f t="shared" si="1573"/>
        <v>9933864</v>
      </c>
      <c r="DH841" s="255">
        <f t="shared" si="1574"/>
        <v>40022</v>
      </c>
      <c r="DI841" s="310">
        <v>23178</v>
      </c>
      <c r="DJ841" s="310">
        <v>12998</v>
      </c>
      <c r="DK841" s="310">
        <v>3846</v>
      </c>
      <c r="DL841" s="255">
        <f t="shared" si="1575"/>
        <v>60313</v>
      </c>
      <c r="DM841" s="310">
        <v>45356</v>
      </c>
      <c r="DN841" s="256">
        <v>14957</v>
      </c>
      <c r="DO841" s="188">
        <f t="shared" si="1576"/>
        <v>10034199</v>
      </c>
    </row>
    <row r="842" spans="1:134" s="6" customFormat="1" ht="99" customHeight="1" x14ac:dyDescent="0.15">
      <c r="A842" s="448" t="s">
        <v>643</v>
      </c>
      <c r="B842" s="65"/>
      <c r="C842" s="65"/>
    </row>
    <row r="843" spans="1:134" s="6" customFormat="1" ht="16.5" customHeight="1" x14ac:dyDescent="0.15">
      <c r="A843" s="65"/>
      <c r="B843" s="65"/>
      <c r="C843" s="65"/>
    </row>
    <row r="844" spans="1:134" s="20" customFormat="1" ht="23.25" customHeight="1" x14ac:dyDescent="0.2">
      <c r="A844" s="449" t="s">
        <v>782</v>
      </c>
      <c r="B844" s="340"/>
      <c r="C844" s="340"/>
    </row>
    <row r="845" spans="1:134" s="20" customFormat="1" ht="11.25" x14ac:dyDescent="0.2">
      <c r="A845" s="41" t="s">
        <v>795</v>
      </c>
    </row>
    <row r="846" spans="1:134" s="20" customFormat="1" ht="11.25" x14ac:dyDescent="0.2">
      <c r="A846" s="58" t="s">
        <v>668</v>
      </c>
      <c r="B846" s="340"/>
    </row>
    <row r="847" spans="1:134" s="7" customFormat="1" ht="25.15" customHeight="1" x14ac:dyDescent="0.2">
      <c r="A847" s="70"/>
      <c r="B847" s="172" t="s">
        <v>423</v>
      </c>
      <c r="C847" s="173" t="s">
        <v>424</v>
      </c>
      <c r="D847" s="173" t="s">
        <v>425</v>
      </c>
      <c r="E847" s="173" t="s">
        <v>426</v>
      </c>
      <c r="F847" s="173" t="s">
        <v>427</v>
      </c>
      <c r="G847" s="173" t="s">
        <v>428</v>
      </c>
      <c r="H847" s="173" t="s">
        <v>429</v>
      </c>
      <c r="I847" s="173" t="s">
        <v>430</v>
      </c>
      <c r="J847" s="173" t="s">
        <v>431</v>
      </c>
      <c r="K847" s="173" t="s">
        <v>432</v>
      </c>
      <c r="L847" s="173" t="s">
        <v>433</v>
      </c>
      <c r="M847" s="173" t="s">
        <v>434</v>
      </c>
      <c r="N847" s="173" t="s">
        <v>435</v>
      </c>
      <c r="O847" s="172" t="s">
        <v>436</v>
      </c>
      <c r="P847" s="173" t="s">
        <v>437</v>
      </c>
      <c r="Q847" s="173" t="s">
        <v>438</v>
      </c>
      <c r="R847" s="173" t="s">
        <v>439</v>
      </c>
      <c r="S847" s="173" t="s">
        <v>440</v>
      </c>
      <c r="T847" s="173" t="s">
        <v>441</v>
      </c>
      <c r="U847" s="173" t="s">
        <v>442</v>
      </c>
      <c r="V847" s="173" t="s">
        <v>443</v>
      </c>
      <c r="W847" s="173" t="s">
        <v>444</v>
      </c>
      <c r="X847" s="172" t="s">
        <v>445</v>
      </c>
      <c r="Y847" s="173" t="s">
        <v>446</v>
      </c>
      <c r="Z847" s="173" t="s">
        <v>447</v>
      </c>
      <c r="AA847" s="173" t="s">
        <v>448</v>
      </c>
      <c r="AB847" s="173" t="s">
        <v>449</v>
      </c>
      <c r="AC847" s="172" t="s">
        <v>450</v>
      </c>
      <c r="AD847" s="173" t="s">
        <v>451</v>
      </c>
      <c r="AE847" s="173" t="s">
        <v>452</v>
      </c>
      <c r="AF847" s="173" t="s">
        <v>453</v>
      </c>
      <c r="AG847" s="173" t="s">
        <v>454</v>
      </c>
      <c r="AH847" s="173" t="s">
        <v>455</v>
      </c>
      <c r="AI847" s="173" t="s">
        <v>456</v>
      </c>
      <c r="AJ847" s="172" t="s">
        <v>457</v>
      </c>
      <c r="AK847" s="173" t="s">
        <v>458</v>
      </c>
      <c r="AL847" s="173" t="s">
        <v>459</v>
      </c>
      <c r="AM847" s="172" t="s">
        <v>460</v>
      </c>
      <c r="AN847" s="173" t="s">
        <v>461</v>
      </c>
      <c r="AO847" s="173" t="s">
        <v>462</v>
      </c>
      <c r="AP847" s="173" t="s">
        <v>463</v>
      </c>
      <c r="AQ847" s="173" t="s">
        <v>464</v>
      </c>
      <c r="AR847" s="173" t="s">
        <v>465</v>
      </c>
      <c r="AS847" s="173" t="s">
        <v>466</v>
      </c>
      <c r="AT847" s="173" t="s">
        <v>467</v>
      </c>
      <c r="AU847" s="173" t="s">
        <v>468</v>
      </c>
      <c r="AV847" s="173" t="s">
        <v>469</v>
      </c>
      <c r="AW847" s="173" t="s">
        <v>470</v>
      </c>
      <c r="AX847" s="172" t="s">
        <v>471</v>
      </c>
      <c r="AY847" s="173" t="s">
        <v>472</v>
      </c>
      <c r="AZ847" s="173" t="s">
        <v>473</v>
      </c>
      <c r="BA847" s="173" t="s">
        <v>474</v>
      </c>
      <c r="BB847" s="173" t="s">
        <v>475</v>
      </c>
      <c r="BC847" s="173" t="s">
        <v>476</v>
      </c>
      <c r="BD847" s="174" t="s">
        <v>477</v>
      </c>
      <c r="BE847" s="173" t="s">
        <v>478</v>
      </c>
      <c r="BF847" s="173" t="s">
        <v>479</v>
      </c>
      <c r="BG847" s="173" t="s">
        <v>480</v>
      </c>
      <c r="BH847" s="173" t="s">
        <v>481</v>
      </c>
      <c r="BI847" s="173" t="s">
        <v>482</v>
      </c>
      <c r="BJ847" s="173" t="s">
        <v>483</v>
      </c>
      <c r="BK847" s="173" t="s">
        <v>484</v>
      </c>
      <c r="BL847" s="173" t="s">
        <v>485</v>
      </c>
      <c r="BM847" s="172" t="s">
        <v>486</v>
      </c>
      <c r="BN847" s="173" t="s">
        <v>487</v>
      </c>
      <c r="BO847" s="173" t="s">
        <v>488</v>
      </c>
      <c r="BP847" s="173" t="s">
        <v>489</v>
      </c>
      <c r="BQ847" s="173" t="s">
        <v>490</v>
      </c>
      <c r="BR847" s="173" t="s">
        <v>491</v>
      </c>
      <c r="BS847" s="172" t="s">
        <v>492</v>
      </c>
      <c r="BT847" s="173" t="s">
        <v>493</v>
      </c>
      <c r="BU847" s="173" t="s">
        <v>494</v>
      </c>
      <c r="BV847" s="173" t="s">
        <v>495</v>
      </c>
      <c r="BW847" s="173" t="s">
        <v>496</v>
      </c>
      <c r="BX847" s="173" t="s">
        <v>497</v>
      </c>
      <c r="BY847" s="173" t="s">
        <v>498</v>
      </c>
      <c r="BZ847" s="173" t="s">
        <v>499</v>
      </c>
      <c r="CA847" s="173" t="s">
        <v>500</v>
      </c>
      <c r="CB847" s="173" t="s">
        <v>501</v>
      </c>
      <c r="CC847" s="173" t="s">
        <v>502</v>
      </c>
      <c r="CD847" s="173" t="s">
        <v>503</v>
      </c>
      <c r="CE847" s="173" t="s">
        <v>504</v>
      </c>
      <c r="CF847" s="172" t="s">
        <v>505</v>
      </c>
      <c r="CG847" s="173" t="s">
        <v>506</v>
      </c>
      <c r="CH847" s="173" t="s">
        <v>507</v>
      </c>
      <c r="CI847" s="173" t="s">
        <v>508</v>
      </c>
      <c r="CJ847" s="173" t="s">
        <v>509</v>
      </c>
      <c r="CK847" s="173" t="s">
        <v>510</v>
      </c>
      <c r="CL847" s="173" t="s">
        <v>511</v>
      </c>
      <c r="CM847" s="173" t="s">
        <v>512</v>
      </c>
      <c r="CN847" s="173" t="s">
        <v>513</v>
      </c>
      <c r="CO847" s="173" t="s">
        <v>514</v>
      </c>
      <c r="CP847" s="173" t="s">
        <v>515</v>
      </c>
      <c r="CQ847" s="173" t="s">
        <v>516</v>
      </c>
      <c r="CR847" s="173" t="s">
        <v>517</v>
      </c>
      <c r="CS847" s="173" t="s">
        <v>518</v>
      </c>
      <c r="CT847" s="172" t="s">
        <v>519</v>
      </c>
      <c r="CU847" s="173" t="s">
        <v>520</v>
      </c>
      <c r="CV847" s="173" t="s">
        <v>521</v>
      </c>
      <c r="CW847" s="173" t="s">
        <v>522</v>
      </c>
      <c r="CX847" s="173" t="s">
        <v>523</v>
      </c>
      <c r="CY847" s="173" t="s">
        <v>524</v>
      </c>
      <c r="CZ847" s="172" t="s">
        <v>525</v>
      </c>
      <c r="DA847" s="173" t="s">
        <v>526</v>
      </c>
      <c r="DB847" s="173" t="s">
        <v>527</v>
      </c>
      <c r="DC847" s="173" t="s">
        <v>528</v>
      </c>
      <c r="DD847" s="173" t="s">
        <v>529</v>
      </c>
      <c r="DE847" s="173" t="s">
        <v>530</v>
      </c>
      <c r="DF847" s="173" t="s">
        <v>531</v>
      </c>
      <c r="DG847" s="172" t="s">
        <v>532</v>
      </c>
      <c r="DH847" s="172" t="s">
        <v>533</v>
      </c>
      <c r="DI847" s="173" t="s">
        <v>534</v>
      </c>
      <c r="DJ847" s="173" t="s">
        <v>535</v>
      </c>
      <c r="DK847" s="173" t="s">
        <v>536</v>
      </c>
      <c r="DL847" s="172" t="s">
        <v>537</v>
      </c>
      <c r="DM847" s="173" t="s">
        <v>538</v>
      </c>
      <c r="DN847" s="175" t="s">
        <v>539</v>
      </c>
      <c r="DO847" s="172" t="s">
        <v>541</v>
      </c>
    </row>
    <row r="848" spans="1:134" ht="11.25" customHeight="1" x14ac:dyDescent="0.2">
      <c r="A848" s="145" t="s">
        <v>124</v>
      </c>
      <c r="B848" s="317">
        <f t="shared" ref="B848" si="1578">SUM(C848:N848)</f>
        <v>45420</v>
      </c>
      <c r="C848" s="318">
        <v>2782</v>
      </c>
      <c r="D848" s="318">
        <v>854</v>
      </c>
      <c r="E848" s="318">
        <v>1311</v>
      </c>
      <c r="F848" s="318">
        <v>303</v>
      </c>
      <c r="G848" s="318">
        <v>2714</v>
      </c>
      <c r="H848" s="318">
        <v>7768</v>
      </c>
      <c r="I848" s="318">
        <v>4032</v>
      </c>
      <c r="J848" s="318">
        <v>875</v>
      </c>
      <c r="K848" s="318">
        <v>2862</v>
      </c>
      <c r="L848" s="318">
        <v>14432</v>
      </c>
      <c r="M848" s="318">
        <v>2475</v>
      </c>
      <c r="N848" s="318">
        <v>5012</v>
      </c>
      <c r="O848" s="317">
        <f t="shared" ref="O848" si="1579">SUM(P848:W848)</f>
        <v>10988</v>
      </c>
      <c r="P848" s="318">
        <v>2801</v>
      </c>
      <c r="Q848" s="318">
        <v>2381</v>
      </c>
      <c r="R848" s="318">
        <v>758</v>
      </c>
      <c r="S848" s="318">
        <v>617</v>
      </c>
      <c r="T848" s="318">
        <v>668</v>
      </c>
      <c r="U848" s="318">
        <v>1875</v>
      </c>
      <c r="V848" s="318">
        <v>1239</v>
      </c>
      <c r="W848" s="318">
        <v>649</v>
      </c>
      <c r="X848" s="317">
        <f t="shared" ref="X848" si="1580">SUM(Y848:AB848)</f>
        <v>11117</v>
      </c>
      <c r="Y848" s="318">
        <v>1418</v>
      </c>
      <c r="Z848" s="318">
        <v>3056</v>
      </c>
      <c r="AA848" s="318">
        <v>4430</v>
      </c>
      <c r="AB848" s="318">
        <v>2213</v>
      </c>
      <c r="AC848" s="317">
        <f t="shared" ref="AC848" si="1581">SUM(AD848:AI848)</f>
        <v>9435</v>
      </c>
      <c r="AD848" s="318">
        <v>854</v>
      </c>
      <c r="AE848" s="318">
        <v>1597</v>
      </c>
      <c r="AF848" s="318">
        <v>591</v>
      </c>
      <c r="AG848" s="318">
        <v>2516</v>
      </c>
      <c r="AH848" s="318">
        <v>1061</v>
      </c>
      <c r="AI848" s="318">
        <v>2816</v>
      </c>
      <c r="AJ848" s="317">
        <f t="shared" ref="AJ848" si="1582">SUM(AK848:AL848)</f>
        <v>1764</v>
      </c>
      <c r="AK848" s="318">
        <v>927</v>
      </c>
      <c r="AL848" s="318">
        <v>837</v>
      </c>
      <c r="AM848" s="317">
        <f t="shared" ref="AM848" si="1583">SUM(AN848:AW848)</f>
        <v>26911</v>
      </c>
      <c r="AN848" s="318">
        <v>814</v>
      </c>
      <c r="AO848" s="318">
        <v>997</v>
      </c>
      <c r="AP848" s="318">
        <v>4057</v>
      </c>
      <c r="AQ848" s="318">
        <v>482</v>
      </c>
      <c r="AR848" s="318">
        <v>3443</v>
      </c>
      <c r="AS848" s="318">
        <v>647</v>
      </c>
      <c r="AT848" s="318">
        <v>3614</v>
      </c>
      <c r="AU848" s="318">
        <v>7324</v>
      </c>
      <c r="AV848" s="318">
        <v>4448</v>
      </c>
      <c r="AW848" s="318">
        <v>1085</v>
      </c>
      <c r="AX848" s="317">
        <f t="shared" ref="AX848:AX853" si="1584">SUM(AY848:BC848)</f>
        <v>20110</v>
      </c>
      <c r="AY848" s="318">
        <v>947</v>
      </c>
      <c r="AZ848" s="318">
        <v>10880</v>
      </c>
      <c r="BA848" s="318">
        <v>2470</v>
      </c>
      <c r="BB848" s="318">
        <v>4116</v>
      </c>
      <c r="BC848" s="318">
        <v>1697</v>
      </c>
      <c r="BD848" s="317">
        <f t="shared" ref="BD848" si="1585">SUM(BE848:BL848)</f>
        <v>124288</v>
      </c>
      <c r="BE848" s="318">
        <v>39862</v>
      </c>
      <c r="BF848" s="318">
        <v>5328</v>
      </c>
      <c r="BG848" s="318">
        <v>12729</v>
      </c>
      <c r="BH848" s="318">
        <v>7539</v>
      </c>
      <c r="BI848" s="318">
        <v>24599</v>
      </c>
      <c r="BJ848" s="318">
        <v>12892</v>
      </c>
      <c r="BK848" s="318">
        <v>15028</v>
      </c>
      <c r="BL848" s="318">
        <v>6311</v>
      </c>
      <c r="BM848" s="317">
        <f t="shared" ref="BM848" si="1586">SUM(BN848:BR848)</f>
        <v>11224</v>
      </c>
      <c r="BN848" s="318">
        <v>2118</v>
      </c>
      <c r="BO848" s="318">
        <v>1904</v>
      </c>
      <c r="BP848" s="318">
        <v>1036</v>
      </c>
      <c r="BQ848" s="318">
        <v>725</v>
      </c>
      <c r="BR848" s="318">
        <v>5441</v>
      </c>
      <c r="BS848" s="317">
        <f t="shared" ref="BS848" si="1587">SUM(BT848:CE848)</f>
        <v>23845</v>
      </c>
      <c r="BT848" s="319">
        <v>1177</v>
      </c>
      <c r="BU848" s="318">
        <v>1956</v>
      </c>
      <c r="BV848" s="318">
        <v>873</v>
      </c>
      <c r="BW848" s="318">
        <v>304</v>
      </c>
      <c r="BX848" s="318">
        <v>1238</v>
      </c>
      <c r="BY848" s="318">
        <v>7995</v>
      </c>
      <c r="BZ848" s="318">
        <v>1178</v>
      </c>
      <c r="CA848" s="318">
        <v>1493</v>
      </c>
      <c r="CB848" s="318">
        <v>3362</v>
      </c>
      <c r="CC848" s="318">
        <v>1153</v>
      </c>
      <c r="CD848" s="318">
        <v>1502</v>
      </c>
      <c r="CE848" s="318">
        <v>1614</v>
      </c>
      <c r="CF848" s="317">
        <f t="shared" ref="CF848" si="1588">SUM(CG848:CS848)</f>
        <v>32833</v>
      </c>
      <c r="CG848" s="318">
        <v>654</v>
      </c>
      <c r="CH848" s="318">
        <v>1498</v>
      </c>
      <c r="CI848" s="318">
        <v>1176</v>
      </c>
      <c r="CJ848" s="318">
        <v>4317</v>
      </c>
      <c r="CK848" s="318">
        <v>10835</v>
      </c>
      <c r="CL848" s="318">
        <v>591</v>
      </c>
      <c r="CM848" s="318">
        <v>6407</v>
      </c>
      <c r="CN848" s="318">
        <v>675</v>
      </c>
      <c r="CO848" s="318">
        <v>355</v>
      </c>
      <c r="CP848" s="318">
        <v>873</v>
      </c>
      <c r="CQ848" s="318">
        <v>2146</v>
      </c>
      <c r="CR848" s="318">
        <v>2256</v>
      </c>
      <c r="CS848" s="318">
        <v>1050</v>
      </c>
      <c r="CT848" s="317">
        <f t="shared" ref="CT848" si="1589">SUM(CU848:CY848)</f>
        <v>14593</v>
      </c>
      <c r="CU848" s="318">
        <v>7145</v>
      </c>
      <c r="CV848" s="318">
        <v>3545</v>
      </c>
      <c r="CW848" s="318">
        <v>848</v>
      </c>
      <c r="CX848" s="318">
        <v>1185</v>
      </c>
      <c r="CY848" s="318">
        <v>1870</v>
      </c>
      <c r="CZ848" s="317">
        <f t="shared" ref="CZ848" si="1590">SUM(DA848:DF848)</f>
        <v>37197</v>
      </c>
      <c r="DA848" s="318">
        <v>1052</v>
      </c>
      <c r="DB848" s="318">
        <v>917</v>
      </c>
      <c r="DC848" s="318">
        <v>7919</v>
      </c>
      <c r="DD848" s="318">
        <v>16830</v>
      </c>
      <c r="DE848" s="318">
        <v>6720</v>
      </c>
      <c r="DF848" s="318">
        <v>3759</v>
      </c>
      <c r="DG848" s="317">
        <f t="shared" ref="DG848:DG853" si="1591">B848+O848+X848+AC848+AJ848+AM848+AX848+BD848+BM848+BS848+CF848+CT848+CZ848</f>
        <v>369725</v>
      </c>
      <c r="DH848" s="306">
        <f t="shared" ref="DH848" si="1592">SUM(DI848:DK848)</f>
        <v>6421</v>
      </c>
      <c r="DI848" s="320">
        <v>2593</v>
      </c>
      <c r="DJ848" s="308">
        <v>3259</v>
      </c>
      <c r="DK848" s="308">
        <v>569</v>
      </c>
      <c r="DL848" s="306" t="s">
        <v>540</v>
      </c>
      <c r="DM848" s="308">
        <v>5584</v>
      </c>
      <c r="DN848" s="321" t="s">
        <v>540</v>
      </c>
      <c r="DO848" s="317">
        <f>DG848+DH848+DM848</f>
        <v>381730</v>
      </c>
      <c r="DP848" s="6"/>
      <c r="DQ848" s="6"/>
      <c r="DR848" s="6"/>
      <c r="DS848" s="6"/>
      <c r="DT848" s="6"/>
      <c r="DU848" s="6"/>
      <c r="DV848" s="6"/>
      <c r="DW848" s="6"/>
      <c r="DX848" s="6"/>
      <c r="DY848" s="6"/>
      <c r="DZ848" s="6"/>
      <c r="EA848" s="6"/>
      <c r="EC848" s="6"/>
      <c r="ED848" s="6"/>
    </row>
    <row r="849" spans="1:135" ht="11.25" x14ac:dyDescent="0.2">
      <c r="A849" s="146" t="s">
        <v>125</v>
      </c>
      <c r="B849" s="176">
        <f t="shared" ref="B849:B853" si="1593">SUM(C849:N849)</f>
        <v>3414</v>
      </c>
      <c r="C849" s="359">
        <v>0</v>
      </c>
      <c r="D849" s="359">
        <v>157</v>
      </c>
      <c r="E849" s="359">
        <v>0</v>
      </c>
      <c r="F849" s="359">
        <v>0</v>
      </c>
      <c r="G849" s="359">
        <v>400</v>
      </c>
      <c r="H849" s="359">
        <v>1161</v>
      </c>
      <c r="I849" s="359">
        <v>178</v>
      </c>
      <c r="J849" s="359">
        <v>0</v>
      </c>
      <c r="K849" s="359">
        <v>1154</v>
      </c>
      <c r="L849" s="359">
        <v>0</v>
      </c>
      <c r="M849" s="359">
        <v>364</v>
      </c>
      <c r="N849" s="359">
        <v>0</v>
      </c>
      <c r="O849" s="176">
        <f t="shared" ref="O849:O853" si="1594">SUM(P849:W849)</f>
        <v>1911</v>
      </c>
      <c r="P849" s="359">
        <v>561</v>
      </c>
      <c r="Q849" s="359">
        <v>821</v>
      </c>
      <c r="R849" s="359">
        <v>110</v>
      </c>
      <c r="S849" s="359">
        <v>150</v>
      </c>
      <c r="T849" s="359">
        <v>0</v>
      </c>
      <c r="U849" s="359">
        <v>0</v>
      </c>
      <c r="V849" s="359">
        <v>199</v>
      </c>
      <c r="W849" s="359">
        <v>70</v>
      </c>
      <c r="X849" s="176">
        <f t="shared" ref="X849:X853" si="1595">SUM(Y849:AB849)</f>
        <v>935</v>
      </c>
      <c r="Y849" s="359">
        <v>23</v>
      </c>
      <c r="Z849" s="359">
        <v>234</v>
      </c>
      <c r="AA849" s="359">
        <v>678</v>
      </c>
      <c r="AB849" s="359">
        <v>0</v>
      </c>
      <c r="AC849" s="176">
        <f t="shared" ref="AC849:AC853" si="1596">SUM(AD849:AI849)</f>
        <v>1165</v>
      </c>
      <c r="AD849" s="359">
        <v>15</v>
      </c>
      <c r="AE849" s="359">
        <v>152</v>
      </c>
      <c r="AF849" s="359">
        <v>40</v>
      </c>
      <c r="AG849" s="359">
        <v>508</v>
      </c>
      <c r="AH849" s="359">
        <v>28</v>
      </c>
      <c r="AI849" s="359">
        <v>422</v>
      </c>
      <c r="AJ849" s="176">
        <f t="shared" ref="AJ849:AJ853" si="1597">SUM(AK849:AL849)</f>
        <v>90</v>
      </c>
      <c r="AK849" s="359">
        <v>0</v>
      </c>
      <c r="AL849" s="359">
        <v>90</v>
      </c>
      <c r="AM849" s="176">
        <f t="shared" ref="AM849:AM853" si="1598">SUM(AN849:AW849)</f>
        <v>4097</v>
      </c>
      <c r="AN849" s="359">
        <v>356</v>
      </c>
      <c r="AO849" s="359">
        <v>0</v>
      </c>
      <c r="AP849" s="359">
        <v>1379</v>
      </c>
      <c r="AQ849" s="359">
        <v>110</v>
      </c>
      <c r="AR849" s="359">
        <v>706</v>
      </c>
      <c r="AS849" s="359">
        <v>19</v>
      </c>
      <c r="AT849" s="359">
        <v>0</v>
      </c>
      <c r="AU849" s="359">
        <v>963</v>
      </c>
      <c r="AV849" s="359">
        <v>564</v>
      </c>
      <c r="AW849" s="359">
        <v>0</v>
      </c>
      <c r="AX849" s="176">
        <f t="shared" si="1584"/>
        <v>4480</v>
      </c>
      <c r="AY849" s="359">
        <v>210</v>
      </c>
      <c r="AZ849" s="359">
        <v>3200</v>
      </c>
      <c r="BA849" s="359">
        <v>78</v>
      </c>
      <c r="BB849" s="359">
        <v>992</v>
      </c>
      <c r="BC849" s="359">
        <v>0</v>
      </c>
      <c r="BD849" s="176">
        <f t="shared" ref="BD849:BD853" si="1599">SUM(BE849:BL849)</f>
        <v>54832</v>
      </c>
      <c r="BE849" s="359">
        <v>26574</v>
      </c>
      <c r="BF849" s="359">
        <v>1790</v>
      </c>
      <c r="BG849" s="359">
        <v>5863</v>
      </c>
      <c r="BH849" s="359">
        <v>2260</v>
      </c>
      <c r="BI849" s="359">
        <v>7546</v>
      </c>
      <c r="BJ849" s="359">
        <v>3409</v>
      </c>
      <c r="BK849" s="359">
        <v>5682</v>
      </c>
      <c r="BL849" s="359">
        <v>1708</v>
      </c>
      <c r="BM849" s="176">
        <f t="shared" ref="BM849:BM853" si="1600">SUM(BN849:BR849)</f>
        <v>2231</v>
      </c>
      <c r="BN849" s="359">
        <v>800</v>
      </c>
      <c r="BO849" s="359">
        <v>318</v>
      </c>
      <c r="BP849" s="359">
        <v>46</v>
      </c>
      <c r="BQ849" s="359">
        <v>90</v>
      </c>
      <c r="BR849" s="359">
        <v>977</v>
      </c>
      <c r="BS849" s="176">
        <f t="shared" ref="BS849:BS853" si="1601">SUM(BT849:CE849)</f>
        <v>1276</v>
      </c>
      <c r="BT849" s="360">
        <v>0</v>
      </c>
      <c r="BU849" s="359">
        <v>54</v>
      </c>
      <c r="BV849" s="359">
        <v>92</v>
      </c>
      <c r="BW849" s="359">
        <v>0</v>
      </c>
      <c r="BX849" s="359">
        <v>0</v>
      </c>
      <c r="BY849" s="359">
        <v>952</v>
      </c>
      <c r="BZ849" s="359">
        <v>0</v>
      </c>
      <c r="CA849" s="359">
        <v>68</v>
      </c>
      <c r="CB849" s="359">
        <v>0</v>
      </c>
      <c r="CC849" s="359">
        <v>110</v>
      </c>
      <c r="CD849" s="359">
        <v>0</v>
      </c>
      <c r="CE849" s="359">
        <v>0</v>
      </c>
      <c r="CF849" s="176">
        <f t="shared" ref="CF849:CF853" si="1602">SUM(CG849:CS849)</f>
        <v>3832</v>
      </c>
      <c r="CG849" s="359">
        <v>0</v>
      </c>
      <c r="CH849" s="359">
        <v>0</v>
      </c>
      <c r="CI849" s="359">
        <v>4</v>
      </c>
      <c r="CJ849" s="359">
        <v>0</v>
      </c>
      <c r="CK849" s="359">
        <v>2457</v>
      </c>
      <c r="CL849" s="359">
        <v>40</v>
      </c>
      <c r="CM849" s="359">
        <v>888</v>
      </c>
      <c r="CN849" s="359">
        <v>0</v>
      </c>
      <c r="CO849" s="359">
        <v>0</v>
      </c>
      <c r="CP849" s="359">
        <v>174</v>
      </c>
      <c r="CQ849" s="359">
        <v>140</v>
      </c>
      <c r="CR849" s="359">
        <v>99</v>
      </c>
      <c r="CS849" s="359">
        <v>30</v>
      </c>
      <c r="CT849" s="176">
        <f t="shared" ref="CT849:CT853" si="1603">SUM(CU849:CY849)</f>
        <v>3568</v>
      </c>
      <c r="CU849" s="359">
        <v>1876</v>
      </c>
      <c r="CV849" s="359">
        <v>882</v>
      </c>
      <c r="CW849" s="359">
        <v>135</v>
      </c>
      <c r="CX849" s="359">
        <v>58</v>
      </c>
      <c r="CY849" s="359">
        <v>617</v>
      </c>
      <c r="CZ849" s="176">
        <f t="shared" ref="CZ849:CZ853" si="1604">SUM(DA849:DF849)</f>
        <v>1146</v>
      </c>
      <c r="DA849" s="359">
        <v>0</v>
      </c>
      <c r="DB849" s="359">
        <v>0</v>
      </c>
      <c r="DC849" s="359">
        <v>275</v>
      </c>
      <c r="DD849" s="359">
        <v>871</v>
      </c>
      <c r="DE849" s="359">
        <v>0</v>
      </c>
      <c r="DF849" s="359">
        <v>0</v>
      </c>
      <c r="DG849" s="176">
        <f t="shared" si="1591"/>
        <v>82977</v>
      </c>
      <c r="DH849" s="179">
        <f t="shared" ref="DH849:DH853" si="1605">SUM(DI849:DK849)</f>
        <v>3392</v>
      </c>
      <c r="DI849" s="260">
        <v>1630</v>
      </c>
      <c r="DJ849" s="259">
        <v>1422</v>
      </c>
      <c r="DK849" s="259">
        <v>340</v>
      </c>
      <c r="DL849" s="179" t="s">
        <v>540</v>
      </c>
      <c r="DM849" s="259">
        <v>3586</v>
      </c>
      <c r="DN849" s="180" t="s">
        <v>540</v>
      </c>
      <c r="DO849" s="176">
        <f>DG849+DH849+DM849</f>
        <v>89955</v>
      </c>
      <c r="DP849" s="6"/>
      <c r="DQ849" s="6"/>
      <c r="DR849" s="6"/>
      <c r="DS849" s="6"/>
      <c r="DT849" s="6"/>
      <c r="DU849" s="6"/>
      <c r="DV849" s="6"/>
      <c r="DW849" s="6"/>
      <c r="DX849" s="6"/>
      <c r="DY849" s="6"/>
      <c r="DZ849" s="6"/>
      <c r="EA849" s="6"/>
      <c r="EB849" s="28"/>
      <c r="EC849" s="6"/>
      <c r="ED849" s="6"/>
    </row>
    <row r="850" spans="1:135" ht="11.25" x14ac:dyDescent="0.2">
      <c r="A850" s="146" t="s">
        <v>126</v>
      </c>
      <c r="B850" s="176">
        <f t="shared" si="1593"/>
        <v>1755</v>
      </c>
      <c r="C850" s="359">
        <v>203</v>
      </c>
      <c r="D850" s="359">
        <v>127</v>
      </c>
      <c r="E850" s="359">
        <v>0</v>
      </c>
      <c r="F850" s="359">
        <v>0</v>
      </c>
      <c r="G850" s="359">
        <v>95</v>
      </c>
      <c r="H850" s="359">
        <v>850</v>
      </c>
      <c r="I850" s="359">
        <v>75</v>
      </c>
      <c r="J850" s="359">
        <v>26</v>
      </c>
      <c r="K850" s="359">
        <v>48</v>
      </c>
      <c r="L850" s="359">
        <v>0</v>
      </c>
      <c r="M850" s="359">
        <v>65</v>
      </c>
      <c r="N850" s="359">
        <v>266</v>
      </c>
      <c r="O850" s="176">
        <f t="shared" si="1594"/>
        <v>716</v>
      </c>
      <c r="P850" s="359">
        <v>110</v>
      </c>
      <c r="Q850" s="359">
        <v>180</v>
      </c>
      <c r="R850" s="359">
        <v>35</v>
      </c>
      <c r="S850" s="359">
        <v>0</v>
      </c>
      <c r="T850" s="359">
        <v>15</v>
      </c>
      <c r="U850" s="359">
        <v>184</v>
      </c>
      <c r="V850" s="359">
        <v>103</v>
      </c>
      <c r="W850" s="359">
        <v>89</v>
      </c>
      <c r="X850" s="176">
        <f t="shared" si="1595"/>
        <v>1210</v>
      </c>
      <c r="Y850" s="359">
        <v>89</v>
      </c>
      <c r="Z850" s="359">
        <v>362</v>
      </c>
      <c r="AA850" s="359">
        <v>722</v>
      </c>
      <c r="AB850" s="359">
        <v>37</v>
      </c>
      <c r="AC850" s="176">
        <f t="shared" si="1596"/>
        <v>1142</v>
      </c>
      <c r="AD850" s="359">
        <v>101</v>
      </c>
      <c r="AE850" s="359">
        <v>250</v>
      </c>
      <c r="AF850" s="359">
        <v>91</v>
      </c>
      <c r="AG850" s="359">
        <v>165</v>
      </c>
      <c r="AH850" s="359">
        <v>65</v>
      </c>
      <c r="AI850" s="359">
        <v>470</v>
      </c>
      <c r="AJ850" s="176">
        <f t="shared" si="1597"/>
        <v>44</v>
      </c>
      <c r="AK850" s="359">
        <v>0</v>
      </c>
      <c r="AL850" s="359">
        <v>44</v>
      </c>
      <c r="AM850" s="176">
        <f t="shared" si="1598"/>
        <v>1484</v>
      </c>
      <c r="AN850" s="359">
        <v>83</v>
      </c>
      <c r="AO850" s="359">
        <v>77</v>
      </c>
      <c r="AP850" s="359">
        <v>204</v>
      </c>
      <c r="AQ850" s="359">
        <v>20</v>
      </c>
      <c r="AR850" s="359">
        <v>175</v>
      </c>
      <c r="AS850" s="359">
        <v>12</v>
      </c>
      <c r="AT850" s="359">
        <v>121</v>
      </c>
      <c r="AU850" s="359">
        <v>483</v>
      </c>
      <c r="AV850" s="359">
        <v>138</v>
      </c>
      <c r="AW850" s="359">
        <v>171</v>
      </c>
      <c r="AX850" s="176">
        <f t="shared" si="1584"/>
        <v>2506</v>
      </c>
      <c r="AY850" s="359">
        <v>133</v>
      </c>
      <c r="AZ850" s="359">
        <v>1926</v>
      </c>
      <c r="BA850" s="359">
        <v>383</v>
      </c>
      <c r="BB850" s="359">
        <v>44</v>
      </c>
      <c r="BC850" s="359">
        <v>20</v>
      </c>
      <c r="BD850" s="176">
        <f t="shared" si="1599"/>
        <v>5880</v>
      </c>
      <c r="BE850" s="359">
        <v>2797</v>
      </c>
      <c r="BF850" s="359">
        <v>319</v>
      </c>
      <c r="BG850" s="359">
        <v>447</v>
      </c>
      <c r="BH850" s="359">
        <v>570</v>
      </c>
      <c r="BI850" s="359">
        <v>706</v>
      </c>
      <c r="BJ850" s="359">
        <v>375</v>
      </c>
      <c r="BK850" s="359">
        <v>339</v>
      </c>
      <c r="BL850" s="359">
        <v>327</v>
      </c>
      <c r="BM850" s="176">
        <f t="shared" si="1600"/>
        <v>885</v>
      </c>
      <c r="BN850" s="359">
        <v>272</v>
      </c>
      <c r="BO850" s="359">
        <v>61</v>
      </c>
      <c r="BP850" s="359">
        <v>55</v>
      </c>
      <c r="BQ850" s="359">
        <v>72</v>
      </c>
      <c r="BR850" s="359">
        <v>425</v>
      </c>
      <c r="BS850" s="176">
        <f t="shared" si="1601"/>
        <v>921</v>
      </c>
      <c r="BT850" s="360">
        <v>126</v>
      </c>
      <c r="BU850" s="359">
        <v>185</v>
      </c>
      <c r="BV850" s="359">
        <v>12</v>
      </c>
      <c r="BW850" s="359">
        <v>14</v>
      </c>
      <c r="BX850" s="359">
        <v>0</v>
      </c>
      <c r="BY850" s="359">
        <v>279</v>
      </c>
      <c r="BZ850" s="359">
        <v>71</v>
      </c>
      <c r="CA850" s="359">
        <v>115</v>
      </c>
      <c r="CB850" s="359">
        <v>0</v>
      </c>
      <c r="CC850" s="359">
        <v>89</v>
      </c>
      <c r="CD850" s="359">
        <v>30</v>
      </c>
      <c r="CE850" s="359">
        <v>0</v>
      </c>
      <c r="CF850" s="176">
        <f t="shared" si="1602"/>
        <v>1159</v>
      </c>
      <c r="CG850" s="359">
        <v>0</v>
      </c>
      <c r="CH850" s="359">
        <v>15</v>
      </c>
      <c r="CI850" s="359">
        <v>207</v>
      </c>
      <c r="CJ850" s="359">
        <v>0</v>
      </c>
      <c r="CK850" s="359">
        <v>655</v>
      </c>
      <c r="CL850" s="359">
        <v>27</v>
      </c>
      <c r="CM850" s="359">
        <v>30</v>
      </c>
      <c r="CN850" s="359">
        <v>15</v>
      </c>
      <c r="CO850" s="359">
        <v>0</v>
      </c>
      <c r="CP850" s="359">
        <v>0</v>
      </c>
      <c r="CQ850" s="359">
        <v>95</v>
      </c>
      <c r="CR850" s="359">
        <v>115</v>
      </c>
      <c r="CS850" s="359">
        <v>0</v>
      </c>
      <c r="CT850" s="176">
        <f t="shared" si="1603"/>
        <v>1391</v>
      </c>
      <c r="CU850" s="359">
        <v>618</v>
      </c>
      <c r="CV850" s="359">
        <v>421</v>
      </c>
      <c r="CW850" s="359">
        <v>62</v>
      </c>
      <c r="CX850" s="359">
        <v>149</v>
      </c>
      <c r="CY850" s="359">
        <v>141</v>
      </c>
      <c r="CZ850" s="176">
        <f t="shared" si="1604"/>
        <v>859</v>
      </c>
      <c r="DA850" s="359">
        <v>40</v>
      </c>
      <c r="DB850" s="359">
        <v>0</v>
      </c>
      <c r="DC850" s="359">
        <v>129</v>
      </c>
      <c r="DD850" s="359">
        <v>392</v>
      </c>
      <c r="DE850" s="359">
        <v>245</v>
      </c>
      <c r="DF850" s="359">
        <v>53</v>
      </c>
      <c r="DG850" s="176">
        <f t="shared" si="1591"/>
        <v>19952</v>
      </c>
      <c r="DH850" s="179">
        <f t="shared" si="1605"/>
        <v>52</v>
      </c>
      <c r="DI850" s="260">
        <v>52</v>
      </c>
      <c r="DJ850" s="259">
        <v>0</v>
      </c>
      <c r="DK850" s="259">
        <v>0</v>
      </c>
      <c r="DL850" s="179" t="s">
        <v>540</v>
      </c>
      <c r="DM850" s="259">
        <v>49</v>
      </c>
      <c r="DN850" s="180" t="s">
        <v>540</v>
      </c>
      <c r="DO850" s="176">
        <f t="shared" ref="DO850:DO853" si="1606">DG850+DH850+DM850</f>
        <v>20053</v>
      </c>
      <c r="DP850" s="6"/>
      <c r="DQ850" s="6"/>
      <c r="DR850" s="6"/>
      <c r="DS850" s="6"/>
      <c r="DT850" s="6"/>
      <c r="DU850" s="6"/>
      <c r="DV850" s="6"/>
      <c r="DW850" s="6"/>
      <c r="DX850" s="6"/>
      <c r="DY850" s="6"/>
      <c r="DZ850" s="6"/>
      <c r="EA850" s="6"/>
      <c r="EB850" s="6"/>
      <c r="EC850" s="6"/>
      <c r="ED850" s="6"/>
    </row>
    <row r="851" spans="1:135" ht="11.25" x14ac:dyDescent="0.2">
      <c r="A851" s="146" t="s">
        <v>167</v>
      </c>
      <c r="B851" s="176">
        <f t="shared" si="1593"/>
        <v>1029</v>
      </c>
      <c r="C851" s="359">
        <v>32</v>
      </c>
      <c r="D851" s="359">
        <v>21</v>
      </c>
      <c r="E851" s="359">
        <v>0</v>
      </c>
      <c r="F851" s="359">
        <v>0</v>
      </c>
      <c r="G851" s="359">
        <v>16</v>
      </c>
      <c r="H851" s="359">
        <v>90</v>
      </c>
      <c r="I851" s="359">
        <v>403</v>
      </c>
      <c r="J851" s="359">
        <v>0</v>
      </c>
      <c r="K851" s="359">
        <v>70</v>
      </c>
      <c r="L851" s="359">
        <v>337</v>
      </c>
      <c r="M851" s="359">
        <v>0</v>
      </c>
      <c r="N851" s="359">
        <v>60</v>
      </c>
      <c r="O851" s="176">
        <f t="shared" si="1594"/>
        <v>73</v>
      </c>
      <c r="P851" s="359">
        <v>73</v>
      </c>
      <c r="Q851" s="359">
        <v>0</v>
      </c>
      <c r="R851" s="359">
        <v>0</v>
      </c>
      <c r="S851" s="359">
        <v>0</v>
      </c>
      <c r="T851" s="359">
        <v>0</v>
      </c>
      <c r="U851" s="359">
        <v>0</v>
      </c>
      <c r="V851" s="359">
        <v>0</v>
      </c>
      <c r="W851" s="359">
        <v>0</v>
      </c>
      <c r="X851" s="176">
        <f t="shared" si="1595"/>
        <v>132</v>
      </c>
      <c r="Y851" s="359">
        <v>60</v>
      </c>
      <c r="Z851" s="359">
        <v>16</v>
      </c>
      <c r="AA851" s="359">
        <v>36</v>
      </c>
      <c r="AB851" s="359">
        <v>20</v>
      </c>
      <c r="AC851" s="176">
        <f t="shared" si="1596"/>
        <v>85</v>
      </c>
      <c r="AD851" s="359">
        <v>0</v>
      </c>
      <c r="AE851" s="359">
        <v>50</v>
      </c>
      <c r="AF851" s="359">
        <v>35</v>
      </c>
      <c r="AG851" s="359">
        <v>0</v>
      </c>
      <c r="AH851" s="359">
        <v>0</v>
      </c>
      <c r="AI851" s="359">
        <v>0</v>
      </c>
      <c r="AJ851" s="176">
        <f t="shared" si="1597"/>
        <v>22</v>
      </c>
      <c r="AK851" s="359">
        <v>22</v>
      </c>
      <c r="AL851" s="359">
        <v>0</v>
      </c>
      <c r="AM851" s="176">
        <f t="shared" si="1598"/>
        <v>1244</v>
      </c>
      <c r="AN851" s="359">
        <v>0</v>
      </c>
      <c r="AO851" s="359">
        <v>0</v>
      </c>
      <c r="AP851" s="359">
        <v>0</v>
      </c>
      <c r="AQ851" s="359">
        <v>0</v>
      </c>
      <c r="AR851" s="359">
        <v>0</v>
      </c>
      <c r="AS851" s="359">
        <v>15</v>
      </c>
      <c r="AT851" s="359">
        <v>0</v>
      </c>
      <c r="AU851" s="359">
        <v>780</v>
      </c>
      <c r="AV851" s="359">
        <v>449</v>
      </c>
      <c r="AW851" s="359">
        <v>0</v>
      </c>
      <c r="AX851" s="176">
        <f t="shared" si="1584"/>
        <v>463</v>
      </c>
      <c r="AY851" s="359">
        <v>11</v>
      </c>
      <c r="AZ851" s="359">
        <v>315</v>
      </c>
      <c r="BA851" s="359">
        <v>0</v>
      </c>
      <c r="BB851" s="359">
        <v>97</v>
      </c>
      <c r="BC851" s="359">
        <v>40</v>
      </c>
      <c r="BD851" s="176">
        <f t="shared" si="1599"/>
        <v>3231</v>
      </c>
      <c r="BE851" s="359">
        <v>2083</v>
      </c>
      <c r="BF851" s="359">
        <v>0</v>
      </c>
      <c r="BG851" s="359">
        <v>16</v>
      </c>
      <c r="BH851" s="359">
        <v>86</v>
      </c>
      <c r="BI851" s="359">
        <v>940</v>
      </c>
      <c r="BJ851" s="359">
        <v>50</v>
      </c>
      <c r="BK851" s="359">
        <v>0</v>
      </c>
      <c r="BL851" s="359">
        <v>56</v>
      </c>
      <c r="BM851" s="176">
        <f t="shared" si="1600"/>
        <v>84</v>
      </c>
      <c r="BN851" s="359">
        <v>0</v>
      </c>
      <c r="BO851" s="359">
        <v>60</v>
      </c>
      <c r="BP851" s="359">
        <v>0</v>
      </c>
      <c r="BQ851" s="359">
        <v>0</v>
      </c>
      <c r="BR851" s="359">
        <v>24</v>
      </c>
      <c r="BS851" s="176">
        <f t="shared" si="1601"/>
        <v>100</v>
      </c>
      <c r="BT851" s="360">
        <v>0</v>
      </c>
      <c r="BU851" s="359">
        <v>0</v>
      </c>
      <c r="BV851" s="359">
        <v>0</v>
      </c>
      <c r="BW851" s="359">
        <v>0</v>
      </c>
      <c r="BX851" s="359">
        <v>0</v>
      </c>
      <c r="BY851" s="359">
        <v>0</v>
      </c>
      <c r="BZ851" s="359">
        <v>16</v>
      </c>
      <c r="CA851" s="359">
        <v>0</v>
      </c>
      <c r="CB851" s="359">
        <v>70</v>
      </c>
      <c r="CC851" s="359">
        <v>14</v>
      </c>
      <c r="CD851" s="359">
        <v>0</v>
      </c>
      <c r="CE851" s="359">
        <v>0</v>
      </c>
      <c r="CF851" s="176">
        <f t="shared" si="1602"/>
        <v>556</v>
      </c>
      <c r="CG851" s="359">
        <v>0</v>
      </c>
      <c r="CH851" s="359">
        <v>0</v>
      </c>
      <c r="CI851" s="359">
        <v>34</v>
      </c>
      <c r="CJ851" s="359">
        <v>95</v>
      </c>
      <c r="CK851" s="359">
        <v>79</v>
      </c>
      <c r="CL851" s="359">
        <v>74</v>
      </c>
      <c r="CM851" s="359">
        <v>117</v>
      </c>
      <c r="CN851" s="359">
        <v>67</v>
      </c>
      <c r="CO851" s="359">
        <v>0</v>
      </c>
      <c r="CP851" s="359">
        <v>0</v>
      </c>
      <c r="CQ851" s="359">
        <v>0</v>
      </c>
      <c r="CR851" s="359">
        <v>12</v>
      </c>
      <c r="CS851" s="359">
        <v>78</v>
      </c>
      <c r="CT851" s="176">
        <f t="shared" si="1603"/>
        <v>44</v>
      </c>
      <c r="CU851" s="359">
        <v>0</v>
      </c>
      <c r="CV851" s="359">
        <v>12</v>
      </c>
      <c r="CW851" s="359">
        <v>0</v>
      </c>
      <c r="CX851" s="359">
        <v>0</v>
      </c>
      <c r="CY851" s="359">
        <v>32</v>
      </c>
      <c r="CZ851" s="176">
        <f t="shared" si="1604"/>
        <v>1263</v>
      </c>
      <c r="DA851" s="359">
        <v>0</v>
      </c>
      <c r="DB851" s="359">
        <v>20</v>
      </c>
      <c r="DC851" s="359">
        <v>430</v>
      </c>
      <c r="DD851" s="359">
        <v>759</v>
      </c>
      <c r="DE851" s="359">
        <v>54</v>
      </c>
      <c r="DF851" s="359">
        <v>0</v>
      </c>
      <c r="DG851" s="176">
        <f t="shared" si="1591"/>
        <v>8326</v>
      </c>
      <c r="DH851" s="179">
        <f t="shared" si="1605"/>
        <v>780</v>
      </c>
      <c r="DI851" s="260">
        <v>275</v>
      </c>
      <c r="DJ851" s="259">
        <v>505</v>
      </c>
      <c r="DK851" s="259">
        <v>0</v>
      </c>
      <c r="DL851" s="179" t="s">
        <v>540</v>
      </c>
      <c r="DM851" s="259">
        <v>974</v>
      </c>
      <c r="DN851" s="180" t="s">
        <v>540</v>
      </c>
      <c r="DO851" s="176">
        <f t="shared" si="1606"/>
        <v>10080</v>
      </c>
      <c r="DP851" s="6"/>
      <c r="DQ851" s="6"/>
      <c r="DR851" s="6"/>
      <c r="DS851" s="6"/>
      <c r="DT851" s="6"/>
      <c r="DU851" s="6"/>
      <c r="DV851" s="6"/>
      <c r="DW851" s="6"/>
      <c r="DX851" s="6"/>
      <c r="DY851" s="6"/>
      <c r="DZ851" s="6"/>
      <c r="EA851" s="6"/>
      <c r="EB851" s="6"/>
      <c r="EC851" s="6"/>
      <c r="ED851" s="6"/>
    </row>
    <row r="852" spans="1:135" ht="11.25" x14ac:dyDescent="0.2">
      <c r="A852" s="146" t="s">
        <v>168</v>
      </c>
      <c r="B852" s="176">
        <f t="shared" si="1593"/>
        <v>0</v>
      </c>
      <c r="C852" s="359">
        <v>0</v>
      </c>
      <c r="D852" s="359">
        <v>0</v>
      </c>
      <c r="E852" s="359">
        <v>0</v>
      </c>
      <c r="F852" s="359">
        <v>0</v>
      </c>
      <c r="G852" s="359">
        <v>0</v>
      </c>
      <c r="H852" s="359">
        <v>0</v>
      </c>
      <c r="I852" s="359">
        <v>0</v>
      </c>
      <c r="J852" s="359">
        <v>0</v>
      </c>
      <c r="K852" s="359">
        <v>0</v>
      </c>
      <c r="L852" s="359">
        <v>0</v>
      </c>
      <c r="M852" s="359">
        <v>0</v>
      </c>
      <c r="N852" s="359">
        <v>0</v>
      </c>
      <c r="O852" s="176">
        <f t="shared" si="1594"/>
        <v>24</v>
      </c>
      <c r="P852" s="359">
        <v>0</v>
      </c>
      <c r="Q852" s="359">
        <v>0</v>
      </c>
      <c r="R852" s="359">
        <v>0</v>
      </c>
      <c r="S852" s="359">
        <v>0</v>
      </c>
      <c r="T852" s="359">
        <v>24</v>
      </c>
      <c r="U852" s="359">
        <v>0</v>
      </c>
      <c r="V852" s="359">
        <v>0</v>
      </c>
      <c r="W852" s="359">
        <v>0</v>
      </c>
      <c r="X852" s="176">
        <f t="shared" si="1595"/>
        <v>0</v>
      </c>
      <c r="Y852" s="359">
        <v>0</v>
      </c>
      <c r="Z852" s="359">
        <v>0</v>
      </c>
      <c r="AA852" s="359">
        <v>0</v>
      </c>
      <c r="AB852" s="359">
        <v>0</v>
      </c>
      <c r="AC852" s="176">
        <f t="shared" si="1596"/>
        <v>24</v>
      </c>
      <c r="AD852" s="359">
        <v>0</v>
      </c>
      <c r="AE852" s="359">
        <v>0</v>
      </c>
      <c r="AF852" s="359">
        <v>24</v>
      </c>
      <c r="AG852" s="359">
        <v>0</v>
      </c>
      <c r="AH852" s="359">
        <v>0</v>
      </c>
      <c r="AI852" s="359">
        <v>0</v>
      </c>
      <c r="AJ852" s="176">
        <f t="shared" si="1597"/>
        <v>0</v>
      </c>
      <c r="AK852" s="359">
        <v>0</v>
      </c>
      <c r="AL852" s="359">
        <v>0</v>
      </c>
      <c r="AM852" s="176">
        <f t="shared" si="1598"/>
        <v>20</v>
      </c>
      <c r="AN852" s="359">
        <v>0</v>
      </c>
      <c r="AO852" s="359">
        <v>0</v>
      </c>
      <c r="AP852" s="359">
        <v>20</v>
      </c>
      <c r="AQ852" s="359">
        <v>0</v>
      </c>
      <c r="AR852" s="359">
        <v>0</v>
      </c>
      <c r="AS852" s="359">
        <v>0</v>
      </c>
      <c r="AT852" s="359">
        <v>0</v>
      </c>
      <c r="AU852" s="359">
        <v>0</v>
      </c>
      <c r="AV852" s="359">
        <v>0</v>
      </c>
      <c r="AW852" s="359">
        <v>0</v>
      </c>
      <c r="AX852" s="176">
        <f t="shared" si="1584"/>
        <v>0</v>
      </c>
      <c r="AY852" s="359">
        <v>0</v>
      </c>
      <c r="AZ852" s="359">
        <v>0</v>
      </c>
      <c r="BA852" s="359">
        <v>0</v>
      </c>
      <c r="BB852" s="359">
        <v>0</v>
      </c>
      <c r="BC852" s="359">
        <v>0</v>
      </c>
      <c r="BD852" s="176">
        <f t="shared" si="1599"/>
        <v>0</v>
      </c>
      <c r="BE852" s="359">
        <v>0</v>
      </c>
      <c r="BF852" s="359">
        <v>0</v>
      </c>
      <c r="BG852" s="359">
        <v>0</v>
      </c>
      <c r="BH852" s="359">
        <v>0</v>
      </c>
      <c r="BI852" s="359">
        <v>0</v>
      </c>
      <c r="BJ852" s="359">
        <v>0</v>
      </c>
      <c r="BK852" s="359">
        <v>0</v>
      </c>
      <c r="BL852" s="359">
        <v>0</v>
      </c>
      <c r="BM852" s="176">
        <f t="shared" si="1600"/>
        <v>0</v>
      </c>
      <c r="BN852" s="359">
        <v>0</v>
      </c>
      <c r="BO852" s="359">
        <v>0</v>
      </c>
      <c r="BP852" s="359">
        <v>0</v>
      </c>
      <c r="BQ852" s="359">
        <v>0</v>
      </c>
      <c r="BR852" s="359">
        <v>0</v>
      </c>
      <c r="BS852" s="176">
        <f t="shared" si="1601"/>
        <v>0</v>
      </c>
      <c r="BT852" s="360">
        <v>0</v>
      </c>
      <c r="BU852" s="359">
        <v>0</v>
      </c>
      <c r="BV852" s="359">
        <v>0</v>
      </c>
      <c r="BW852" s="359">
        <v>0</v>
      </c>
      <c r="BX852" s="359">
        <v>0</v>
      </c>
      <c r="BY852" s="359">
        <v>0</v>
      </c>
      <c r="BZ852" s="359">
        <v>0</v>
      </c>
      <c r="CA852" s="359">
        <v>0</v>
      </c>
      <c r="CB852" s="359">
        <v>0</v>
      </c>
      <c r="CC852" s="359">
        <v>0</v>
      </c>
      <c r="CD852" s="359">
        <v>0</v>
      </c>
      <c r="CE852" s="359">
        <v>0</v>
      </c>
      <c r="CF852" s="176">
        <f t="shared" si="1602"/>
        <v>16</v>
      </c>
      <c r="CG852" s="359">
        <v>0</v>
      </c>
      <c r="CH852" s="359">
        <v>0</v>
      </c>
      <c r="CI852" s="359">
        <v>0</v>
      </c>
      <c r="CJ852" s="359">
        <v>0</v>
      </c>
      <c r="CK852" s="359">
        <v>0</v>
      </c>
      <c r="CL852" s="359">
        <v>0</v>
      </c>
      <c r="CM852" s="359">
        <v>0</v>
      </c>
      <c r="CN852" s="359">
        <v>0</v>
      </c>
      <c r="CO852" s="359">
        <v>0</v>
      </c>
      <c r="CP852" s="359">
        <v>16</v>
      </c>
      <c r="CQ852" s="359">
        <v>0</v>
      </c>
      <c r="CR852" s="359">
        <v>0</v>
      </c>
      <c r="CS852" s="359">
        <v>0</v>
      </c>
      <c r="CT852" s="176">
        <f t="shared" si="1603"/>
        <v>0</v>
      </c>
      <c r="CU852" s="359">
        <v>0</v>
      </c>
      <c r="CV852" s="359">
        <v>0</v>
      </c>
      <c r="CW852" s="359">
        <v>0</v>
      </c>
      <c r="CX852" s="359">
        <v>0</v>
      </c>
      <c r="CY852" s="359">
        <v>0</v>
      </c>
      <c r="CZ852" s="176">
        <f t="shared" si="1604"/>
        <v>0</v>
      </c>
      <c r="DA852" s="359">
        <v>0</v>
      </c>
      <c r="DB852" s="359">
        <v>0</v>
      </c>
      <c r="DC852" s="359">
        <v>0</v>
      </c>
      <c r="DD852" s="359">
        <v>0</v>
      </c>
      <c r="DE852" s="359">
        <v>0</v>
      </c>
      <c r="DF852" s="359">
        <v>0</v>
      </c>
      <c r="DG852" s="176">
        <f t="shared" si="1591"/>
        <v>84</v>
      </c>
      <c r="DH852" s="179">
        <f t="shared" si="1605"/>
        <v>25</v>
      </c>
      <c r="DI852" s="260">
        <v>0</v>
      </c>
      <c r="DJ852" s="259">
        <v>25</v>
      </c>
      <c r="DK852" s="259">
        <v>0</v>
      </c>
      <c r="DL852" s="179" t="s">
        <v>540</v>
      </c>
      <c r="DM852" s="259">
        <v>0</v>
      </c>
      <c r="DN852" s="180" t="s">
        <v>540</v>
      </c>
      <c r="DO852" s="176">
        <f t="shared" si="1606"/>
        <v>109</v>
      </c>
      <c r="DP852" s="6"/>
      <c r="DQ852" s="6"/>
      <c r="DR852" s="6"/>
      <c r="DS852" s="6"/>
      <c r="DT852" s="6"/>
      <c r="DU852" s="6"/>
      <c r="DV852" s="6"/>
      <c r="DW852" s="6"/>
      <c r="DX852" s="6"/>
      <c r="DY852" s="6"/>
      <c r="DZ852" s="6"/>
      <c r="EA852" s="6"/>
      <c r="EB852" s="6"/>
      <c r="EC852" s="6"/>
      <c r="ED852" s="6"/>
    </row>
    <row r="853" spans="1:135" ht="11.25" x14ac:dyDescent="0.2">
      <c r="A853" s="146" t="s">
        <v>127</v>
      </c>
      <c r="B853" s="176">
        <f t="shared" si="1593"/>
        <v>39222</v>
      </c>
      <c r="C853" s="359">
        <v>2547</v>
      </c>
      <c r="D853" s="359">
        <v>549</v>
      </c>
      <c r="E853" s="359">
        <v>1311</v>
      </c>
      <c r="F853" s="359">
        <v>303</v>
      </c>
      <c r="G853" s="359">
        <v>2203</v>
      </c>
      <c r="H853" s="359">
        <v>5667</v>
      </c>
      <c r="I853" s="359">
        <v>3376</v>
      </c>
      <c r="J853" s="359">
        <v>849</v>
      </c>
      <c r="K853" s="359">
        <v>1590</v>
      </c>
      <c r="L853" s="359">
        <v>14095</v>
      </c>
      <c r="M853" s="359">
        <v>2046</v>
      </c>
      <c r="N853" s="359">
        <v>4686</v>
      </c>
      <c r="O853" s="176">
        <f t="shared" si="1594"/>
        <v>8264</v>
      </c>
      <c r="P853" s="359">
        <v>2057</v>
      </c>
      <c r="Q853" s="359">
        <v>1380</v>
      </c>
      <c r="R853" s="359">
        <v>613</v>
      </c>
      <c r="S853" s="359">
        <v>467</v>
      </c>
      <c r="T853" s="359">
        <v>629</v>
      </c>
      <c r="U853" s="359">
        <v>1691</v>
      </c>
      <c r="V853" s="359">
        <v>937</v>
      </c>
      <c r="W853" s="359">
        <v>490</v>
      </c>
      <c r="X853" s="176">
        <f t="shared" si="1595"/>
        <v>8840</v>
      </c>
      <c r="Y853" s="359">
        <v>1246</v>
      </c>
      <c r="Z853" s="359">
        <v>2444</v>
      </c>
      <c r="AA853" s="359">
        <v>2994</v>
      </c>
      <c r="AB853" s="359">
        <v>2156</v>
      </c>
      <c r="AC853" s="176">
        <f t="shared" si="1596"/>
        <v>7019</v>
      </c>
      <c r="AD853" s="359">
        <v>738</v>
      </c>
      <c r="AE853" s="359">
        <v>1145</v>
      </c>
      <c r="AF853" s="359">
        <v>401</v>
      </c>
      <c r="AG853" s="359">
        <v>1843</v>
      </c>
      <c r="AH853" s="359">
        <v>968</v>
      </c>
      <c r="AI853" s="359">
        <v>1924</v>
      </c>
      <c r="AJ853" s="176">
        <f t="shared" si="1597"/>
        <v>1608</v>
      </c>
      <c r="AK853" s="359">
        <v>905</v>
      </c>
      <c r="AL853" s="359">
        <v>703</v>
      </c>
      <c r="AM853" s="176">
        <f t="shared" si="1598"/>
        <v>20066</v>
      </c>
      <c r="AN853" s="359">
        <v>375</v>
      </c>
      <c r="AO853" s="359">
        <v>920</v>
      </c>
      <c r="AP853" s="359">
        <v>2454</v>
      </c>
      <c r="AQ853" s="359">
        <v>352</v>
      </c>
      <c r="AR853" s="359">
        <v>2562</v>
      </c>
      <c r="AS853" s="359">
        <v>601</v>
      </c>
      <c r="AT853" s="359">
        <v>3493</v>
      </c>
      <c r="AU853" s="359">
        <v>5098</v>
      </c>
      <c r="AV853" s="359">
        <v>3297</v>
      </c>
      <c r="AW853" s="359">
        <v>914</v>
      </c>
      <c r="AX853" s="176">
        <f t="shared" si="1584"/>
        <v>12661</v>
      </c>
      <c r="AY853" s="359">
        <v>593</v>
      </c>
      <c r="AZ853" s="359">
        <v>5439</v>
      </c>
      <c r="BA853" s="359">
        <v>2009</v>
      </c>
      <c r="BB853" s="359">
        <v>2983</v>
      </c>
      <c r="BC853" s="359">
        <v>1637</v>
      </c>
      <c r="BD853" s="176">
        <f t="shared" si="1599"/>
        <v>60345</v>
      </c>
      <c r="BE853" s="359">
        <v>8408</v>
      </c>
      <c r="BF853" s="359">
        <v>3219</v>
      </c>
      <c r="BG853" s="359">
        <v>6403</v>
      </c>
      <c r="BH853" s="359">
        <v>4623</v>
      </c>
      <c r="BI853" s="359">
        <v>15407</v>
      </c>
      <c r="BJ853" s="359">
        <v>9058</v>
      </c>
      <c r="BK853" s="359">
        <v>9007</v>
      </c>
      <c r="BL853" s="359">
        <v>4220</v>
      </c>
      <c r="BM853" s="176">
        <f t="shared" si="1600"/>
        <v>8024</v>
      </c>
      <c r="BN853" s="359">
        <v>1046</v>
      </c>
      <c r="BO853" s="359">
        <v>1465</v>
      </c>
      <c r="BP853" s="359">
        <v>935</v>
      </c>
      <c r="BQ853" s="359">
        <v>563</v>
      </c>
      <c r="BR853" s="359">
        <v>4015</v>
      </c>
      <c r="BS853" s="176">
        <f t="shared" si="1601"/>
        <v>21548</v>
      </c>
      <c r="BT853" s="360">
        <v>1051</v>
      </c>
      <c r="BU853" s="359">
        <v>1717</v>
      </c>
      <c r="BV853" s="359">
        <v>769</v>
      </c>
      <c r="BW853" s="359">
        <v>290</v>
      </c>
      <c r="BX853" s="359">
        <v>1238</v>
      </c>
      <c r="BY853" s="359">
        <v>6764</v>
      </c>
      <c r="BZ853" s="359">
        <v>1091</v>
      </c>
      <c r="CA853" s="359">
        <v>1310</v>
      </c>
      <c r="CB853" s="359">
        <v>3292</v>
      </c>
      <c r="CC853" s="359">
        <v>940</v>
      </c>
      <c r="CD853" s="359">
        <v>1472</v>
      </c>
      <c r="CE853" s="359">
        <v>1614</v>
      </c>
      <c r="CF853" s="176">
        <f t="shared" si="1602"/>
        <v>27270</v>
      </c>
      <c r="CG853" s="359">
        <v>654</v>
      </c>
      <c r="CH853" s="359">
        <v>1483</v>
      </c>
      <c r="CI853" s="359">
        <v>931</v>
      </c>
      <c r="CJ853" s="359">
        <v>4222</v>
      </c>
      <c r="CK853" s="359">
        <v>7644</v>
      </c>
      <c r="CL853" s="359">
        <v>450</v>
      </c>
      <c r="CM853" s="359">
        <v>5372</v>
      </c>
      <c r="CN853" s="359">
        <v>593</v>
      </c>
      <c r="CO853" s="359">
        <v>355</v>
      </c>
      <c r="CP853" s="359">
        <v>683</v>
      </c>
      <c r="CQ853" s="359">
        <v>1911</v>
      </c>
      <c r="CR853" s="359">
        <v>2030</v>
      </c>
      <c r="CS853" s="359">
        <v>942</v>
      </c>
      <c r="CT853" s="176">
        <f t="shared" si="1603"/>
        <v>9590</v>
      </c>
      <c r="CU853" s="359">
        <v>4651</v>
      </c>
      <c r="CV853" s="359">
        <v>2230</v>
      </c>
      <c r="CW853" s="359">
        <v>651</v>
      </c>
      <c r="CX853" s="359">
        <v>978</v>
      </c>
      <c r="CY853" s="359">
        <v>1080</v>
      </c>
      <c r="CZ853" s="176">
        <f t="shared" si="1604"/>
        <v>33929</v>
      </c>
      <c r="DA853" s="359">
        <v>1012</v>
      </c>
      <c r="DB853" s="359">
        <v>897</v>
      </c>
      <c r="DC853" s="359">
        <v>7085</v>
      </c>
      <c r="DD853" s="359">
        <v>14808</v>
      </c>
      <c r="DE853" s="359">
        <v>6421</v>
      </c>
      <c r="DF853" s="359">
        <v>3706</v>
      </c>
      <c r="DG853" s="176">
        <f t="shared" si="1591"/>
        <v>258386</v>
      </c>
      <c r="DH853" s="179">
        <f t="shared" si="1605"/>
        <v>2172</v>
      </c>
      <c r="DI853" s="260">
        <v>636</v>
      </c>
      <c r="DJ853" s="259">
        <v>1307</v>
      </c>
      <c r="DK853" s="259">
        <v>229</v>
      </c>
      <c r="DL853" s="179" t="s">
        <v>540</v>
      </c>
      <c r="DM853" s="259">
        <v>975</v>
      </c>
      <c r="DN853" s="180" t="s">
        <v>540</v>
      </c>
      <c r="DO853" s="176">
        <f t="shared" si="1606"/>
        <v>261533</v>
      </c>
      <c r="DP853" s="6"/>
      <c r="DQ853" s="6"/>
      <c r="DR853" s="6"/>
      <c r="DS853" s="6"/>
      <c r="DT853" s="6"/>
      <c r="DU853" s="6"/>
      <c r="DV853" s="6"/>
      <c r="DW853" s="6"/>
      <c r="DX853" s="6"/>
      <c r="DY853" s="6"/>
      <c r="DZ853" s="6"/>
      <c r="EA853" s="6"/>
      <c r="EB853" s="6"/>
      <c r="EC853" s="6"/>
      <c r="ED853" s="6"/>
    </row>
    <row r="854" spans="1:135" ht="21" customHeight="1" x14ac:dyDescent="0.2">
      <c r="A854" s="147" t="s">
        <v>242</v>
      </c>
      <c r="B854" s="369"/>
      <c r="C854" s="266"/>
      <c r="D854" s="266"/>
      <c r="E854" s="266"/>
      <c r="F854" s="266"/>
      <c r="G854" s="266"/>
      <c r="H854" s="266"/>
      <c r="I854" s="266"/>
      <c r="J854" s="266"/>
      <c r="K854" s="266"/>
      <c r="L854" s="266"/>
      <c r="M854" s="266"/>
      <c r="N854" s="266"/>
      <c r="O854" s="369"/>
      <c r="P854" s="266"/>
      <c r="Q854" s="266"/>
      <c r="R854" s="266"/>
      <c r="S854" s="266"/>
      <c r="T854" s="266"/>
      <c r="U854" s="266"/>
      <c r="V854" s="266"/>
      <c r="W854" s="266"/>
      <c r="X854" s="369"/>
      <c r="Y854" s="266"/>
      <c r="Z854" s="266"/>
      <c r="AA854" s="266"/>
      <c r="AB854" s="266"/>
      <c r="AC854" s="369"/>
      <c r="AD854" s="266"/>
      <c r="AE854" s="266"/>
      <c r="AF854" s="266"/>
      <c r="AG854" s="266"/>
      <c r="AH854" s="266"/>
      <c r="AI854" s="266"/>
      <c r="AJ854" s="369"/>
      <c r="AK854" s="266"/>
      <c r="AL854" s="266"/>
      <c r="AM854" s="369"/>
      <c r="AN854" s="266"/>
      <c r="AO854" s="266"/>
      <c r="AP854" s="266"/>
      <c r="AQ854" s="266"/>
      <c r="AR854" s="266"/>
      <c r="AS854" s="266"/>
      <c r="AT854" s="266"/>
      <c r="AU854" s="266"/>
      <c r="AV854" s="266"/>
      <c r="AW854" s="266"/>
      <c r="AX854" s="369"/>
      <c r="AY854" s="266"/>
      <c r="AZ854" s="266"/>
      <c r="BA854" s="266"/>
      <c r="BB854" s="266"/>
      <c r="BC854" s="266"/>
      <c r="BD854" s="369"/>
      <c r="BE854" s="266"/>
      <c r="BF854" s="266"/>
      <c r="BG854" s="266"/>
      <c r="BH854" s="266"/>
      <c r="BI854" s="266"/>
      <c r="BJ854" s="266"/>
      <c r="BK854" s="266"/>
      <c r="BL854" s="266"/>
      <c r="BM854" s="369"/>
      <c r="BN854" s="266"/>
      <c r="BO854" s="266"/>
      <c r="BP854" s="266"/>
      <c r="BQ854" s="266"/>
      <c r="BR854" s="266"/>
      <c r="BS854" s="369"/>
      <c r="BT854" s="265"/>
      <c r="BU854" s="266"/>
      <c r="BV854" s="266"/>
      <c r="BW854" s="266"/>
      <c r="BX854" s="266"/>
      <c r="BY854" s="266"/>
      <c r="BZ854" s="266"/>
      <c r="CA854" s="266"/>
      <c r="CB854" s="266"/>
      <c r="CC854" s="266"/>
      <c r="CD854" s="266"/>
      <c r="CE854" s="266"/>
      <c r="CF854" s="369"/>
      <c r="CG854" s="266"/>
      <c r="CH854" s="266"/>
      <c r="CI854" s="266"/>
      <c r="CJ854" s="266"/>
      <c r="CK854" s="266"/>
      <c r="CL854" s="266"/>
      <c r="CM854" s="266"/>
      <c r="CN854" s="266"/>
      <c r="CO854" s="266"/>
      <c r="CP854" s="266"/>
      <c r="CQ854" s="266"/>
      <c r="CR854" s="266"/>
      <c r="CS854" s="266"/>
      <c r="CT854" s="369"/>
      <c r="CU854" s="266"/>
      <c r="CV854" s="266"/>
      <c r="CW854" s="266"/>
      <c r="CX854" s="266"/>
      <c r="CY854" s="266"/>
      <c r="CZ854" s="369"/>
      <c r="DA854" s="266"/>
      <c r="DB854" s="266"/>
      <c r="DC854" s="266"/>
      <c r="DD854" s="266"/>
      <c r="DE854" s="266"/>
      <c r="DF854" s="266"/>
      <c r="DG854" s="369"/>
      <c r="DH854" s="369"/>
      <c r="DI854" s="265"/>
      <c r="DJ854" s="266"/>
      <c r="DK854" s="266"/>
      <c r="DL854" s="369"/>
      <c r="DM854" s="266"/>
      <c r="DN854" s="267"/>
      <c r="DO854" s="369"/>
      <c r="DP854" s="28"/>
      <c r="DQ854" s="28"/>
      <c r="DR854" s="28"/>
      <c r="DS854" s="28"/>
      <c r="DT854" s="28"/>
      <c r="DU854" s="6"/>
      <c r="DV854" s="6"/>
      <c r="DW854" s="6"/>
      <c r="DX854" s="6"/>
      <c r="DY854" s="6"/>
      <c r="DZ854" s="6"/>
      <c r="EA854" s="6"/>
      <c r="EB854" s="6"/>
      <c r="EC854" s="6"/>
      <c r="ED854" s="6"/>
    </row>
    <row r="855" spans="1:135" s="3" customFormat="1" ht="11.25" x14ac:dyDescent="0.2">
      <c r="A855" s="148" t="s">
        <v>166</v>
      </c>
      <c r="B855" s="264">
        <v>195.7</v>
      </c>
      <c r="C855" s="266">
        <v>120.75701015713169</v>
      </c>
      <c r="D855" s="266">
        <v>92.544429995665368</v>
      </c>
      <c r="E855" s="266">
        <v>136.05230386052304</v>
      </c>
      <c r="F855" s="266">
        <v>83.67854183927092</v>
      </c>
      <c r="G855" s="266">
        <v>154.01203041652482</v>
      </c>
      <c r="H855" s="266">
        <v>170.44432254525506</v>
      </c>
      <c r="I855" s="266">
        <v>151.58464603932478</v>
      </c>
      <c r="J855" s="266">
        <v>131.59873665212814</v>
      </c>
      <c r="K855" s="266">
        <v>144.53815463865459</v>
      </c>
      <c r="L855" s="266">
        <v>555.11962458650669</v>
      </c>
      <c r="M855" s="266">
        <v>177.44479495268141</v>
      </c>
      <c r="N855" s="266">
        <v>165.10739227829754</v>
      </c>
      <c r="O855" s="264">
        <v>124.5</v>
      </c>
      <c r="P855" s="266">
        <v>169.7472880431489</v>
      </c>
      <c r="Q855" s="266">
        <v>124.07503908285565</v>
      </c>
      <c r="R855" s="266">
        <v>96.474481354206446</v>
      </c>
      <c r="S855" s="266">
        <v>115.71642910727682</v>
      </c>
      <c r="T855" s="266">
        <v>91.494315847144222</v>
      </c>
      <c r="U855" s="266">
        <v>115.40592109312489</v>
      </c>
      <c r="V855" s="266">
        <v>113.45114916216463</v>
      </c>
      <c r="W855" s="266">
        <v>131.96421309475394</v>
      </c>
      <c r="X855" s="264">
        <v>108</v>
      </c>
      <c r="Y855" s="266">
        <v>81.960580313276694</v>
      </c>
      <c r="Z855" s="266">
        <v>113.68624679141401</v>
      </c>
      <c r="AA855" s="266">
        <v>120.5147038820425</v>
      </c>
      <c r="AB855" s="266">
        <v>100.43569029681402</v>
      </c>
      <c r="AC855" s="264">
        <v>111.7</v>
      </c>
      <c r="AD855" s="266">
        <v>95.782862270076265</v>
      </c>
      <c r="AE855" s="266">
        <v>103.24540987845876</v>
      </c>
      <c r="AF855" s="266">
        <v>102.96167247386761</v>
      </c>
      <c r="AG855" s="266">
        <v>128.88023768056553</v>
      </c>
      <c r="AH855" s="266">
        <v>102.86988559239867</v>
      </c>
      <c r="AI855" s="266">
        <v>114.943467080289</v>
      </c>
      <c r="AJ855" s="264">
        <v>194.5</v>
      </c>
      <c r="AK855" s="266">
        <v>224.02126631222814</v>
      </c>
      <c r="AL855" s="266">
        <v>169.77687626774849</v>
      </c>
      <c r="AM855" s="264">
        <v>148.4</v>
      </c>
      <c r="AN855" s="266">
        <v>93.348623853211009</v>
      </c>
      <c r="AO855" s="266">
        <v>97.515649452269173</v>
      </c>
      <c r="AP855" s="266">
        <v>201.88097133757961</v>
      </c>
      <c r="AQ855" s="266">
        <v>89.441454815364622</v>
      </c>
      <c r="AR855" s="266">
        <v>145.95167443832133</v>
      </c>
      <c r="AS855" s="266">
        <v>112.1317157712305</v>
      </c>
      <c r="AT855" s="266">
        <v>108.33008602859627</v>
      </c>
      <c r="AU855" s="266">
        <v>195.08816791859783</v>
      </c>
      <c r="AV855" s="266">
        <v>171.09008385260404</v>
      </c>
      <c r="AW855" s="266">
        <v>101.3166495471099</v>
      </c>
      <c r="AX855" s="264">
        <v>89.2</v>
      </c>
      <c r="AY855" s="266">
        <v>50.668806848582129</v>
      </c>
      <c r="AZ855" s="266">
        <v>106.83110277584125</v>
      </c>
      <c r="BA855" s="266">
        <v>77.900779007790078</v>
      </c>
      <c r="BB855" s="266">
        <v>75.990030462475772</v>
      </c>
      <c r="BC855" s="266">
        <v>89.142196774701887</v>
      </c>
      <c r="BD855" s="264">
        <v>249</v>
      </c>
      <c r="BE855" s="266">
        <v>564.81756996103434</v>
      </c>
      <c r="BF855" s="266">
        <v>94.031273163672296</v>
      </c>
      <c r="BG855" s="266">
        <v>226.61966565187203</v>
      </c>
      <c r="BH855" s="266">
        <v>138.47001561208558</v>
      </c>
      <c r="BI855" s="266">
        <v>366.83716837914017</v>
      </c>
      <c r="BJ855" s="266">
        <v>159.79573117826422</v>
      </c>
      <c r="BK855" s="266">
        <v>258.1199223647825</v>
      </c>
      <c r="BL855" s="266">
        <v>113.85531300739672</v>
      </c>
      <c r="BM855" s="264">
        <v>102.1</v>
      </c>
      <c r="BN855" s="266">
        <v>97.78393351800554</v>
      </c>
      <c r="BO855" s="266">
        <v>88.698406782819347</v>
      </c>
      <c r="BP855" s="266">
        <v>69.957458302383685</v>
      </c>
      <c r="BQ855" s="266">
        <v>87.846843572034416</v>
      </c>
      <c r="BR855" s="266">
        <v>124.36571428571429</v>
      </c>
      <c r="BS855" s="264">
        <v>138.30000000000001</v>
      </c>
      <c r="BT855" s="265">
        <v>116.43090315560391</v>
      </c>
      <c r="BU855" s="266">
        <v>114.78199636171587</v>
      </c>
      <c r="BV855" s="266">
        <v>143.53830976652418</v>
      </c>
      <c r="BW855" s="266">
        <v>114.93383742911153</v>
      </c>
      <c r="BX855" s="266">
        <v>121.13502935420743</v>
      </c>
      <c r="BY855" s="266">
        <v>158.87683319422916</v>
      </c>
      <c r="BZ855" s="266">
        <v>103.44221988057605</v>
      </c>
      <c r="CA855" s="266">
        <v>152.26925038245793</v>
      </c>
      <c r="CB855" s="266">
        <v>177.84595852729581</v>
      </c>
      <c r="CC855" s="266">
        <v>101.66651970725687</v>
      </c>
      <c r="CD855" s="266">
        <v>111.10289222575634</v>
      </c>
      <c r="CE855" s="266">
        <v>146.82070408441737</v>
      </c>
      <c r="CF855" s="264">
        <v>180.1</v>
      </c>
      <c r="CG855" s="266">
        <v>153.70152761457109</v>
      </c>
      <c r="CH855" s="266">
        <v>140.09164874216779</v>
      </c>
      <c r="CI855" s="266">
        <v>158.98337163715021</v>
      </c>
      <c r="CJ855" s="266">
        <v>180.8091807672977</v>
      </c>
      <c r="CK855" s="266">
        <v>224.84851000249026</v>
      </c>
      <c r="CL855" s="266">
        <v>118.436873747495</v>
      </c>
      <c r="CM855" s="266">
        <v>174.29745096438967</v>
      </c>
      <c r="CN855" s="266">
        <v>165.23867809057526</v>
      </c>
      <c r="CO855" s="266">
        <v>178.57142857142858</v>
      </c>
      <c r="CP855" s="266">
        <v>145.25790349417636</v>
      </c>
      <c r="CQ855" s="266">
        <v>149.67219974891896</v>
      </c>
      <c r="CR855" s="266">
        <v>199.48713414094968</v>
      </c>
      <c r="CS855" s="266">
        <v>124.30448680004736</v>
      </c>
      <c r="CT855" s="264">
        <v>113.2</v>
      </c>
      <c r="CU855" s="266">
        <v>145.34469781728677</v>
      </c>
      <c r="CV855" s="266">
        <v>122.30886006072315</v>
      </c>
      <c r="CW855" s="266">
        <v>81.648372809551319</v>
      </c>
      <c r="CX855" s="266">
        <v>61.338578601376881</v>
      </c>
      <c r="CY855" s="266">
        <v>88.967124982159007</v>
      </c>
      <c r="CZ855" s="264">
        <v>223.9</v>
      </c>
      <c r="DA855" s="266">
        <v>224.83436631758923</v>
      </c>
      <c r="DB855" s="266">
        <v>226.25215889464596</v>
      </c>
      <c r="DC855" s="266">
        <v>234.13754361066759</v>
      </c>
      <c r="DD855" s="266">
        <v>229.99029749784768</v>
      </c>
      <c r="DE855" s="266">
        <v>218.16765145120448</v>
      </c>
      <c r="DF855" s="266">
        <v>191.57068596473346</v>
      </c>
      <c r="DG855" s="264">
        <v>170.2828014025159</v>
      </c>
      <c r="DH855" s="264">
        <v>153.9</v>
      </c>
      <c r="DI855" s="265">
        <v>200.01542733724159</v>
      </c>
      <c r="DJ855" s="266">
        <v>296.78535652490666</v>
      </c>
      <c r="DK855" s="266">
        <v>31.984260820685776</v>
      </c>
      <c r="DL855" s="179" t="s">
        <v>540</v>
      </c>
      <c r="DM855" s="266">
        <v>150.43103448275863</v>
      </c>
      <c r="DN855" s="180" t="s">
        <v>540</v>
      </c>
      <c r="DO855" s="390">
        <v>169.65053935476533</v>
      </c>
      <c r="DP855" s="28"/>
      <c r="DQ855" s="28"/>
      <c r="DR855" s="28"/>
      <c r="DS855" s="28"/>
      <c r="DT855" s="28"/>
      <c r="DU855" s="6"/>
      <c r="DV855" s="6"/>
      <c r="DW855" s="6"/>
      <c r="DX855" s="6"/>
      <c r="DY855" s="6"/>
      <c r="DZ855" s="6"/>
      <c r="EA855" s="6"/>
      <c r="EB855" s="6"/>
      <c r="EC855" s="6"/>
      <c r="ED855" s="6"/>
      <c r="EE855" s="1"/>
    </row>
    <row r="856" spans="1:135" ht="21.75" customHeight="1" x14ac:dyDescent="0.2">
      <c r="A856" s="145" t="s">
        <v>128</v>
      </c>
      <c r="B856" s="369"/>
      <c r="C856" s="266"/>
      <c r="D856" s="266"/>
      <c r="E856" s="266"/>
      <c r="F856" s="266"/>
      <c r="G856" s="266"/>
      <c r="H856" s="266"/>
      <c r="I856" s="266"/>
      <c r="J856" s="266"/>
      <c r="K856" s="266"/>
      <c r="L856" s="266"/>
      <c r="M856" s="266"/>
      <c r="N856" s="266"/>
      <c r="O856" s="369"/>
      <c r="P856" s="266"/>
      <c r="Q856" s="266"/>
      <c r="R856" s="266"/>
      <c r="S856" s="266"/>
      <c r="T856" s="266"/>
      <c r="U856" s="266"/>
      <c r="V856" s="266"/>
      <c r="W856" s="266"/>
      <c r="X856" s="369"/>
      <c r="Y856" s="266"/>
      <c r="Z856" s="266"/>
      <c r="AA856" s="266"/>
      <c r="AB856" s="266"/>
      <c r="AC856" s="369"/>
      <c r="AD856" s="266"/>
      <c r="AE856" s="266"/>
      <c r="AF856" s="266"/>
      <c r="AG856" s="266"/>
      <c r="AH856" s="266"/>
      <c r="AI856" s="266"/>
      <c r="AJ856" s="369"/>
      <c r="AK856" s="266"/>
      <c r="AL856" s="266"/>
      <c r="AM856" s="369"/>
      <c r="AN856" s="266"/>
      <c r="AO856" s="266"/>
      <c r="AP856" s="266"/>
      <c r="AQ856" s="266"/>
      <c r="AR856" s="266"/>
      <c r="AS856" s="266"/>
      <c r="AT856" s="266"/>
      <c r="AU856" s="266"/>
      <c r="AV856" s="266"/>
      <c r="AW856" s="266"/>
      <c r="AX856" s="369"/>
      <c r="AY856" s="266"/>
      <c r="AZ856" s="266"/>
      <c r="BA856" s="266"/>
      <c r="BB856" s="266"/>
      <c r="BC856" s="266"/>
      <c r="BD856" s="369"/>
      <c r="BE856" s="266"/>
      <c r="BF856" s="266"/>
      <c r="BG856" s="266"/>
      <c r="BH856" s="266"/>
      <c r="BI856" s="266"/>
      <c r="BJ856" s="266"/>
      <c r="BK856" s="266"/>
      <c r="BL856" s="266"/>
      <c r="BM856" s="369"/>
      <c r="BN856" s="266"/>
      <c r="BO856" s="266"/>
      <c r="BP856" s="266"/>
      <c r="BQ856" s="266"/>
      <c r="BR856" s="266"/>
      <c r="BS856" s="369"/>
      <c r="BT856" s="265"/>
      <c r="BU856" s="266"/>
      <c r="BV856" s="266"/>
      <c r="BW856" s="266"/>
      <c r="BX856" s="266"/>
      <c r="BY856" s="266"/>
      <c r="BZ856" s="266"/>
      <c r="CA856" s="266"/>
      <c r="CB856" s="266"/>
      <c r="CC856" s="266"/>
      <c r="CD856" s="266"/>
      <c r="CE856" s="266"/>
      <c r="CF856" s="369"/>
      <c r="CG856" s="266"/>
      <c r="CH856" s="266"/>
      <c r="CI856" s="266"/>
      <c r="CJ856" s="266"/>
      <c r="CK856" s="266"/>
      <c r="CL856" s="266"/>
      <c r="CM856" s="266"/>
      <c r="CN856" s="266"/>
      <c r="CO856" s="266"/>
      <c r="CP856" s="266"/>
      <c r="CQ856" s="266"/>
      <c r="CR856" s="266"/>
      <c r="CS856" s="266"/>
      <c r="CT856" s="369"/>
      <c r="CU856" s="266"/>
      <c r="CV856" s="266"/>
      <c r="CW856" s="266"/>
      <c r="CX856" s="266"/>
      <c r="CY856" s="266"/>
      <c r="CZ856" s="369"/>
      <c r="DA856" s="266"/>
      <c r="DB856" s="266"/>
      <c r="DC856" s="266"/>
      <c r="DD856" s="266"/>
      <c r="DE856" s="266"/>
      <c r="DF856" s="266"/>
      <c r="DG856" s="369"/>
      <c r="DH856" s="369"/>
      <c r="DI856" s="265"/>
      <c r="DJ856" s="266"/>
      <c r="DK856" s="266"/>
      <c r="DL856" s="369"/>
      <c r="DM856" s="266"/>
      <c r="DN856" s="267"/>
      <c r="DO856" s="369"/>
      <c r="DP856" s="28"/>
      <c r="DQ856" s="28"/>
      <c r="DR856" s="28"/>
      <c r="DS856" s="28"/>
      <c r="DT856" s="28"/>
      <c r="DU856" s="6"/>
      <c r="DV856" s="6"/>
      <c r="DW856" s="6"/>
      <c r="DX856" s="6"/>
      <c r="DY856" s="6"/>
      <c r="DZ856" s="6"/>
      <c r="EA856" s="6"/>
      <c r="EB856" s="6"/>
      <c r="EC856" s="6"/>
      <c r="ED856" s="6"/>
    </row>
    <row r="857" spans="1:135" ht="11.25" x14ac:dyDescent="0.2">
      <c r="A857" s="146" t="s">
        <v>129</v>
      </c>
      <c r="B857" s="176">
        <f t="shared" ref="B857:B858" si="1607">SUM(C857:N857)</f>
        <v>2833</v>
      </c>
      <c r="C857" s="359">
        <v>152</v>
      </c>
      <c r="D857" s="359">
        <v>202</v>
      </c>
      <c r="E857" s="359">
        <v>60</v>
      </c>
      <c r="F857" s="359">
        <v>31</v>
      </c>
      <c r="G857" s="359">
        <v>79</v>
      </c>
      <c r="H857" s="359">
        <v>879</v>
      </c>
      <c r="I857" s="359">
        <v>42</v>
      </c>
      <c r="J857" s="359">
        <v>38</v>
      </c>
      <c r="K857" s="359">
        <v>294</v>
      </c>
      <c r="L857" s="359">
        <v>157</v>
      </c>
      <c r="M857" s="359">
        <v>207</v>
      </c>
      <c r="N857" s="359">
        <v>692</v>
      </c>
      <c r="O857" s="176">
        <f t="shared" ref="O857:O858" si="1608">SUM(P857:W857)</f>
        <v>1045</v>
      </c>
      <c r="P857" s="359">
        <v>292</v>
      </c>
      <c r="Q857" s="359">
        <v>221</v>
      </c>
      <c r="R857" s="359">
        <v>74</v>
      </c>
      <c r="S857" s="359">
        <v>30</v>
      </c>
      <c r="T857" s="359">
        <v>27</v>
      </c>
      <c r="U857" s="359">
        <v>249</v>
      </c>
      <c r="V857" s="359">
        <v>62</v>
      </c>
      <c r="W857" s="359">
        <v>90</v>
      </c>
      <c r="X857" s="176">
        <f t="shared" ref="X857:X858" si="1609">SUM(Y857:AB857)</f>
        <v>1325</v>
      </c>
      <c r="Y857" s="359">
        <v>383</v>
      </c>
      <c r="Z857" s="359">
        <v>417</v>
      </c>
      <c r="AA857" s="359">
        <v>392</v>
      </c>
      <c r="AB857" s="359">
        <v>133</v>
      </c>
      <c r="AC857" s="176">
        <f t="shared" ref="AC857:AC858" si="1610">SUM(AD857:AI857)</f>
        <v>2023</v>
      </c>
      <c r="AD857" s="359">
        <v>3</v>
      </c>
      <c r="AE857" s="359">
        <v>329</v>
      </c>
      <c r="AF857" s="359">
        <v>158</v>
      </c>
      <c r="AG857" s="359">
        <v>551</v>
      </c>
      <c r="AH857" s="359">
        <v>30</v>
      </c>
      <c r="AI857" s="359">
        <v>952</v>
      </c>
      <c r="AJ857" s="176">
        <f t="shared" ref="AJ857:AJ858" si="1611">SUM(AK857:AL857)</f>
        <v>32</v>
      </c>
      <c r="AK857" s="359">
        <v>3</v>
      </c>
      <c r="AL857" s="359">
        <v>29</v>
      </c>
      <c r="AM857" s="176">
        <f t="shared" ref="AM857:AM858" si="1612">SUM(AN857:AW857)</f>
        <v>3112</v>
      </c>
      <c r="AN857" s="359">
        <v>120</v>
      </c>
      <c r="AO857" s="359">
        <v>213</v>
      </c>
      <c r="AP857" s="359">
        <v>157</v>
      </c>
      <c r="AQ857" s="359">
        <v>20</v>
      </c>
      <c r="AR857" s="359">
        <v>444</v>
      </c>
      <c r="AS857" s="359">
        <v>0</v>
      </c>
      <c r="AT857" s="359">
        <v>265</v>
      </c>
      <c r="AU857" s="359">
        <v>1696</v>
      </c>
      <c r="AV857" s="359">
        <v>104</v>
      </c>
      <c r="AW857" s="359">
        <v>93</v>
      </c>
      <c r="AX857" s="176">
        <f t="shared" ref="AX857:AX861" si="1613">SUM(AY857:BC857)</f>
        <v>3131</v>
      </c>
      <c r="AY857" s="359">
        <v>278</v>
      </c>
      <c r="AZ857" s="359">
        <v>1506</v>
      </c>
      <c r="BA857" s="359">
        <v>902</v>
      </c>
      <c r="BB857" s="359">
        <v>249</v>
      </c>
      <c r="BC857" s="359">
        <v>196</v>
      </c>
      <c r="BD857" s="176">
        <f t="shared" ref="BD857:BD858" si="1614">SUM(BE857:BL857)</f>
        <v>20794</v>
      </c>
      <c r="BE857" s="359">
        <v>2179</v>
      </c>
      <c r="BF857" s="359">
        <v>2982</v>
      </c>
      <c r="BG857" s="359">
        <v>3814</v>
      </c>
      <c r="BH857" s="359">
        <v>4295</v>
      </c>
      <c r="BI857" s="359">
        <v>1785</v>
      </c>
      <c r="BJ857" s="359">
        <v>1556</v>
      </c>
      <c r="BK857" s="359">
        <v>1264</v>
      </c>
      <c r="BL857" s="359">
        <v>2919</v>
      </c>
      <c r="BM857" s="176">
        <f t="shared" ref="BM857:BM858" si="1615">SUM(BN857:BR857)</f>
        <v>1131</v>
      </c>
      <c r="BN857" s="359">
        <v>220</v>
      </c>
      <c r="BO857" s="359">
        <v>337</v>
      </c>
      <c r="BP857" s="359">
        <v>250</v>
      </c>
      <c r="BQ857" s="359">
        <v>84</v>
      </c>
      <c r="BR857" s="359">
        <v>240</v>
      </c>
      <c r="BS857" s="176">
        <f t="shared" ref="BS857:BS858" si="1616">SUM(BT857:CE857)</f>
        <v>4283</v>
      </c>
      <c r="BT857" s="360">
        <v>368</v>
      </c>
      <c r="BU857" s="359">
        <v>208</v>
      </c>
      <c r="BV857" s="359">
        <v>232</v>
      </c>
      <c r="BW857" s="359">
        <v>27</v>
      </c>
      <c r="BX857" s="359">
        <v>156</v>
      </c>
      <c r="BY857" s="359">
        <v>2005</v>
      </c>
      <c r="BZ857" s="359">
        <v>207</v>
      </c>
      <c r="CA857" s="359">
        <v>145</v>
      </c>
      <c r="CB857" s="359">
        <v>622</v>
      </c>
      <c r="CC857" s="359">
        <v>30</v>
      </c>
      <c r="CD857" s="359">
        <v>153</v>
      </c>
      <c r="CE857" s="359">
        <v>130</v>
      </c>
      <c r="CF857" s="176">
        <f t="shared" ref="CF857:CF858" si="1617">SUM(CG857:CS857)</f>
        <v>3724</v>
      </c>
      <c r="CG857" s="359">
        <v>250</v>
      </c>
      <c r="CH857" s="359">
        <v>87</v>
      </c>
      <c r="CI857" s="359">
        <v>107</v>
      </c>
      <c r="CJ857" s="359">
        <v>133</v>
      </c>
      <c r="CK857" s="359">
        <v>1612</v>
      </c>
      <c r="CL857" s="359">
        <v>114</v>
      </c>
      <c r="CM857" s="359">
        <v>811</v>
      </c>
      <c r="CN857" s="359">
        <v>20</v>
      </c>
      <c r="CO857" s="359">
        <v>30</v>
      </c>
      <c r="CP857" s="359">
        <v>0</v>
      </c>
      <c r="CQ857" s="359">
        <v>240</v>
      </c>
      <c r="CR857" s="359">
        <v>185</v>
      </c>
      <c r="CS857" s="359">
        <v>135</v>
      </c>
      <c r="CT857" s="176">
        <f t="shared" ref="CT857:CT858" si="1618">SUM(CU857:CY857)</f>
        <v>1358</v>
      </c>
      <c r="CU857" s="359">
        <v>529</v>
      </c>
      <c r="CV857" s="359">
        <v>382</v>
      </c>
      <c r="CW857" s="359">
        <v>0</v>
      </c>
      <c r="CX857" s="359">
        <v>282</v>
      </c>
      <c r="CY857" s="359">
        <v>165</v>
      </c>
      <c r="CZ857" s="176">
        <f t="shared" ref="CZ857:CZ858" si="1619">SUM(DA857:DF857)</f>
        <v>2859</v>
      </c>
      <c r="DA857" s="359">
        <v>30</v>
      </c>
      <c r="DB857" s="359">
        <v>60</v>
      </c>
      <c r="DC857" s="359">
        <v>930</v>
      </c>
      <c r="DD857" s="359">
        <v>1009</v>
      </c>
      <c r="DE857" s="359">
        <v>697</v>
      </c>
      <c r="DF857" s="359">
        <v>133</v>
      </c>
      <c r="DG857" s="176">
        <f>B857+O857+X857+AC857+AJ857+AM857+AX857+BD857+BM857+BS857+CF857+CT857+CZ857</f>
        <v>47650</v>
      </c>
      <c r="DH857" s="179">
        <f t="shared" ref="DH857:DH858" si="1620">SUM(DI857:DK857)</f>
        <v>99</v>
      </c>
      <c r="DI857" s="260">
        <v>0</v>
      </c>
      <c r="DJ857" s="259">
        <v>20</v>
      </c>
      <c r="DK857" s="259">
        <v>79</v>
      </c>
      <c r="DL857" s="179" t="s">
        <v>540</v>
      </c>
      <c r="DM857" s="259">
        <v>90</v>
      </c>
      <c r="DN857" s="180" t="s">
        <v>540</v>
      </c>
      <c r="DO857" s="176">
        <f t="shared" ref="DO857:DO858" si="1621">DG857+DH857+DM857</f>
        <v>47839</v>
      </c>
      <c r="DP857" s="6"/>
      <c r="DQ857" s="6"/>
      <c r="DR857" s="6"/>
      <c r="DS857" s="6"/>
      <c r="DT857" s="6"/>
      <c r="DU857" s="6"/>
      <c r="DV857" s="6"/>
      <c r="DW857" s="6"/>
      <c r="DX857" s="6"/>
      <c r="DY857" s="6"/>
      <c r="DZ857" s="6"/>
      <c r="EA857" s="6"/>
      <c r="EB857" s="6"/>
      <c r="EC857" s="6"/>
      <c r="ED857" s="6"/>
    </row>
    <row r="858" spans="1:135" ht="11.25" x14ac:dyDescent="0.2">
      <c r="A858" s="146" t="s">
        <v>130</v>
      </c>
      <c r="B858" s="176">
        <f t="shared" si="1607"/>
        <v>4273.5630249337446</v>
      </c>
      <c r="C858" s="359">
        <v>236</v>
      </c>
      <c r="D858" s="359">
        <v>240</v>
      </c>
      <c r="E858" s="359">
        <v>159</v>
      </c>
      <c r="F858" s="359">
        <v>44</v>
      </c>
      <c r="G858" s="359">
        <v>180</v>
      </c>
      <c r="H858" s="359">
        <v>1346.5829347371966</v>
      </c>
      <c r="I858" s="359">
        <v>66.371029077279587</v>
      </c>
      <c r="J858" s="359">
        <v>72</v>
      </c>
      <c r="K858" s="359">
        <v>356</v>
      </c>
      <c r="L858" s="359">
        <v>238.69119473382079</v>
      </c>
      <c r="M858" s="359">
        <v>298</v>
      </c>
      <c r="N858" s="359">
        <v>1036.917866385448</v>
      </c>
      <c r="O858" s="176">
        <f t="shared" si="1608"/>
        <v>1453</v>
      </c>
      <c r="P858" s="359">
        <v>356</v>
      </c>
      <c r="Q858" s="359">
        <v>342</v>
      </c>
      <c r="R858" s="359">
        <v>109</v>
      </c>
      <c r="S858" s="359">
        <v>53</v>
      </c>
      <c r="T858" s="359">
        <v>27</v>
      </c>
      <c r="U858" s="359">
        <v>341</v>
      </c>
      <c r="V858" s="359">
        <v>110</v>
      </c>
      <c r="W858" s="359">
        <v>115</v>
      </c>
      <c r="X858" s="176">
        <f t="shared" si="1609"/>
        <v>1740</v>
      </c>
      <c r="Y858" s="359">
        <v>468</v>
      </c>
      <c r="Z858" s="359">
        <v>449</v>
      </c>
      <c r="AA858" s="359">
        <v>632</v>
      </c>
      <c r="AB858" s="359">
        <v>191</v>
      </c>
      <c r="AC858" s="176">
        <f t="shared" si="1610"/>
        <v>2592.2212391039784</v>
      </c>
      <c r="AD858" s="359">
        <v>4.4953086693010746</v>
      </c>
      <c r="AE858" s="359">
        <v>442</v>
      </c>
      <c r="AF858" s="359">
        <v>201</v>
      </c>
      <c r="AG858" s="359">
        <v>842.72593043467737</v>
      </c>
      <c r="AH858" s="359">
        <v>30</v>
      </c>
      <c r="AI858" s="359">
        <v>1072</v>
      </c>
      <c r="AJ858" s="176">
        <f t="shared" si="1611"/>
        <v>46</v>
      </c>
      <c r="AK858" s="359">
        <v>4</v>
      </c>
      <c r="AL858" s="359">
        <v>42</v>
      </c>
      <c r="AM858" s="176">
        <f t="shared" si="1612"/>
        <v>4456.9462758441732</v>
      </c>
      <c r="AN858" s="359">
        <v>146</v>
      </c>
      <c r="AO858" s="359">
        <v>278</v>
      </c>
      <c r="AP858" s="359">
        <v>224</v>
      </c>
      <c r="AQ858" s="359">
        <v>29.968724462007167</v>
      </c>
      <c r="AR858" s="359">
        <v>668</v>
      </c>
      <c r="AS858" s="359">
        <v>0</v>
      </c>
      <c r="AT858" s="359">
        <v>329</v>
      </c>
      <c r="AU858" s="359">
        <v>2487</v>
      </c>
      <c r="AV858" s="359">
        <v>148.01312985390427</v>
      </c>
      <c r="AW858" s="359">
        <v>146.96442152826194</v>
      </c>
      <c r="AX858" s="176">
        <f t="shared" si="1613"/>
        <v>4162</v>
      </c>
      <c r="AY858" s="359">
        <v>344</v>
      </c>
      <c r="AZ858" s="359">
        <v>2165</v>
      </c>
      <c r="BA858" s="359">
        <v>1100</v>
      </c>
      <c r="BB858" s="359">
        <v>335</v>
      </c>
      <c r="BC858" s="359">
        <v>218</v>
      </c>
      <c r="BD858" s="176">
        <f t="shared" si="1614"/>
        <v>29975.172857381564</v>
      </c>
      <c r="BE858" s="359">
        <v>3321.389075432357</v>
      </c>
      <c r="BF858" s="359">
        <v>4422</v>
      </c>
      <c r="BG858" s="359">
        <v>5744.8205550326593</v>
      </c>
      <c r="BH858" s="359">
        <v>6282</v>
      </c>
      <c r="BI858" s="359">
        <v>1548</v>
      </c>
      <c r="BJ858" s="359">
        <v>2344</v>
      </c>
      <c r="BK858" s="359">
        <v>1894.023385998853</v>
      </c>
      <c r="BL858" s="359">
        <v>4418.9398409176956</v>
      </c>
      <c r="BM858" s="176">
        <f t="shared" si="1615"/>
        <v>1558</v>
      </c>
      <c r="BN858" s="359">
        <v>333</v>
      </c>
      <c r="BO858" s="359">
        <v>373</v>
      </c>
      <c r="BP858" s="359">
        <v>356</v>
      </c>
      <c r="BQ858" s="359">
        <v>129</v>
      </c>
      <c r="BR858" s="359">
        <v>367</v>
      </c>
      <c r="BS858" s="176">
        <f t="shared" si="1616"/>
        <v>6543.7954837632969</v>
      </c>
      <c r="BT858" s="360">
        <v>496</v>
      </c>
      <c r="BU858" s="359">
        <v>281</v>
      </c>
      <c r="BV858" s="359">
        <v>509.83673469387753</v>
      </c>
      <c r="BW858" s="359">
        <v>51</v>
      </c>
      <c r="BX858" s="359">
        <v>237</v>
      </c>
      <c r="BY858" s="359">
        <v>3016.6385834128773</v>
      </c>
      <c r="BZ858" s="359">
        <v>315</v>
      </c>
      <c r="CA858" s="359">
        <v>220.32016565654121</v>
      </c>
      <c r="CB858" s="359">
        <v>902</v>
      </c>
      <c r="CC858" s="359">
        <v>44</v>
      </c>
      <c r="CD858" s="359">
        <v>240</v>
      </c>
      <c r="CE858" s="359">
        <v>231</v>
      </c>
      <c r="CF858" s="176">
        <f t="shared" si="1617"/>
        <v>5582.4675096999508</v>
      </c>
      <c r="CG858" s="359">
        <v>372</v>
      </c>
      <c r="CH858" s="359">
        <v>130.36395140973116</v>
      </c>
      <c r="CI858" s="359">
        <v>176</v>
      </c>
      <c r="CJ858" s="359">
        <v>222</v>
      </c>
      <c r="CK858" s="359">
        <v>2417</v>
      </c>
      <c r="CL858" s="359">
        <v>119</v>
      </c>
      <c r="CM858" s="359">
        <v>1243</v>
      </c>
      <c r="CN858" s="359">
        <v>10</v>
      </c>
      <c r="CO858" s="359">
        <v>47.407877912342556</v>
      </c>
      <c r="CP858" s="359">
        <v>0</v>
      </c>
      <c r="CQ858" s="359">
        <v>359.62469354408597</v>
      </c>
      <c r="CR858" s="359">
        <v>281</v>
      </c>
      <c r="CS858" s="359">
        <v>205.0709868337911</v>
      </c>
      <c r="CT858" s="176">
        <f t="shared" si="1618"/>
        <v>3069.2398856139316</v>
      </c>
      <c r="CU858" s="359">
        <v>780</v>
      </c>
      <c r="CV858" s="359">
        <v>581.23988561393139</v>
      </c>
      <c r="CW858" s="359">
        <v>0</v>
      </c>
      <c r="CX858" s="359">
        <v>459</v>
      </c>
      <c r="CY858" s="359">
        <v>1249</v>
      </c>
      <c r="CZ858" s="176">
        <f t="shared" si="1619"/>
        <v>4206.8335118854466</v>
      </c>
      <c r="DA858" s="359">
        <v>44.953086693010746</v>
      </c>
      <c r="DB858" s="359">
        <v>89.906173386021493</v>
      </c>
      <c r="DC858" s="359">
        <v>1405.1650325881706</v>
      </c>
      <c r="DD858" s="359">
        <v>1502</v>
      </c>
      <c r="DE858" s="359">
        <v>961</v>
      </c>
      <c r="DF858" s="359">
        <v>203.8092192182437</v>
      </c>
      <c r="DG858" s="176">
        <f>B858+O858+X858+AC858+AJ858+AM858+AX858+BD858+BM858+BS858+CF858+CT858+CZ858</f>
        <v>69659.239788226099</v>
      </c>
      <c r="DH858" s="179">
        <f t="shared" si="1620"/>
        <v>115.6052519415617</v>
      </c>
      <c r="DI858" s="260">
        <v>0</v>
      </c>
      <c r="DJ858" s="259">
        <v>31.605251941561704</v>
      </c>
      <c r="DK858" s="259">
        <v>84</v>
      </c>
      <c r="DL858" s="179" t="s">
        <v>540</v>
      </c>
      <c r="DM858" s="259">
        <v>134.85926007903225</v>
      </c>
      <c r="DN858" s="180" t="s">
        <v>540</v>
      </c>
      <c r="DO858" s="176">
        <f t="shared" si="1621"/>
        <v>69909.704300246696</v>
      </c>
      <c r="DP858" s="6"/>
      <c r="DQ858" s="6"/>
      <c r="DR858" s="6"/>
      <c r="DS858" s="6"/>
      <c r="DT858" s="6"/>
      <c r="DU858" s="6"/>
      <c r="DV858" s="6"/>
      <c r="DW858" s="6"/>
      <c r="DX858" s="6"/>
      <c r="DY858" s="6"/>
      <c r="DZ858" s="6"/>
      <c r="EA858" s="6"/>
      <c r="EB858" s="6"/>
      <c r="EC858" s="6"/>
      <c r="ED858" s="6"/>
    </row>
    <row r="859" spans="1:135" s="7" customFormat="1" ht="21.75" customHeight="1" x14ac:dyDescent="0.2">
      <c r="A859" s="149" t="s">
        <v>409</v>
      </c>
      <c r="B859" s="369"/>
      <c r="C859" s="266"/>
      <c r="D859" s="266"/>
      <c r="E859" s="266"/>
      <c r="F859" s="266"/>
      <c r="G859" s="266"/>
      <c r="H859" s="266"/>
      <c r="I859" s="266"/>
      <c r="J859" s="266"/>
      <c r="K859" s="266"/>
      <c r="L859" s="266"/>
      <c r="M859" s="266"/>
      <c r="N859" s="266"/>
      <c r="O859" s="369"/>
      <c r="P859" s="266"/>
      <c r="Q859" s="266"/>
      <c r="R859" s="266"/>
      <c r="S859" s="266"/>
      <c r="T859" s="266"/>
      <c r="U859" s="266"/>
      <c r="V859" s="266"/>
      <c r="W859" s="266"/>
      <c r="X859" s="369"/>
      <c r="Y859" s="266"/>
      <c r="Z859" s="266"/>
      <c r="AA859" s="266"/>
      <c r="AB859" s="266"/>
      <c r="AC859" s="369"/>
      <c r="AD859" s="266"/>
      <c r="AE859" s="266"/>
      <c r="AF859" s="266"/>
      <c r="AG859" s="266"/>
      <c r="AH859" s="266"/>
      <c r="AI859" s="266"/>
      <c r="AJ859" s="369"/>
      <c r="AK859" s="266"/>
      <c r="AL859" s="266"/>
      <c r="AM859" s="369"/>
      <c r="AN859" s="266"/>
      <c r="AO859" s="266"/>
      <c r="AP859" s="266"/>
      <c r="AQ859" s="266"/>
      <c r="AR859" s="266"/>
      <c r="AS859" s="266"/>
      <c r="AT859" s="266"/>
      <c r="AU859" s="266"/>
      <c r="AV859" s="266"/>
      <c r="AW859" s="266"/>
      <c r="AX859" s="176"/>
      <c r="AY859" s="266"/>
      <c r="AZ859" s="266"/>
      <c r="BA859" s="266"/>
      <c r="BB859" s="266"/>
      <c r="BC859" s="266"/>
      <c r="BD859" s="369"/>
      <c r="BE859" s="266"/>
      <c r="BF859" s="266"/>
      <c r="BG859" s="266"/>
      <c r="BH859" s="266"/>
      <c r="BI859" s="266"/>
      <c r="BJ859" s="266"/>
      <c r="BK859" s="266"/>
      <c r="BL859" s="266"/>
      <c r="BM859" s="369"/>
      <c r="BN859" s="266"/>
      <c r="BO859" s="266"/>
      <c r="BP859" s="266"/>
      <c r="BQ859" s="266"/>
      <c r="BR859" s="266"/>
      <c r="BS859" s="369"/>
      <c r="BT859" s="265"/>
      <c r="BU859" s="266"/>
      <c r="BV859" s="266"/>
      <c r="BW859" s="266"/>
      <c r="BX859" s="266"/>
      <c r="BY859" s="266"/>
      <c r="BZ859" s="266"/>
      <c r="CA859" s="266"/>
      <c r="CB859" s="266"/>
      <c r="CC859" s="266"/>
      <c r="CD859" s="266"/>
      <c r="CE859" s="266"/>
      <c r="CF859" s="369"/>
      <c r="CG859" s="266"/>
      <c r="CH859" s="266"/>
      <c r="CI859" s="266"/>
      <c r="CJ859" s="266"/>
      <c r="CK859" s="266"/>
      <c r="CL859" s="266"/>
      <c r="CM859" s="266"/>
      <c r="CN859" s="266"/>
      <c r="CO859" s="266"/>
      <c r="CP859" s="266"/>
      <c r="CQ859" s="266"/>
      <c r="CR859" s="266"/>
      <c r="CS859" s="266"/>
      <c r="CT859" s="369"/>
      <c r="CU859" s="266"/>
      <c r="CV859" s="266"/>
      <c r="CW859" s="266"/>
      <c r="CX859" s="266"/>
      <c r="CY859" s="266"/>
      <c r="CZ859" s="369"/>
      <c r="DA859" s="266"/>
      <c r="DB859" s="266"/>
      <c r="DC859" s="266"/>
      <c r="DD859" s="266"/>
      <c r="DE859" s="266"/>
      <c r="DF859" s="266"/>
      <c r="DG859" s="369"/>
      <c r="DH859" s="369"/>
      <c r="DI859" s="265"/>
      <c r="DJ859" s="266"/>
      <c r="DK859" s="266"/>
      <c r="DL859" s="369"/>
      <c r="DM859" s="266"/>
      <c r="DN859" s="267"/>
      <c r="DO859" s="369"/>
      <c r="DP859" s="28"/>
      <c r="DQ859" s="28"/>
      <c r="DR859" s="28"/>
      <c r="DS859" s="28"/>
      <c r="DT859" s="28"/>
      <c r="DU859" s="6"/>
      <c r="DV859" s="6"/>
      <c r="DW859" s="6"/>
      <c r="DX859" s="6"/>
      <c r="DY859" s="6"/>
      <c r="DZ859" s="6"/>
      <c r="EA859" s="6"/>
      <c r="EB859" s="6"/>
      <c r="EC859" s="6"/>
      <c r="ED859" s="6"/>
      <c r="EE859" s="1"/>
    </row>
    <row r="860" spans="1:135" ht="11.25" x14ac:dyDescent="0.2">
      <c r="A860" s="146" t="s">
        <v>131</v>
      </c>
      <c r="B860" s="179">
        <f t="shared" ref="B860:B861" si="1622">SUM(C860:N860)</f>
        <v>44280</v>
      </c>
      <c r="C860" s="259">
        <v>4216</v>
      </c>
      <c r="D860" s="259">
        <v>1715</v>
      </c>
      <c r="E860" s="259">
        <v>1325</v>
      </c>
      <c r="F860" s="259">
        <v>802</v>
      </c>
      <c r="G860" s="259">
        <v>2660</v>
      </c>
      <c r="H860" s="259">
        <v>7919</v>
      </c>
      <c r="I860" s="259">
        <v>4363</v>
      </c>
      <c r="J860" s="259">
        <v>1097</v>
      </c>
      <c r="K860" s="259">
        <v>3520</v>
      </c>
      <c r="L860" s="259">
        <v>10456</v>
      </c>
      <c r="M860" s="259">
        <v>2350</v>
      </c>
      <c r="N860" s="259">
        <v>3857</v>
      </c>
      <c r="O860" s="179">
        <f t="shared" ref="O860:O861" si="1623">SUM(P860:W860)</f>
        <v>17917</v>
      </c>
      <c r="P860" s="259">
        <v>3364</v>
      </c>
      <c r="Q860" s="259">
        <v>4040</v>
      </c>
      <c r="R860" s="259">
        <v>1643</v>
      </c>
      <c r="S860" s="259">
        <v>993</v>
      </c>
      <c r="T860" s="259">
        <v>1857</v>
      </c>
      <c r="U860" s="259">
        <v>3306</v>
      </c>
      <c r="V860" s="259">
        <v>1910</v>
      </c>
      <c r="W860" s="259">
        <v>804</v>
      </c>
      <c r="X860" s="179">
        <f t="shared" ref="X860:X861" si="1624">SUM(Y860:AB860)</f>
        <v>19283</v>
      </c>
      <c r="Y860" s="259">
        <v>3280</v>
      </c>
      <c r="Z860" s="259">
        <v>4717</v>
      </c>
      <c r="AA860" s="259">
        <v>7236</v>
      </c>
      <c r="AB860" s="259">
        <v>4050</v>
      </c>
      <c r="AC860" s="179">
        <f t="shared" ref="AC860:AC861" si="1625">SUM(AD860:AI860)</f>
        <v>15286</v>
      </c>
      <c r="AD860" s="259">
        <v>1867</v>
      </c>
      <c r="AE860" s="259">
        <v>2600</v>
      </c>
      <c r="AF860" s="259">
        <v>1216</v>
      </c>
      <c r="AG860" s="259">
        <v>3749</v>
      </c>
      <c r="AH860" s="259">
        <v>1857</v>
      </c>
      <c r="AI860" s="259">
        <v>3997</v>
      </c>
      <c r="AJ860" s="179">
        <f t="shared" ref="AJ860:AJ861" si="1626">SUM(AK860:AL860)</f>
        <v>429</v>
      </c>
      <c r="AK860" s="259">
        <v>171</v>
      </c>
      <c r="AL860" s="259">
        <v>258</v>
      </c>
      <c r="AM860" s="179">
        <f t="shared" ref="AM860:AM861" si="1627">SUM(AN860:AW860)</f>
        <v>29882</v>
      </c>
      <c r="AN860" s="259">
        <v>1388</v>
      </c>
      <c r="AO860" s="259">
        <v>1433</v>
      </c>
      <c r="AP860" s="259">
        <v>2799</v>
      </c>
      <c r="AQ860" s="259">
        <v>1218</v>
      </c>
      <c r="AR860" s="259">
        <v>3957</v>
      </c>
      <c r="AS860" s="259">
        <v>1219</v>
      </c>
      <c r="AT860" s="259">
        <v>5703</v>
      </c>
      <c r="AU860" s="259">
        <v>6451</v>
      </c>
      <c r="AV860" s="259">
        <v>3424</v>
      </c>
      <c r="AW860" s="259">
        <v>2290</v>
      </c>
      <c r="AX860" s="179">
        <f t="shared" si="1613"/>
        <v>33531</v>
      </c>
      <c r="AY860" s="259">
        <v>3665</v>
      </c>
      <c r="AZ860" s="259">
        <v>13654</v>
      </c>
      <c r="BA860" s="259">
        <v>5008</v>
      </c>
      <c r="BB860" s="259">
        <v>7857</v>
      </c>
      <c r="BC860" s="259">
        <v>3347</v>
      </c>
      <c r="BD860" s="179">
        <f t="shared" ref="BD860:BD861" si="1628">SUM(BE860:BL860)</f>
        <v>37856</v>
      </c>
      <c r="BE860" s="259">
        <v>1988</v>
      </c>
      <c r="BF860" s="259">
        <v>7078</v>
      </c>
      <c r="BG860" s="259">
        <v>5505</v>
      </c>
      <c r="BH860" s="259">
        <v>5940</v>
      </c>
      <c r="BI860" s="259">
        <v>4234</v>
      </c>
      <c r="BJ860" s="259">
        <v>3803</v>
      </c>
      <c r="BK860" s="259">
        <v>4186</v>
      </c>
      <c r="BL860" s="259">
        <v>5122</v>
      </c>
      <c r="BM860" s="179">
        <f t="shared" ref="BM860:BM861" si="1629">SUM(BN860:BR860)</f>
        <v>21681</v>
      </c>
      <c r="BN860" s="259">
        <v>4571</v>
      </c>
      <c r="BO860" s="259">
        <v>3755</v>
      </c>
      <c r="BP860" s="259">
        <v>3572</v>
      </c>
      <c r="BQ860" s="259">
        <v>1496</v>
      </c>
      <c r="BR860" s="259">
        <v>8287</v>
      </c>
      <c r="BS860" s="179">
        <f t="shared" ref="BS860:BS861" si="1630">SUM(BT860:CE860)</f>
        <v>27037</v>
      </c>
      <c r="BT860" s="260">
        <v>1572</v>
      </c>
      <c r="BU860" s="259">
        <v>3178</v>
      </c>
      <c r="BV860" s="259">
        <v>839</v>
      </c>
      <c r="BW860" s="259">
        <v>451</v>
      </c>
      <c r="BX860" s="259">
        <v>1391</v>
      </c>
      <c r="BY860" s="259">
        <v>7573</v>
      </c>
      <c r="BZ860" s="259">
        <v>1770</v>
      </c>
      <c r="CA860" s="259">
        <v>1172</v>
      </c>
      <c r="CB860" s="259">
        <v>2503</v>
      </c>
      <c r="CC860" s="259">
        <v>2353</v>
      </c>
      <c r="CD860" s="259">
        <v>2572</v>
      </c>
      <c r="CE860" s="259">
        <v>1663</v>
      </c>
      <c r="CF860" s="179">
        <f t="shared" ref="CF860:CF861" si="1631">SUM(CG860:CS860)</f>
        <v>20777</v>
      </c>
      <c r="CG860" s="259">
        <v>499</v>
      </c>
      <c r="CH860" s="259">
        <v>1151</v>
      </c>
      <c r="CI860" s="259">
        <v>1189</v>
      </c>
      <c r="CJ860" s="259">
        <v>2231</v>
      </c>
      <c r="CK860" s="259">
        <v>5963</v>
      </c>
      <c r="CL860" s="259">
        <v>814</v>
      </c>
      <c r="CM860" s="259">
        <v>3756</v>
      </c>
      <c r="CN860" s="259">
        <v>620</v>
      </c>
      <c r="CO860" s="259">
        <v>226</v>
      </c>
      <c r="CP860" s="259">
        <v>723</v>
      </c>
      <c r="CQ860" s="259">
        <v>1293</v>
      </c>
      <c r="CR860" s="259">
        <v>1218</v>
      </c>
      <c r="CS860" s="259">
        <v>1094</v>
      </c>
      <c r="CT860" s="179">
        <f t="shared" ref="CT860:CT861" si="1632">SUM(CU860:CY860)</f>
        <v>28484</v>
      </c>
      <c r="CU860" s="259">
        <v>10478</v>
      </c>
      <c r="CV860" s="259">
        <v>6046</v>
      </c>
      <c r="CW860" s="259">
        <v>2272</v>
      </c>
      <c r="CX860" s="259">
        <v>4510</v>
      </c>
      <c r="CY860" s="259">
        <v>5178</v>
      </c>
      <c r="CZ860" s="179">
        <f t="shared" ref="CZ860:CZ861" si="1633">SUM(DA860:DF860)</f>
        <v>13181</v>
      </c>
      <c r="DA860" s="259">
        <v>406</v>
      </c>
      <c r="DB860" s="259">
        <v>477</v>
      </c>
      <c r="DC860" s="259">
        <v>2610</v>
      </c>
      <c r="DD860" s="259">
        <v>5421</v>
      </c>
      <c r="DE860" s="259">
        <v>2626</v>
      </c>
      <c r="DF860" s="259">
        <v>1641</v>
      </c>
      <c r="DG860" s="179">
        <f>B860+O860+X860+AC860+AJ860+AM860+AX860+BD860+BM860+BS860+CF860+CT860+CZ860</f>
        <v>309624</v>
      </c>
      <c r="DH860" s="179">
        <f t="shared" ref="DH860:DH861" si="1634">SUM(DI860:DK860)</f>
        <v>1077</v>
      </c>
      <c r="DI860" s="259">
        <v>541</v>
      </c>
      <c r="DJ860" s="259">
        <v>356</v>
      </c>
      <c r="DK860" s="259">
        <v>180</v>
      </c>
      <c r="DL860" s="179" t="s">
        <v>540</v>
      </c>
      <c r="DM860" s="259">
        <v>1055</v>
      </c>
      <c r="DN860" s="180" t="s">
        <v>540</v>
      </c>
      <c r="DO860" s="179">
        <f>DG860+DH860+DM860</f>
        <v>311756</v>
      </c>
      <c r="DP860" s="6"/>
      <c r="DQ860" s="6"/>
      <c r="DR860" s="6"/>
      <c r="DS860" s="6"/>
      <c r="DT860" s="6"/>
      <c r="DU860" s="6"/>
      <c r="DV860" s="6"/>
      <c r="DW860" s="6"/>
      <c r="DX860" s="6"/>
      <c r="DY860" s="6"/>
      <c r="DZ860" s="6"/>
      <c r="EA860" s="6"/>
      <c r="EB860" s="6"/>
      <c r="EC860" s="6"/>
      <c r="ED860" s="6"/>
      <c r="EE860" s="6"/>
    </row>
    <row r="861" spans="1:135" ht="11.25" x14ac:dyDescent="0.2">
      <c r="A861" s="150" t="s">
        <v>132</v>
      </c>
      <c r="B861" s="255">
        <f t="shared" si="1622"/>
        <v>8161</v>
      </c>
      <c r="C861" s="310">
        <v>593</v>
      </c>
      <c r="D861" s="310">
        <v>147</v>
      </c>
      <c r="E861" s="310">
        <v>135</v>
      </c>
      <c r="F861" s="310">
        <v>59</v>
      </c>
      <c r="G861" s="310">
        <v>245</v>
      </c>
      <c r="H861" s="310">
        <v>1118</v>
      </c>
      <c r="I861" s="310">
        <v>508</v>
      </c>
      <c r="J861" s="310">
        <v>99</v>
      </c>
      <c r="K861" s="310">
        <v>552</v>
      </c>
      <c r="L861" s="310">
        <v>3638</v>
      </c>
      <c r="M861" s="310">
        <v>341</v>
      </c>
      <c r="N861" s="310">
        <v>726</v>
      </c>
      <c r="O861" s="255">
        <f t="shared" si="1623"/>
        <v>1208</v>
      </c>
      <c r="P861" s="310">
        <v>290</v>
      </c>
      <c r="Q861" s="310">
        <v>279</v>
      </c>
      <c r="R861" s="310">
        <v>108</v>
      </c>
      <c r="S861" s="310">
        <v>57</v>
      </c>
      <c r="T861" s="310">
        <v>68</v>
      </c>
      <c r="U861" s="310">
        <v>246</v>
      </c>
      <c r="V861" s="310">
        <v>104</v>
      </c>
      <c r="W861" s="310">
        <v>56</v>
      </c>
      <c r="X861" s="255">
        <f t="shared" si="1624"/>
        <v>2713</v>
      </c>
      <c r="Y861" s="310">
        <v>254</v>
      </c>
      <c r="Z861" s="310">
        <v>545</v>
      </c>
      <c r="AA861" s="310">
        <v>1510</v>
      </c>
      <c r="AB861" s="310">
        <v>404</v>
      </c>
      <c r="AC861" s="255">
        <f t="shared" si="1625"/>
        <v>1554</v>
      </c>
      <c r="AD861" s="310">
        <v>124</v>
      </c>
      <c r="AE861" s="310">
        <v>256</v>
      </c>
      <c r="AF861" s="310">
        <v>81</v>
      </c>
      <c r="AG861" s="310">
        <v>471</v>
      </c>
      <c r="AH861" s="310">
        <v>180</v>
      </c>
      <c r="AI861" s="310">
        <v>442</v>
      </c>
      <c r="AJ861" s="255">
        <f t="shared" si="1626"/>
        <v>89</v>
      </c>
      <c r="AK861" s="310">
        <v>89</v>
      </c>
      <c r="AL861" s="310"/>
      <c r="AM861" s="255">
        <f t="shared" si="1627"/>
        <v>2511</v>
      </c>
      <c r="AN861" s="310">
        <v>103</v>
      </c>
      <c r="AO861" s="310">
        <v>135</v>
      </c>
      <c r="AP861" s="310">
        <v>361</v>
      </c>
      <c r="AQ861" s="310">
        <v>59</v>
      </c>
      <c r="AR861" s="310">
        <v>365</v>
      </c>
      <c r="AS861" s="310">
        <v>61</v>
      </c>
      <c r="AT861" s="310">
        <v>451</v>
      </c>
      <c r="AU861" s="310">
        <v>599</v>
      </c>
      <c r="AV861" s="310">
        <v>266</v>
      </c>
      <c r="AW861" s="310">
        <v>111</v>
      </c>
      <c r="AX861" s="255">
        <f t="shared" si="1613"/>
        <v>3981</v>
      </c>
      <c r="AY861" s="310">
        <v>232</v>
      </c>
      <c r="AZ861" s="310">
        <v>2312</v>
      </c>
      <c r="BA861" s="310">
        <v>564</v>
      </c>
      <c r="BB861" s="310">
        <v>648</v>
      </c>
      <c r="BC861" s="310">
        <v>225</v>
      </c>
      <c r="BD861" s="255">
        <f t="shared" si="1628"/>
        <v>37134</v>
      </c>
      <c r="BE861" s="310">
        <v>10526</v>
      </c>
      <c r="BF861" s="310">
        <v>1272</v>
      </c>
      <c r="BG861" s="310">
        <v>3555</v>
      </c>
      <c r="BH861" s="310">
        <v>1681</v>
      </c>
      <c r="BI861" s="310">
        <v>8987</v>
      </c>
      <c r="BJ861" s="310">
        <v>4738</v>
      </c>
      <c r="BK861" s="310">
        <v>4113</v>
      </c>
      <c r="BL861" s="310">
        <v>2262</v>
      </c>
      <c r="BM861" s="255">
        <f t="shared" si="1629"/>
        <v>1997</v>
      </c>
      <c r="BN861" s="310">
        <v>423</v>
      </c>
      <c r="BO861" s="310">
        <v>310</v>
      </c>
      <c r="BP861" s="310">
        <v>318</v>
      </c>
      <c r="BQ861" s="310">
        <v>116</v>
      </c>
      <c r="BR861" s="310">
        <v>830</v>
      </c>
      <c r="BS861" s="255">
        <f t="shared" si="1630"/>
        <v>3692</v>
      </c>
      <c r="BT861" s="311">
        <v>153</v>
      </c>
      <c r="BU861" s="310">
        <v>318</v>
      </c>
      <c r="BV861" s="310">
        <v>92</v>
      </c>
      <c r="BW861" s="310">
        <v>34</v>
      </c>
      <c r="BX861" s="310">
        <v>172</v>
      </c>
      <c r="BY861" s="310">
        <v>1525</v>
      </c>
      <c r="BZ861" s="310">
        <v>213</v>
      </c>
      <c r="CA861" s="310">
        <v>115</v>
      </c>
      <c r="CB861" s="310">
        <v>360</v>
      </c>
      <c r="CC861" s="310">
        <v>219</v>
      </c>
      <c r="CD861" s="310">
        <v>302</v>
      </c>
      <c r="CE861" s="310">
        <v>189</v>
      </c>
      <c r="CF861" s="255">
        <f t="shared" si="1631"/>
        <v>3631</v>
      </c>
      <c r="CG861" s="310">
        <v>50</v>
      </c>
      <c r="CH861" s="310">
        <v>162</v>
      </c>
      <c r="CI861" s="310">
        <v>100</v>
      </c>
      <c r="CJ861" s="310">
        <v>306</v>
      </c>
      <c r="CK861" s="310">
        <v>1688</v>
      </c>
      <c r="CL861" s="310">
        <v>67</v>
      </c>
      <c r="CM861" s="310">
        <v>623</v>
      </c>
      <c r="CN861" s="310">
        <v>51</v>
      </c>
      <c r="CO861" s="310">
        <v>33</v>
      </c>
      <c r="CP861" s="310">
        <v>46</v>
      </c>
      <c r="CQ861" s="310">
        <v>140</v>
      </c>
      <c r="CR861" s="310">
        <v>234</v>
      </c>
      <c r="CS861" s="310">
        <v>131</v>
      </c>
      <c r="CT861" s="255">
        <f t="shared" si="1632"/>
        <v>3621</v>
      </c>
      <c r="CU861" s="310">
        <v>1978</v>
      </c>
      <c r="CV861" s="310">
        <v>713</v>
      </c>
      <c r="CW861" s="310">
        <v>180</v>
      </c>
      <c r="CX861" s="310">
        <v>356</v>
      </c>
      <c r="CY861" s="310">
        <v>394</v>
      </c>
      <c r="CZ861" s="255">
        <f t="shared" si="1633"/>
        <v>2846</v>
      </c>
      <c r="DA861" s="310">
        <v>49</v>
      </c>
      <c r="DB861" s="310">
        <v>51</v>
      </c>
      <c r="DC861" s="310">
        <v>511</v>
      </c>
      <c r="DD861" s="310">
        <v>1484</v>
      </c>
      <c r="DE861" s="310">
        <v>500</v>
      </c>
      <c r="DF861" s="310">
        <v>251</v>
      </c>
      <c r="DG861" s="255">
        <f>B861+O861+X861+AC861+AJ861+AM861+AX861+BD861+BM861+BS861+CF861+CT861+CZ861</f>
        <v>73138</v>
      </c>
      <c r="DH861" s="255">
        <f t="shared" si="1634"/>
        <v>366</v>
      </c>
      <c r="DI861" s="310">
        <v>146</v>
      </c>
      <c r="DJ861" s="310">
        <v>85</v>
      </c>
      <c r="DK861" s="310">
        <v>135</v>
      </c>
      <c r="DL861" s="255" t="s">
        <v>540</v>
      </c>
      <c r="DM861" s="310">
        <v>1130</v>
      </c>
      <c r="DN861" s="256" t="s">
        <v>540</v>
      </c>
      <c r="DO861" s="255">
        <f>DG861+DH861+DM861</f>
        <v>74634</v>
      </c>
      <c r="DP861" s="6"/>
      <c r="DQ861" s="6"/>
      <c r="DR861" s="6"/>
      <c r="DS861" s="6"/>
      <c r="DT861" s="6"/>
      <c r="DU861" s="6"/>
      <c r="DV861" s="6"/>
      <c r="DW861" s="6"/>
      <c r="DX861" s="6"/>
      <c r="DY861" s="6"/>
      <c r="DZ861" s="6"/>
      <c r="EA861" s="6"/>
      <c r="EB861" s="6"/>
      <c r="EC861" s="6"/>
      <c r="ED861" s="6"/>
      <c r="EE861" s="6"/>
    </row>
    <row r="862" spans="1:135" ht="16.5" customHeight="1" x14ac:dyDescent="0.2">
      <c r="A862" s="21"/>
    </row>
    <row r="863" spans="1:135" ht="16.5" customHeight="1" x14ac:dyDescent="0.2">
      <c r="A863" s="42" t="s">
        <v>694</v>
      </c>
      <c r="B863" s="168"/>
      <c r="C863" s="168"/>
      <c r="D863" s="168"/>
    </row>
    <row r="864" spans="1:135" ht="16.5" customHeight="1" x14ac:dyDescent="0.2">
      <c r="A864" s="49" t="s">
        <v>148</v>
      </c>
      <c r="B864" s="168"/>
      <c r="C864" s="168"/>
    </row>
    <row r="865" spans="1:131" ht="15.75" customHeight="1" x14ac:dyDescent="0.2">
      <c r="A865" s="196" t="s">
        <v>658</v>
      </c>
      <c r="B865" s="168"/>
      <c r="C865" s="168"/>
    </row>
    <row r="866" spans="1:131" s="7" customFormat="1" ht="25.15" customHeight="1" x14ac:dyDescent="0.2">
      <c r="A866" s="109"/>
      <c r="B866" s="172" t="s">
        <v>423</v>
      </c>
      <c r="C866" s="173" t="s">
        <v>424</v>
      </c>
      <c r="D866" s="173" t="s">
        <v>425</v>
      </c>
      <c r="E866" s="173" t="s">
        <v>426</v>
      </c>
      <c r="F866" s="173" t="s">
        <v>427</v>
      </c>
      <c r="G866" s="173" t="s">
        <v>428</v>
      </c>
      <c r="H866" s="173" t="s">
        <v>429</v>
      </c>
      <c r="I866" s="173" t="s">
        <v>430</v>
      </c>
      <c r="J866" s="173" t="s">
        <v>431</v>
      </c>
      <c r="K866" s="173" t="s">
        <v>432</v>
      </c>
      <c r="L866" s="173" t="s">
        <v>433</v>
      </c>
      <c r="M866" s="173" t="s">
        <v>434</v>
      </c>
      <c r="N866" s="173" t="s">
        <v>435</v>
      </c>
      <c r="O866" s="172" t="s">
        <v>436</v>
      </c>
      <c r="P866" s="173" t="s">
        <v>437</v>
      </c>
      <c r="Q866" s="173" t="s">
        <v>438</v>
      </c>
      <c r="R866" s="173" t="s">
        <v>439</v>
      </c>
      <c r="S866" s="173" t="s">
        <v>440</v>
      </c>
      <c r="T866" s="173" t="s">
        <v>441</v>
      </c>
      <c r="U866" s="173" t="s">
        <v>442</v>
      </c>
      <c r="V866" s="173" t="s">
        <v>443</v>
      </c>
      <c r="W866" s="173" t="s">
        <v>444</v>
      </c>
      <c r="X866" s="172" t="s">
        <v>445</v>
      </c>
      <c r="Y866" s="173" t="s">
        <v>446</v>
      </c>
      <c r="Z866" s="173" t="s">
        <v>447</v>
      </c>
      <c r="AA866" s="173" t="s">
        <v>448</v>
      </c>
      <c r="AB866" s="173" t="s">
        <v>449</v>
      </c>
      <c r="AC866" s="172" t="s">
        <v>450</v>
      </c>
      <c r="AD866" s="173" t="s">
        <v>451</v>
      </c>
      <c r="AE866" s="173" t="s">
        <v>452</v>
      </c>
      <c r="AF866" s="173" t="s">
        <v>453</v>
      </c>
      <c r="AG866" s="173" t="s">
        <v>454</v>
      </c>
      <c r="AH866" s="173" t="s">
        <v>455</v>
      </c>
      <c r="AI866" s="173" t="s">
        <v>456</v>
      </c>
      <c r="AJ866" s="172" t="s">
        <v>457</v>
      </c>
      <c r="AK866" s="173" t="s">
        <v>458</v>
      </c>
      <c r="AL866" s="173" t="s">
        <v>459</v>
      </c>
      <c r="AM866" s="172" t="s">
        <v>460</v>
      </c>
      <c r="AN866" s="173" t="s">
        <v>461</v>
      </c>
      <c r="AO866" s="173" t="s">
        <v>462</v>
      </c>
      <c r="AP866" s="173" t="s">
        <v>463</v>
      </c>
      <c r="AQ866" s="173" t="s">
        <v>464</v>
      </c>
      <c r="AR866" s="173" t="s">
        <v>465</v>
      </c>
      <c r="AS866" s="173" t="s">
        <v>466</v>
      </c>
      <c r="AT866" s="173" t="s">
        <v>467</v>
      </c>
      <c r="AU866" s="173" t="s">
        <v>468</v>
      </c>
      <c r="AV866" s="173" t="s">
        <v>469</v>
      </c>
      <c r="AW866" s="173" t="s">
        <v>470</v>
      </c>
      <c r="AX866" s="172" t="s">
        <v>471</v>
      </c>
      <c r="AY866" s="173" t="s">
        <v>472</v>
      </c>
      <c r="AZ866" s="173" t="s">
        <v>473</v>
      </c>
      <c r="BA866" s="173" t="s">
        <v>474</v>
      </c>
      <c r="BB866" s="173" t="s">
        <v>475</v>
      </c>
      <c r="BC866" s="173" t="s">
        <v>476</v>
      </c>
      <c r="BD866" s="174" t="s">
        <v>477</v>
      </c>
      <c r="BE866" s="173" t="s">
        <v>478</v>
      </c>
      <c r="BF866" s="173" t="s">
        <v>479</v>
      </c>
      <c r="BG866" s="173" t="s">
        <v>480</v>
      </c>
      <c r="BH866" s="173" t="s">
        <v>481</v>
      </c>
      <c r="BI866" s="173" t="s">
        <v>482</v>
      </c>
      <c r="BJ866" s="173" t="s">
        <v>483</v>
      </c>
      <c r="BK866" s="173" t="s">
        <v>484</v>
      </c>
      <c r="BL866" s="173" t="s">
        <v>485</v>
      </c>
      <c r="BM866" s="172" t="s">
        <v>486</v>
      </c>
      <c r="BN866" s="173" t="s">
        <v>487</v>
      </c>
      <c r="BO866" s="173" t="s">
        <v>488</v>
      </c>
      <c r="BP866" s="173" t="s">
        <v>489</v>
      </c>
      <c r="BQ866" s="173" t="s">
        <v>490</v>
      </c>
      <c r="BR866" s="173" t="s">
        <v>491</v>
      </c>
      <c r="BS866" s="172" t="s">
        <v>492</v>
      </c>
      <c r="BT866" s="173" t="s">
        <v>493</v>
      </c>
      <c r="BU866" s="173" t="s">
        <v>494</v>
      </c>
      <c r="BV866" s="173" t="s">
        <v>495</v>
      </c>
      <c r="BW866" s="173" t="s">
        <v>496</v>
      </c>
      <c r="BX866" s="173" t="s">
        <v>497</v>
      </c>
      <c r="BY866" s="173" t="s">
        <v>498</v>
      </c>
      <c r="BZ866" s="173" t="s">
        <v>499</v>
      </c>
      <c r="CA866" s="173" t="s">
        <v>500</v>
      </c>
      <c r="CB866" s="173" t="s">
        <v>501</v>
      </c>
      <c r="CC866" s="173" t="s">
        <v>502</v>
      </c>
      <c r="CD866" s="173" t="s">
        <v>503</v>
      </c>
      <c r="CE866" s="173" t="s">
        <v>504</v>
      </c>
      <c r="CF866" s="172" t="s">
        <v>505</v>
      </c>
      <c r="CG866" s="173" t="s">
        <v>506</v>
      </c>
      <c r="CH866" s="173" t="s">
        <v>507</v>
      </c>
      <c r="CI866" s="173" t="s">
        <v>508</v>
      </c>
      <c r="CJ866" s="173" t="s">
        <v>509</v>
      </c>
      <c r="CK866" s="173" t="s">
        <v>510</v>
      </c>
      <c r="CL866" s="173" t="s">
        <v>511</v>
      </c>
      <c r="CM866" s="173" t="s">
        <v>512</v>
      </c>
      <c r="CN866" s="173" t="s">
        <v>513</v>
      </c>
      <c r="CO866" s="173" t="s">
        <v>514</v>
      </c>
      <c r="CP866" s="173" t="s">
        <v>515</v>
      </c>
      <c r="CQ866" s="173" t="s">
        <v>516</v>
      </c>
      <c r="CR866" s="173" t="s">
        <v>517</v>
      </c>
      <c r="CS866" s="173" t="s">
        <v>518</v>
      </c>
      <c r="CT866" s="172" t="s">
        <v>519</v>
      </c>
      <c r="CU866" s="173" t="s">
        <v>520</v>
      </c>
      <c r="CV866" s="173" t="s">
        <v>521</v>
      </c>
      <c r="CW866" s="173" t="s">
        <v>522</v>
      </c>
      <c r="CX866" s="173" t="s">
        <v>523</v>
      </c>
      <c r="CY866" s="173" t="s">
        <v>524</v>
      </c>
      <c r="CZ866" s="172" t="s">
        <v>525</v>
      </c>
      <c r="DA866" s="173" t="s">
        <v>526</v>
      </c>
      <c r="DB866" s="173" t="s">
        <v>527</v>
      </c>
      <c r="DC866" s="173" t="s">
        <v>528</v>
      </c>
      <c r="DD866" s="173" t="s">
        <v>529</v>
      </c>
      <c r="DE866" s="173" t="s">
        <v>530</v>
      </c>
      <c r="DF866" s="173" t="s">
        <v>531</v>
      </c>
      <c r="DG866" s="172" t="s">
        <v>532</v>
      </c>
      <c r="DH866" s="172" t="s">
        <v>533</v>
      </c>
      <c r="DI866" s="173" t="s">
        <v>534</v>
      </c>
      <c r="DJ866" s="173" t="s">
        <v>535</v>
      </c>
      <c r="DK866" s="173" t="s">
        <v>536</v>
      </c>
      <c r="DL866" s="172" t="s">
        <v>537</v>
      </c>
      <c r="DM866" s="173" t="s">
        <v>538</v>
      </c>
      <c r="DN866" s="175" t="s">
        <v>539</v>
      </c>
      <c r="DO866" s="172" t="s">
        <v>541</v>
      </c>
    </row>
    <row r="867" spans="1:131" s="6" customFormat="1" ht="20.25" customHeight="1" x14ac:dyDescent="0.15">
      <c r="A867" s="87" t="s">
        <v>410</v>
      </c>
      <c r="B867" s="176"/>
      <c r="C867" s="177"/>
      <c r="D867" s="177"/>
      <c r="E867" s="177"/>
      <c r="F867" s="177"/>
      <c r="G867" s="177"/>
      <c r="H867" s="177"/>
      <c r="I867" s="177"/>
      <c r="J867" s="177"/>
      <c r="K867" s="177"/>
      <c r="L867" s="177"/>
      <c r="M867" s="177"/>
      <c r="N867" s="177"/>
      <c r="O867" s="176"/>
      <c r="P867" s="177"/>
      <c r="Q867" s="177"/>
      <c r="R867" s="177"/>
      <c r="S867" s="177"/>
      <c r="T867" s="177"/>
      <c r="U867" s="177"/>
      <c r="V867" s="177"/>
      <c r="W867" s="177"/>
      <c r="X867" s="176"/>
      <c r="Y867" s="177"/>
      <c r="Z867" s="177"/>
      <c r="AA867" s="177"/>
      <c r="AB867" s="177"/>
      <c r="AC867" s="176"/>
      <c r="AD867" s="177"/>
      <c r="AE867" s="177"/>
      <c r="AF867" s="177"/>
      <c r="AG867" s="177"/>
      <c r="AH867" s="177"/>
      <c r="AI867" s="177"/>
      <c r="AJ867" s="176"/>
      <c r="AK867" s="177"/>
      <c r="AL867" s="177"/>
      <c r="AM867" s="176"/>
      <c r="AN867" s="177"/>
      <c r="AO867" s="177"/>
      <c r="AP867" s="177"/>
      <c r="AQ867" s="177"/>
      <c r="AR867" s="177"/>
      <c r="AS867" s="177"/>
      <c r="AT867" s="177"/>
      <c r="AU867" s="177"/>
      <c r="AV867" s="177"/>
      <c r="AW867" s="177"/>
      <c r="AX867" s="176"/>
      <c r="AY867" s="177"/>
      <c r="AZ867" s="177"/>
      <c r="BA867" s="177"/>
      <c r="BB867" s="177"/>
      <c r="BC867" s="177"/>
      <c r="BD867" s="176"/>
      <c r="BE867" s="177"/>
      <c r="BF867" s="177"/>
      <c r="BG867" s="177"/>
      <c r="BH867" s="177"/>
      <c r="BI867" s="177"/>
      <c r="BJ867" s="177"/>
      <c r="BK867" s="177"/>
      <c r="BL867" s="177"/>
      <c r="BM867" s="176"/>
      <c r="BN867" s="177"/>
      <c r="BO867" s="177"/>
      <c r="BP867" s="177"/>
      <c r="BQ867" s="177"/>
      <c r="BR867" s="177"/>
      <c r="BS867" s="176"/>
      <c r="BT867" s="178"/>
      <c r="BU867" s="177"/>
      <c r="BV867" s="177"/>
      <c r="BW867" s="177"/>
      <c r="BX867" s="177"/>
      <c r="BY867" s="177"/>
      <c r="BZ867" s="177"/>
      <c r="CA867" s="177"/>
      <c r="CB867" s="177"/>
      <c r="CC867" s="177"/>
      <c r="CD867" s="177"/>
      <c r="CE867" s="177"/>
      <c r="CF867" s="176"/>
      <c r="CG867" s="177"/>
      <c r="CH867" s="177"/>
      <c r="CI867" s="177"/>
      <c r="CJ867" s="177"/>
      <c r="CK867" s="177"/>
      <c r="CL867" s="177"/>
      <c r="CM867" s="177"/>
      <c r="CN867" s="177"/>
      <c r="CO867" s="177"/>
      <c r="CP867" s="177"/>
      <c r="CQ867" s="177"/>
      <c r="CR867" s="177"/>
      <c r="CS867" s="177"/>
      <c r="CT867" s="176"/>
      <c r="CU867" s="177"/>
      <c r="CV867" s="177"/>
      <c r="CW867" s="177"/>
      <c r="CX867" s="177"/>
      <c r="CY867" s="177"/>
      <c r="CZ867" s="176"/>
      <c r="DA867" s="177"/>
      <c r="DB867" s="177"/>
      <c r="DC867" s="177"/>
      <c r="DD867" s="177"/>
      <c r="DE867" s="177"/>
      <c r="DF867" s="177"/>
      <c r="DG867" s="176"/>
      <c r="DH867" s="176"/>
      <c r="DI867" s="177"/>
      <c r="DJ867" s="177"/>
      <c r="DK867" s="177"/>
      <c r="DL867" s="179"/>
      <c r="DM867" s="177"/>
      <c r="DN867" s="180"/>
      <c r="DO867" s="176"/>
    </row>
    <row r="868" spans="1:131" s="6" customFormat="1" ht="16.5" customHeight="1" x14ac:dyDescent="0.15">
      <c r="A868" s="142" t="s">
        <v>648</v>
      </c>
      <c r="B868" s="179"/>
      <c r="C868" s="259"/>
      <c r="D868" s="259"/>
      <c r="E868" s="259"/>
      <c r="F868" s="259"/>
      <c r="G868" s="259"/>
      <c r="H868" s="259"/>
      <c r="I868" s="259"/>
      <c r="J868" s="259"/>
      <c r="K868" s="259"/>
      <c r="L868" s="259"/>
      <c r="M868" s="259"/>
      <c r="N868" s="259"/>
      <c r="O868" s="179"/>
      <c r="P868" s="259"/>
      <c r="Q868" s="259"/>
      <c r="R868" s="259"/>
      <c r="S868" s="259"/>
      <c r="T868" s="259"/>
      <c r="U868" s="259"/>
      <c r="V868" s="259"/>
      <c r="W868" s="259"/>
      <c r="X868" s="179"/>
      <c r="Y868" s="259"/>
      <c r="Z868" s="259"/>
      <c r="AA868" s="259"/>
      <c r="AB868" s="259"/>
      <c r="AC868" s="179"/>
      <c r="AD868" s="259"/>
      <c r="AE868" s="259"/>
      <c r="AF868" s="259"/>
      <c r="AG868" s="259"/>
      <c r="AH868" s="259"/>
      <c r="AI868" s="259"/>
      <c r="AJ868" s="179"/>
      <c r="AK868" s="259"/>
      <c r="AL868" s="259"/>
      <c r="AM868" s="179"/>
      <c r="AN868" s="259"/>
      <c r="AO868" s="259"/>
      <c r="AP868" s="259"/>
      <c r="AQ868" s="259"/>
      <c r="AR868" s="259"/>
      <c r="AS868" s="259"/>
      <c r="AT868" s="259"/>
      <c r="AU868" s="259"/>
      <c r="AV868" s="259"/>
      <c r="AW868" s="259"/>
      <c r="AX868" s="179"/>
      <c r="AY868" s="259"/>
      <c r="AZ868" s="259"/>
      <c r="BA868" s="259"/>
      <c r="BB868" s="259"/>
      <c r="BC868" s="259"/>
      <c r="BD868" s="179"/>
      <c r="BE868" s="259"/>
      <c r="BF868" s="259"/>
      <c r="BG868" s="259"/>
      <c r="BH868" s="259"/>
      <c r="BI868" s="259"/>
      <c r="BJ868" s="259"/>
      <c r="BK868" s="259"/>
      <c r="BL868" s="259"/>
      <c r="BM868" s="179"/>
      <c r="BN868" s="259"/>
      <c r="BO868" s="259"/>
      <c r="BP868" s="259"/>
      <c r="BQ868" s="259"/>
      <c r="BR868" s="259"/>
      <c r="BS868" s="179"/>
      <c r="BT868" s="260"/>
      <c r="BU868" s="259"/>
      <c r="BV868" s="259"/>
      <c r="BW868" s="259"/>
      <c r="BX868" s="259"/>
      <c r="BY868" s="259"/>
      <c r="BZ868" s="259"/>
      <c r="CA868" s="259"/>
      <c r="CB868" s="259"/>
      <c r="CC868" s="259"/>
      <c r="CD868" s="259"/>
      <c r="CE868" s="259"/>
      <c r="CF868" s="179"/>
      <c r="CG868" s="259"/>
      <c r="CH868" s="259"/>
      <c r="CI868" s="259"/>
      <c r="CJ868" s="259"/>
      <c r="CK868" s="259"/>
      <c r="CL868" s="259"/>
      <c r="CM868" s="259"/>
      <c r="CN868" s="259"/>
      <c r="CO868" s="259"/>
      <c r="CP868" s="259"/>
      <c r="CQ868" s="259"/>
      <c r="CR868" s="259"/>
      <c r="CS868" s="259"/>
      <c r="CT868" s="179"/>
      <c r="CU868" s="259"/>
      <c r="CV868" s="259"/>
      <c r="CW868" s="259"/>
      <c r="CX868" s="259"/>
      <c r="CY868" s="259"/>
      <c r="CZ868" s="179"/>
      <c r="DA868" s="259"/>
      <c r="DB868" s="259"/>
      <c r="DC868" s="259"/>
      <c r="DD868" s="259"/>
      <c r="DE868" s="259"/>
      <c r="DF868" s="259"/>
      <c r="DG868" s="179"/>
      <c r="DH868" s="179"/>
      <c r="DI868" s="259"/>
      <c r="DJ868" s="259"/>
      <c r="DK868" s="259"/>
      <c r="DL868" s="179"/>
      <c r="DM868" s="259"/>
      <c r="DN868" s="180"/>
      <c r="DO868" s="179"/>
      <c r="DP868" s="25"/>
      <c r="DQ868" s="25"/>
      <c r="DR868" s="25"/>
      <c r="DS868" s="25"/>
      <c r="DT868" s="25"/>
      <c r="DU868" s="25"/>
      <c r="DV868" s="25"/>
      <c r="DW868" s="25"/>
      <c r="DX868" s="25"/>
      <c r="DY868" s="25"/>
      <c r="DZ868" s="25"/>
      <c r="EA868" s="25"/>
    </row>
    <row r="869" spans="1:131" s="6" customFormat="1" ht="16.5" customHeight="1" x14ac:dyDescent="0.15">
      <c r="A869" s="151" t="s">
        <v>3</v>
      </c>
      <c r="B869" s="179">
        <f t="shared" ref="B869:B872" si="1635">SUM(C869:N869)</f>
        <v>7933</v>
      </c>
      <c r="C869" s="259">
        <v>632</v>
      </c>
      <c r="D869" s="259">
        <v>466</v>
      </c>
      <c r="E869" s="259">
        <v>364</v>
      </c>
      <c r="F869" s="259">
        <v>235</v>
      </c>
      <c r="G869" s="259">
        <v>521</v>
      </c>
      <c r="H869" s="259">
        <v>1208</v>
      </c>
      <c r="I869" s="259">
        <v>815</v>
      </c>
      <c r="J869" s="259">
        <v>325</v>
      </c>
      <c r="K869" s="259">
        <v>831</v>
      </c>
      <c r="L869" s="259">
        <v>1341</v>
      </c>
      <c r="M869" s="259">
        <v>454</v>
      </c>
      <c r="N869" s="259">
        <v>741</v>
      </c>
      <c r="O869" s="179">
        <f t="shared" ref="O869:O872" si="1636">SUM(P869:W869)</f>
        <v>3262</v>
      </c>
      <c r="P869" s="259">
        <v>565</v>
      </c>
      <c r="Q869" s="259">
        <v>636</v>
      </c>
      <c r="R869" s="259">
        <v>324</v>
      </c>
      <c r="S869" s="259">
        <v>290</v>
      </c>
      <c r="T869" s="259">
        <v>287</v>
      </c>
      <c r="U869" s="259">
        <v>589</v>
      </c>
      <c r="V869" s="259">
        <v>424</v>
      </c>
      <c r="W869" s="259">
        <v>147</v>
      </c>
      <c r="X869" s="179">
        <f t="shared" ref="X869:X872" si="1637">SUM(Y869:AB869)</f>
        <v>4025</v>
      </c>
      <c r="Y869" s="259">
        <v>760</v>
      </c>
      <c r="Z869" s="259">
        <v>1039</v>
      </c>
      <c r="AA869" s="259">
        <v>1262</v>
      </c>
      <c r="AB869" s="259">
        <v>964</v>
      </c>
      <c r="AC869" s="179">
        <f t="shared" ref="AC869:AC872" si="1638">SUM(AD869:AI869)</f>
        <v>3220</v>
      </c>
      <c r="AD869" s="259">
        <v>433</v>
      </c>
      <c r="AE869" s="259">
        <v>499</v>
      </c>
      <c r="AF869" s="259">
        <v>385</v>
      </c>
      <c r="AG869" s="259">
        <v>683</v>
      </c>
      <c r="AH869" s="259">
        <v>435</v>
      </c>
      <c r="AI869" s="259">
        <v>785</v>
      </c>
      <c r="AJ869" s="179">
        <f t="shared" ref="AJ869:AJ872" si="1639">SUM(AK869:AL869)</f>
        <v>465</v>
      </c>
      <c r="AK869" s="259">
        <v>215</v>
      </c>
      <c r="AL869" s="259">
        <v>250</v>
      </c>
      <c r="AM869" s="179">
        <f t="shared" ref="AM869:AM872" si="1640">SUM(AN869:AW869)</f>
        <v>6358</v>
      </c>
      <c r="AN869" s="259">
        <v>381</v>
      </c>
      <c r="AO869" s="259">
        <v>347</v>
      </c>
      <c r="AP869" s="259">
        <v>573</v>
      </c>
      <c r="AQ869" s="259">
        <v>260</v>
      </c>
      <c r="AR869" s="259">
        <v>796</v>
      </c>
      <c r="AS869" s="259">
        <v>225</v>
      </c>
      <c r="AT869" s="259">
        <v>1088</v>
      </c>
      <c r="AU869" s="259">
        <v>1325</v>
      </c>
      <c r="AV869" s="259">
        <v>901</v>
      </c>
      <c r="AW869" s="259">
        <v>462</v>
      </c>
      <c r="AX869" s="179">
        <f t="shared" ref="AX869:AX872" si="1641">SUM(AY869:BC869)</f>
        <v>5613</v>
      </c>
      <c r="AY869" s="259">
        <v>563</v>
      </c>
      <c r="AZ869" s="259">
        <v>2174</v>
      </c>
      <c r="BA869" s="259">
        <v>911</v>
      </c>
      <c r="BB869" s="259">
        <v>1304</v>
      </c>
      <c r="BC869" s="259">
        <v>661</v>
      </c>
      <c r="BD869" s="179">
        <f t="shared" ref="BD869:BD872" si="1642">SUM(BE869:BL869)</f>
        <v>7545</v>
      </c>
      <c r="BE869" s="259">
        <v>1011</v>
      </c>
      <c r="BF869" s="259">
        <v>1229</v>
      </c>
      <c r="BG869" s="259">
        <v>1183</v>
      </c>
      <c r="BH869" s="259">
        <v>1081</v>
      </c>
      <c r="BI869" s="259">
        <v>813</v>
      </c>
      <c r="BJ869" s="259">
        <v>672</v>
      </c>
      <c r="BK869" s="259">
        <v>768</v>
      </c>
      <c r="BL869" s="259">
        <v>788</v>
      </c>
      <c r="BM869" s="179">
        <f t="shared" ref="BM869:BM872" si="1643">SUM(BN869:BR869)</f>
        <v>3611</v>
      </c>
      <c r="BN869" s="259">
        <v>775</v>
      </c>
      <c r="BO869" s="259">
        <v>604</v>
      </c>
      <c r="BP869" s="259">
        <v>600</v>
      </c>
      <c r="BQ869" s="259">
        <v>362</v>
      </c>
      <c r="BR869" s="259">
        <v>1270</v>
      </c>
      <c r="BS869" s="179">
        <f t="shared" ref="BS869:BS872" si="1644">SUM(BT869:CE869)</f>
        <v>6937</v>
      </c>
      <c r="BT869" s="260">
        <v>469</v>
      </c>
      <c r="BU869" s="259">
        <v>714</v>
      </c>
      <c r="BV869" s="259">
        <v>341</v>
      </c>
      <c r="BW869" s="259">
        <v>212</v>
      </c>
      <c r="BX869" s="259">
        <v>506</v>
      </c>
      <c r="BY869" s="259">
        <v>1552</v>
      </c>
      <c r="BZ869" s="259">
        <v>527</v>
      </c>
      <c r="CA869" s="259">
        <v>413</v>
      </c>
      <c r="CB869" s="259">
        <v>685</v>
      </c>
      <c r="CC869" s="259">
        <v>471</v>
      </c>
      <c r="CD869" s="259">
        <v>553</v>
      </c>
      <c r="CE869" s="259">
        <v>494</v>
      </c>
      <c r="CF869" s="179">
        <f t="shared" ref="CF869:CF872" si="1645">SUM(CG869:CS869)</f>
        <v>6122</v>
      </c>
      <c r="CG869" s="259">
        <v>214</v>
      </c>
      <c r="CH869" s="259">
        <v>396</v>
      </c>
      <c r="CI869" s="259">
        <v>368</v>
      </c>
      <c r="CJ869" s="259">
        <v>709</v>
      </c>
      <c r="CK869" s="259">
        <v>1258</v>
      </c>
      <c r="CL869" s="259">
        <v>285</v>
      </c>
      <c r="CM869" s="259">
        <v>997</v>
      </c>
      <c r="CN869" s="259">
        <v>245</v>
      </c>
      <c r="CO869" s="259">
        <v>139</v>
      </c>
      <c r="CP869" s="259">
        <v>312</v>
      </c>
      <c r="CQ869" s="259">
        <v>447</v>
      </c>
      <c r="CR869" s="259">
        <v>466</v>
      </c>
      <c r="CS869" s="259">
        <v>286</v>
      </c>
      <c r="CT869" s="179">
        <f t="shared" ref="CT869:CT872" si="1646">SUM(CU869:CY869)</f>
        <v>4422</v>
      </c>
      <c r="CU869" s="259">
        <v>1411</v>
      </c>
      <c r="CV869" s="259">
        <v>944</v>
      </c>
      <c r="CW869" s="259">
        <v>546</v>
      </c>
      <c r="CX869" s="259">
        <v>683</v>
      </c>
      <c r="CY869" s="259">
        <v>838</v>
      </c>
      <c r="CZ869" s="179">
        <f t="shared" ref="CZ869:CZ872" si="1647">SUM(DA869:DF869)</f>
        <v>4168</v>
      </c>
      <c r="DA869" s="259">
        <v>222</v>
      </c>
      <c r="DB869" s="259">
        <v>197</v>
      </c>
      <c r="DC869" s="259">
        <v>818</v>
      </c>
      <c r="DD869" s="259">
        <v>1484</v>
      </c>
      <c r="DE869" s="259">
        <v>923</v>
      </c>
      <c r="DF869" s="259">
        <v>524</v>
      </c>
      <c r="DG869" s="179">
        <f t="shared" ref="DG869:DG872" si="1648">AM869+BS869+B869+O869+X869+AC869+AJ869+BD869+CF869+AX869+BM869+CT869+CZ869</f>
        <v>63681</v>
      </c>
      <c r="DH869" s="179">
        <f t="shared" ref="DH869:DH872" si="1649">SUM(DI869:DK869)</f>
        <v>1027</v>
      </c>
      <c r="DI869" s="259">
        <v>424</v>
      </c>
      <c r="DJ869" s="259">
        <v>362</v>
      </c>
      <c r="DK869" s="259">
        <v>241</v>
      </c>
      <c r="DL869" s="179">
        <f t="shared" ref="DL869:DL872" si="1650">SUM(DM869:DN869)</f>
        <v>922</v>
      </c>
      <c r="DM869" s="259">
        <v>661</v>
      </c>
      <c r="DN869" s="180">
        <v>261</v>
      </c>
      <c r="DO869" s="179">
        <f>DG869+DH869+DL869</f>
        <v>65630</v>
      </c>
      <c r="DP869" s="25"/>
      <c r="DQ869" s="25"/>
      <c r="DR869" s="25"/>
      <c r="DS869" s="25"/>
      <c r="DT869" s="25"/>
      <c r="DU869" s="25"/>
      <c r="DV869" s="25"/>
      <c r="DW869" s="25"/>
      <c r="DX869" s="25"/>
      <c r="DY869" s="25"/>
      <c r="DZ869" s="25"/>
      <c r="EA869" s="25"/>
    </row>
    <row r="870" spans="1:131" s="6" customFormat="1" ht="16.5" customHeight="1" x14ac:dyDescent="0.15">
      <c r="A870" s="151" t="s">
        <v>4</v>
      </c>
      <c r="B870" s="179">
        <f t="shared" si="1635"/>
        <v>6176</v>
      </c>
      <c r="C870" s="259">
        <v>547</v>
      </c>
      <c r="D870" s="259">
        <v>339</v>
      </c>
      <c r="E870" s="259">
        <v>362</v>
      </c>
      <c r="F870" s="259">
        <v>121</v>
      </c>
      <c r="G870" s="259">
        <v>489</v>
      </c>
      <c r="H870" s="259">
        <v>982</v>
      </c>
      <c r="I870" s="259">
        <v>706</v>
      </c>
      <c r="J870" s="259">
        <v>251</v>
      </c>
      <c r="K870" s="259">
        <v>503</v>
      </c>
      <c r="L870" s="259">
        <v>1075</v>
      </c>
      <c r="M870" s="259">
        <v>333</v>
      </c>
      <c r="N870" s="259">
        <v>468</v>
      </c>
      <c r="O870" s="179">
        <f t="shared" si="1636"/>
        <v>1998</v>
      </c>
      <c r="P870" s="259">
        <v>364</v>
      </c>
      <c r="Q870" s="259">
        <v>349</v>
      </c>
      <c r="R870" s="259">
        <v>215</v>
      </c>
      <c r="S870" s="259">
        <v>184</v>
      </c>
      <c r="T870" s="259">
        <v>154</v>
      </c>
      <c r="U870" s="259">
        <v>396</v>
      </c>
      <c r="V870" s="259">
        <v>254</v>
      </c>
      <c r="W870" s="259">
        <v>82</v>
      </c>
      <c r="X870" s="179">
        <f t="shared" si="1637"/>
        <v>1872</v>
      </c>
      <c r="Y870" s="259">
        <v>389</v>
      </c>
      <c r="Z870" s="259">
        <v>504</v>
      </c>
      <c r="AA870" s="259">
        <v>580</v>
      </c>
      <c r="AB870" s="259">
        <v>399</v>
      </c>
      <c r="AC870" s="179">
        <f t="shared" si="1638"/>
        <v>1690</v>
      </c>
      <c r="AD870" s="259">
        <v>242</v>
      </c>
      <c r="AE870" s="259">
        <v>239</v>
      </c>
      <c r="AF870" s="259">
        <v>162</v>
      </c>
      <c r="AG870" s="259">
        <v>366</v>
      </c>
      <c r="AH870" s="259">
        <v>231</v>
      </c>
      <c r="AI870" s="259">
        <v>450</v>
      </c>
      <c r="AJ870" s="179">
        <f t="shared" si="1639"/>
        <v>245</v>
      </c>
      <c r="AK870" s="259">
        <v>105</v>
      </c>
      <c r="AL870" s="259">
        <v>140</v>
      </c>
      <c r="AM870" s="179">
        <f t="shared" si="1640"/>
        <v>3070</v>
      </c>
      <c r="AN870" s="259">
        <v>147</v>
      </c>
      <c r="AO870" s="259">
        <v>182</v>
      </c>
      <c r="AP870" s="259">
        <v>282</v>
      </c>
      <c r="AQ870" s="259">
        <v>102</v>
      </c>
      <c r="AR870" s="259">
        <v>448</v>
      </c>
      <c r="AS870" s="259">
        <v>119</v>
      </c>
      <c r="AT870" s="259">
        <v>587</v>
      </c>
      <c r="AU870" s="259">
        <v>541</v>
      </c>
      <c r="AV870" s="259">
        <v>434</v>
      </c>
      <c r="AW870" s="259">
        <v>228</v>
      </c>
      <c r="AX870" s="179">
        <f t="shared" si="1641"/>
        <v>2613</v>
      </c>
      <c r="AY870" s="259">
        <v>279</v>
      </c>
      <c r="AZ870" s="259">
        <v>978</v>
      </c>
      <c r="BA870" s="259">
        <v>457</v>
      </c>
      <c r="BB870" s="259">
        <v>622</v>
      </c>
      <c r="BC870" s="259">
        <v>277</v>
      </c>
      <c r="BD870" s="179">
        <f t="shared" si="1642"/>
        <v>5022</v>
      </c>
      <c r="BE870" s="259">
        <v>769</v>
      </c>
      <c r="BF870" s="259">
        <v>807</v>
      </c>
      <c r="BG870" s="259">
        <v>720</v>
      </c>
      <c r="BH870" s="259">
        <v>755</v>
      </c>
      <c r="BI870" s="259">
        <v>534</v>
      </c>
      <c r="BJ870" s="259">
        <v>419</v>
      </c>
      <c r="BK870" s="259">
        <v>478</v>
      </c>
      <c r="BL870" s="259">
        <v>540</v>
      </c>
      <c r="BM870" s="179">
        <f t="shared" si="1643"/>
        <v>1793</v>
      </c>
      <c r="BN870" s="259">
        <v>374</v>
      </c>
      <c r="BO870" s="259">
        <v>383</v>
      </c>
      <c r="BP870" s="259">
        <v>245</v>
      </c>
      <c r="BQ870" s="259">
        <v>170</v>
      </c>
      <c r="BR870" s="259">
        <v>621</v>
      </c>
      <c r="BS870" s="179">
        <f t="shared" si="1644"/>
        <v>4763</v>
      </c>
      <c r="BT870" s="260">
        <v>281</v>
      </c>
      <c r="BU870" s="259">
        <v>444</v>
      </c>
      <c r="BV870" s="259">
        <v>212</v>
      </c>
      <c r="BW870" s="259">
        <v>99</v>
      </c>
      <c r="BX870" s="259">
        <v>317</v>
      </c>
      <c r="BY870" s="259">
        <v>1018</v>
      </c>
      <c r="BZ870" s="259">
        <v>633</v>
      </c>
      <c r="CA870" s="259">
        <v>319</v>
      </c>
      <c r="CB870" s="259">
        <v>573</v>
      </c>
      <c r="CC870" s="259">
        <v>264</v>
      </c>
      <c r="CD870" s="259">
        <v>312</v>
      </c>
      <c r="CE870" s="259">
        <v>291</v>
      </c>
      <c r="CF870" s="179">
        <f t="shared" si="1645"/>
        <v>5524</v>
      </c>
      <c r="CG870" s="259">
        <v>171</v>
      </c>
      <c r="CH870" s="259">
        <v>440</v>
      </c>
      <c r="CI870" s="259">
        <v>442</v>
      </c>
      <c r="CJ870" s="259">
        <v>652</v>
      </c>
      <c r="CK870" s="259">
        <v>1005</v>
      </c>
      <c r="CL870" s="259">
        <v>311</v>
      </c>
      <c r="CM870" s="259">
        <v>896</v>
      </c>
      <c r="CN870" s="259">
        <v>235</v>
      </c>
      <c r="CO870" s="259">
        <v>88</v>
      </c>
      <c r="CP870" s="259">
        <v>229</v>
      </c>
      <c r="CQ870" s="259">
        <v>432</v>
      </c>
      <c r="CR870" s="259">
        <v>361</v>
      </c>
      <c r="CS870" s="259">
        <v>262</v>
      </c>
      <c r="CT870" s="179">
        <f t="shared" si="1646"/>
        <v>1961</v>
      </c>
      <c r="CU870" s="259">
        <v>700</v>
      </c>
      <c r="CV870" s="259">
        <v>356</v>
      </c>
      <c r="CW870" s="259">
        <v>178</v>
      </c>
      <c r="CX870" s="259">
        <v>323</v>
      </c>
      <c r="CY870" s="259">
        <v>404</v>
      </c>
      <c r="CZ870" s="179">
        <f t="shared" si="1647"/>
        <v>3689</v>
      </c>
      <c r="DA870" s="259">
        <v>191</v>
      </c>
      <c r="DB870" s="259">
        <v>177</v>
      </c>
      <c r="DC870" s="259">
        <v>768</v>
      </c>
      <c r="DD870" s="259">
        <v>1267</v>
      </c>
      <c r="DE870" s="259">
        <v>825</v>
      </c>
      <c r="DF870" s="259">
        <v>461</v>
      </c>
      <c r="DG870" s="179">
        <f t="shared" si="1648"/>
        <v>40416</v>
      </c>
      <c r="DH870" s="179">
        <f t="shared" si="1649"/>
        <v>474</v>
      </c>
      <c r="DI870" s="259">
        <v>182</v>
      </c>
      <c r="DJ870" s="259">
        <v>207</v>
      </c>
      <c r="DK870" s="259">
        <v>85</v>
      </c>
      <c r="DL870" s="179">
        <f t="shared" si="1650"/>
        <v>599</v>
      </c>
      <c r="DM870" s="259">
        <v>566</v>
      </c>
      <c r="DN870" s="180">
        <v>33</v>
      </c>
      <c r="DO870" s="179">
        <f>DG870+DH870+DL870</f>
        <v>41489</v>
      </c>
      <c r="DP870" s="25"/>
      <c r="DQ870" s="25"/>
      <c r="DR870" s="25"/>
      <c r="DS870" s="25"/>
      <c r="DT870" s="25"/>
      <c r="DU870" s="25"/>
      <c r="DV870" s="25"/>
      <c r="DW870" s="25"/>
      <c r="DX870" s="25"/>
      <c r="DY870" s="25"/>
      <c r="DZ870" s="25"/>
      <c r="EA870" s="25"/>
    </row>
    <row r="871" spans="1:131" s="6" customFormat="1" ht="16.5" customHeight="1" x14ac:dyDescent="0.15">
      <c r="A871" s="151" t="s">
        <v>5</v>
      </c>
      <c r="B871" s="179">
        <f t="shared" si="1635"/>
        <v>7343</v>
      </c>
      <c r="C871" s="259">
        <v>488</v>
      </c>
      <c r="D871" s="259">
        <v>386</v>
      </c>
      <c r="E871" s="259">
        <v>430</v>
      </c>
      <c r="F871" s="259">
        <v>269</v>
      </c>
      <c r="G871" s="259">
        <v>431</v>
      </c>
      <c r="H871" s="259">
        <v>979</v>
      </c>
      <c r="I871" s="259">
        <v>793</v>
      </c>
      <c r="J871" s="259">
        <v>356</v>
      </c>
      <c r="K871" s="259">
        <v>643</v>
      </c>
      <c r="L871" s="259">
        <v>1254</v>
      </c>
      <c r="M871" s="259">
        <v>567</v>
      </c>
      <c r="N871" s="259">
        <v>747</v>
      </c>
      <c r="O871" s="179">
        <f t="shared" si="1636"/>
        <v>2329</v>
      </c>
      <c r="P871" s="259">
        <v>351</v>
      </c>
      <c r="Q871" s="259">
        <v>392</v>
      </c>
      <c r="R871" s="259">
        <v>293</v>
      </c>
      <c r="S871" s="259">
        <v>255</v>
      </c>
      <c r="T871" s="259">
        <v>227</v>
      </c>
      <c r="U871" s="259">
        <v>356</v>
      </c>
      <c r="V871" s="259">
        <v>343</v>
      </c>
      <c r="W871" s="259">
        <v>112</v>
      </c>
      <c r="X871" s="179">
        <f t="shared" si="1637"/>
        <v>3261</v>
      </c>
      <c r="Y871" s="259">
        <v>632</v>
      </c>
      <c r="Z871" s="259">
        <v>934</v>
      </c>
      <c r="AA871" s="259">
        <v>921</v>
      </c>
      <c r="AB871" s="259">
        <v>774</v>
      </c>
      <c r="AC871" s="179">
        <f t="shared" si="1638"/>
        <v>2719</v>
      </c>
      <c r="AD871" s="259">
        <v>280</v>
      </c>
      <c r="AE871" s="259">
        <v>473</v>
      </c>
      <c r="AF871" s="259">
        <v>330</v>
      </c>
      <c r="AG871" s="259">
        <v>618</v>
      </c>
      <c r="AH871" s="259">
        <v>369</v>
      </c>
      <c r="AI871" s="259">
        <v>649</v>
      </c>
      <c r="AJ871" s="179">
        <f t="shared" si="1639"/>
        <v>195</v>
      </c>
      <c r="AK871" s="259">
        <v>94</v>
      </c>
      <c r="AL871" s="259">
        <v>101</v>
      </c>
      <c r="AM871" s="179">
        <f t="shared" si="1640"/>
        <v>4921</v>
      </c>
      <c r="AN871" s="259">
        <v>304</v>
      </c>
      <c r="AO871" s="259">
        <v>288</v>
      </c>
      <c r="AP871" s="259">
        <v>461</v>
      </c>
      <c r="AQ871" s="259">
        <v>178</v>
      </c>
      <c r="AR871" s="259">
        <v>604</v>
      </c>
      <c r="AS871" s="259">
        <v>228</v>
      </c>
      <c r="AT871" s="259">
        <v>907</v>
      </c>
      <c r="AU871" s="259">
        <v>842</v>
      </c>
      <c r="AV871" s="259">
        <v>720</v>
      </c>
      <c r="AW871" s="259">
        <v>389</v>
      </c>
      <c r="AX871" s="179">
        <f t="shared" si="1641"/>
        <v>4874</v>
      </c>
      <c r="AY871" s="259">
        <v>368</v>
      </c>
      <c r="AZ871" s="259">
        <v>1967</v>
      </c>
      <c r="BA871" s="259">
        <v>557</v>
      </c>
      <c r="BB871" s="259">
        <v>1304</v>
      </c>
      <c r="BC871" s="259">
        <v>678</v>
      </c>
      <c r="BD871" s="179">
        <f t="shared" si="1642"/>
        <v>6398</v>
      </c>
      <c r="BE871" s="259">
        <v>1388</v>
      </c>
      <c r="BF871" s="259">
        <v>787</v>
      </c>
      <c r="BG871" s="259">
        <v>833</v>
      </c>
      <c r="BH871" s="259">
        <v>838</v>
      </c>
      <c r="BI871" s="259">
        <v>619</v>
      </c>
      <c r="BJ871" s="259">
        <v>662</v>
      </c>
      <c r="BK871" s="259">
        <v>657</v>
      </c>
      <c r="BL871" s="259">
        <v>614</v>
      </c>
      <c r="BM871" s="179">
        <f t="shared" si="1643"/>
        <v>2311</v>
      </c>
      <c r="BN871" s="259">
        <v>519</v>
      </c>
      <c r="BO871" s="259">
        <v>356</v>
      </c>
      <c r="BP871" s="259">
        <v>434</v>
      </c>
      <c r="BQ871" s="259">
        <v>306</v>
      </c>
      <c r="BR871" s="259">
        <v>696</v>
      </c>
      <c r="BS871" s="179">
        <f t="shared" si="1644"/>
        <v>5946</v>
      </c>
      <c r="BT871" s="260">
        <v>394</v>
      </c>
      <c r="BU871" s="259">
        <v>425</v>
      </c>
      <c r="BV871" s="259">
        <v>396</v>
      </c>
      <c r="BW871" s="259">
        <v>286</v>
      </c>
      <c r="BX871" s="259">
        <v>396</v>
      </c>
      <c r="BY871" s="259">
        <v>1202</v>
      </c>
      <c r="BZ871" s="259">
        <v>479</v>
      </c>
      <c r="CA871" s="259">
        <v>355</v>
      </c>
      <c r="CB871" s="259">
        <v>595</v>
      </c>
      <c r="CC871" s="259">
        <v>501</v>
      </c>
      <c r="CD871" s="259">
        <v>408</v>
      </c>
      <c r="CE871" s="259">
        <v>509</v>
      </c>
      <c r="CF871" s="179">
        <f t="shared" si="1645"/>
        <v>5328</v>
      </c>
      <c r="CG871" s="259">
        <v>214</v>
      </c>
      <c r="CH871" s="259">
        <v>312</v>
      </c>
      <c r="CI871" s="259">
        <v>446</v>
      </c>
      <c r="CJ871" s="259">
        <v>608</v>
      </c>
      <c r="CK871" s="259">
        <v>972</v>
      </c>
      <c r="CL871" s="259">
        <v>226</v>
      </c>
      <c r="CM871" s="259">
        <v>661</v>
      </c>
      <c r="CN871" s="259">
        <v>189</v>
      </c>
      <c r="CO871" s="259">
        <v>240</v>
      </c>
      <c r="CP871" s="259">
        <v>217</v>
      </c>
      <c r="CQ871" s="259">
        <v>513</v>
      </c>
      <c r="CR871" s="259">
        <v>484</v>
      </c>
      <c r="CS871" s="259">
        <v>246</v>
      </c>
      <c r="CT871" s="179">
        <f t="shared" si="1646"/>
        <v>3643</v>
      </c>
      <c r="CU871" s="259">
        <v>1140</v>
      </c>
      <c r="CV871" s="259">
        <v>863</v>
      </c>
      <c r="CW871" s="259">
        <v>386</v>
      </c>
      <c r="CX871" s="259">
        <v>552</v>
      </c>
      <c r="CY871" s="259">
        <v>702</v>
      </c>
      <c r="CZ871" s="179">
        <f t="shared" si="1647"/>
        <v>3428</v>
      </c>
      <c r="DA871" s="259">
        <v>182</v>
      </c>
      <c r="DB871" s="259">
        <v>158</v>
      </c>
      <c r="DC871" s="259">
        <v>696</v>
      </c>
      <c r="DD871" s="259">
        <v>1528</v>
      </c>
      <c r="DE871" s="259">
        <v>476</v>
      </c>
      <c r="DF871" s="259">
        <v>388</v>
      </c>
      <c r="DG871" s="179">
        <f t="shared" si="1648"/>
        <v>52696</v>
      </c>
      <c r="DH871" s="179">
        <f t="shared" si="1649"/>
        <v>622</v>
      </c>
      <c r="DI871" s="259">
        <v>287</v>
      </c>
      <c r="DJ871" s="259">
        <v>223</v>
      </c>
      <c r="DK871" s="259">
        <v>112</v>
      </c>
      <c r="DL871" s="179">
        <f t="shared" si="1650"/>
        <v>526</v>
      </c>
      <c r="DM871" s="259">
        <v>463</v>
      </c>
      <c r="DN871" s="180">
        <v>63</v>
      </c>
      <c r="DO871" s="179">
        <f>DG871+DH871+DL871</f>
        <v>53844</v>
      </c>
      <c r="DP871" s="25"/>
      <c r="DQ871" s="25"/>
      <c r="DR871" s="25"/>
      <c r="DS871" s="25"/>
      <c r="DT871" s="25"/>
      <c r="DU871" s="25"/>
      <c r="DV871" s="25"/>
      <c r="DW871" s="25"/>
      <c r="DX871" s="25"/>
      <c r="DY871" s="25"/>
      <c r="DZ871" s="25"/>
      <c r="EA871" s="25"/>
    </row>
    <row r="872" spans="1:131" s="6" customFormat="1" ht="16.5" customHeight="1" x14ac:dyDescent="0.15">
      <c r="A872" s="151" t="s">
        <v>6</v>
      </c>
      <c r="B872" s="179">
        <f t="shared" si="1635"/>
        <v>21452</v>
      </c>
      <c r="C872" s="259">
        <v>1667</v>
      </c>
      <c r="D872" s="259">
        <v>1191</v>
      </c>
      <c r="E872" s="259">
        <v>1156</v>
      </c>
      <c r="F872" s="259">
        <v>625</v>
      </c>
      <c r="G872" s="259">
        <v>1441</v>
      </c>
      <c r="H872" s="259">
        <v>3169</v>
      </c>
      <c r="I872" s="259">
        <v>2314</v>
      </c>
      <c r="J872" s="259">
        <v>932</v>
      </c>
      <c r="K872" s="259">
        <v>1977</v>
      </c>
      <c r="L872" s="259">
        <v>3670</v>
      </c>
      <c r="M872" s="259">
        <v>1354</v>
      </c>
      <c r="N872" s="259">
        <v>1956</v>
      </c>
      <c r="O872" s="179">
        <f t="shared" si="1636"/>
        <v>7589</v>
      </c>
      <c r="P872" s="259">
        <v>1280</v>
      </c>
      <c r="Q872" s="259">
        <v>1377</v>
      </c>
      <c r="R872" s="259">
        <v>832</v>
      </c>
      <c r="S872" s="259">
        <v>729</v>
      </c>
      <c r="T872" s="259">
        <v>668</v>
      </c>
      <c r="U872" s="259">
        <v>1341</v>
      </c>
      <c r="V872" s="259">
        <v>1021</v>
      </c>
      <c r="W872" s="259">
        <v>341</v>
      </c>
      <c r="X872" s="179">
        <f t="shared" si="1637"/>
        <v>9158</v>
      </c>
      <c r="Y872" s="259">
        <v>1781</v>
      </c>
      <c r="Z872" s="259">
        <v>2477</v>
      </c>
      <c r="AA872" s="259">
        <v>2763</v>
      </c>
      <c r="AB872" s="259">
        <v>2137</v>
      </c>
      <c r="AC872" s="179">
        <f t="shared" si="1638"/>
        <v>7629</v>
      </c>
      <c r="AD872" s="259">
        <v>955</v>
      </c>
      <c r="AE872" s="259">
        <v>1211</v>
      </c>
      <c r="AF872" s="259">
        <v>877</v>
      </c>
      <c r="AG872" s="259">
        <v>1667</v>
      </c>
      <c r="AH872" s="259">
        <v>1035</v>
      </c>
      <c r="AI872" s="259">
        <v>1884</v>
      </c>
      <c r="AJ872" s="179">
        <f t="shared" si="1639"/>
        <v>905</v>
      </c>
      <c r="AK872" s="259">
        <v>414</v>
      </c>
      <c r="AL872" s="259">
        <v>491</v>
      </c>
      <c r="AM872" s="179">
        <f t="shared" si="1640"/>
        <v>14349</v>
      </c>
      <c r="AN872" s="259">
        <v>832</v>
      </c>
      <c r="AO872" s="259">
        <v>817</v>
      </c>
      <c r="AP872" s="259">
        <v>1316</v>
      </c>
      <c r="AQ872" s="259">
        <v>540</v>
      </c>
      <c r="AR872" s="259">
        <v>1848</v>
      </c>
      <c r="AS872" s="259">
        <v>572</v>
      </c>
      <c r="AT872" s="259">
        <v>2582</v>
      </c>
      <c r="AU872" s="259">
        <v>2708</v>
      </c>
      <c r="AV872" s="259">
        <v>2055</v>
      </c>
      <c r="AW872" s="259">
        <v>1079</v>
      </c>
      <c r="AX872" s="179">
        <f t="shared" si="1641"/>
        <v>13100</v>
      </c>
      <c r="AY872" s="259">
        <v>1210</v>
      </c>
      <c r="AZ872" s="259">
        <v>5119</v>
      </c>
      <c r="BA872" s="259">
        <v>1925</v>
      </c>
      <c r="BB872" s="259">
        <v>3230</v>
      </c>
      <c r="BC872" s="259">
        <v>1616</v>
      </c>
      <c r="BD872" s="179">
        <f t="shared" si="1642"/>
        <v>18965</v>
      </c>
      <c r="BE872" s="259">
        <v>3168</v>
      </c>
      <c r="BF872" s="259">
        <v>2823</v>
      </c>
      <c r="BG872" s="259">
        <v>2736</v>
      </c>
      <c r="BH872" s="259">
        <v>2674</v>
      </c>
      <c r="BI872" s="259">
        <v>1966</v>
      </c>
      <c r="BJ872" s="259">
        <v>1753</v>
      </c>
      <c r="BK872" s="259">
        <v>1903</v>
      </c>
      <c r="BL872" s="259">
        <v>1942</v>
      </c>
      <c r="BM872" s="179">
        <f t="shared" si="1643"/>
        <v>7715</v>
      </c>
      <c r="BN872" s="259">
        <v>1668</v>
      </c>
      <c r="BO872" s="259">
        <v>1343</v>
      </c>
      <c r="BP872" s="259">
        <v>1279</v>
      </c>
      <c r="BQ872" s="259">
        <v>838</v>
      </c>
      <c r="BR872" s="259">
        <v>2587</v>
      </c>
      <c r="BS872" s="179">
        <f t="shared" si="1644"/>
        <v>17646</v>
      </c>
      <c r="BT872" s="260">
        <v>1144</v>
      </c>
      <c r="BU872" s="259">
        <v>1583</v>
      </c>
      <c r="BV872" s="259">
        <v>949</v>
      </c>
      <c r="BW872" s="259">
        <v>597</v>
      </c>
      <c r="BX872" s="259">
        <v>1219</v>
      </c>
      <c r="BY872" s="259">
        <v>3772</v>
      </c>
      <c r="BZ872" s="259">
        <v>1639</v>
      </c>
      <c r="CA872" s="259">
        <v>1087</v>
      </c>
      <c r="CB872" s="259">
        <v>1853</v>
      </c>
      <c r="CC872" s="259">
        <v>1236</v>
      </c>
      <c r="CD872" s="259">
        <v>1273</v>
      </c>
      <c r="CE872" s="259">
        <v>1294</v>
      </c>
      <c r="CF872" s="179">
        <f t="shared" si="1645"/>
        <v>16974</v>
      </c>
      <c r="CG872" s="259">
        <v>599</v>
      </c>
      <c r="CH872" s="259">
        <v>1148</v>
      </c>
      <c r="CI872" s="259">
        <v>1256</v>
      </c>
      <c r="CJ872" s="259">
        <v>1969</v>
      </c>
      <c r="CK872" s="259">
        <v>3235</v>
      </c>
      <c r="CL872" s="259">
        <v>822</v>
      </c>
      <c r="CM872" s="259">
        <v>2554</v>
      </c>
      <c r="CN872" s="259">
        <v>669</v>
      </c>
      <c r="CO872" s="259">
        <v>467</v>
      </c>
      <c r="CP872" s="259">
        <v>758</v>
      </c>
      <c r="CQ872" s="259">
        <v>1392</v>
      </c>
      <c r="CR872" s="259">
        <v>1311</v>
      </c>
      <c r="CS872" s="259">
        <v>794</v>
      </c>
      <c r="CT872" s="179">
        <f t="shared" si="1646"/>
        <v>10026</v>
      </c>
      <c r="CU872" s="259">
        <v>3251</v>
      </c>
      <c r="CV872" s="259">
        <v>2163</v>
      </c>
      <c r="CW872" s="259">
        <v>1110</v>
      </c>
      <c r="CX872" s="259">
        <v>1558</v>
      </c>
      <c r="CY872" s="259">
        <v>1944</v>
      </c>
      <c r="CZ872" s="179">
        <f t="shared" si="1647"/>
        <v>11285</v>
      </c>
      <c r="DA872" s="259">
        <v>595</v>
      </c>
      <c r="DB872" s="259">
        <v>532</v>
      </c>
      <c r="DC872" s="259">
        <v>2282</v>
      </c>
      <c r="DD872" s="259">
        <v>4279</v>
      </c>
      <c r="DE872" s="259">
        <v>2224</v>
      </c>
      <c r="DF872" s="259">
        <v>1373</v>
      </c>
      <c r="DG872" s="179">
        <f t="shared" si="1648"/>
        <v>156793</v>
      </c>
      <c r="DH872" s="179">
        <f t="shared" si="1649"/>
        <v>2123</v>
      </c>
      <c r="DI872" s="259">
        <v>893</v>
      </c>
      <c r="DJ872" s="259">
        <v>792</v>
      </c>
      <c r="DK872" s="259">
        <v>438</v>
      </c>
      <c r="DL872" s="179">
        <f t="shared" si="1650"/>
        <v>2047</v>
      </c>
      <c r="DM872" s="259">
        <v>1690</v>
      </c>
      <c r="DN872" s="180">
        <v>357</v>
      </c>
      <c r="DO872" s="179">
        <f>DG872+DH872+DL872</f>
        <v>160963</v>
      </c>
      <c r="DP872" s="25"/>
      <c r="DQ872" s="25"/>
      <c r="DR872" s="25"/>
      <c r="DS872" s="25"/>
      <c r="DT872" s="25"/>
      <c r="DU872" s="25"/>
      <c r="DV872" s="25"/>
      <c r="DW872" s="25"/>
      <c r="DX872" s="25"/>
      <c r="DY872" s="25"/>
      <c r="DZ872" s="25"/>
      <c r="EA872" s="25"/>
    </row>
    <row r="873" spans="1:131" s="6" customFormat="1" ht="16.5" customHeight="1" x14ac:dyDescent="0.15">
      <c r="A873" s="142" t="s">
        <v>633</v>
      </c>
      <c r="B873" s="179"/>
      <c r="C873" s="259"/>
      <c r="D873" s="259"/>
      <c r="E873" s="259"/>
      <c r="F873" s="259"/>
      <c r="G873" s="259"/>
      <c r="H873" s="259"/>
      <c r="I873" s="259"/>
      <c r="J873" s="259"/>
      <c r="K873" s="259"/>
      <c r="L873" s="259"/>
      <c r="M873" s="259"/>
      <c r="N873" s="259"/>
      <c r="O873" s="179"/>
      <c r="P873" s="259"/>
      <c r="Q873" s="259"/>
      <c r="R873" s="259"/>
      <c r="S873" s="259"/>
      <c r="T873" s="259"/>
      <c r="U873" s="259"/>
      <c r="V873" s="259"/>
      <c r="W873" s="259"/>
      <c r="X873" s="179"/>
      <c r="Y873" s="259"/>
      <c r="Z873" s="259"/>
      <c r="AA873" s="259"/>
      <c r="AB873" s="259"/>
      <c r="AC873" s="179"/>
      <c r="AD873" s="259"/>
      <c r="AE873" s="259"/>
      <c r="AF873" s="259"/>
      <c r="AG873" s="259"/>
      <c r="AH873" s="259"/>
      <c r="AI873" s="259"/>
      <c r="AJ873" s="179"/>
      <c r="AK873" s="259"/>
      <c r="AL873" s="259"/>
      <c r="AM873" s="179"/>
      <c r="AN873" s="259"/>
      <c r="AO873" s="259"/>
      <c r="AP873" s="259"/>
      <c r="AQ873" s="259"/>
      <c r="AR873" s="259"/>
      <c r="AS873" s="259"/>
      <c r="AT873" s="259"/>
      <c r="AU873" s="259"/>
      <c r="AV873" s="259"/>
      <c r="AW873" s="259"/>
      <c r="AX873" s="179"/>
      <c r="AY873" s="259"/>
      <c r="AZ873" s="259"/>
      <c r="BA873" s="259"/>
      <c r="BB873" s="259"/>
      <c r="BC873" s="259"/>
      <c r="BD873" s="179"/>
      <c r="BE873" s="259"/>
      <c r="BF873" s="259"/>
      <c r="BG873" s="259"/>
      <c r="BH873" s="259"/>
      <c r="BI873" s="259"/>
      <c r="BJ873" s="259"/>
      <c r="BK873" s="259"/>
      <c r="BL873" s="259"/>
      <c r="BM873" s="179"/>
      <c r="BN873" s="259"/>
      <c r="BO873" s="259"/>
      <c r="BP873" s="259"/>
      <c r="BQ873" s="259"/>
      <c r="BR873" s="259"/>
      <c r="BS873" s="179"/>
      <c r="BT873" s="260"/>
      <c r="BU873" s="259"/>
      <c r="BV873" s="259"/>
      <c r="BW873" s="259"/>
      <c r="BX873" s="259"/>
      <c r="BY873" s="259"/>
      <c r="BZ873" s="259"/>
      <c r="CA873" s="259"/>
      <c r="CB873" s="259"/>
      <c r="CC873" s="259"/>
      <c r="CD873" s="259"/>
      <c r="CE873" s="259"/>
      <c r="CF873" s="179"/>
      <c r="CG873" s="259"/>
      <c r="CH873" s="259"/>
      <c r="CI873" s="259"/>
      <c r="CJ873" s="259"/>
      <c r="CK873" s="259"/>
      <c r="CL873" s="259"/>
      <c r="CM873" s="259"/>
      <c r="CN873" s="259"/>
      <c r="CO873" s="259"/>
      <c r="CP873" s="259"/>
      <c r="CQ873" s="259"/>
      <c r="CR873" s="259"/>
      <c r="CS873" s="259"/>
      <c r="CT873" s="179"/>
      <c r="CU873" s="259"/>
      <c r="CV873" s="259"/>
      <c r="CW873" s="259"/>
      <c r="CX873" s="259"/>
      <c r="CY873" s="259"/>
      <c r="CZ873" s="179"/>
      <c r="DA873" s="259"/>
      <c r="DB873" s="259"/>
      <c r="DC873" s="259"/>
      <c r="DD873" s="259"/>
      <c r="DE873" s="259"/>
      <c r="DF873" s="259"/>
      <c r="DG873" s="179"/>
      <c r="DH873" s="179"/>
      <c r="DI873" s="259"/>
      <c r="DJ873" s="259"/>
      <c r="DK873" s="259"/>
      <c r="DL873" s="179"/>
      <c r="DM873" s="259"/>
      <c r="DN873" s="180"/>
      <c r="DO873" s="179"/>
      <c r="DP873" s="25"/>
      <c r="DQ873" s="25"/>
      <c r="DR873" s="25"/>
      <c r="DS873" s="25"/>
      <c r="DT873" s="25"/>
      <c r="DU873" s="25"/>
      <c r="DV873" s="25"/>
      <c r="DW873" s="25"/>
      <c r="DX873" s="25"/>
      <c r="DY873" s="25"/>
      <c r="DZ873" s="25"/>
      <c r="EA873" s="25"/>
    </row>
    <row r="874" spans="1:131" s="6" customFormat="1" ht="16.5" customHeight="1" x14ac:dyDescent="0.15">
      <c r="A874" s="151" t="s">
        <v>3</v>
      </c>
      <c r="B874" s="179">
        <f t="shared" ref="B874" si="1651">SUM(C874:N874)</f>
        <v>1088498</v>
      </c>
      <c r="C874" s="259">
        <v>95623</v>
      </c>
      <c r="D874" s="259">
        <v>44338</v>
      </c>
      <c r="E874" s="259">
        <v>41331</v>
      </c>
      <c r="F874" s="259">
        <v>19104</v>
      </c>
      <c r="G874" s="259">
        <v>67297</v>
      </c>
      <c r="H874" s="259">
        <v>172376</v>
      </c>
      <c r="I874" s="259">
        <v>101809</v>
      </c>
      <c r="J874" s="259">
        <v>32193</v>
      </c>
      <c r="K874" s="259">
        <v>91982</v>
      </c>
      <c r="L874" s="259">
        <v>222200</v>
      </c>
      <c r="M874" s="259">
        <v>72103</v>
      </c>
      <c r="N874" s="259">
        <v>128142</v>
      </c>
      <c r="O874" s="179">
        <f t="shared" ref="O874" si="1652">SUM(P874:W874)</f>
        <v>347117</v>
      </c>
      <c r="P874" s="259">
        <v>66461</v>
      </c>
      <c r="Q874" s="259">
        <v>69623</v>
      </c>
      <c r="R874" s="259">
        <v>35936</v>
      </c>
      <c r="S874" s="259">
        <v>24109</v>
      </c>
      <c r="T874" s="259">
        <v>29114</v>
      </c>
      <c r="U874" s="259">
        <v>66138</v>
      </c>
      <c r="V874" s="259">
        <v>38236</v>
      </c>
      <c r="W874" s="259">
        <v>17500</v>
      </c>
      <c r="X874" s="179">
        <f t="shared" ref="X874" si="1653">SUM(Y874:AB874)</f>
        <v>481073</v>
      </c>
      <c r="Y874" s="259">
        <v>86169</v>
      </c>
      <c r="Z874" s="259">
        <v>127953</v>
      </c>
      <c r="AA874" s="259">
        <v>158749</v>
      </c>
      <c r="AB874" s="259">
        <v>108202</v>
      </c>
      <c r="AC874" s="179">
        <f t="shared" ref="AC874" si="1654">SUM(AD874:AI874)</f>
        <v>362311</v>
      </c>
      <c r="AD874" s="259">
        <v>43519</v>
      </c>
      <c r="AE874" s="259">
        <v>58009</v>
      </c>
      <c r="AF874" s="259">
        <v>32505</v>
      </c>
      <c r="AG874" s="259">
        <v>84059</v>
      </c>
      <c r="AH874" s="259">
        <v>45857</v>
      </c>
      <c r="AI874" s="259">
        <v>98362</v>
      </c>
      <c r="AJ874" s="179">
        <f t="shared" ref="AJ874" si="1655">SUM(AK874:AL874)</f>
        <v>38513</v>
      </c>
      <c r="AK874" s="259">
        <v>19165</v>
      </c>
      <c r="AL874" s="259">
        <v>19348</v>
      </c>
      <c r="AM874" s="179">
        <f t="shared" ref="AM874" si="1656">SUM(AN874:AW874)</f>
        <v>734832</v>
      </c>
      <c r="AN874" s="259">
        <v>34659</v>
      </c>
      <c r="AO874" s="259">
        <v>33600</v>
      </c>
      <c r="AP874" s="259">
        <v>65588</v>
      </c>
      <c r="AQ874" s="259">
        <v>21835</v>
      </c>
      <c r="AR874" s="259">
        <v>90803</v>
      </c>
      <c r="AS874" s="259">
        <v>22193</v>
      </c>
      <c r="AT874" s="259">
        <v>140911</v>
      </c>
      <c r="AU874" s="259">
        <v>173060</v>
      </c>
      <c r="AV874" s="259">
        <v>104908</v>
      </c>
      <c r="AW874" s="259">
        <v>47275</v>
      </c>
      <c r="AX874" s="179">
        <f t="shared" ref="AX874" si="1657">SUM(AY874:BC874)</f>
        <v>712716</v>
      </c>
      <c r="AY874" s="259">
        <v>62407</v>
      </c>
      <c r="AZ874" s="259">
        <v>306519</v>
      </c>
      <c r="BA874" s="259">
        <v>111021</v>
      </c>
      <c r="BB874" s="259">
        <v>165761</v>
      </c>
      <c r="BC874" s="259">
        <v>67008</v>
      </c>
      <c r="BD874" s="179">
        <f t="shared" ref="BD874" si="1658">SUM(BE874:BL874)</f>
        <v>1405967</v>
      </c>
      <c r="BE874" s="259">
        <v>178842</v>
      </c>
      <c r="BF874" s="259">
        <v>181173</v>
      </c>
      <c r="BG874" s="259">
        <v>230253</v>
      </c>
      <c r="BH874" s="259">
        <v>173642</v>
      </c>
      <c r="BI874" s="259">
        <v>222548</v>
      </c>
      <c r="BJ874" s="259">
        <v>124044</v>
      </c>
      <c r="BK874" s="259">
        <v>153119</v>
      </c>
      <c r="BL874" s="259">
        <v>142346</v>
      </c>
      <c r="BM874" s="179">
        <f t="shared" ref="BM874" si="1659">SUM(BN874:BR874)</f>
        <v>449324</v>
      </c>
      <c r="BN874" s="259">
        <v>96083</v>
      </c>
      <c r="BO874" s="259">
        <v>80063</v>
      </c>
      <c r="BP874" s="259">
        <v>70600</v>
      </c>
      <c r="BQ874" s="259">
        <v>35826</v>
      </c>
      <c r="BR874" s="259">
        <v>166752</v>
      </c>
      <c r="BS874" s="179">
        <f t="shared" ref="BS874" si="1660">SUM(BT874:CE874)</f>
        <v>828178</v>
      </c>
      <c r="BT874" s="260">
        <v>47558</v>
      </c>
      <c r="BU874" s="259">
        <v>84607</v>
      </c>
      <c r="BV874" s="259">
        <v>32419</v>
      </c>
      <c r="BW874" s="259">
        <v>14262</v>
      </c>
      <c r="BX874" s="259">
        <v>52136</v>
      </c>
      <c r="BY874" s="259">
        <v>217773</v>
      </c>
      <c r="BZ874" s="259">
        <v>63875</v>
      </c>
      <c r="CA874" s="259">
        <v>43974</v>
      </c>
      <c r="CB874" s="259">
        <v>98969</v>
      </c>
      <c r="CC874" s="259">
        <v>56895</v>
      </c>
      <c r="CD874" s="259">
        <v>61778</v>
      </c>
      <c r="CE874" s="259">
        <v>53932</v>
      </c>
      <c r="CF874" s="179">
        <f t="shared" ref="CF874" si="1661">SUM(CG874:CS874)</f>
        <v>757474</v>
      </c>
      <c r="CG874" s="259">
        <v>20665</v>
      </c>
      <c r="CH874" s="259">
        <v>42068</v>
      </c>
      <c r="CI874" s="259">
        <v>37276</v>
      </c>
      <c r="CJ874" s="259">
        <v>91236</v>
      </c>
      <c r="CK874" s="259">
        <v>187231</v>
      </c>
      <c r="CL874" s="259">
        <v>31021</v>
      </c>
      <c r="CM874" s="259">
        <v>143608</v>
      </c>
      <c r="CN874" s="259">
        <v>23488</v>
      </c>
      <c r="CO874" s="259">
        <v>10027</v>
      </c>
      <c r="CP874" s="259">
        <v>33306</v>
      </c>
      <c r="CQ874" s="259">
        <v>50269</v>
      </c>
      <c r="CR874" s="259">
        <v>51529</v>
      </c>
      <c r="CS874" s="259">
        <v>35750</v>
      </c>
      <c r="CT874" s="179">
        <f t="shared" ref="CT874" si="1662">SUM(CU874:CY874)</f>
        <v>575679</v>
      </c>
      <c r="CU874" s="259">
        <v>218183</v>
      </c>
      <c r="CV874" s="259">
        <v>123192</v>
      </c>
      <c r="CW874" s="259">
        <v>54250</v>
      </c>
      <c r="CX874" s="259">
        <v>77912</v>
      </c>
      <c r="CY874" s="259">
        <v>102142</v>
      </c>
      <c r="CZ874" s="179">
        <f t="shared" ref="CZ874" si="1663">SUM(DA874:DF874)</f>
        <v>617612</v>
      </c>
      <c r="DA874" s="259">
        <v>20859</v>
      </c>
      <c r="DB874" s="259">
        <v>20091</v>
      </c>
      <c r="DC874" s="259">
        <v>143726</v>
      </c>
      <c r="DD874" s="259">
        <v>229277</v>
      </c>
      <c r="DE874" s="259">
        <v>136576</v>
      </c>
      <c r="DF874" s="259">
        <v>67083</v>
      </c>
      <c r="DG874" s="179">
        <f t="shared" ref="DG874" si="1664">AM874+BS874+B874+O874+X874+AC874+AJ874+BD874+CF874+AX874+BM874+CT874+CZ874</f>
        <v>8399294</v>
      </c>
      <c r="DH874" s="179">
        <f t="shared" ref="DH874" si="1665">SUM(DI874:DK874)</f>
        <v>102910</v>
      </c>
      <c r="DI874" s="259">
        <v>42926</v>
      </c>
      <c r="DJ874" s="259">
        <v>35534</v>
      </c>
      <c r="DK874" s="259">
        <v>24450</v>
      </c>
      <c r="DL874" s="179">
        <f t="shared" ref="DL874" si="1666">SUM(DM874:DN874)</f>
        <v>100216</v>
      </c>
      <c r="DM874" s="259">
        <v>82508</v>
      </c>
      <c r="DN874" s="180">
        <v>17708</v>
      </c>
      <c r="DO874" s="179">
        <f>DG874+DH874+DL874</f>
        <v>8602420</v>
      </c>
      <c r="DP874" s="25"/>
      <c r="DQ874" s="25"/>
      <c r="DR874" s="25"/>
      <c r="DS874" s="25"/>
      <c r="DT874" s="25"/>
      <c r="DU874" s="25"/>
      <c r="DV874" s="25"/>
      <c r="DW874" s="25"/>
      <c r="DX874" s="25"/>
      <c r="DY874" s="25"/>
      <c r="DZ874" s="25"/>
      <c r="EA874" s="25"/>
    </row>
    <row r="875" spans="1:131" s="28" customFormat="1" ht="16.5" customHeight="1" x14ac:dyDescent="0.15">
      <c r="A875" s="152" t="s">
        <v>175</v>
      </c>
      <c r="B875" s="261">
        <v>31.065008847053459</v>
      </c>
      <c r="C875" s="262">
        <v>32.456626543823134</v>
      </c>
      <c r="D875" s="262">
        <v>31.785375975461228</v>
      </c>
      <c r="E875" s="262">
        <v>32.217947787375095</v>
      </c>
      <c r="F875" s="262">
        <v>28.952051926298157</v>
      </c>
      <c r="G875" s="262">
        <v>30.250977012348244</v>
      </c>
      <c r="H875" s="262">
        <v>29.711212697823363</v>
      </c>
      <c r="I875" s="262">
        <v>29.587757467414473</v>
      </c>
      <c r="J875" s="262">
        <v>32.35175348678284</v>
      </c>
      <c r="K875" s="262">
        <v>31.697506033789217</v>
      </c>
      <c r="L875" s="262">
        <v>29.821332133213325</v>
      </c>
      <c r="M875" s="262">
        <v>33.952817497191518</v>
      </c>
      <c r="N875" s="262">
        <v>32.897098531316821</v>
      </c>
      <c r="O875" s="261">
        <v>31.256608002489074</v>
      </c>
      <c r="P875" s="262">
        <v>32.522832939618723</v>
      </c>
      <c r="Q875" s="262">
        <v>29.745917297444809</v>
      </c>
      <c r="R875" s="262">
        <v>32.196126447016923</v>
      </c>
      <c r="S875" s="262">
        <v>31.41565390518064</v>
      </c>
      <c r="T875" s="262">
        <v>32.736827643058326</v>
      </c>
      <c r="U875" s="262">
        <v>30.446944268045602</v>
      </c>
      <c r="V875" s="262">
        <v>31.407574014018202</v>
      </c>
      <c r="W875" s="262">
        <v>30.57714285714286</v>
      </c>
      <c r="X875" s="261">
        <v>28.813506474069424</v>
      </c>
      <c r="Y875" s="262">
        <v>28.905987071916815</v>
      </c>
      <c r="Z875" s="262">
        <v>29.442842293654703</v>
      </c>
      <c r="AA875" s="262">
        <v>28.945064220876983</v>
      </c>
      <c r="AB875" s="262">
        <v>27.802628417219644</v>
      </c>
      <c r="AC875" s="261">
        <v>31.620900276281976</v>
      </c>
      <c r="AD875" s="262">
        <v>32.980996805992788</v>
      </c>
      <c r="AE875" s="262">
        <v>30.764191763347064</v>
      </c>
      <c r="AF875" s="262">
        <v>31.25365328411014</v>
      </c>
      <c r="AG875" s="262">
        <v>31.178101095658999</v>
      </c>
      <c r="AH875" s="262">
        <v>31.044333471443835</v>
      </c>
      <c r="AI875" s="262">
        <v>32.292958662898272</v>
      </c>
      <c r="AJ875" s="261">
        <v>28.946070158128421</v>
      </c>
      <c r="AK875" s="262">
        <v>29.021654056874514</v>
      </c>
      <c r="AL875" s="262">
        <v>28.871201157742405</v>
      </c>
      <c r="AM875" s="261">
        <v>31.539045659416033</v>
      </c>
      <c r="AN875" s="262">
        <v>31.140540696500185</v>
      </c>
      <c r="AO875" s="262">
        <v>31.913690476190474</v>
      </c>
      <c r="AP875" s="262">
        <v>32.168994328230774</v>
      </c>
      <c r="AQ875" s="262">
        <v>31.110602244103504</v>
      </c>
      <c r="AR875" s="262">
        <v>30.50229617964164</v>
      </c>
      <c r="AS875" s="262">
        <v>31.744243680439777</v>
      </c>
      <c r="AT875" s="262">
        <v>30.969902988411125</v>
      </c>
      <c r="AU875" s="262">
        <v>32.064024037905931</v>
      </c>
      <c r="AV875" s="262">
        <v>31.323635947687499</v>
      </c>
      <c r="AW875" s="262">
        <v>33.036488630354313</v>
      </c>
      <c r="AX875" s="261">
        <v>28.93592959888651</v>
      </c>
      <c r="AY875" s="262">
        <v>30.467735991154836</v>
      </c>
      <c r="AZ875" s="262">
        <v>28.368551378544232</v>
      </c>
      <c r="BA875" s="262">
        <v>31.200403527260605</v>
      </c>
      <c r="BB875" s="262">
        <v>27.374352230017919</v>
      </c>
      <c r="BC875" s="262">
        <v>30.215795128939828</v>
      </c>
      <c r="BD875" s="261">
        <v>30.513874080970606</v>
      </c>
      <c r="BE875" s="262">
        <v>30.938482012055335</v>
      </c>
      <c r="BF875" s="262">
        <v>30.852279313142688</v>
      </c>
      <c r="BG875" s="262">
        <v>31.034557638771265</v>
      </c>
      <c r="BH875" s="262">
        <v>30.944126421027168</v>
      </c>
      <c r="BI875" s="262">
        <v>31.018476912845767</v>
      </c>
      <c r="BJ875" s="262">
        <v>27.410435006933024</v>
      </c>
      <c r="BK875" s="262">
        <v>30.894271775547121</v>
      </c>
      <c r="BL875" s="262">
        <v>29.688926980737079</v>
      </c>
      <c r="BM875" s="261">
        <v>31.686266480312646</v>
      </c>
      <c r="BN875" s="262">
        <v>31.85787288073853</v>
      </c>
      <c r="BO875" s="262">
        <v>33.151393277793737</v>
      </c>
      <c r="BP875" s="262">
        <v>32.613314447592067</v>
      </c>
      <c r="BQ875" s="262">
        <v>30.90213811198571</v>
      </c>
      <c r="BR875" s="262">
        <v>30.659902130109383</v>
      </c>
      <c r="BS875" s="261">
        <v>31.09717959182688</v>
      </c>
      <c r="BT875" s="263">
        <v>30.137936835022501</v>
      </c>
      <c r="BU875" s="262">
        <v>30.909971988133371</v>
      </c>
      <c r="BV875" s="262">
        <v>30.688793608686264</v>
      </c>
      <c r="BW875" s="262">
        <v>31.061562193240778</v>
      </c>
      <c r="BX875" s="262">
        <v>30.4607181218352</v>
      </c>
      <c r="BY875" s="262">
        <v>31.052058795167447</v>
      </c>
      <c r="BZ875" s="262">
        <v>31.315851272015653</v>
      </c>
      <c r="CA875" s="262">
        <v>31.234365761586393</v>
      </c>
      <c r="CB875" s="262">
        <v>31.629095979549156</v>
      </c>
      <c r="CC875" s="262">
        <v>31.487828455927584</v>
      </c>
      <c r="CD875" s="262">
        <v>31.27326880119136</v>
      </c>
      <c r="CE875" s="262">
        <v>31.328339390343395</v>
      </c>
      <c r="CF875" s="261">
        <v>30.643428025252351</v>
      </c>
      <c r="CG875" s="262">
        <v>30.815388337769171</v>
      </c>
      <c r="CH875" s="262">
        <v>31.605971284586857</v>
      </c>
      <c r="CI875" s="262">
        <v>31.269449511750185</v>
      </c>
      <c r="CJ875" s="262">
        <v>30.673199175763955</v>
      </c>
      <c r="CK875" s="262">
        <v>29.824121005602706</v>
      </c>
      <c r="CL875" s="262">
        <v>31.462557622255893</v>
      </c>
      <c r="CM875" s="262">
        <v>30.989220656230849</v>
      </c>
      <c r="CN875" s="262">
        <v>33.153099455040874</v>
      </c>
      <c r="CO875" s="262">
        <v>31.873940361025234</v>
      </c>
      <c r="CP875" s="262">
        <v>30.024620188554614</v>
      </c>
      <c r="CQ875" s="262">
        <v>30.350713163182082</v>
      </c>
      <c r="CR875" s="262">
        <v>30.745793630771022</v>
      </c>
      <c r="CS875" s="262">
        <v>29.72027972027972</v>
      </c>
      <c r="CT875" s="261">
        <v>29.085306221001634</v>
      </c>
      <c r="CU875" s="262">
        <v>29.320341181485265</v>
      </c>
      <c r="CV875" s="262">
        <v>28.724267809598025</v>
      </c>
      <c r="CW875" s="262">
        <v>28.151152073732721</v>
      </c>
      <c r="CX875" s="262">
        <v>28.936492453023927</v>
      </c>
      <c r="CY875" s="262">
        <v>29.628360517710639</v>
      </c>
      <c r="CZ875" s="261">
        <v>32.117899263615342</v>
      </c>
      <c r="DA875" s="262">
        <v>32.345750035955703</v>
      </c>
      <c r="DB875" s="262">
        <v>35.349161316012143</v>
      </c>
      <c r="DC875" s="262">
        <v>33.074739434757802</v>
      </c>
      <c r="DD875" s="262">
        <v>31.415711126715717</v>
      </c>
      <c r="DE875" s="262">
        <v>31.964620431115275</v>
      </c>
      <c r="DF875" s="262">
        <v>31.741275733047118</v>
      </c>
      <c r="DG875" s="261">
        <v>30.666910814170812</v>
      </c>
      <c r="DH875" s="261">
        <v>30.740452822854923</v>
      </c>
      <c r="DI875" s="263">
        <v>30.149559707403441</v>
      </c>
      <c r="DJ875" s="262">
        <v>30.660775595204591</v>
      </c>
      <c r="DK875" s="262">
        <v>31.893660531697343</v>
      </c>
      <c r="DL875" s="264">
        <v>27.362896144328253</v>
      </c>
      <c r="DM875" s="262">
        <v>29.39957337470306</v>
      </c>
      <c r="DN875" s="267">
        <v>17.873277614637452</v>
      </c>
      <c r="DO875" s="389">
        <v>30.629299662188082</v>
      </c>
    </row>
    <row r="876" spans="1:131" s="6" customFormat="1" ht="16.5" customHeight="1" x14ac:dyDescent="0.15">
      <c r="A876" s="151" t="s">
        <v>7</v>
      </c>
      <c r="B876" s="179">
        <f t="shared" ref="B876" si="1667">SUM(C876:N876)</f>
        <v>287399</v>
      </c>
      <c r="C876" s="259">
        <v>24599</v>
      </c>
      <c r="D876" s="259">
        <v>12486</v>
      </c>
      <c r="E876" s="259">
        <v>16627</v>
      </c>
      <c r="F876" s="259">
        <v>4721</v>
      </c>
      <c r="G876" s="259">
        <v>23657</v>
      </c>
      <c r="H876" s="259">
        <v>49552</v>
      </c>
      <c r="I876" s="259">
        <v>24853</v>
      </c>
      <c r="J876" s="259">
        <v>8771</v>
      </c>
      <c r="K876" s="259">
        <v>21579</v>
      </c>
      <c r="L876" s="259">
        <v>55995</v>
      </c>
      <c r="M876" s="259">
        <v>17134</v>
      </c>
      <c r="N876" s="259">
        <v>27425</v>
      </c>
      <c r="O876" s="179">
        <f t="shared" ref="O876" si="1668">SUM(P876:W876)</f>
        <v>85181</v>
      </c>
      <c r="P876" s="259">
        <v>18783</v>
      </c>
      <c r="Q876" s="259">
        <v>15028</v>
      </c>
      <c r="R876" s="259">
        <v>8126</v>
      </c>
      <c r="S876" s="259">
        <v>7641</v>
      </c>
      <c r="T876" s="259">
        <v>6310</v>
      </c>
      <c r="U876" s="259">
        <v>16118</v>
      </c>
      <c r="V876" s="259">
        <v>9564</v>
      </c>
      <c r="W876" s="259">
        <v>3611</v>
      </c>
      <c r="X876" s="179">
        <f t="shared" ref="X876" si="1669">SUM(Y876:AB876)</f>
        <v>105419</v>
      </c>
      <c r="Y876" s="259">
        <v>22802</v>
      </c>
      <c r="Z876" s="259">
        <v>25527</v>
      </c>
      <c r="AA876" s="259">
        <v>35648</v>
      </c>
      <c r="AB876" s="259">
        <v>21442</v>
      </c>
      <c r="AC876" s="179">
        <f t="shared" ref="AC876" si="1670">SUM(AD876:AI876)</f>
        <v>82451</v>
      </c>
      <c r="AD876" s="259">
        <v>9311</v>
      </c>
      <c r="AE876" s="259">
        <v>13217</v>
      </c>
      <c r="AF876" s="259">
        <v>5866</v>
      </c>
      <c r="AG876" s="259">
        <v>19165</v>
      </c>
      <c r="AH876" s="259">
        <v>10381</v>
      </c>
      <c r="AI876" s="259">
        <v>24511</v>
      </c>
      <c r="AJ876" s="179">
        <f t="shared" ref="AJ876" si="1671">SUM(AK876:AL876)</f>
        <v>9801</v>
      </c>
      <c r="AK876" s="259">
        <v>4482</v>
      </c>
      <c r="AL876" s="259">
        <v>5319</v>
      </c>
      <c r="AM876" s="179">
        <f t="shared" ref="AM876" si="1672">SUM(AN876:AW876)</f>
        <v>142613</v>
      </c>
      <c r="AN876" s="259">
        <v>6209</v>
      </c>
      <c r="AO876" s="259">
        <v>8073</v>
      </c>
      <c r="AP876" s="259">
        <v>12469</v>
      </c>
      <c r="AQ876" s="259">
        <v>3905</v>
      </c>
      <c r="AR876" s="259">
        <v>21389</v>
      </c>
      <c r="AS876" s="259">
        <v>5136</v>
      </c>
      <c r="AT876" s="259">
        <v>28457</v>
      </c>
      <c r="AU876" s="259">
        <v>26476</v>
      </c>
      <c r="AV876" s="259">
        <v>21023</v>
      </c>
      <c r="AW876" s="259">
        <v>9476</v>
      </c>
      <c r="AX876" s="179">
        <f t="shared" ref="AX876" si="1673">SUM(AY876:BC876)</f>
        <v>124880</v>
      </c>
      <c r="AY876" s="259">
        <v>12110</v>
      </c>
      <c r="AZ876" s="259">
        <v>49937</v>
      </c>
      <c r="BA876" s="259">
        <v>22202</v>
      </c>
      <c r="BB876" s="259">
        <v>28571</v>
      </c>
      <c r="BC876" s="259">
        <v>12060</v>
      </c>
      <c r="BD876" s="179">
        <f t="shared" ref="BD876" si="1674">SUM(BE876:BL876)</f>
        <v>310945</v>
      </c>
      <c r="BE876" s="259">
        <v>40242</v>
      </c>
      <c r="BF876" s="259">
        <v>44909</v>
      </c>
      <c r="BG876" s="259">
        <v>47020</v>
      </c>
      <c r="BH876" s="259">
        <v>44311</v>
      </c>
      <c r="BI876" s="259">
        <v>38565</v>
      </c>
      <c r="BJ876" s="259">
        <v>29185</v>
      </c>
      <c r="BK876" s="259">
        <v>32005</v>
      </c>
      <c r="BL876" s="259">
        <v>34708</v>
      </c>
      <c r="BM876" s="179">
        <f t="shared" ref="BM876" si="1675">SUM(BN876:BR876)</f>
        <v>89285</v>
      </c>
      <c r="BN876" s="259">
        <v>17367</v>
      </c>
      <c r="BO876" s="259">
        <v>20103</v>
      </c>
      <c r="BP876" s="259">
        <v>13213</v>
      </c>
      <c r="BQ876" s="259">
        <v>7558</v>
      </c>
      <c r="BR876" s="259">
        <v>31044</v>
      </c>
      <c r="BS876" s="179">
        <f t="shared" ref="BS876" si="1676">SUM(BT876:CE876)</f>
        <v>223301</v>
      </c>
      <c r="BT876" s="260">
        <v>11618</v>
      </c>
      <c r="BU876" s="259">
        <v>24062</v>
      </c>
      <c r="BV876" s="259">
        <v>8298</v>
      </c>
      <c r="BW876" s="259">
        <v>2993</v>
      </c>
      <c r="BX876" s="259">
        <v>12478</v>
      </c>
      <c r="BY876" s="259">
        <v>55974</v>
      </c>
      <c r="BZ876" s="259">
        <v>24151</v>
      </c>
      <c r="CA876" s="259">
        <v>15024</v>
      </c>
      <c r="CB876" s="259">
        <v>31377</v>
      </c>
      <c r="CC876" s="259">
        <v>11686</v>
      </c>
      <c r="CD876" s="259">
        <v>14882</v>
      </c>
      <c r="CE876" s="259">
        <v>10758</v>
      </c>
      <c r="CF876" s="179">
        <f t="shared" ref="CF876" si="1677">SUM(CG876:CS876)</f>
        <v>253748</v>
      </c>
      <c r="CG876" s="259">
        <v>7432</v>
      </c>
      <c r="CH876" s="259">
        <v>16811</v>
      </c>
      <c r="CI876" s="259">
        <v>17957</v>
      </c>
      <c r="CJ876" s="259">
        <v>29130</v>
      </c>
      <c r="CK876" s="259">
        <v>56308</v>
      </c>
      <c r="CL876" s="259">
        <v>10051</v>
      </c>
      <c r="CM876" s="259">
        <v>45208</v>
      </c>
      <c r="CN876" s="259">
        <v>8306</v>
      </c>
      <c r="CO876" s="259">
        <v>3119</v>
      </c>
      <c r="CP876" s="259">
        <v>9018</v>
      </c>
      <c r="CQ876" s="259">
        <v>21038</v>
      </c>
      <c r="CR876" s="259">
        <v>18585</v>
      </c>
      <c r="CS876" s="259">
        <v>10785</v>
      </c>
      <c r="CT876" s="179">
        <f t="shared" ref="CT876" si="1678">SUM(CU876:CY876)</f>
        <v>105330</v>
      </c>
      <c r="CU876" s="259">
        <v>41282</v>
      </c>
      <c r="CV876" s="259">
        <v>17967</v>
      </c>
      <c r="CW876" s="259">
        <v>9736</v>
      </c>
      <c r="CX876" s="259">
        <v>16413</v>
      </c>
      <c r="CY876" s="259">
        <v>19932</v>
      </c>
      <c r="CZ876" s="179">
        <f t="shared" ref="CZ876" si="1679">SUM(DA876:DF876)</f>
        <v>198482</v>
      </c>
      <c r="DA876" s="259">
        <v>8493</v>
      </c>
      <c r="DB876" s="259">
        <v>7089</v>
      </c>
      <c r="DC876" s="259">
        <v>43386</v>
      </c>
      <c r="DD876" s="259">
        <v>70073</v>
      </c>
      <c r="DE876" s="259">
        <v>47450</v>
      </c>
      <c r="DF876" s="259">
        <v>21991</v>
      </c>
      <c r="DG876" s="179">
        <f t="shared" ref="DG876" si="1680">AM876+BS876+B876+O876+X876+AC876+AJ876+BD876+CF876+AX876+BM876+CT876+CZ876</f>
        <v>2018835</v>
      </c>
      <c r="DH876" s="179">
        <f t="shared" ref="DH876" si="1681">SUM(DI876:DK876)</f>
        <v>17808</v>
      </c>
      <c r="DI876" s="259">
        <v>7613</v>
      </c>
      <c r="DJ876" s="259">
        <v>7716</v>
      </c>
      <c r="DK876" s="259">
        <v>2479</v>
      </c>
      <c r="DL876" s="179">
        <f t="shared" ref="DL876" si="1682">SUM(DM876:DN876)</f>
        <v>24014</v>
      </c>
      <c r="DM876" s="259">
        <v>22518</v>
      </c>
      <c r="DN876" s="180">
        <v>1496</v>
      </c>
      <c r="DO876" s="179">
        <f>DG876+DH876+DL876</f>
        <v>2060657</v>
      </c>
      <c r="DP876" s="25"/>
      <c r="DQ876" s="25"/>
      <c r="DR876" s="25"/>
      <c r="DS876" s="25"/>
      <c r="DT876" s="25"/>
      <c r="DU876" s="25"/>
      <c r="DV876" s="25"/>
      <c r="DW876" s="25"/>
      <c r="DX876" s="25"/>
      <c r="DY876" s="25"/>
      <c r="DZ876" s="25"/>
      <c r="EA876" s="25"/>
    </row>
    <row r="877" spans="1:131" s="28" customFormat="1" ht="16.5" customHeight="1" x14ac:dyDescent="0.15">
      <c r="A877" s="152" t="s">
        <v>175</v>
      </c>
      <c r="B877" s="261">
        <v>29.424249910403304</v>
      </c>
      <c r="C877" s="262">
        <v>29.997154355868123</v>
      </c>
      <c r="D877" s="262">
        <v>25.52458753804261</v>
      </c>
      <c r="E877" s="262">
        <v>27.738016479220544</v>
      </c>
      <c r="F877" s="262">
        <v>27.218809574242748</v>
      </c>
      <c r="G877" s="262">
        <v>32.552732806357525</v>
      </c>
      <c r="H877" s="262">
        <v>29.99475298676138</v>
      </c>
      <c r="I877" s="262">
        <v>29.650344022854387</v>
      </c>
      <c r="J877" s="262">
        <v>24.831832174210465</v>
      </c>
      <c r="K877" s="262">
        <v>27.874322257750588</v>
      </c>
      <c r="L877" s="262">
        <v>28.391820698276632</v>
      </c>
      <c r="M877" s="262">
        <v>29.835414964398272</v>
      </c>
      <c r="N877" s="262">
        <v>32.692798541476755</v>
      </c>
      <c r="O877" s="261">
        <v>30.910649088411734</v>
      </c>
      <c r="P877" s="262">
        <v>34.834690943938668</v>
      </c>
      <c r="Q877" s="262">
        <v>29.544849614053764</v>
      </c>
      <c r="R877" s="262">
        <v>28.365739601279845</v>
      </c>
      <c r="S877" s="262">
        <v>34.170920036644418</v>
      </c>
      <c r="T877" s="262">
        <v>26.434231378763869</v>
      </c>
      <c r="U877" s="262">
        <v>28.291351284278448</v>
      </c>
      <c r="V877" s="262">
        <v>33.301965704726058</v>
      </c>
      <c r="W877" s="262">
        <v>28.191636665743562</v>
      </c>
      <c r="X877" s="261">
        <v>36.036198408256574</v>
      </c>
      <c r="Y877" s="262">
        <v>40.417507236207349</v>
      </c>
      <c r="Z877" s="262">
        <v>32.710463430877113</v>
      </c>
      <c r="AA877" s="262">
        <v>37.393402154398565</v>
      </c>
      <c r="AB877" s="262">
        <v>33.079936573080872</v>
      </c>
      <c r="AC877" s="261">
        <v>33.730336806103018</v>
      </c>
      <c r="AD877" s="262">
        <v>30.74857695199227</v>
      </c>
      <c r="AE877" s="262">
        <v>32.253915411969437</v>
      </c>
      <c r="AF877" s="262">
        <v>29.918172519604504</v>
      </c>
      <c r="AG877" s="262">
        <v>34.604748238977301</v>
      </c>
      <c r="AH877" s="262">
        <v>29.737019554956166</v>
      </c>
      <c r="AI877" s="262">
        <v>37.579046142548243</v>
      </c>
      <c r="AJ877" s="261">
        <v>21.528415467809406</v>
      </c>
      <c r="AK877" s="262">
        <v>19.232485497545738</v>
      </c>
      <c r="AL877" s="262">
        <v>23.463056965595037</v>
      </c>
      <c r="AM877" s="261">
        <v>31.553925658951147</v>
      </c>
      <c r="AN877" s="262">
        <v>25.640199710098244</v>
      </c>
      <c r="AO877" s="262">
        <v>29.258020562368387</v>
      </c>
      <c r="AP877" s="262">
        <v>28.342288876413509</v>
      </c>
      <c r="AQ877" s="262">
        <v>30.268886043533932</v>
      </c>
      <c r="AR877" s="262">
        <v>34.326055449062601</v>
      </c>
      <c r="AS877" s="262">
        <v>36.468068535825545</v>
      </c>
      <c r="AT877" s="262">
        <v>33.99163650419932</v>
      </c>
      <c r="AU877" s="262">
        <v>30.22359873092612</v>
      </c>
      <c r="AV877" s="262">
        <v>30.713979926746898</v>
      </c>
      <c r="AW877" s="262">
        <v>31.479527226677924</v>
      </c>
      <c r="AX877" s="261">
        <v>31.469410634208838</v>
      </c>
      <c r="AY877" s="262">
        <v>30.578034682080922</v>
      </c>
      <c r="AZ877" s="262">
        <v>30.726715661733785</v>
      </c>
      <c r="BA877" s="262">
        <v>34.708584812179083</v>
      </c>
      <c r="BB877" s="262">
        <v>31.206468097021457</v>
      </c>
      <c r="BC877" s="262">
        <v>30.099502487562191</v>
      </c>
      <c r="BD877" s="261">
        <v>33.519111096817767</v>
      </c>
      <c r="BE877" s="262">
        <v>32.707121912429798</v>
      </c>
      <c r="BF877" s="262">
        <v>35.026386693090473</v>
      </c>
      <c r="BG877" s="262">
        <v>32.998723947256487</v>
      </c>
      <c r="BH877" s="262">
        <v>35.316287152174404</v>
      </c>
      <c r="BI877" s="262">
        <v>30.812913263321668</v>
      </c>
      <c r="BJ877" s="262">
        <v>31.550454000342643</v>
      </c>
      <c r="BK877" s="262">
        <v>34.260271832526165</v>
      </c>
      <c r="BL877" s="262">
        <v>34.899734931427915</v>
      </c>
      <c r="BM877" s="261">
        <v>33.018984151873212</v>
      </c>
      <c r="BN877" s="262">
        <v>28.139575056140959</v>
      </c>
      <c r="BO877" s="262">
        <v>37.586429886086655</v>
      </c>
      <c r="BP877" s="262">
        <v>32.407477484295768</v>
      </c>
      <c r="BQ877" s="262">
        <v>28.129134691717383</v>
      </c>
      <c r="BR877" s="262">
        <v>34.241721427651079</v>
      </c>
      <c r="BS877" s="261">
        <v>31.694887170232107</v>
      </c>
      <c r="BT877" s="263">
        <v>30.340850404544671</v>
      </c>
      <c r="BU877" s="262">
        <v>31.240129665032001</v>
      </c>
      <c r="BV877" s="262">
        <v>30.838756326825738</v>
      </c>
      <c r="BW877" s="262">
        <v>25.392582692950217</v>
      </c>
      <c r="BX877" s="262">
        <v>33.667254367687129</v>
      </c>
      <c r="BY877" s="262">
        <v>34.658948797656052</v>
      </c>
      <c r="BZ877" s="262">
        <v>28.951182145666849</v>
      </c>
      <c r="CA877" s="262">
        <v>32.334930777422791</v>
      </c>
      <c r="CB877" s="262">
        <v>26.608662396022563</v>
      </c>
      <c r="CC877" s="262">
        <v>36.291288721547147</v>
      </c>
      <c r="CD877" s="262">
        <v>36.540787528557992</v>
      </c>
      <c r="CE877" s="262">
        <v>27.282022680795688</v>
      </c>
      <c r="CF877" s="261">
        <v>29.400822863628484</v>
      </c>
      <c r="CG877" s="262">
        <v>27.798708288482239</v>
      </c>
      <c r="CH877" s="262">
        <v>27.600975551722083</v>
      </c>
      <c r="CI877" s="262">
        <v>28.958066492175753</v>
      </c>
      <c r="CJ877" s="262">
        <v>30.051493305870235</v>
      </c>
      <c r="CK877" s="262">
        <v>29.317326134829862</v>
      </c>
      <c r="CL877" s="262">
        <v>28.196199383145952</v>
      </c>
      <c r="CM877" s="262">
        <v>29.485931693505574</v>
      </c>
      <c r="CN877" s="262">
        <v>30.508066457982181</v>
      </c>
      <c r="CO877" s="262">
        <v>29.721064443731965</v>
      </c>
      <c r="CP877" s="262">
        <v>28.154801508094923</v>
      </c>
      <c r="CQ877" s="262">
        <v>32.023005989162471</v>
      </c>
      <c r="CR877" s="262">
        <v>31.272531611514665</v>
      </c>
      <c r="CS877" s="262">
        <v>25.248029670839127</v>
      </c>
      <c r="CT877" s="261">
        <v>32.174119434159309</v>
      </c>
      <c r="CU877" s="262">
        <v>34.828738917688099</v>
      </c>
      <c r="CV877" s="262">
        <v>29.25363165803974</v>
      </c>
      <c r="CW877" s="262">
        <v>32.631470829909617</v>
      </c>
      <c r="CX877" s="262">
        <v>28.836897581185646</v>
      </c>
      <c r="CY877" s="262">
        <v>31.833232992173389</v>
      </c>
      <c r="CZ877" s="261">
        <v>31.002811338055842</v>
      </c>
      <c r="DA877" s="262">
        <v>32.662192393736014</v>
      </c>
      <c r="DB877" s="262">
        <v>29.877274650867541</v>
      </c>
      <c r="DC877" s="262">
        <v>32.731756787903933</v>
      </c>
      <c r="DD877" s="262">
        <v>29.382215689352531</v>
      </c>
      <c r="DE877" s="262">
        <v>33.601685985247634</v>
      </c>
      <c r="DF877" s="262">
        <v>26.870083215861033</v>
      </c>
      <c r="DG877" s="261">
        <v>31.6</v>
      </c>
      <c r="DH877" s="261">
        <v>34.052111410601974</v>
      </c>
      <c r="DI877" s="263">
        <v>35.413109155392092</v>
      </c>
      <c r="DJ877" s="262">
        <v>33.631415241057546</v>
      </c>
      <c r="DK877" s="262">
        <v>31.181928196853569</v>
      </c>
      <c r="DL877" s="264">
        <v>32.680936120596321</v>
      </c>
      <c r="DM877" s="262">
        <v>33.129052313704591</v>
      </c>
      <c r="DN877" s="267">
        <v>25.935828877005346</v>
      </c>
      <c r="DO877" s="389">
        <v>31.6</v>
      </c>
    </row>
    <row r="878" spans="1:131" s="6" customFormat="1" ht="16.5" customHeight="1" x14ac:dyDescent="0.15">
      <c r="A878" s="151" t="s">
        <v>5</v>
      </c>
      <c r="B878" s="179">
        <f t="shared" ref="B878" si="1683">SUM(C878:N878)</f>
        <v>671712</v>
      </c>
      <c r="C878" s="259">
        <v>46536</v>
      </c>
      <c r="D878" s="259">
        <v>27576</v>
      </c>
      <c r="E878" s="259">
        <v>28653</v>
      </c>
      <c r="F878" s="259">
        <v>14344</v>
      </c>
      <c r="G878" s="259">
        <v>33218</v>
      </c>
      <c r="H878" s="259">
        <v>114285</v>
      </c>
      <c r="I878" s="259">
        <v>63901</v>
      </c>
      <c r="J878" s="259">
        <v>15290</v>
      </c>
      <c r="K878" s="259">
        <v>54831</v>
      </c>
      <c r="L878" s="259">
        <v>152807</v>
      </c>
      <c r="M878" s="259">
        <v>45783</v>
      </c>
      <c r="N878" s="259">
        <v>74488</v>
      </c>
      <c r="O878" s="179">
        <f t="shared" ref="O878" si="1684">SUM(P878:W878)</f>
        <v>193857</v>
      </c>
      <c r="P878" s="259">
        <v>33267</v>
      </c>
      <c r="Q878" s="259">
        <v>39392</v>
      </c>
      <c r="R878" s="259">
        <v>25334</v>
      </c>
      <c r="S878" s="259">
        <v>16223</v>
      </c>
      <c r="T878" s="259">
        <v>18521</v>
      </c>
      <c r="U878" s="259">
        <v>31883</v>
      </c>
      <c r="V878" s="259">
        <v>19348</v>
      </c>
      <c r="W878" s="259">
        <v>9889</v>
      </c>
      <c r="X878" s="179">
        <f t="shared" ref="X878" si="1685">SUM(Y878:AB878)</f>
        <v>303823</v>
      </c>
      <c r="Y878" s="259">
        <v>46119</v>
      </c>
      <c r="Z878" s="259">
        <v>83482</v>
      </c>
      <c r="AA878" s="259">
        <v>91620</v>
      </c>
      <c r="AB878" s="259">
        <v>82602</v>
      </c>
      <c r="AC878" s="179">
        <f t="shared" ref="AC878" si="1686">SUM(AD878:AI878)</f>
        <v>197490</v>
      </c>
      <c r="AD878" s="259">
        <v>20280</v>
      </c>
      <c r="AE878" s="259">
        <v>36865</v>
      </c>
      <c r="AF878" s="259">
        <v>14691</v>
      </c>
      <c r="AG878" s="259">
        <v>45754</v>
      </c>
      <c r="AH878" s="259">
        <v>26592</v>
      </c>
      <c r="AI878" s="259">
        <v>53308</v>
      </c>
      <c r="AJ878" s="179">
        <f t="shared" ref="AJ878" si="1687">SUM(AK878:AL878)</f>
        <v>18558</v>
      </c>
      <c r="AK878" s="259">
        <v>9717</v>
      </c>
      <c r="AL878" s="259">
        <v>8841</v>
      </c>
      <c r="AM878" s="179">
        <f t="shared" ref="AM878" si="1688">SUM(AN878:AW878)</f>
        <v>401051</v>
      </c>
      <c r="AN878" s="259">
        <v>15846</v>
      </c>
      <c r="AO878" s="259">
        <v>18610</v>
      </c>
      <c r="AP878" s="259">
        <v>38492</v>
      </c>
      <c r="AQ878" s="259">
        <v>15429</v>
      </c>
      <c r="AR878" s="259">
        <v>52948</v>
      </c>
      <c r="AS878" s="259">
        <v>19662</v>
      </c>
      <c r="AT878" s="259">
        <v>78835</v>
      </c>
      <c r="AU878" s="259">
        <v>78201</v>
      </c>
      <c r="AV878" s="259">
        <v>55264</v>
      </c>
      <c r="AW878" s="259">
        <v>27764</v>
      </c>
      <c r="AX878" s="179">
        <f t="shared" ref="AX878" si="1689">SUM(AY878:BC878)</f>
        <v>414281</v>
      </c>
      <c r="AY878" s="259">
        <v>25965</v>
      </c>
      <c r="AZ878" s="259">
        <v>197292</v>
      </c>
      <c r="BA878" s="259">
        <v>55815</v>
      </c>
      <c r="BB878" s="259">
        <v>90859</v>
      </c>
      <c r="BC878" s="259">
        <v>44350</v>
      </c>
      <c r="BD878" s="179">
        <f t="shared" ref="BD878" si="1690">SUM(BE878:BL878)</f>
        <v>709071</v>
      </c>
      <c r="BE878" s="259">
        <v>109308</v>
      </c>
      <c r="BF878" s="259">
        <v>74940</v>
      </c>
      <c r="BG878" s="259">
        <v>113184</v>
      </c>
      <c r="BH878" s="259">
        <v>111926</v>
      </c>
      <c r="BI878" s="259">
        <v>71915</v>
      </c>
      <c r="BJ878" s="259">
        <v>71917</v>
      </c>
      <c r="BK878" s="259">
        <v>83232</v>
      </c>
      <c r="BL878" s="259">
        <v>72649</v>
      </c>
      <c r="BM878" s="179">
        <f t="shared" ref="BM878" si="1691">SUM(BN878:BR878)</f>
        <v>188968</v>
      </c>
      <c r="BN878" s="259">
        <v>41006</v>
      </c>
      <c r="BO878" s="259">
        <v>33944</v>
      </c>
      <c r="BP878" s="259">
        <v>36864</v>
      </c>
      <c r="BQ878" s="259">
        <v>19333</v>
      </c>
      <c r="BR878" s="259">
        <v>57821</v>
      </c>
      <c r="BS878" s="179">
        <f t="shared" ref="BS878" si="1692">SUM(BT878:CE878)</f>
        <v>451400</v>
      </c>
      <c r="BT878" s="260">
        <v>27285</v>
      </c>
      <c r="BU878" s="259">
        <v>38489</v>
      </c>
      <c r="BV878" s="259">
        <v>22622</v>
      </c>
      <c r="BW878" s="259">
        <v>12697</v>
      </c>
      <c r="BX878" s="259">
        <v>22822</v>
      </c>
      <c r="BY878" s="259">
        <v>105701</v>
      </c>
      <c r="BZ878" s="259">
        <v>37460</v>
      </c>
      <c r="CA878" s="259">
        <v>24963</v>
      </c>
      <c r="CB878" s="259">
        <v>54163</v>
      </c>
      <c r="CC878" s="259">
        <v>35489</v>
      </c>
      <c r="CD878" s="259">
        <v>35978</v>
      </c>
      <c r="CE878" s="259">
        <v>33731</v>
      </c>
      <c r="CF878" s="179">
        <f t="shared" ref="CF878" si="1693">SUM(CG878:CS878)</f>
        <v>382498</v>
      </c>
      <c r="CG878" s="259">
        <v>11764</v>
      </c>
      <c r="CH878" s="259">
        <v>24829</v>
      </c>
      <c r="CI878" s="259">
        <v>23363</v>
      </c>
      <c r="CJ878" s="259">
        <v>45068</v>
      </c>
      <c r="CK878" s="259">
        <v>93446</v>
      </c>
      <c r="CL878" s="259">
        <v>13569</v>
      </c>
      <c r="CM878" s="259">
        <v>47863</v>
      </c>
      <c r="CN878" s="259">
        <v>10698</v>
      </c>
      <c r="CO878" s="259">
        <v>12284</v>
      </c>
      <c r="CP878" s="259">
        <v>14869</v>
      </c>
      <c r="CQ878" s="259">
        <v>36688</v>
      </c>
      <c r="CR878" s="259">
        <v>28952</v>
      </c>
      <c r="CS878" s="259">
        <v>19105</v>
      </c>
      <c r="CT878" s="179">
        <f t="shared" ref="CT878" si="1694">SUM(CU878:CY878)</f>
        <v>341018</v>
      </c>
      <c r="CU878" s="259">
        <v>141029</v>
      </c>
      <c r="CV878" s="259">
        <v>67592</v>
      </c>
      <c r="CW878" s="259">
        <v>32409</v>
      </c>
      <c r="CX878" s="259">
        <v>39757</v>
      </c>
      <c r="CY878" s="259">
        <v>60231</v>
      </c>
      <c r="CZ878" s="179">
        <f t="shared" ref="CZ878" si="1695">SUM(DA878:DF878)</f>
        <v>339705</v>
      </c>
      <c r="DA878" s="259">
        <v>11956</v>
      </c>
      <c r="DB878" s="259">
        <v>17007</v>
      </c>
      <c r="DC878" s="259">
        <v>51098</v>
      </c>
      <c r="DD878" s="259">
        <v>172725</v>
      </c>
      <c r="DE878" s="259">
        <v>54778</v>
      </c>
      <c r="DF878" s="259">
        <v>32141</v>
      </c>
      <c r="DG878" s="179">
        <f t="shared" ref="DG878" si="1696">AM878+BS878+B878+O878+X878+AC878+AJ878+BD878+CF878+AX878+BM878+CT878+CZ878</f>
        <v>4613432</v>
      </c>
      <c r="DH878" s="179">
        <f t="shared" ref="DH878" si="1697">SUM(DI878:DK878)</f>
        <v>44992</v>
      </c>
      <c r="DI878" s="259">
        <v>19455</v>
      </c>
      <c r="DJ878" s="259">
        <v>13220</v>
      </c>
      <c r="DK878" s="259">
        <v>12317</v>
      </c>
      <c r="DL878" s="179">
        <f t="shared" ref="DL878" si="1698">SUM(DM878:DN878)</f>
        <v>64981</v>
      </c>
      <c r="DM878" s="259">
        <v>56178</v>
      </c>
      <c r="DN878" s="180">
        <v>8803</v>
      </c>
      <c r="DO878" s="179">
        <f>DG878+DH878+DL878</f>
        <v>4723405</v>
      </c>
      <c r="DP878" s="25"/>
      <c r="DQ878" s="25"/>
      <c r="DR878" s="25"/>
      <c r="DS878" s="25"/>
      <c r="DT878" s="25"/>
      <c r="DU878" s="25"/>
      <c r="DV878" s="25"/>
      <c r="DW878" s="25"/>
      <c r="DX878" s="25"/>
      <c r="DY878" s="25"/>
      <c r="DZ878" s="25"/>
      <c r="EA878" s="25"/>
    </row>
    <row r="879" spans="1:131" s="387" customFormat="1" ht="16.5" customHeight="1" x14ac:dyDescent="0.15">
      <c r="A879" s="450" t="s">
        <v>175</v>
      </c>
      <c r="B879" s="305">
        <v>55.276815063598683</v>
      </c>
      <c r="C879" s="378">
        <v>56.695891352931064</v>
      </c>
      <c r="D879" s="378">
        <v>62.412967798085297</v>
      </c>
      <c r="E879" s="378">
        <v>56.782884863714102</v>
      </c>
      <c r="F879" s="378">
        <v>59.202453987730067</v>
      </c>
      <c r="G879" s="378">
        <v>53.84731169847673</v>
      </c>
      <c r="H879" s="378">
        <v>54.760467252920328</v>
      </c>
      <c r="I879" s="378">
        <v>57.268274361903572</v>
      </c>
      <c r="J879" s="378">
        <v>58.384565075212556</v>
      </c>
      <c r="K879" s="378">
        <v>55.521511553683133</v>
      </c>
      <c r="L879" s="378">
        <v>53.723978613545185</v>
      </c>
      <c r="M879" s="378">
        <v>59.408514077277594</v>
      </c>
      <c r="N879" s="378">
        <v>49.962410052625927</v>
      </c>
      <c r="O879" s="305">
        <v>55.06997425937675</v>
      </c>
      <c r="P879" s="378">
        <v>55.397240508612136</v>
      </c>
      <c r="Q879" s="378">
        <v>56.176380991064178</v>
      </c>
      <c r="R879" s="378">
        <v>59.643167285071442</v>
      </c>
      <c r="S879" s="378">
        <v>52.308450964679778</v>
      </c>
      <c r="T879" s="378">
        <v>52.372982020409268</v>
      </c>
      <c r="U879" s="378">
        <v>55.600163096320919</v>
      </c>
      <c r="V879" s="378">
        <v>53.881538143477357</v>
      </c>
      <c r="W879" s="378">
        <v>48.043280412579634</v>
      </c>
      <c r="X879" s="305">
        <v>54.840482781092938</v>
      </c>
      <c r="Y879" s="378">
        <v>55.209349725709579</v>
      </c>
      <c r="Z879" s="378">
        <v>53.825974461560577</v>
      </c>
      <c r="AA879" s="378">
        <v>55.961580440951749</v>
      </c>
      <c r="AB879" s="378">
        <v>54.41635795743445</v>
      </c>
      <c r="AC879" s="305">
        <v>55.967390753962221</v>
      </c>
      <c r="AD879" s="378">
        <v>55.927021696252467</v>
      </c>
      <c r="AE879" s="378">
        <v>55.936525159365246</v>
      </c>
      <c r="AF879" s="378">
        <v>53.794840378463007</v>
      </c>
      <c r="AG879" s="378">
        <v>52.150631638763819</v>
      </c>
      <c r="AH879" s="378">
        <v>56.396660649819495</v>
      </c>
      <c r="AI879" s="378">
        <v>59.664590680573269</v>
      </c>
      <c r="AJ879" s="305">
        <v>46.54596400474189</v>
      </c>
      <c r="AK879" s="378">
        <v>47.998353401255535</v>
      </c>
      <c r="AL879" s="378">
        <v>44.949666327338541</v>
      </c>
      <c r="AM879" s="305">
        <v>52.955110447299724</v>
      </c>
      <c r="AN879" s="378">
        <v>57.080651268458915</v>
      </c>
      <c r="AO879" s="378">
        <v>50.639441160666308</v>
      </c>
      <c r="AP879" s="378">
        <v>51.088537878000629</v>
      </c>
      <c r="AQ879" s="378">
        <v>50.994879771858194</v>
      </c>
      <c r="AR879" s="378">
        <v>51.899977336254445</v>
      </c>
      <c r="AS879" s="378">
        <v>53.941613264164381</v>
      </c>
      <c r="AT879" s="378">
        <v>54.617872772245832</v>
      </c>
      <c r="AU879" s="378">
        <v>52.124653137427913</v>
      </c>
      <c r="AV879" s="378">
        <v>53.304140127388536</v>
      </c>
      <c r="AW879" s="378">
        <v>54.066416942803627</v>
      </c>
      <c r="AX879" s="305">
        <v>52.680427053135439</v>
      </c>
      <c r="AY879" s="378">
        <v>56.021567494704406</v>
      </c>
      <c r="AZ879" s="378">
        <v>51.941791861808895</v>
      </c>
      <c r="BA879" s="378">
        <v>59.170473886947953</v>
      </c>
      <c r="BB879" s="378">
        <v>49.078242111403384</v>
      </c>
      <c r="BC879" s="378">
        <v>53.222096956031564</v>
      </c>
      <c r="BD879" s="305">
        <v>51.079229019378879</v>
      </c>
      <c r="BE879" s="378">
        <v>40.727119698466716</v>
      </c>
      <c r="BF879" s="378">
        <v>54.842540699226049</v>
      </c>
      <c r="BG879" s="378">
        <v>56.755371783997745</v>
      </c>
      <c r="BH879" s="378">
        <v>54.834444186337407</v>
      </c>
      <c r="BI879" s="378">
        <v>45.428631022735175</v>
      </c>
      <c r="BJ879" s="378">
        <v>48.460030312721607</v>
      </c>
      <c r="BK879" s="378">
        <v>51.331218762014608</v>
      </c>
      <c r="BL879" s="378">
        <v>56.042065272749795</v>
      </c>
      <c r="BM879" s="305">
        <v>56.254498116083148</v>
      </c>
      <c r="BN879" s="378">
        <v>53.416573184412044</v>
      </c>
      <c r="BO879" s="378">
        <v>56.304501531934946</v>
      </c>
      <c r="BP879" s="378">
        <v>62.234157986111114</v>
      </c>
      <c r="BQ879" s="378">
        <v>53.654373351264674</v>
      </c>
      <c r="BR879" s="378">
        <v>55.294789090468868</v>
      </c>
      <c r="BS879" s="305">
        <v>54.303943287549849</v>
      </c>
      <c r="BT879" s="379">
        <v>53.721825178669604</v>
      </c>
      <c r="BU879" s="378">
        <v>53.363298604796171</v>
      </c>
      <c r="BV879" s="378">
        <v>50.14587569622492</v>
      </c>
      <c r="BW879" s="378">
        <v>54.201779948019215</v>
      </c>
      <c r="BX879" s="378">
        <v>55.520988519849269</v>
      </c>
      <c r="BY879" s="378">
        <v>56.620088740882302</v>
      </c>
      <c r="BZ879" s="378">
        <v>55.226908702616129</v>
      </c>
      <c r="CA879" s="378">
        <v>53.97588430877699</v>
      </c>
      <c r="CB879" s="378">
        <v>51.315473662832559</v>
      </c>
      <c r="CC879" s="378">
        <v>54.208346248133225</v>
      </c>
      <c r="CD879" s="378">
        <v>53.982989604758473</v>
      </c>
      <c r="CE879" s="378">
        <v>55.053215143339948</v>
      </c>
      <c r="CF879" s="305">
        <v>53.074525879873882</v>
      </c>
      <c r="CG879" s="378">
        <v>52.90717443046583</v>
      </c>
      <c r="CH879" s="378">
        <v>50.074509645978495</v>
      </c>
      <c r="CI879" s="378">
        <v>55.091383812010442</v>
      </c>
      <c r="CJ879" s="378">
        <v>57.626253661134285</v>
      </c>
      <c r="CK879" s="378">
        <v>52.907561586370733</v>
      </c>
      <c r="CL879" s="378">
        <v>55.928955707863516</v>
      </c>
      <c r="CM879" s="378">
        <v>47.788479618912312</v>
      </c>
      <c r="CN879" s="378">
        <v>52.888390353337066</v>
      </c>
      <c r="CO879" s="378">
        <v>54.387821556496249</v>
      </c>
      <c r="CP879" s="378">
        <v>47.891586522294702</v>
      </c>
      <c r="CQ879" s="378">
        <v>56.015590928914079</v>
      </c>
      <c r="CR879" s="378">
        <v>53.384912959381047</v>
      </c>
      <c r="CS879" s="378">
        <v>53.080345459303842</v>
      </c>
      <c r="CT879" s="305">
        <v>55.056038097695726</v>
      </c>
      <c r="CU879" s="378">
        <v>55.906232051563862</v>
      </c>
      <c r="CV879" s="378">
        <v>53.154219434252568</v>
      </c>
      <c r="CW879" s="378">
        <v>56.154154710111392</v>
      </c>
      <c r="CX879" s="378">
        <v>53.515104258369597</v>
      </c>
      <c r="CY879" s="378">
        <v>55.625840514021021</v>
      </c>
      <c r="CZ879" s="305">
        <v>48.570082866016101</v>
      </c>
      <c r="DA879" s="378">
        <v>52.475744396119104</v>
      </c>
      <c r="DB879" s="378">
        <v>50.943729052742995</v>
      </c>
      <c r="DC879" s="378">
        <v>43.087792085795925</v>
      </c>
      <c r="DD879" s="378">
        <v>47.913156752062527</v>
      </c>
      <c r="DE879" s="378">
        <v>51.783562744167369</v>
      </c>
      <c r="DF879" s="378">
        <v>52.630596434460649</v>
      </c>
      <c r="DG879" s="305">
        <v>53.02900148597881</v>
      </c>
      <c r="DH879" s="305">
        <v>44.247866287339974</v>
      </c>
      <c r="DI879" s="379">
        <v>44.769982009766132</v>
      </c>
      <c r="DJ879" s="378">
        <v>41.543116490166412</v>
      </c>
      <c r="DK879" s="378">
        <v>46.326215799301778</v>
      </c>
      <c r="DL879" s="268">
        <v>47.524661054769858</v>
      </c>
      <c r="DM879" s="378">
        <v>48.059738687742531</v>
      </c>
      <c r="DN879" s="476">
        <v>44.109962512779731</v>
      </c>
      <c r="DO879" s="305">
        <v>52.846566837470291</v>
      </c>
    </row>
    <row r="880" spans="1:131" s="6" customFormat="1" ht="16.5" customHeight="1" x14ac:dyDescent="0.15">
      <c r="A880" s="451" t="s">
        <v>229</v>
      </c>
      <c r="B880" s="187">
        <f t="shared" ref="B880:B882" si="1699">SUM(C880:N880)</f>
        <v>3398</v>
      </c>
      <c r="C880" s="472">
        <v>181</v>
      </c>
      <c r="D880" s="472">
        <v>72</v>
      </c>
      <c r="E880" s="472">
        <v>121</v>
      </c>
      <c r="F880" s="472">
        <v>26</v>
      </c>
      <c r="G880" s="472">
        <v>131</v>
      </c>
      <c r="H880" s="472">
        <v>573</v>
      </c>
      <c r="I880" s="472">
        <v>401</v>
      </c>
      <c r="J880" s="472">
        <v>67</v>
      </c>
      <c r="K880" s="472">
        <v>202</v>
      </c>
      <c r="L880" s="472">
        <v>864</v>
      </c>
      <c r="M880" s="472">
        <v>379</v>
      </c>
      <c r="N880" s="472">
        <v>381</v>
      </c>
      <c r="O880" s="187">
        <f t="shared" ref="O880:O882" si="1700">SUM(P880:W880)</f>
        <v>1477</v>
      </c>
      <c r="P880" s="472">
        <v>4</v>
      </c>
      <c r="Q880" s="472">
        <v>16</v>
      </c>
      <c r="R880" s="472">
        <v>142</v>
      </c>
      <c r="S880" s="472">
        <v>408</v>
      </c>
      <c r="T880" s="472">
        <v>100</v>
      </c>
      <c r="U880" s="472">
        <v>324</v>
      </c>
      <c r="V880" s="472">
        <v>395</v>
      </c>
      <c r="W880" s="472">
        <v>88</v>
      </c>
      <c r="X880" s="187">
        <f t="shared" ref="X880:X882" si="1701">SUM(Y880:AB880)</f>
        <v>696</v>
      </c>
      <c r="Y880" s="472">
        <v>4</v>
      </c>
      <c r="Z880" s="472">
        <v>68</v>
      </c>
      <c r="AA880" s="472">
        <v>348</v>
      </c>
      <c r="AB880" s="472">
        <v>276</v>
      </c>
      <c r="AC880" s="187">
        <f t="shared" ref="AC880:AC882" si="1702">SUM(AD880:AI880)</f>
        <v>1060</v>
      </c>
      <c r="AD880" s="472">
        <v>59</v>
      </c>
      <c r="AE880" s="472">
        <v>356</v>
      </c>
      <c r="AF880" s="472">
        <v>33</v>
      </c>
      <c r="AG880" s="472">
        <v>307</v>
      </c>
      <c r="AH880" s="472">
        <v>118</v>
      </c>
      <c r="AI880" s="472">
        <v>187</v>
      </c>
      <c r="AJ880" s="187">
        <f t="shared" ref="AJ880:AJ882" si="1703">SUM(AK880:AL880)</f>
        <v>515</v>
      </c>
      <c r="AK880" s="472">
        <v>118</v>
      </c>
      <c r="AL880" s="472">
        <v>397</v>
      </c>
      <c r="AM880" s="187">
        <f t="shared" ref="AM880:AM882" si="1704">SUM(AN880:AW880)</f>
        <v>3042</v>
      </c>
      <c r="AN880" s="472">
        <v>200</v>
      </c>
      <c r="AO880" s="472">
        <v>128</v>
      </c>
      <c r="AP880" s="472">
        <v>267</v>
      </c>
      <c r="AQ880" s="472">
        <v>131</v>
      </c>
      <c r="AR880" s="472">
        <v>655</v>
      </c>
      <c r="AS880" s="472">
        <v>420</v>
      </c>
      <c r="AT880" s="472">
        <v>467</v>
      </c>
      <c r="AU880" s="472">
        <v>408</v>
      </c>
      <c r="AV880" s="472">
        <v>222</v>
      </c>
      <c r="AW880" s="472">
        <v>144</v>
      </c>
      <c r="AX880" s="187">
        <f t="shared" ref="AX880:AX882" si="1705">SUM(AY880:BC880)</f>
        <v>2640</v>
      </c>
      <c r="AY880" s="472">
        <v>194</v>
      </c>
      <c r="AZ880" s="472">
        <v>1083</v>
      </c>
      <c r="BA880" s="472">
        <v>527</v>
      </c>
      <c r="BB880" s="472">
        <v>448</v>
      </c>
      <c r="BC880" s="472">
        <v>388</v>
      </c>
      <c r="BD880" s="187">
        <f t="shared" ref="BD880:BD882" si="1706">SUM(BE880:BL880)</f>
        <v>3433</v>
      </c>
      <c r="BE880" s="472">
        <v>704</v>
      </c>
      <c r="BF880" s="472">
        <v>382</v>
      </c>
      <c r="BG880" s="472">
        <v>435</v>
      </c>
      <c r="BH880" s="472">
        <v>304</v>
      </c>
      <c r="BI880" s="472">
        <v>620</v>
      </c>
      <c r="BJ880" s="472">
        <v>343</v>
      </c>
      <c r="BK880" s="472">
        <v>323</v>
      </c>
      <c r="BL880" s="472">
        <v>322</v>
      </c>
      <c r="BM880" s="187">
        <f t="shared" ref="BM880:BM882" si="1707">SUM(BN880:BR880)</f>
        <v>787</v>
      </c>
      <c r="BN880" s="472">
        <v>231</v>
      </c>
      <c r="BO880" s="472">
        <v>271</v>
      </c>
      <c r="BP880" s="472">
        <v>71</v>
      </c>
      <c r="BQ880" s="472">
        <v>27</v>
      </c>
      <c r="BR880" s="472">
        <v>187</v>
      </c>
      <c r="BS880" s="187">
        <f t="shared" ref="BS880:BS882" si="1708">SUM(BT880:CE880)</f>
        <v>2925</v>
      </c>
      <c r="BT880" s="473">
        <v>119</v>
      </c>
      <c r="BU880" s="472">
        <v>231</v>
      </c>
      <c r="BV880" s="472">
        <v>38</v>
      </c>
      <c r="BW880" s="472">
        <v>402</v>
      </c>
      <c r="BX880" s="472">
        <v>337</v>
      </c>
      <c r="BY880" s="472">
        <v>515</v>
      </c>
      <c r="BZ880" s="472">
        <v>211</v>
      </c>
      <c r="CA880" s="472">
        <v>38</v>
      </c>
      <c r="CB880" s="472">
        <v>306</v>
      </c>
      <c r="CC880" s="472">
        <v>221</v>
      </c>
      <c r="CD880" s="472">
        <v>290</v>
      </c>
      <c r="CE880" s="472">
        <v>217</v>
      </c>
      <c r="CF880" s="187">
        <f t="shared" ref="CF880:CF882" si="1709">SUM(CG880:CS880)</f>
        <v>2798</v>
      </c>
      <c r="CG880" s="472">
        <v>82</v>
      </c>
      <c r="CH880" s="472">
        <v>156</v>
      </c>
      <c r="CI880" s="472">
        <v>134</v>
      </c>
      <c r="CJ880" s="472">
        <v>494</v>
      </c>
      <c r="CK880" s="472">
        <v>690</v>
      </c>
      <c r="CL880" s="472">
        <v>83</v>
      </c>
      <c r="CM880" s="472">
        <v>645</v>
      </c>
      <c r="CN880" s="472">
        <v>57</v>
      </c>
      <c r="CO880" s="472">
        <v>46</v>
      </c>
      <c r="CP880" s="472">
        <v>44</v>
      </c>
      <c r="CQ880" s="472">
        <v>108</v>
      </c>
      <c r="CR880" s="472">
        <v>191</v>
      </c>
      <c r="CS880" s="472">
        <v>68</v>
      </c>
      <c r="CT880" s="187">
        <f t="shared" ref="CT880:CT882" si="1710">SUM(CU880:CY880)</f>
        <v>1365</v>
      </c>
      <c r="CU880" s="472">
        <v>493</v>
      </c>
      <c r="CV880" s="472">
        <v>300</v>
      </c>
      <c r="CW880" s="472">
        <v>114</v>
      </c>
      <c r="CX880" s="472">
        <v>238</v>
      </c>
      <c r="CY880" s="472">
        <v>220</v>
      </c>
      <c r="CZ880" s="187">
        <f t="shared" ref="CZ880:CZ882" si="1711">SUM(DA880:DF880)</f>
        <v>2207</v>
      </c>
      <c r="DA880" s="472">
        <v>36</v>
      </c>
      <c r="DB880" s="472">
        <v>89</v>
      </c>
      <c r="DC880" s="472">
        <v>395</v>
      </c>
      <c r="DD880" s="472">
        <v>986</v>
      </c>
      <c r="DE880" s="472">
        <v>555</v>
      </c>
      <c r="DF880" s="472">
        <v>146</v>
      </c>
      <c r="DG880" s="187">
        <f t="shared" ref="DG880:DG883" si="1712">AM880+BS880+B880+O880+X880+AC880+AJ880+BD880+CF880+AX880+BM880+CT880+CZ880</f>
        <v>26343</v>
      </c>
      <c r="DH880" s="187">
        <f t="shared" ref="DH880:DH883" si="1713">SUM(DI880:DK880)</f>
        <v>255</v>
      </c>
      <c r="DI880" s="472">
        <v>72</v>
      </c>
      <c r="DJ880" s="472">
        <v>127</v>
      </c>
      <c r="DK880" s="472">
        <v>56</v>
      </c>
      <c r="DL880" s="187">
        <f t="shared" ref="DL880:DL883" si="1714">SUM(DM880:DN880)</f>
        <v>295</v>
      </c>
      <c r="DM880" s="472">
        <v>295</v>
      </c>
      <c r="DN880" s="355">
        <v>0</v>
      </c>
      <c r="DO880" s="187">
        <f t="shared" ref="DO880:DO882" si="1715">DG880+DH880+DL880</f>
        <v>26893</v>
      </c>
      <c r="DP880" s="25"/>
      <c r="DQ880" s="25"/>
      <c r="DR880" s="25"/>
      <c r="DS880" s="25"/>
      <c r="DT880" s="25"/>
      <c r="DU880" s="25"/>
      <c r="DV880" s="25"/>
      <c r="DW880" s="25"/>
      <c r="DX880" s="25"/>
      <c r="DY880" s="25"/>
      <c r="DZ880" s="25"/>
      <c r="EA880" s="25"/>
    </row>
    <row r="881" spans="1:318" s="413" customFormat="1" ht="16.5" customHeight="1" x14ac:dyDescent="0.15">
      <c r="A881" s="452" t="s">
        <v>175</v>
      </c>
      <c r="B881" s="305">
        <v>30.527187413745516</v>
      </c>
      <c r="C881" s="378">
        <v>24.30939226519337</v>
      </c>
      <c r="D881" s="378">
        <v>31.944444444444443</v>
      </c>
      <c r="E881" s="378">
        <v>30.578512396694212</v>
      </c>
      <c r="F881" s="378">
        <v>38.461538461538467</v>
      </c>
      <c r="G881" s="378">
        <v>33.988764044943821</v>
      </c>
      <c r="H881" s="378">
        <v>28.62129144851658</v>
      </c>
      <c r="I881" s="378">
        <v>29.42643391521197</v>
      </c>
      <c r="J881" s="378">
        <v>34.328358208955223</v>
      </c>
      <c r="K881" s="378">
        <v>25.247524752475247</v>
      </c>
      <c r="L881" s="378">
        <v>32.523148148148145</v>
      </c>
      <c r="M881" s="378">
        <v>32.189973614775724</v>
      </c>
      <c r="N881" s="378">
        <v>29.396325459317584</v>
      </c>
      <c r="O881" s="305">
        <v>35.91549295774648</v>
      </c>
      <c r="P881" s="378">
        <v>31.343283582089555</v>
      </c>
      <c r="Q881" s="378">
        <v>26.937269372693727</v>
      </c>
      <c r="R881" s="378">
        <v>39.436619718309856</v>
      </c>
      <c r="S881" s="378">
        <v>42.401960784313722</v>
      </c>
      <c r="T881" s="378">
        <v>26</v>
      </c>
      <c r="U881" s="378">
        <v>28.39506172839506</v>
      </c>
      <c r="V881" s="378">
        <v>49.11392405063291</v>
      </c>
      <c r="W881" s="378">
        <v>28.40909090909091</v>
      </c>
      <c r="X881" s="305">
        <v>26.067746686303391</v>
      </c>
      <c r="Y881" s="378">
        <v>34.124629080118694</v>
      </c>
      <c r="Z881" s="378">
        <v>21.662468513853906</v>
      </c>
      <c r="AA881" s="378">
        <v>24.712643678160919</v>
      </c>
      <c r="AB881" s="378">
        <v>24.275362318840578</v>
      </c>
      <c r="AC881" s="305">
        <v>25.304136253041364</v>
      </c>
      <c r="AD881" s="378">
        <v>38.983050847457626</v>
      </c>
      <c r="AE881" s="378">
        <v>17.796610169491526</v>
      </c>
      <c r="AF881" s="378">
        <v>33.333333333333329</v>
      </c>
      <c r="AG881" s="378">
        <v>28.338762214983714</v>
      </c>
      <c r="AH881" s="378">
        <v>21.1864406779661</v>
      </c>
      <c r="AI881" s="378">
        <v>21.925133689839569</v>
      </c>
      <c r="AJ881" s="305">
        <v>25</v>
      </c>
      <c r="AK881" s="378">
        <v>50</v>
      </c>
      <c r="AL881" s="378">
        <v>0</v>
      </c>
      <c r="AM881" s="305">
        <v>32.051282051282051</v>
      </c>
      <c r="AN881" s="378">
        <v>39</v>
      </c>
      <c r="AO881" s="378">
        <v>29.6875</v>
      </c>
      <c r="AP881" s="378">
        <v>35.580524344569284</v>
      </c>
      <c r="AQ881" s="378">
        <v>29.770992366412212</v>
      </c>
      <c r="AR881" s="378">
        <v>33.74045801526718</v>
      </c>
      <c r="AS881" s="378">
        <v>41.428571428571431</v>
      </c>
      <c r="AT881" s="378">
        <v>27.194860813704498</v>
      </c>
      <c r="AU881" s="378">
        <v>25</v>
      </c>
      <c r="AV881" s="378">
        <v>28.828828828828829</v>
      </c>
      <c r="AW881" s="378">
        <v>25.694444444444443</v>
      </c>
      <c r="AX881" s="305">
        <v>29.015151515151516</v>
      </c>
      <c r="AY881" s="378">
        <v>29.896907216494846</v>
      </c>
      <c r="AZ881" s="378">
        <v>24.838411819021236</v>
      </c>
      <c r="BA881" s="378">
        <v>35.863377609108163</v>
      </c>
      <c r="BB881" s="378">
        <v>27.901785714285715</v>
      </c>
      <c r="BC881" s="378">
        <v>32.216494845360828</v>
      </c>
      <c r="BD881" s="305">
        <v>26.128750364113017</v>
      </c>
      <c r="BE881" s="378">
        <v>31.107954545454547</v>
      </c>
      <c r="BF881" s="378">
        <v>26.178010471204189</v>
      </c>
      <c r="BG881" s="378">
        <v>27.126436781609197</v>
      </c>
      <c r="BH881" s="378">
        <v>21.052631578947366</v>
      </c>
      <c r="BI881" s="378">
        <v>26.612903225806448</v>
      </c>
      <c r="BJ881" s="378">
        <v>24.781341107871722</v>
      </c>
      <c r="BK881" s="378">
        <v>20.743034055727556</v>
      </c>
      <c r="BL881" s="378">
        <v>24.534161490683228</v>
      </c>
      <c r="BM881" s="305">
        <v>26.712328767123289</v>
      </c>
      <c r="BN881" s="378">
        <v>33.333333333333329</v>
      </c>
      <c r="BO881" s="378">
        <v>11.76470588235294</v>
      </c>
      <c r="BP881" s="378">
        <v>25.352112676056336</v>
      </c>
      <c r="BQ881" s="378">
        <v>33.333333333333329</v>
      </c>
      <c r="BR881" s="378">
        <v>23.52941176470588</v>
      </c>
      <c r="BS881" s="305">
        <v>28.246892413201884</v>
      </c>
      <c r="BT881" s="379">
        <v>22.689075630252102</v>
      </c>
      <c r="BU881" s="378">
        <v>22.510822510822511</v>
      </c>
      <c r="BV881" s="378">
        <v>28.947368421052634</v>
      </c>
      <c r="BW881" s="378">
        <v>25</v>
      </c>
      <c r="BX881" s="378">
        <v>29.007633587786259</v>
      </c>
      <c r="BY881" s="378">
        <v>22.718446601941746</v>
      </c>
      <c r="BZ881" s="378">
        <v>36.018957345971565</v>
      </c>
      <c r="CA881" s="378">
        <v>31.578947368421051</v>
      </c>
      <c r="CB881" s="378">
        <v>39.542483660130721</v>
      </c>
      <c r="CC881" s="378">
        <v>24.886877828054299</v>
      </c>
      <c r="CD881" s="378">
        <v>30.689655172413794</v>
      </c>
      <c r="CE881" s="378">
        <v>26.267281105990779</v>
      </c>
      <c r="CF881" s="305">
        <v>29.12794853466762</v>
      </c>
      <c r="CG881" s="378">
        <v>40.243902439024396</v>
      </c>
      <c r="CH881" s="378">
        <v>28.205128205128204</v>
      </c>
      <c r="CI881" s="378">
        <v>33.582089552238806</v>
      </c>
      <c r="CJ881" s="378">
        <v>35.829959514170042</v>
      </c>
      <c r="CK881" s="378">
        <v>25.072463768115945</v>
      </c>
      <c r="CL881" s="378">
        <v>19.277108433734941</v>
      </c>
      <c r="CM881" s="378">
        <v>30.54263565891473</v>
      </c>
      <c r="CN881" s="378">
        <v>29.82456140350877</v>
      </c>
      <c r="CO881" s="378">
        <v>32.608695652173914</v>
      </c>
      <c r="CP881" s="378">
        <v>29.545454545454547</v>
      </c>
      <c r="CQ881" s="378">
        <v>15.74074074074074</v>
      </c>
      <c r="CR881" s="378">
        <v>28.272251308900525</v>
      </c>
      <c r="CS881" s="378">
        <v>20.588235294117645</v>
      </c>
      <c r="CT881" s="305">
        <v>26.520146520146522</v>
      </c>
      <c r="CU881" s="378">
        <v>23.52941176470588</v>
      </c>
      <c r="CV881" s="378">
        <v>26.666666666666668</v>
      </c>
      <c r="CW881" s="378">
        <v>32.456140350877192</v>
      </c>
      <c r="CX881" s="378">
        <v>31.932773109243694</v>
      </c>
      <c r="CY881" s="378">
        <v>24.09090909090909</v>
      </c>
      <c r="CZ881" s="305">
        <v>35.024920706841868</v>
      </c>
      <c r="DA881" s="378">
        <v>22.222222222222221</v>
      </c>
      <c r="DB881" s="378">
        <v>32.584269662921351</v>
      </c>
      <c r="DC881" s="378">
        <v>34.177215189873415</v>
      </c>
      <c r="DD881" s="378">
        <v>34.38133874239351</v>
      </c>
      <c r="DE881" s="378">
        <v>37.477477477477478</v>
      </c>
      <c r="DF881" s="378">
        <v>36.986301369863014</v>
      </c>
      <c r="DG881" s="305">
        <v>29.753634741677104</v>
      </c>
      <c r="DH881" s="305">
        <v>29.411764705882355</v>
      </c>
      <c r="DI881" s="379">
        <v>36.111111111111107</v>
      </c>
      <c r="DJ881" s="378">
        <v>25.984251968503933</v>
      </c>
      <c r="DK881" s="378">
        <v>28.571428571428569</v>
      </c>
      <c r="DL881" s="268">
        <v>29.411764705882355</v>
      </c>
      <c r="DM881" s="378">
        <v>31.186440677966104</v>
      </c>
      <c r="DN881" s="381">
        <v>0</v>
      </c>
      <c r="DO881" s="305">
        <v>29.766110140185177</v>
      </c>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3"/>
      <c r="ET881" s="63"/>
      <c r="EU881" s="63"/>
      <c r="EV881" s="63"/>
      <c r="EW881" s="63"/>
      <c r="EX881" s="63"/>
      <c r="EY881" s="63"/>
      <c r="EZ881" s="63"/>
      <c r="FA881" s="63"/>
      <c r="FB881" s="63"/>
      <c r="FC881" s="63"/>
      <c r="FD881" s="63"/>
      <c r="FE881" s="63"/>
      <c r="FF881" s="63"/>
      <c r="FG881" s="63"/>
      <c r="FH881" s="63"/>
      <c r="FI881" s="63"/>
      <c r="FJ881" s="63"/>
      <c r="FK881" s="63"/>
      <c r="FL881" s="63"/>
      <c r="FM881" s="63"/>
      <c r="FN881" s="63"/>
      <c r="FO881" s="63"/>
      <c r="FP881" s="63"/>
      <c r="FQ881" s="63"/>
      <c r="FR881" s="63"/>
      <c r="FS881" s="63"/>
      <c r="FT881" s="63"/>
      <c r="FU881" s="63"/>
      <c r="FV881" s="63"/>
      <c r="FW881" s="63"/>
      <c r="FX881" s="63"/>
      <c r="FY881" s="63"/>
      <c r="FZ881" s="63"/>
      <c r="GA881" s="63"/>
      <c r="GB881" s="63"/>
      <c r="GC881" s="63"/>
      <c r="GD881" s="63"/>
      <c r="GE881" s="63"/>
      <c r="GF881" s="63"/>
      <c r="GG881" s="63"/>
      <c r="GH881" s="63"/>
      <c r="GI881" s="63"/>
      <c r="GJ881" s="63"/>
      <c r="GK881" s="63"/>
      <c r="GL881" s="63"/>
      <c r="GM881" s="63"/>
      <c r="GN881" s="63"/>
      <c r="GO881" s="63"/>
      <c r="GP881" s="63"/>
      <c r="GQ881" s="63"/>
      <c r="GR881" s="63"/>
      <c r="GS881" s="63"/>
      <c r="GT881" s="63"/>
      <c r="GU881" s="63"/>
      <c r="GV881" s="63"/>
      <c r="GW881" s="63"/>
      <c r="GX881" s="63"/>
      <c r="GY881" s="63"/>
      <c r="GZ881" s="63"/>
      <c r="HA881" s="63"/>
      <c r="HB881" s="63"/>
      <c r="HC881" s="63"/>
      <c r="HD881" s="63"/>
      <c r="HE881" s="63"/>
      <c r="HF881" s="63"/>
      <c r="HG881" s="63"/>
      <c r="HH881" s="63"/>
      <c r="HI881" s="63"/>
      <c r="HJ881" s="63"/>
      <c r="HK881" s="63"/>
      <c r="HL881" s="63"/>
      <c r="HM881" s="63"/>
      <c r="HN881" s="63"/>
      <c r="HO881" s="63"/>
      <c r="HP881" s="63"/>
      <c r="HQ881" s="63"/>
      <c r="HR881" s="63"/>
      <c r="HS881" s="63"/>
      <c r="HT881" s="63"/>
      <c r="HU881" s="63"/>
      <c r="HV881" s="63"/>
      <c r="HW881" s="63"/>
      <c r="HX881" s="63"/>
      <c r="HY881" s="63"/>
      <c r="HZ881" s="63"/>
      <c r="IA881" s="63"/>
      <c r="IB881" s="63"/>
      <c r="IC881" s="63"/>
      <c r="ID881" s="63"/>
      <c r="IE881" s="63"/>
      <c r="IF881" s="63"/>
      <c r="IG881" s="63"/>
      <c r="IH881" s="63"/>
      <c r="II881" s="63"/>
      <c r="IJ881" s="63"/>
      <c r="IK881" s="63"/>
      <c r="IL881" s="63"/>
      <c r="IM881" s="63"/>
      <c r="IN881" s="63"/>
      <c r="IO881" s="63"/>
      <c r="IP881" s="63"/>
      <c r="IQ881" s="63"/>
      <c r="IR881" s="63"/>
      <c r="IS881" s="63"/>
      <c r="IT881" s="63"/>
      <c r="IU881" s="63"/>
      <c r="IV881" s="63"/>
      <c r="IW881" s="63"/>
      <c r="IX881" s="63"/>
      <c r="IY881" s="63"/>
      <c r="IZ881" s="63"/>
      <c r="JA881" s="63"/>
      <c r="JB881" s="63"/>
      <c r="JC881" s="63"/>
      <c r="JD881" s="63"/>
      <c r="JE881" s="63"/>
      <c r="JF881" s="63"/>
      <c r="JG881" s="63"/>
      <c r="JH881" s="63"/>
      <c r="JI881" s="63"/>
      <c r="JJ881" s="63"/>
      <c r="JK881" s="63"/>
      <c r="JL881" s="63"/>
      <c r="JM881" s="63"/>
      <c r="JN881" s="63"/>
      <c r="JO881" s="63"/>
      <c r="JP881" s="63"/>
      <c r="JQ881" s="63"/>
      <c r="JR881" s="63"/>
      <c r="JS881" s="63"/>
      <c r="JT881" s="63"/>
      <c r="JU881" s="63"/>
      <c r="JV881" s="63"/>
      <c r="JW881" s="63"/>
      <c r="JX881" s="63"/>
      <c r="JY881" s="63"/>
      <c r="JZ881" s="63"/>
      <c r="KA881" s="63"/>
      <c r="KB881" s="63"/>
      <c r="KC881" s="63"/>
      <c r="KD881" s="63"/>
      <c r="KE881" s="63"/>
      <c r="KF881" s="63"/>
      <c r="KG881" s="63"/>
      <c r="KH881" s="63"/>
      <c r="KI881" s="63"/>
      <c r="KJ881" s="63"/>
      <c r="KK881" s="63"/>
      <c r="KL881" s="63"/>
      <c r="KM881" s="63"/>
      <c r="KN881" s="63"/>
      <c r="KO881" s="63"/>
      <c r="KP881" s="63"/>
      <c r="KQ881" s="63"/>
      <c r="KR881" s="63"/>
      <c r="KS881" s="63"/>
      <c r="KT881" s="63"/>
      <c r="KU881" s="63"/>
      <c r="KV881" s="63"/>
      <c r="KW881" s="63"/>
      <c r="KX881" s="63"/>
      <c r="KY881" s="63"/>
      <c r="KZ881" s="63"/>
      <c r="LA881" s="63"/>
      <c r="LB881" s="63"/>
      <c r="LC881" s="63"/>
      <c r="LD881" s="63"/>
      <c r="LE881" s="63"/>
      <c r="LF881" s="63"/>
    </row>
    <row r="882" spans="1:318" s="387" customFormat="1" ht="16.5" customHeight="1" x14ac:dyDescent="0.15">
      <c r="A882" s="453" t="s">
        <v>228</v>
      </c>
      <c r="B882" s="187">
        <f t="shared" si="1699"/>
        <v>2367</v>
      </c>
      <c r="C882" s="472">
        <v>252</v>
      </c>
      <c r="D882" s="472">
        <v>85</v>
      </c>
      <c r="E882" s="472">
        <v>36</v>
      </c>
      <c r="F882" s="472">
        <v>158</v>
      </c>
      <c r="G882" s="472">
        <v>303</v>
      </c>
      <c r="H882" s="472">
        <v>206</v>
      </c>
      <c r="I882" s="472">
        <v>312</v>
      </c>
      <c r="J882" s="472">
        <v>137</v>
      </c>
      <c r="K882" s="472">
        <v>124</v>
      </c>
      <c r="L882" s="472">
        <v>497</v>
      </c>
      <c r="M882" s="472">
        <v>137</v>
      </c>
      <c r="N882" s="472">
        <v>120</v>
      </c>
      <c r="O882" s="187">
        <f t="shared" si="1700"/>
        <v>481</v>
      </c>
      <c r="P882" s="472">
        <v>0</v>
      </c>
      <c r="Q882" s="472">
        <v>22</v>
      </c>
      <c r="R882" s="472">
        <v>83</v>
      </c>
      <c r="S882" s="472">
        <v>2</v>
      </c>
      <c r="T882" s="472">
        <v>23</v>
      </c>
      <c r="U882" s="472">
        <v>140</v>
      </c>
      <c r="V882" s="472">
        <v>202</v>
      </c>
      <c r="W882" s="472">
        <v>9</v>
      </c>
      <c r="X882" s="187">
        <f t="shared" si="1701"/>
        <v>478</v>
      </c>
      <c r="Y882" s="472">
        <v>21</v>
      </c>
      <c r="Z882" s="472">
        <v>214</v>
      </c>
      <c r="AA882" s="472">
        <v>137</v>
      </c>
      <c r="AB882" s="472">
        <v>106</v>
      </c>
      <c r="AC882" s="187">
        <f t="shared" si="1702"/>
        <v>781</v>
      </c>
      <c r="AD882" s="472">
        <v>228</v>
      </c>
      <c r="AE882" s="472">
        <v>132</v>
      </c>
      <c r="AF882" s="472">
        <v>6</v>
      </c>
      <c r="AG882" s="472">
        <v>43</v>
      </c>
      <c r="AH882" s="472">
        <v>233</v>
      </c>
      <c r="AI882" s="472">
        <v>139</v>
      </c>
      <c r="AJ882" s="187">
        <f t="shared" si="1703"/>
        <v>242</v>
      </c>
      <c r="AK882" s="472">
        <v>49</v>
      </c>
      <c r="AL882" s="472">
        <v>193</v>
      </c>
      <c r="AM882" s="187">
        <f t="shared" si="1704"/>
        <v>986</v>
      </c>
      <c r="AN882" s="472">
        <v>92</v>
      </c>
      <c r="AO882" s="472">
        <v>77</v>
      </c>
      <c r="AP882" s="472">
        <v>141</v>
      </c>
      <c r="AQ882" s="472">
        <v>70</v>
      </c>
      <c r="AR882" s="472">
        <v>81</v>
      </c>
      <c r="AS882" s="472">
        <v>97</v>
      </c>
      <c r="AT882" s="472">
        <v>22</v>
      </c>
      <c r="AU882" s="472">
        <v>127</v>
      </c>
      <c r="AV882" s="472">
        <v>220</v>
      </c>
      <c r="AW882" s="472">
        <v>59</v>
      </c>
      <c r="AX882" s="187">
        <f t="shared" si="1705"/>
        <v>1184</v>
      </c>
      <c r="AY882" s="472">
        <v>145</v>
      </c>
      <c r="AZ882" s="472">
        <v>483</v>
      </c>
      <c r="BA882" s="472">
        <v>116</v>
      </c>
      <c r="BB882" s="472">
        <v>341</v>
      </c>
      <c r="BC882" s="472">
        <v>99</v>
      </c>
      <c r="BD882" s="187">
        <f t="shared" si="1706"/>
        <v>1175</v>
      </c>
      <c r="BE882" s="472">
        <v>221</v>
      </c>
      <c r="BF882" s="472">
        <v>155</v>
      </c>
      <c r="BG882" s="472">
        <v>125</v>
      </c>
      <c r="BH882" s="472">
        <v>327</v>
      </c>
      <c r="BI882" s="472">
        <v>69</v>
      </c>
      <c r="BJ882" s="472">
        <v>119</v>
      </c>
      <c r="BK882" s="472">
        <v>49</v>
      </c>
      <c r="BL882" s="472">
        <v>110</v>
      </c>
      <c r="BM882" s="187">
        <f t="shared" si="1707"/>
        <v>709</v>
      </c>
      <c r="BN882" s="472">
        <v>194</v>
      </c>
      <c r="BO882" s="472">
        <v>153</v>
      </c>
      <c r="BP882" s="472">
        <v>171</v>
      </c>
      <c r="BQ882" s="472">
        <v>32</v>
      </c>
      <c r="BR882" s="472">
        <v>159</v>
      </c>
      <c r="BS882" s="187">
        <f t="shared" si="1708"/>
        <v>2797</v>
      </c>
      <c r="BT882" s="473">
        <v>47</v>
      </c>
      <c r="BU882" s="472">
        <v>232</v>
      </c>
      <c r="BV882" s="472">
        <v>170</v>
      </c>
      <c r="BW882" s="472">
        <v>48</v>
      </c>
      <c r="BX882" s="472">
        <v>173</v>
      </c>
      <c r="BY882" s="472">
        <v>655</v>
      </c>
      <c r="BZ882" s="472">
        <v>180</v>
      </c>
      <c r="CA882" s="472">
        <v>204</v>
      </c>
      <c r="CB882" s="472">
        <v>622</v>
      </c>
      <c r="CC882" s="472">
        <v>157</v>
      </c>
      <c r="CD882" s="472">
        <v>169</v>
      </c>
      <c r="CE882" s="472">
        <v>140</v>
      </c>
      <c r="CF882" s="187">
        <f t="shared" si="1709"/>
        <v>1897</v>
      </c>
      <c r="CG882" s="472">
        <v>95</v>
      </c>
      <c r="CH882" s="472">
        <v>112</v>
      </c>
      <c r="CI882" s="472">
        <v>102</v>
      </c>
      <c r="CJ882" s="472">
        <v>246</v>
      </c>
      <c r="CK882" s="472">
        <v>356</v>
      </c>
      <c r="CL882" s="472">
        <v>26</v>
      </c>
      <c r="CM882" s="472">
        <v>270</v>
      </c>
      <c r="CN882" s="472">
        <v>74</v>
      </c>
      <c r="CO882" s="472">
        <v>202</v>
      </c>
      <c r="CP882" s="472">
        <v>35</v>
      </c>
      <c r="CQ882" s="472">
        <v>73</v>
      </c>
      <c r="CR882" s="472">
        <v>179</v>
      </c>
      <c r="CS882" s="472">
        <v>127</v>
      </c>
      <c r="CT882" s="187">
        <f t="shared" si="1710"/>
        <v>811</v>
      </c>
      <c r="CU882" s="472">
        <v>283</v>
      </c>
      <c r="CV882" s="472">
        <v>245</v>
      </c>
      <c r="CW882" s="472">
        <v>43</v>
      </c>
      <c r="CX882" s="472">
        <v>131</v>
      </c>
      <c r="CY882" s="472">
        <v>109</v>
      </c>
      <c r="CZ882" s="187">
        <f t="shared" si="1711"/>
        <v>1247</v>
      </c>
      <c r="DA882" s="472">
        <v>177</v>
      </c>
      <c r="DB882" s="472">
        <v>87</v>
      </c>
      <c r="DC882" s="472">
        <v>229</v>
      </c>
      <c r="DD882" s="472">
        <v>500</v>
      </c>
      <c r="DE882" s="472">
        <v>73</v>
      </c>
      <c r="DF882" s="472">
        <v>181</v>
      </c>
      <c r="DG882" s="187">
        <f t="shared" si="1712"/>
        <v>15155</v>
      </c>
      <c r="DH882" s="187">
        <f t="shared" si="1713"/>
        <v>21</v>
      </c>
      <c r="DI882" s="472">
        <v>11</v>
      </c>
      <c r="DJ882" s="472">
        <v>4</v>
      </c>
      <c r="DK882" s="472">
        <v>6</v>
      </c>
      <c r="DL882" s="187">
        <f t="shared" si="1714"/>
        <v>94</v>
      </c>
      <c r="DM882" s="472">
        <v>94</v>
      </c>
      <c r="DN882" s="355">
        <v>0</v>
      </c>
      <c r="DO882" s="187">
        <f t="shared" si="1715"/>
        <v>15270</v>
      </c>
      <c r="DP882" s="25"/>
      <c r="DQ882" s="25"/>
      <c r="DR882" s="25"/>
      <c r="DS882" s="25"/>
      <c r="DT882" s="25"/>
      <c r="DU882" s="25"/>
      <c r="DV882" s="25"/>
      <c r="DW882" s="25"/>
      <c r="DX882" s="25"/>
      <c r="DY882" s="25"/>
      <c r="DZ882" s="25"/>
      <c r="EA882" s="25"/>
      <c r="EB882" s="6"/>
    </row>
    <row r="883" spans="1:318" s="6" customFormat="1" ht="16.5" customHeight="1" x14ac:dyDescent="0.15">
      <c r="A883" s="454" t="s">
        <v>8</v>
      </c>
      <c r="B883" s="187">
        <f t="shared" ref="B883" si="1716">SUM(C883:N883)</f>
        <v>2047609</v>
      </c>
      <c r="C883" s="472">
        <v>166758</v>
      </c>
      <c r="D883" s="472">
        <v>84400</v>
      </c>
      <c r="E883" s="472">
        <v>86611</v>
      </c>
      <c r="F883" s="472">
        <v>38169</v>
      </c>
      <c r="G883" s="472">
        <v>124172</v>
      </c>
      <c r="H883" s="472">
        <v>336213</v>
      </c>
      <c r="I883" s="472">
        <v>190563</v>
      </c>
      <c r="J883" s="472">
        <v>56254</v>
      </c>
      <c r="K883" s="472">
        <v>168392</v>
      </c>
      <c r="L883" s="472">
        <v>431002</v>
      </c>
      <c r="M883" s="472">
        <v>135020</v>
      </c>
      <c r="N883" s="472">
        <v>230055</v>
      </c>
      <c r="O883" s="187">
        <f t="shared" ref="O883" si="1717">SUM(P883:W883)</f>
        <v>626155</v>
      </c>
      <c r="P883" s="472">
        <v>118511</v>
      </c>
      <c r="Q883" s="472">
        <v>124043</v>
      </c>
      <c r="R883" s="472">
        <v>69396</v>
      </c>
      <c r="S883" s="472">
        <v>47973</v>
      </c>
      <c r="T883" s="472">
        <v>53945</v>
      </c>
      <c r="U883" s="472">
        <v>114139</v>
      </c>
      <c r="V883" s="472">
        <v>67148</v>
      </c>
      <c r="W883" s="472">
        <v>31000</v>
      </c>
      <c r="X883" s="187">
        <f t="shared" ref="X883" si="1718">SUM(Y883:AB883)</f>
        <v>890315</v>
      </c>
      <c r="Y883" s="472">
        <v>155090</v>
      </c>
      <c r="Z883" s="472">
        <v>236962</v>
      </c>
      <c r="AA883" s="472">
        <v>286017</v>
      </c>
      <c r="AB883" s="472">
        <v>212246</v>
      </c>
      <c r="AC883" s="187">
        <f t="shared" ref="AC883" si="1719">SUM(AD883:AI883)</f>
        <v>642252</v>
      </c>
      <c r="AD883" s="472">
        <v>73110</v>
      </c>
      <c r="AE883" s="472">
        <v>108091</v>
      </c>
      <c r="AF883" s="472">
        <v>53062</v>
      </c>
      <c r="AG883" s="472">
        <v>148978</v>
      </c>
      <c r="AH883" s="472">
        <v>82830</v>
      </c>
      <c r="AI883" s="472">
        <v>176181</v>
      </c>
      <c r="AJ883" s="187">
        <f t="shared" ref="AJ883" si="1720">SUM(AK883:AL883)</f>
        <v>66872</v>
      </c>
      <c r="AK883" s="472">
        <v>33364</v>
      </c>
      <c r="AL883" s="472">
        <v>33508</v>
      </c>
      <c r="AM883" s="187">
        <f t="shared" ref="AM883" si="1721">SUM(AN883:AW883)</f>
        <v>1278496</v>
      </c>
      <c r="AN883" s="472">
        <v>56714</v>
      </c>
      <c r="AO883" s="472">
        <v>60283</v>
      </c>
      <c r="AP883" s="472">
        <v>116549</v>
      </c>
      <c r="AQ883" s="472">
        <v>41169</v>
      </c>
      <c r="AR883" s="472">
        <v>165140</v>
      </c>
      <c r="AS883" s="472">
        <v>46991</v>
      </c>
      <c r="AT883" s="472">
        <v>248203</v>
      </c>
      <c r="AU883" s="472">
        <v>277737</v>
      </c>
      <c r="AV883" s="472">
        <v>181195</v>
      </c>
      <c r="AW883" s="472">
        <v>84515</v>
      </c>
      <c r="AX883" s="187">
        <f t="shared" ref="AX883" si="1722">SUM(AY883:BC883)</f>
        <v>1251877</v>
      </c>
      <c r="AY883" s="472">
        <v>100482</v>
      </c>
      <c r="AZ883" s="472">
        <v>553748</v>
      </c>
      <c r="BA883" s="472">
        <v>189038</v>
      </c>
      <c r="BB883" s="472">
        <v>285191</v>
      </c>
      <c r="BC883" s="472">
        <v>123418</v>
      </c>
      <c r="BD883" s="187">
        <f t="shared" ref="BD883" si="1723">SUM(BE883:BL883)</f>
        <v>2425983</v>
      </c>
      <c r="BE883" s="472">
        <v>328392</v>
      </c>
      <c r="BF883" s="472">
        <v>301022</v>
      </c>
      <c r="BG883" s="472">
        <v>390457</v>
      </c>
      <c r="BH883" s="472">
        <v>329879</v>
      </c>
      <c r="BI883" s="472">
        <v>333028</v>
      </c>
      <c r="BJ883" s="472">
        <v>225146</v>
      </c>
      <c r="BK883" s="472">
        <v>268356</v>
      </c>
      <c r="BL883" s="472">
        <v>249703</v>
      </c>
      <c r="BM883" s="187">
        <f t="shared" ref="BM883" si="1724">SUM(BN883:BR883)</f>
        <v>727577</v>
      </c>
      <c r="BN883" s="472">
        <v>154456</v>
      </c>
      <c r="BO883" s="472">
        <v>134110</v>
      </c>
      <c r="BP883" s="472">
        <v>120677</v>
      </c>
      <c r="BQ883" s="472">
        <v>62717</v>
      </c>
      <c r="BR883" s="472">
        <v>255617</v>
      </c>
      <c r="BS883" s="187">
        <f t="shared" ref="BS883" si="1725">SUM(BT883:CE883)</f>
        <v>1502879</v>
      </c>
      <c r="BT883" s="473">
        <v>86461</v>
      </c>
      <c r="BU883" s="472">
        <v>147158</v>
      </c>
      <c r="BV883" s="472">
        <v>63339</v>
      </c>
      <c r="BW883" s="472">
        <v>29952</v>
      </c>
      <c r="BX883" s="472">
        <v>87436</v>
      </c>
      <c r="BY883" s="472">
        <v>379448</v>
      </c>
      <c r="BZ883" s="472">
        <v>125486</v>
      </c>
      <c r="CA883" s="472">
        <v>83961</v>
      </c>
      <c r="CB883" s="472">
        <v>184509</v>
      </c>
      <c r="CC883" s="472">
        <v>104070</v>
      </c>
      <c r="CD883" s="472">
        <v>112638</v>
      </c>
      <c r="CE883" s="472">
        <v>98421</v>
      </c>
      <c r="CF883" s="187">
        <f t="shared" ref="CF883" si="1726">SUM(CG883:CS883)</f>
        <v>1393720</v>
      </c>
      <c r="CG883" s="472">
        <v>39861</v>
      </c>
      <c r="CH883" s="472">
        <v>83708</v>
      </c>
      <c r="CI883" s="472">
        <v>78596</v>
      </c>
      <c r="CJ883" s="472">
        <v>165434</v>
      </c>
      <c r="CK883" s="472">
        <v>336985</v>
      </c>
      <c r="CL883" s="472">
        <v>54641</v>
      </c>
      <c r="CM883" s="472">
        <v>236679</v>
      </c>
      <c r="CN883" s="472">
        <v>42492</v>
      </c>
      <c r="CO883" s="472">
        <v>25430</v>
      </c>
      <c r="CP883" s="472">
        <v>57193</v>
      </c>
      <c r="CQ883" s="472">
        <v>107995</v>
      </c>
      <c r="CR883" s="472">
        <v>99066</v>
      </c>
      <c r="CS883" s="472">
        <v>65640</v>
      </c>
      <c r="CT883" s="187">
        <f t="shared" ref="CT883" si="1727">SUM(CU883:CY883)</f>
        <v>1022027</v>
      </c>
      <c r="CU883" s="472">
        <v>400494</v>
      </c>
      <c r="CV883" s="472">
        <v>208751</v>
      </c>
      <c r="CW883" s="472">
        <v>96395</v>
      </c>
      <c r="CX883" s="472">
        <v>134082</v>
      </c>
      <c r="CY883" s="472">
        <v>182305</v>
      </c>
      <c r="CZ883" s="187">
        <f t="shared" ref="CZ883" si="1728">SUM(DA883:DF883)</f>
        <v>1155799</v>
      </c>
      <c r="DA883" s="472">
        <v>41308</v>
      </c>
      <c r="DB883" s="472">
        <v>44187</v>
      </c>
      <c r="DC883" s="472">
        <v>238210</v>
      </c>
      <c r="DD883" s="472">
        <v>472075</v>
      </c>
      <c r="DE883" s="472">
        <v>238804</v>
      </c>
      <c r="DF883" s="472">
        <v>121215</v>
      </c>
      <c r="DG883" s="187">
        <f t="shared" si="1712"/>
        <v>15031561</v>
      </c>
      <c r="DH883" s="187">
        <f t="shared" si="1713"/>
        <v>165710</v>
      </c>
      <c r="DI883" s="472">
        <v>69994</v>
      </c>
      <c r="DJ883" s="472">
        <v>56470</v>
      </c>
      <c r="DK883" s="472">
        <v>39246</v>
      </c>
      <c r="DL883" s="187">
        <f t="shared" si="1714"/>
        <v>189211</v>
      </c>
      <c r="DM883" s="472">
        <v>161204</v>
      </c>
      <c r="DN883" s="355">
        <v>28007</v>
      </c>
      <c r="DO883" s="187">
        <f>DG883+DH883+DL883</f>
        <v>15386482</v>
      </c>
      <c r="DP883" s="25"/>
      <c r="DQ883" s="25"/>
      <c r="DR883" s="25"/>
      <c r="DS883" s="25"/>
      <c r="DT883" s="25"/>
      <c r="DU883" s="25"/>
      <c r="DV883" s="25"/>
      <c r="DW883" s="25"/>
      <c r="DX883" s="25"/>
      <c r="DY883" s="25"/>
      <c r="DZ883" s="25"/>
    </row>
    <row r="884" spans="1:318" s="387" customFormat="1" ht="16.5" customHeight="1" x14ac:dyDescent="0.15">
      <c r="A884" s="450" t="s">
        <v>175</v>
      </c>
      <c r="B884" s="305">
        <v>38.777325163153705</v>
      </c>
      <c r="C884" s="378">
        <v>38.858105758044594</v>
      </c>
      <c r="D884" s="378">
        <v>40.866113744075825</v>
      </c>
      <c r="E884" s="378">
        <v>39.484592026416969</v>
      </c>
      <c r="F884" s="378">
        <v>40.105845057507402</v>
      </c>
      <c r="G884" s="378">
        <v>37.001900589504885</v>
      </c>
      <c r="H884" s="378">
        <v>38.267705293965435</v>
      </c>
      <c r="I884" s="378">
        <v>38.877956371383746</v>
      </c>
      <c r="J884" s="378">
        <v>38.255057418139153</v>
      </c>
      <c r="K884" s="378">
        <v>38.965033968359542</v>
      </c>
      <c r="L884" s="378">
        <v>38.110031972009409</v>
      </c>
      <c r="M884" s="378">
        <v>42.061916753073618</v>
      </c>
      <c r="N884" s="378">
        <v>38.398209123905154</v>
      </c>
      <c r="O884" s="305">
        <v>38.582140204901343</v>
      </c>
      <c r="P884" s="378">
        <v>39.310274995570033</v>
      </c>
      <c r="Q884" s="378">
        <v>38.115008505115163</v>
      </c>
      <c r="R884" s="378">
        <v>41.767537033834799</v>
      </c>
      <c r="S884" s="378">
        <v>38.919809059262498</v>
      </c>
      <c r="T884" s="378">
        <v>38.741310594123647</v>
      </c>
      <c r="U884" s="378">
        <v>37.168715338315565</v>
      </c>
      <c r="V884" s="378">
        <v>38.153035086674215</v>
      </c>
      <c r="W884" s="378">
        <v>35.87096774193548</v>
      </c>
      <c r="X884" s="305">
        <v>38.550513020672462</v>
      </c>
      <c r="Y884" s="378">
        <v>38.420272100070932</v>
      </c>
      <c r="Z884" s="378">
        <v>38.385057519771102</v>
      </c>
      <c r="AA884" s="378">
        <v>38.652247943304069</v>
      </c>
      <c r="AB884" s="378">
        <v>38.693308707820172</v>
      </c>
      <c r="AC884" s="305">
        <v>39.378156860546945</v>
      </c>
      <c r="AD884" s="378">
        <v>39.061687867596774</v>
      </c>
      <c r="AE884" s="378">
        <v>39.531505860802476</v>
      </c>
      <c r="AF884" s="378">
        <v>37.346877237948064</v>
      </c>
      <c r="AG884" s="378">
        <v>38.059982010766689</v>
      </c>
      <c r="AH884" s="378">
        <v>39.019678860316311</v>
      </c>
      <c r="AI884" s="378">
        <v>41.310356962442036</v>
      </c>
      <c r="AJ884" s="305">
        <v>32.743151094628544</v>
      </c>
      <c r="AK884" s="378">
        <v>33.233425248771134</v>
      </c>
      <c r="AL884" s="378">
        <v>32.254983884445501</v>
      </c>
      <c r="AM884" s="305">
        <v>38.258703977173184</v>
      </c>
      <c r="AN884" s="378">
        <v>37.786084564657756</v>
      </c>
      <c r="AO884" s="378">
        <v>37.338884926098572</v>
      </c>
      <c r="AP884" s="378">
        <v>38.008048117100962</v>
      </c>
      <c r="AQ884" s="378">
        <v>38.482839029366758</v>
      </c>
      <c r="AR884" s="378">
        <v>37.858180937386457</v>
      </c>
      <c r="AS884" s="378">
        <v>41.548381604988187</v>
      </c>
      <c r="AT884" s="378">
        <v>38.827492012586475</v>
      </c>
      <c r="AU884" s="378">
        <v>37.536950424322292</v>
      </c>
      <c r="AV884" s="378">
        <v>37.95689726537708</v>
      </c>
      <c r="AW884" s="378">
        <v>39.770454948825652</v>
      </c>
      <c r="AX884" s="305">
        <v>37.046371169052549</v>
      </c>
      <c r="AY884" s="378">
        <v>37.084253896220218</v>
      </c>
      <c r="AZ884" s="378">
        <v>36.979998121889381</v>
      </c>
      <c r="BA884" s="378">
        <v>39.870819623567748</v>
      </c>
      <c r="BB884" s="378">
        <v>34.672903422618532</v>
      </c>
      <c r="BC884" s="378">
        <v>38.4716978074511</v>
      </c>
      <c r="BD884" s="305">
        <v>36.90994537059823</v>
      </c>
      <c r="BE884" s="378">
        <v>34.413444907305902</v>
      </c>
      <c r="BF884" s="378">
        <v>37.447429091561411</v>
      </c>
      <c r="BG884" s="378">
        <v>38.72692767705535</v>
      </c>
      <c r="BH884" s="378">
        <v>39.637260935070131</v>
      </c>
      <c r="BI884" s="378">
        <v>34.106441500414384</v>
      </c>
      <c r="BJ884" s="378">
        <v>34.670835813205656</v>
      </c>
      <c r="BK884" s="378">
        <v>37.634336478409274</v>
      </c>
      <c r="BL884" s="378">
        <v>38.080439562199892</v>
      </c>
      <c r="BM884" s="305">
        <v>38.230730218244943</v>
      </c>
      <c r="BN884" s="378">
        <v>37.163334541876004</v>
      </c>
      <c r="BO884" s="378">
        <v>39.676385057042722</v>
      </c>
      <c r="BP884" s="378">
        <v>41.639251887269324</v>
      </c>
      <c r="BQ884" s="378">
        <v>37.581516973069498</v>
      </c>
      <c r="BR884" s="378">
        <v>36.66735780484084</v>
      </c>
      <c r="BS884" s="305">
        <v>38.156298677405168</v>
      </c>
      <c r="BT884" s="379">
        <v>37.607707521310182</v>
      </c>
      <c r="BU884" s="378">
        <v>36.836597398714304</v>
      </c>
      <c r="BV884" s="378">
        <v>37.657683259918848</v>
      </c>
      <c r="BW884" s="378">
        <v>40.304487179487182</v>
      </c>
      <c r="BX884" s="378">
        <v>37.459398874605426</v>
      </c>
      <c r="BY884" s="378">
        <v>38.706489426746224</v>
      </c>
      <c r="BZ884" s="378">
        <v>37.99866120523405</v>
      </c>
      <c r="CA884" s="378">
        <v>38.192732340015006</v>
      </c>
      <c r="CB884" s="378">
        <v>36.554314423686648</v>
      </c>
      <c r="CC884" s="378">
        <v>39.775151340443934</v>
      </c>
      <c r="CD884" s="378">
        <v>39.222997567428393</v>
      </c>
      <c r="CE884" s="378">
        <v>39.017079688277903</v>
      </c>
      <c r="CF884" s="305">
        <v>36.573271532302044</v>
      </c>
      <c r="CG884" s="378">
        <v>36.772785429367048</v>
      </c>
      <c r="CH884" s="378">
        <v>36.279686529363978</v>
      </c>
      <c r="CI884" s="378">
        <v>37.822535497989719</v>
      </c>
      <c r="CJ884" s="378">
        <v>37.906355404572217</v>
      </c>
      <c r="CK884" s="378">
        <v>36.14048103031292</v>
      </c>
      <c r="CL884" s="378">
        <v>36.937464541278523</v>
      </c>
      <c r="CM884" s="378">
        <v>34.099349752196012</v>
      </c>
      <c r="CN884" s="378">
        <v>37.604725595406194</v>
      </c>
      <c r="CO884" s="378">
        <v>42.485253637436102</v>
      </c>
      <c r="CP884" s="378">
        <v>34.374836081338628</v>
      </c>
      <c r="CQ884" s="378">
        <v>39.395342376961892</v>
      </c>
      <c r="CR884" s="378">
        <v>37.46088466275009</v>
      </c>
      <c r="CS884" s="378">
        <v>35.784582571602677</v>
      </c>
      <c r="CT884" s="305">
        <v>38.069248659771219</v>
      </c>
      <c r="CU884" s="378">
        <v>39.25002621762124</v>
      </c>
      <c r="CV884" s="378">
        <v>36.68006380807757</v>
      </c>
      <c r="CW884" s="378">
        <v>38.018569427874887</v>
      </c>
      <c r="CX884" s="378">
        <v>36.212168672901655</v>
      </c>
      <c r="CY884" s="378">
        <v>38.458627026137513</v>
      </c>
      <c r="CZ884" s="305">
        <v>36.761928328368512</v>
      </c>
      <c r="DA884" s="378">
        <v>38.237145347148257</v>
      </c>
      <c r="DB884" s="378">
        <v>40.473442415189986</v>
      </c>
      <c r="DC884" s="378">
        <v>35.160152806347341</v>
      </c>
      <c r="DD884" s="378">
        <v>37.150029126727745</v>
      </c>
      <c r="DE884" s="378">
        <v>36.836066397547782</v>
      </c>
      <c r="DF884" s="378">
        <v>36.396485583467388</v>
      </c>
      <c r="DG884" s="305">
        <v>37.768918344541866</v>
      </c>
      <c r="DH884" s="305">
        <v>34.763743889928186</v>
      </c>
      <c r="DI884" s="379">
        <v>34.785838786181671</v>
      </c>
      <c r="DJ884" s="378">
        <v>33.614308482380025</v>
      </c>
      <c r="DK884" s="378">
        <v>36.378229628497174</v>
      </c>
      <c r="DL884" s="268">
        <v>34.962026520656828</v>
      </c>
      <c r="DM884" s="378">
        <v>36.42341381107169</v>
      </c>
      <c r="DN884" s="476">
        <v>26.550505230835146</v>
      </c>
      <c r="DO884" s="305">
        <v>37.702036111958535</v>
      </c>
    </row>
    <row r="885" spans="1:318" s="28" customFormat="1" ht="16.5" customHeight="1" x14ac:dyDescent="0.15">
      <c r="A885" s="450" t="s">
        <v>105</v>
      </c>
      <c r="B885" s="305">
        <f t="shared" ref="B885:AG885" si="1729">B883/B8*100</f>
        <v>25.786408974980894</v>
      </c>
      <c r="C885" s="378">
        <f t="shared" si="1729"/>
        <v>26.039662710805743</v>
      </c>
      <c r="D885" s="378">
        <f t="shared" si="1729"/>
        <v>24.606485733194557</v>
      </c>
      <c r="E885" s="378">
        <f t="shared" si="1729"/>
        <v>26.618169972002224</v>
      </c>
      <c r="F885" s="378">
        <f t="shared" si="1729"/>
        <v>26.186735456959187</v>
      </c>
      <c r="G885" s="378">
        <f t="shared" si="1729"/>
        <v>24.532357613067905</v>
      </c>
      <c r="H885" s="378">
        <f t="shared" si="1729"/>
        <v>26.663616039741683</v>
      </c>
      <c r="I885" s="378">
        <f t="shared" si="1729"/>
        <v>25.004887790757941</v>
      </c>
      <c r="J885" s="378">
        <f t="shared" si="1729"/>
        <v>24.741279593963998</v>
      </c>
      <c r="K885" s="378">
        <f t="shared" si="1729"/>
        <v>25.913677500965655</v>
      </c>
      <c r="L885" s="378">
        <f t="shared" si="1729"/>
        <v>23.413803649820213</v>
      </c>
      <c r="M885" s="378">
        <f t="shared" si="1729"/>
        <v>31.272365114474642</v>
      </c>
      <c r="N885" s="378">
        <f t="shared" si="1729"/>
        <v>28.501607478024937</v>
      </c>
      <c r="O885" s="305">
        <f t="shared" si="1729"/>
        <v>22.20289700902434</v>
      </c>
      <c r="P885" s="378">
        <f t="shared" si="1729"/>
        <v>22.168702194404275</v>
      </c>
      <c r="Q885" s="378">
        <f t="shared" si="1729"/>
        <v>23.066909901014036</v>
      </c>
      <c r="R885" s="378">
        <f t="shared" si="1729"/>
        <v>26.690358609867541</v>
      </c>
      <c r="S885" s="378">
        <f t="shared" si="1729"/>
        <v>22.823744344375775</v>
      </c>
      <c r="T885" s="378">
        <f t="shared" si="1729"/>
        <v>22.759970803782007</v>
      </c>
      <c r="U885" s="378">
        <f t="shared" si="1729"/>
        <v>20.569217627617128</v>
      </c>
      <c r="V885" s="378">
        <f t="shared" si="1729"/>
        <v>19.691091385220833</v>
      </c>
      <c r="W885" s="378">
        <f t="shared" si="1729"/>
        <v>21.424967689766465</v>
      </c>
      <c r="X885" s="305">
        <f t="shared" si="1729"/>
        <v>26.894963388968087</v>
      </c>
      <c r="Y885" s="378">
        <f t="shared" si="1729"/>
        <v>25.917836331094552</v>
      </c>
      <c r="Z885" s="378">
        <f t="shared" si="1729"/>
        <v>26.076114850142833</v>
      </c>
      <c r="AA885" s="378">
        <f t="shared" si="1729"/>
        <v>27.130263053054531</v>
      </c>
      <c r="AB885" s="378">
        <f t="shared" si="1729"/>
        <v>28.337930684582542</v>
      </c>
      <c r="AC885" s="305">
        <f t="shared" si="1729"/>
        <v>24.826092267348638</v>
      </c>
      <c r="AD885" s="378">
        <f t="shared" si="1729"/>
        <v>23.668543272545978</v>
      </c>
      <c r="AE885" s="378">
        <f t="shared" si="1729"/>
        <v>24.822427932034621</v>
      </c>
      <c r="AF885" s="378">
        <f t="shared" si="1729"/>
        <v>23.793551858661047</v>
      </c>
      <c r="AG885" s="378">
        <f t="shared" si="1729"/>
        <v>24.412737793057566</v>
      </c>
      <c r="AH885" s="378">
        <f t="shared" ref="AH885:BM885" si="1730">AH883/AH8*100</f>
        <v>24.768625809248988</v>
      </c>
      <c r="AI885" s="378">
        <f t="shared" si="1730"/>
        <v>26.10150759129105</v>
      </c>
      <c r="AJ885" s="305">
        <f t="shared" si="1730"/>
        <v>20.242527712696077</v>
      </c>
      <c r="AK885" s="378">
        <f t="shared" si="1730"/>
        <v>21.475144984906123</v>
      </c>
      <c r="AL885" s="378">
        <f t="shared" si="1730"/>
        <v>19.14819449920854</v>
      </c>
      <c r="AM885" s="305">
        <f t="shared" si="1730"/>
        <v>23.001548673840077</v>
      </c>
      <c r="AN885" s="378">
        <f t="shared" si="1730"/>
        <v>20.4741464893882</v>
      </c>
      <c r="AO885" s="378">
        <f t="shared" si="1730"/>
        <v>19.420819319338669</v>
      </c>
      <c r="AP885" s="378">
        <f t="shared" si="1730"/>
        <v>20.341240101995048</v>
      </c>
      <c r="AQ885" s="378">
        <f t="shared" si="1730"/>
        <v>22.97479798205277</v>
      </c>
      <c r="AR885" s="378">
        <f t="shared" si="1730"/>
        <v>22.603556289206164</v>
      </c>
      <c r="AS885" s="378">
        <f t="shared" si="1730"/>
        <v>24.768606367278096</v>
      </c>
      <c r="AT885" s="378">
        <f t="shared" si="1730"/>
        <v>23.775987309408837</v>
      </c>
      <c r="AU885" s="378">
        <f t="shared" si="1730"/>
        <v>24.777062904123667</v>
      </c>
      <c r="AV885" s="378">
        <f t="shared" si="1730"/>
        <v>23.710260990179336</v>
      </c>
      <c r="AW885" s="378">
        <f t="shared" si="1730"/>
        <v>22.882028206232015</v>
      </c>
      <c r="AX885" s="305">
        <f t="shared" si="1730"/>
        <v>20.759748795625562</v>
      </c>
      <c r="AY885" s="378">
        <f t="shared" si="1730"/>
        <v>18.681639444842109</v>
      </c>
      <c r="AZ885" s="378">
        <f t="shared" si="1730"/>
        <v>21.157069505092807</v>
      </c>
      <c r="BA885" s="378">
        <f t="shared" si="1730"/>
        <v>22.864558953908752</v>
      </c>
      <c r="BB885" s="378">
        <f t="shared" si="1730"/>
        <v>19.303194942024287</v>
      </c>
      <c r="BC885" s="378">
        <f t="shared" si="1730"/>
        <v>21.617275884839113</v>
      </c>
      <c r="BD885" s="305">
        <f t="shared" si="1730"/>
        <v>19.978774256551329</v>
      </c>
      <c r="BE885" s="378">
        <f t="shared" si="1730"/>
        <v>14.927981191376471</v>
      </c>
      <c r="BF885" s="378">
        <f t="shared" si="1730"/>
        <v>21.452124282101185</v>
      </c>
      <c r="BG885" s="378">
        <f t="shared" si="1730"/>
        <v>27.386019878618526</v>
      </c>
      <c r="BH885" s="378">
        <f t="shared" si="1730"/>
        <v>25.424122006560289</v>
      </c>
      <c r="BI885" s="378">
        <f t="shared" si="1730"/>
        <v>20.715798169200873</v>
      </c>
      <c r="BJ885" s="378">
        <f t="shared" si="1730"/>
        <v>14.073498534492405</v>
      </c>
      <c r="BK885" s="378">
        <f t="shared" si="1730"/>
        <v>19.351823941640792</v>
      </c>
      <c r="BL885" s="378">
        <f t="shared" si="1730"/>
        <v>20.427892532741907</v>
      </c>
      <c r="BM885" s="305">
        <f t="shared" si="1730"/>
        <v>21.762585893294752</v>
      </c>
      <c r="BN885" s="378">
        <f t="shared" ref="BN885:CS885" si="1731">BN883/BN8*100</f>
        <v>22.23825176264954</v>
      </c>
      <c r="BO885" s="378">
        <f t="shared" si="1731"/>
        <v>22.206399801299831</v>
      </c>
      <c r="BP885" s="378">
        <f t="shared" si="1731"/>
        <v>24.164106959067372</v>
      </c>
      <c r="BQ885" s="378">
        <f t="shared" si="1731"/>
        <v>21.992383650798104</v>
      </c>
      <c r="BR885" s="378">
        <f t="shared" si="1731"/>
        <v>20.284020888930151</v>
      </c>
      <c r="BS885" s="305">
        <f t="shared" si="1731"/>
        <v>25.287812951364071</v>
      </c>
      <c r="BT885" s="379">
        <f t="shared" si="1731"/>
        <v>24.407257165279201</v>
      </c>
      <c r="BU885" s="378">
        <f t="shared" si="1731"/>
        <v>22.862904604026387</v>
      </c>
      <c r="BV885" s="378">
        <f t="shared" si="1731"/>
        <v>26.346570607345043</v>
      </c>
      <c r="BW885" s="378">
        <f t="shared" si="1731"/>
        <v>25.1471366082598</v>
      </c>
      <c r="BX885" s="378">
        <f t="shared" si="1731"/>
        <v>21.003677733497643</v>
      </c>
      <c r="BY885" s="378">
        <f t="shared" si="1731"/>
        <v>24.217374821456154</v>
      </c>
      <c r="BZ885" s="378">
        <f t="shared" si="1731"/>
        <v>30.755317219507173</v>
      </c>
      <c r="CA885" s="378">
        <f t="shared" si="1731"/>
        <v>25.126137934749433</v>
      </c>
      <c r="CB885" s="378">
        <f t="shared" si="1731"/>
        <v>27.383835865287004</v>
      </c>
      <c r="CC885" s="378">
        <f t="shared" si="1731"/>
        <v>27.773848761025338</v>
      </c>
      <c r="CD885" s="378">
        <f t="shared" si="1731"/>
        <v>25.828005906793727</v>
      </c>
      <c r="CE885" s="378">
        <f t="shared" si="1731"/>
        <v>26.19105276743635</v>
      </c>
      <c r="CF885" s="305">
        <f t="shared" si="1731"/>
        <v>23.9053227643947</v>
      </c>
      <c r="CG885" s="378">
        <f t="shared" si="1731"/>
        <v>26.109768319283145</v>
      </c>
      <c r="CH885" s="378">
        <f t="shared" si="1731"/>
        <v>22.706447526535793</v>
      </c>
      <c r="CI885" s="378">
        <f t="shared" si="1731"/>
        <v>28.044159310349748</v>
      </c>
      <c r="CJ885" s="378">
        <f t="shared" si="1731"/>
        <v>22.157011909290102</v>
      </c>
      <c r="CK885" s="378">
        <f t="shared" si="1731"/>
        <v>24.854040547078746</v>
      </c>
      <c r="CL885" s="378">
        <f t="shared" si="1731"/>
        <v>28.522584315997722</v>
      </c>
      <c r="CM885" s="378">
        <f t="shared" si="1731"/>
        <v>20.816900566072917</v>
      </c>
      <c r="CN885" s="378">
        <f t="shared" si="1731"/>
        <v>24.64075710657249</v>
      </c>
      <c r="CO885" s="378">
        <f t="shared" si="1731"/>
        <v>33.555895703578592</v>
      </c>
      <c r="CP885" s="378">
        <f t="shared" si="1731"/>
        <v>25.022422309432248</v>
      </c>
      <c r="CQ885" s="378">
        <f t="shared" si="1731"/>
        <v>22.743067255205876</v>
      </c>
      <c r="CR885" s="378">
        <f t="shared" si="1731"/>
        <v>25.502502213892953</v>
      </c>
      <c r="CS885" s="378">
        <f t="shared" si="1731"/>
        <v>25.495222558844095</v>
      </c>
      <c r="CT885" s="305">
        <f t="shared" ref="CT885:DO885" si="1732">CT883/CT8*100</f>
        <v>27.297860940570761</v>
      </c>
      <c r="CU885" s="378">
        <f t="shared" si="1732"/>
        <v>29.050312558482311</v>
      </c>
      <c r="CV885" s="378">
        <f t="shared" si="1732"/>
        <v>25.624403890226194</v>
      </c>
      <c r="CW885" s="378">
        <f t="shared" si="1732"/>
        <v>31.4315805948833</v>
      </c>
      <c r="CX885" s="378">
        <f t="shared" si="1732"/>
        <v>23.521754842693593</v>
      </c>
      <c r="CY885" s="378">
        <f t="shared" si="1732"/>
        <v>27.048741296197111</v>
      </c>
      <c r="CZ885" s="305">
        <f t="shared" si="1732"/>
        <v>23.004674184426072</v>
      </c>
      <c r="DA885" s="378">
        <f t="shared" si="1732"/>
        <v>25.562988495788801</v>
      </c>
      <c r="DB885" s="378">
        <f t="shared" si="1732"/>
        <v>31.462586244953467</v>
      </c>
      <c r="DC885" s="378">
        <f t="shared" si="1732"/>
        <v>21.978437677321732</v>
      </c>
      <c r="DD885" s="378">
        <f t="shared" si="1732"/>
        <v>23.308259539685636</v>
      </c>
      <c r="DE885" s="378">
        <f t="shared" si="1732"/>
        <v>22.652412707145636</v>
      </c>
      <c r="DF885" s="378">
        <f t="shared" si="1732"/>
        <v>21.693726778772845</v>
      </c>
      <c r="DG885" s="305">
        <f t="shared" si="1732"/>
        <v>23.267013854539982</v>
      </c>
      <c r="DH885" s="305">
        <f t="shared" si="1732"/>
        <v>16.009096714420554</v>
      </c>
      <c r="DI885" s="379">
        <f t="shared" si="1732"/>
        <v>17.687535536041445</v>
      </c>
      <c r="DJ885" s="378">
        <f t="shared" si="1732"/>
        <v>14.984861230154412</v>
      </c>
      <c r="DK885" s="378">
        <f t="shared" si="1732"/>
        <v>14.94931949856586</v>
      </c>
      <c r="DL885" s="268">
        <f t="shared" si="1732"/>
        <v>17.420690747315234</v>
      </c>
      <c r="DM885" s="378">
        <f t="shared" si="1732"/>
        <v>18.942979755486512</v>
      </c>
      <c r="DN885" s="381">
        <f t="shared" si="1732"/>
        <v>11.911181804263137</v>
      </c>
      <c r="DO885" s="305">
        <f t="shared" si="1732"/>
        <v>23.059260442875594</v>
      </c>
    </row>
    <row r="886" spans="1:318" s="28" customFormat="1" ht="16.5" customHeight="1" x14ac:dyDescent="0.15">
      <c r="A886" s="153" t="s">
        <v>411</v>
      </c>
      <c r="B886" s="187"/>
      <c r="C886" s="472"/>
      <c r="D886" s="472"/>
      <c r="E886" s="472"/>
      <c r="F886" s="472"/>
      <c r="G886" s="472"/>
      <c r="H886" s="472"/>
      <c r="I886" s="472"/>
      <c r="J886" s="472"/>
      <c r="K886" s="472"/>
      <c r="L886" s="472"/>
      <c r="M886" s="472"/>
      <c r="N886" s="472"/>
      <c r="O886" s="187"/>
      <c r="P886" s="472"/>
      <c r="Q886" s="472"/>
      <c r="R886" s="472"/>
      <c r="S886" s="472"/>
      <c r="T886" s="472"/>
      <c r="U886" s="472"/>
      <c r="V886" s="472"/>
      <c r="W886" s="472"/>
      <c r="X886" s="187"/>
      <c r="Y886" s="472"/>
      <c r="Z886" s="472"/>
      <c r="AA886" s="472"/>
      <c r="AB886" s="472"/>
      <c r="AC886" s="187"/>
      <c r="AD886" s="472"/>
      <c r="AE886" s="472"/>
      <c r="AF886" s="472"/>
      <c r="AG886" s="472"/>
      <c r="AH886" s="472"/>
      <c r="AI886" s="472"/>
      <c r="AJ886" s="187"/>
      <c r="AK886" s="472"/>
      <c r="AL886" s="472"/>
      <c r="AM886" s="187"/>
      <c r="AN886" s="472"/>
      <c r="AO886" s="472"/>
      <c r="AP886" s="472"/>
      <c r="AQ886" s="472"/>
      <c r="AR886" s="472"/>
      <c r="AS886" s="472"/>
      <c r="AT886" s="472"/>
      <c r="AU886" s="472"/>
      <c r="AV886" s="472"/>
      <c r="AW886" s="472"/>
      <c r="AX886" s="187"/>
      <c r="AY886" s="472"/>
      <c r="AZ886" s="472"/>
      <c r="BA886" s="472"/>
      <c r="BB886" s="472"/>
      <c r="BC886" s="472"/>
      <c r="BD886" s="187"/>
      <c r="BE886" s="472"/>
      <c r="BF886" s="472"/>
      <c r="BG886" s="472"/>
      <c r="BH886" s="472"/>
      <c r="BI886" s="472"/>
      <c r="BJ886" s="472"/>
      <c r="BK886" s="472"/>
      <c r="BL886" s="472"/>
      <c r="BM886" s="187"/>
      <c r="BN886" s="472"/>
      <c r="BO886" s="472"/>
      <c r="BP886" s="472"/>
      <c r="BQ886" s="472"/>
      <c r="BR886" s="472"/>
      <c r="BS886" s="187"/>
      <c r="BT886" s="473"/>
      <c r="BU886" s="472"/>
      <c r="BV886" s="472"/>
      <c r="BW886" s="472"/>
      <c r="BX886" s="472"/>
      <c r="BY886" s="472"/>
      <c r="BZ886" s="472"/>
      <c r="CA886" s="472"/>
      <c r="CB886" s="472"/>
      <c r="CC886" s="472"/>
      <c r="CD886" s="472"/>
      <c r="CE886" s="472"/>
      <c r="CF886" s="187"/>
      <c r="CG886" s="472"/>
      <c r="CH886" s="472"/>
      <c r="CI886" s="472"/>
      <c r="CJ886" s="472"/>
      <c r="CK886" s="472"/>
      <c r="CL886" s="472"/>
      <c r="CM886" s="472"/>
      <c r="CN886" s="472"/>
      <c r="CO886" s="472"/>
      <c r="CP886" s="472"/>
      <c r="CQ886" s="472"/>
      <c r="CR886" s="472"/>
      <c r="CS886" s="472"/>
      <c r="CT886" s="187"/>
      <c r="CU886" s="472"/>
      <c r="CV886" s="472"/>
      <c r="CW886" s="472"/>
      <c r="CX886" s="472"/>
      <c r="CY886" s="472"/>
      <c r="CZ886" s="187"/>
      <c r="DA886" s="472"/>
      <c r="DB886" s="472"/>
      <c r="DC886" s="472"/>
      <c r="DD886" s="472"/>
      <c r="DE886" s="472"/>
      <c r="DF886" s="472"/>
      <c r="DG886" s="187"/>
      <c r="DH886" s="187"/>
      <c r="DI886" s="472"/>
      <c r="DJ886" s="472"/>
      <c r="DK886" s="472"/>
      <c r="DL886" s="187"/>
      <c r="DM886" s="472"/>
      <c r="DN886" s="355"/>
      <c r="DO886" s="187"/>
      <c r="DP886" s="25"/>
      <c r="DQ886" s="25"/>
      <c r="DR886" s="25"/>
      <c r="DS886" s="25"/>
      <c r="DT886" s="25"/>
      <c r="DU886" s="25"/>
      <c r="DV886" s="25"/>
      <c r="DW886" s="25"/>
      <c r="DX886" s="25"/>
      <c r="DY886" s="25"/>
      <c r="DZ886" s="25"/>
      <c r="EA886" s="25"/>
      <c r="EB886" s="6"/>
      <c r="EC886" s="6"/>
      <c r="ED886" s="6"/>
    </row>
    <row r="887" spans="1:318" s="29" customFormat="1" ht="16.5" customHeight="1" x14ac:dyDescent="0.15">
      <c r="A887" s="455" t="s">
        <v>783</v>
      </c>
      <c r="B887" s="187">
        <v>146</v>
      </c>
      <c r="C887" s="472" t="s">
        <v>540</v>
      </c>
      <c r="D887" s="472" t="s">
        <v>540</v>
      </c>
      <c r="E887" s="472" t="s">
        <v>540</v>
      </c>
      <c r="F887" s="472" t="s">
        <v>540</v>
      </c>
      <c r="G887" s="472" t="s">
        <v>540</v>
      </c>
      <c r="H887" s="472" t="s">
        <v>540</v>
      </c>
      <c r="I887" s="472" t="s">
        <v>540</v>
      </c>
      <c r="J887" s="472" t="s">
        <v>540</v>
      </c>
      <c r="K887" s="472" t="s">
        <v>540</v>
      </c>
      <c r="L887" s="472" t="s">
        <v>540</v>
      </c>
      <c r="M887" s="472" t="s">
        <v>540</v>
      </c>
      <c r="N887" s="472" t="s">
        <v>540</v>
      </c>
      <c r="O887" s="187">
        <v>47</v>
      </c>
      <c r="P887" s="472" t="s">
        <v>540</v>
      </c>
      <c r="Q887" s="472" t="s">
        <v>540</v>
      </c>
      <c r="R887" s="472" t="s">
        <v>540</v>
      </c>
      <c r="S887" s="472" t="s">
        <v>540</v>
      </c>
      <c r="T887" s="472" t="s">
        <v>540</v>
      </c>
      <c r="U887" s="472" t="s">
        <v>540</v>
      </c>
      <c r="V887" s="472" t="s">
        <v>540</v>
      </c>
      <c r="W887" s="472" t="s">
        <v>540</v>
      </c>
      <c r="X887" s="187">
        <v>50</v>
      </c>
      <c r="Y887" s="472" t="s">
        <v>540</v>
      </c>
      <c r="Z887" s="472" t="s">
        <v>540</v>
      </c>
      <c r="AA887" s="472" t="s">
        <v>540</v>
      </c>
      <c r="AB887" s="472" t="s">
        <v>540</v>
      </c>
      <c r="AC887" s="187">
        <v>35</v>
      </c>
      <c r="AD887" s="472" t="s">
        <v>540</v>
      </c>
      <c r="AE887" s="472" t="s">
        <v>540</v>
      </c>
      <c r="AF887" s="472" t="s">
        <v>540</v>
      </c>
      <c r="AG887" s="472" t="s">
        <v>540</v>
      </c>
      <c r="AH887" s="472" t="s">
        <v>540</v>
      </c>
      <c r="AI887" s="472" t="s">
        <v>540</v>
      </c>
      <c r="AJ887" s="187">
        <v>4</v>
      </c>
      <c r="AK887" s="472" t="s">
        <v>540</v>
      </c>
      <c r="AL887" s="472" t="s">
        <v>540</v>
      </c>
      <c r="AM887" s="187">
        <v>69</v>
      </c>
      <c r="AN887" s="472" t="s">
        <v>540</v>
      </c>
      <c r="AO887" s="472" t="s">
        <v>540</v>
      </c>
      <c r="AP887" s="472" t="s">
        <v>540</v>
      </c>
      <c r="AQ887" s="472" t="s">
        <v>540</v>
      </c>
      <c r="AR887" s="472" t="s">
        <v>540</v>
      </c>
      <c r="AS887" s="472" t="s">
        <v>540</v>
      </c>
      <c r="AT887" s="472" t="s">
        <v>540</v>
      </c>
      <c r="AU887" s="472" t="s">
        <v>540</v>
      </c>
      <c r="AV887" s="472" t="s">
        <v>540</v>
      </c>
      <c r="AW887" s="472" t="s">
        <v>540</v>
      </c>
      <c r="AX887" s="187">
        <v>45</v>
      </c>
      <c r="AY887" s="472" t="s">
        <v>540</v>
      </c>
      <c r="AZ887" s="472" t="s">
        <v>540</v>
      </c>
      <c r="BA887" s="472" t="s">
        <v>540</v>
      </c>
      <c r="BB887" s="472" t="s">
        <v>540</v>
      </c>
      <c r="BC887" s="472" t="s">
        <v>540</v>
      </c>
      <c r="BD887" s="187">
        <v>365</v>
      </c>
      <c r="BE887" s="472" t="s">
        <v>540</v>
      </c>
      <c r="BF887" s="472" t="s">
        <v>540</v>
      </c>
      <c r="BG887" s="472" t="s">
        <v>540</v>
      </c>
      <c r="BH887" s="472" t="s">
        <v>540</v>
      </c>
      <c r="BI887" s="472" t="s">
        <v>540</v>
      </c>
      <c r="BJ887" s="472" t="s">
        <v>540</v>
      </c>
      <c r="BK887" s="472" t="s">
        <v>540</v>
      </c>
      <c r="BL887" s="472" t="s">
        <v>540</v>
      </c>
      <c r="BM887" s="187">
        <v>28</v>
      </c>
      <c r="BN887" s="472" t="s">
        <v>540</v>
      </c>
      <c r="BO887" s="472" t="s">
        <v>540</v>
      </c>
      <c r="BP887" s="472" t="s">
        <v>540</v>
      </c>
      <c r="BQ887" s="472" t="s">
        <v>540</v>
      </c>
      <c r="BR887" s="472" t="s">
        <v>540</v>
      </c>
      <c r="BS887" s="187">
        <v>114</v>
      </c>
      <c r="BT887" s="472" t="s">
        <v>540</v>
      </c>
      <c r="BU887" s="472" t="s">
        <v>540</v>
      </c>
      <c r="BV887" s="472" t="s">
        <v>540</v>
      </c>
      <c r="BW887" s="472" t="s">
        <v>540</v>
      </c>
      <c r="BX887" s="472" t="s">
        <v>540</v>
      </c>
      <c r="BY887" s="472" t="s">
        <v>540</v>
      </c>
      <c r="BZ887" s="472" t="s">
        <v>540</v>
      </c>
      <c r="CA887" s="472" t="s">
        <v>540</v>
      </c>
      <c r="CB887" s="472" t="s">
        <v>540</v>
      </c>
      <c r="CC887" s="472" t="s">
        <v>540</v>
      </c>
      <c r="CD887" s="472" t="s">
        <v>540</v>
      </c>
      <c r="CE887" s="472" t="s">
        <v>540</v>
      </c>
      <c r="CF887" s="187">
        <v>118</v>
      </c>
      <c r="CG887" s="472" t="s">
        <v>540</v>
      </c>
      <c r="CH887" s="472" t="s">
        <v>540</v>
      </c>
      <c r="CI887" s="472" t="s">
        <v>540</v>
      </c>
      <c r="CJ887" s="472" t="s">
        <v>540</v>
      </c>
      <c r="CK887" s="472" t="s">
        <v>540</v>
      </c>
      <c r="CL887" s="472" t="s">
        <v>540</v>
      </c>
      <c r="CM887" s="472" t="s">
        <v>540</v>
      </c>
      <c r="CN887" s="472" t="s">
        <v>540</v>
      </c>
      <c r="CO887" s="472" t="s">
        <v>540</v>
      </c>
      <c r="CP887" s="472" t="s">
        <v>540</v>
      </c>
      <c r="CQ887" s="472" t="s">
        <v>540</v>
      </c>
      <c r="CR887" s="472" t="s">
        <v>540</v>
      </c>
      <c r="CS887" s="472" t="s">
        <v>540</v>
      </c>
      <c r="CT887" s="187">
        <v>39</v>
      </c>
      <c r="CU887" s="472" t="s">
        <v>540</v>
      </c>
      <c r="CV887" s="472" t="s">
        <v>540</v>
      </c>
      <c r="CW887" s="472" t="s">
        <v>540</v>
      </c>
      <c r="CX887" s="472" t="s">
        <v>540</v>
      </c>
      <c r="CY887" s="472" t="s">
        <v>540</v>
      </c>
      <c r="CZ887" s="187">
        <v>80</v>
      </c>
      <c r="DA887" s="472" t="s">
        <v>540</v>
      </c>
      <c r="DB887" s="472" t="s">
        <v>540</v>
      </c>
      <c r="DC887" s="472" t="s">
        <v>540</v>
      </c>
      <c r="DD887" s="472" t="s">
        <v>540</v>
      </c>
      <c r="DE887" s="472" t="s">
        <v>540</v>
      </c>
      <c r="DF887" s="472" t="s">
        <v>540</v>
      </c>
      <c r="DG887" s="187">
        <f t="shared" ref="DG887:DG889" si="1733">AM887+BS887+B887+O887+X887+AC887+AJ887+BD887+CF887+AX887+BM887+CT887+CZ887</f>
        <v>1140</v>
      </c>
      <c r="DH887" s="187">
        <f t="shared" ref="DH887:DH889" si="1734">SUM(DI887:DK887)</f>
        <v>17</v>
      </c>
      <c r="DI887" s="472">
        <v>10</v>
      </c>
      <c r="DJ887" s="472">
        <v>5</v>
      </c>
      <c r="DK887" s="472">
        <v>2</v>
      </c>
      <c r="DL887" s="187" t="s">
        <v>540</v>
      </c>
      <c r="DM887" s="472">
        <v>10</v>
      </c>
      <c r="DN887" s="355" t="s">
        <v>540</v>
      </c>
      <c r="DO887" s="187">
        <f>DG887+DH887+DM887</f>
        <v>1167</v>
      </c>
      <c r="DP887" s="25"/>
      <c r="DQ887" s="25"/>
      <c r="DR887" s="25"/>
      <c r="DS887" s="25"/>
      <c r="DT887" s="25"/>
      <c r="DU887" s="25"/>
      <c r="DV887" s="25"/>
      <c r="DW887" s="25"/>
      <c r="DX887" s="25"/>
      <c r="DY887" s="25"/>
      <c r="DZ887" s="25"/>
      <c r="EA887" s="25"/>
      <c r="EB887" s="6"/>
      <c r="EC887" s="6"/>
      <c r="ED887" s="6"/>
    </row>
    <row r="888" spans="1:318" s="29" customFormat="1" ht="16.5" customHeight="1" x14ac:dyDescent="0.15">
      <c r="A888" s="456" t="s">
        <v>9</v>
      </c>
      <c r="B888" s="187">
        <v>127</v>
      </c>
      <c r="C888" s="472" t="s">
        <v>540</v>
      </c>
      <c r="D888" s="472" t="s">
        <v>540</v>
      </c>
      <c r="E888" s="472" t="s">
        <v>540</v>
      </c>
      <c r="F888" s="472" t="s">
        <v>540</v>
      </c>
      <c r="G888" s="472" t="s">
        <v>540</v>
      </c>
      <c r="H888" s="472" t="s">
        <v>540</v>
      </c>
      <c r="I888" s="472" t="s">
        <v>540</v>
      </c>
      <c r="J888" s="472" t="s">
        <v>540</v>
      </c>
      <c r="K888" s="472" t="s">
        <v>540</v>
      </c>
      <c r="L888" s="472" t="s">
        <v>540</v>
      </c>
      <c r="M888" s="472" t="s">
        <v>540</v>
      </c>
      <c r="N888" s="472" t="s">
        <v>540</v>
      </c>
      <c r="O888" s="187">
        <v>37</v>
      </c>
      <c r="P888" s="472" t="s">
        <v>540</v>
      </c>
      <c r="Q888" s="472" t="s">
        <v>540</v>
      </c>
      <c r="R888" s="472" t="s">
        <v>540</v>
      </c>
      <c r="S888" s="472" t="s">
        <v>540</v>
      </c>
      <c r="T888" s="472" t="s">
        <v>540</v>
      </c>
      <c r="U888" s="472" t="s">
        <v>540</v>
      </c>
      <c r="V888" s="472" t="s">
        <v>540</v>
      </c>
      <c r="W888" s="472" t="s">
        <v>540</v>
      </c>
      <c r="X888" s="187">
        <v>39</v>
      </c>
      <c r="Y888" s="472" t="s">
        <v>540</v>
      </c>
      <c r="Z888" s="472" t="s">
        <v>540</v>
      </c>
      <c r="AA888" s="472" t="s">
        <v>540</v>
      </c>
      <c r="AB888" s="472" t="s">
        <v>540</v>
      </c>
      <c r="AC888" s="187">
        <v>24</v>
      </c>
      <c r="AD888" s="472" t="s">
        <v>540</v>
      </c>
      <c r="AE888" s="472" t="s">
        <v>540</v>
      </c>
      <c r="AF888" s="472" t="s">
        <v>540</v>
      </c>
      <c r="AG888" s="472" t="s">
        <v>540</v>
      </c>
      <c r="AH888" s="472" t="s">
        <v>540</v>
      </c>
      <c r="AI888" s="472" t="s">
        <v>540</v>
      </c>
      <c r="AJ888" s="187">
        <v>3</v>
      </c>
      <c r="AK888" s="472" t="s">
        <v>540</v>
      </c>
      <c r="AL888" s="472" t="s">
        <v>540</v>
      </c>
      <c r="AM888" s="187">
        <v>57</v>
      </c>
      <c r="AN888" s="472" t="s">
        <v>540</v>
      </c>
      <c r="AO888" s="472" t="s">
        <v>540</v>
      </c>
      <c r="AP888" s="472" t="s">
        <v>540</v>
      </c>
      <c r="AQ888" s="472" t="s">
        <v>540</v>
      </c>
      <c r="AR888" s="472" t="s">
        <v>540</v>
      </c>
      <c r="AS888" s="472" t="s">
        <v>540</v>
      </c>
      <c r="AT888" s="472" t="s">
        <v>540</v>
      </c>
      <c r="AU888" s="472" t="s">
        <v>540</v>
      </c>
      <c r="AV888" s="472" t="s">
        <v>540</v>
      </c>
      <c r="AW888" s="472" t="s">
        <v>540</v>
      </c>
      <c r="AX888" s="187">
        <v>37</v>
      </c>
      <c r="AY888" s="472" t="s">
        <v>540</v>
      </c>
      <c r="AZ888" s="472" t="s">
        <v>540</v>
      </c>
      <c r="BA888" s="472" t="s">
        <v>540</v>
      </c>
      <c r="BB888" s="472" t="s">
        <v>540</v>
      </c>
      <c r="BC888" s="472" t="s">
        <v>540</v>
      </c>
      <c r="BD888" s="187">
        <v>286</v>
      </c>
      <c r="BE888" s="472" t="s">
        <v>540</v>
      </c>
      <c r="BF888" s="472" t="s">
        <v>540</v>
      </c>
      <c r="BG888" s="472" t="s">
        <v>540</v>
      </c>
      <c r="BH888" s="472" t="s">
        <v>540</v>
      </c>
      <c r="BI888" s="472" t="s">
        <v>540</v>
      </c>
      <c r="BJ888" s="472" t="s">
        <v>540</v>
      </c>
      <c r="BK888" s="472" t="s">
        <v>540</v>
      </c>
      <c r="BL888" s="472" t="s">
        <v>540</v>
      </c>
      <c r="BM888" s="187">
        <v>24</v>
      </c>
      <c r="BN888" s="472" t="s">
        <v>540</v>
      </c>
      <c r="BO888" s="472" t="s">
        <v>540</v>
      </c>
      <c r="BP888" s="472" t="s">
        <v>540</v>
      </c>
      <c r="BQ888" s="472" t="s">
        <v>540</v>
      </c>
      <c r="BR888" s="472" t="s">
        <v>540</v>
      </c>
      <c r="BS888" s="187">
        <v>95</v>
      </c>
      <c r="BT888" s="472" t="s">
        <v>540</v>
      </c>
      <c r="BU888" s="472" t="s">
        <v>540</v>
      </c>
      <c r="BV888" s="472" t="s">
        <v>540</v>
      </c>
      <c r="BW888" s="472" t="s">
        <v>540</v>
      </c>
      <c r="BX888" s="472" t="s">
        <v>540</v>
      </c>
      <c r="BY888" s="472" t="s">
        <v>540</v>
      </c>
      <c r="BZ888" s="472" t="s">
        <v>540</v>
      </c>
      <c r="CA888" s="472" t="s">
        <v>540</v>
      </c>
      <c r="CB888" s="472" t="s">
        <v>540</v>
      </c>
      <c r="CC888" s="472" t="s">
        <v>540</v>
      </c>
      <c r="CD888" s="472" t="s">
        <v>540</v>
      </c>
      <c r="CE888" s="472" t="s">
        <v>540</v>
      </c>
      <c r="CF888" s="187">
        <v>90</v>
      </c>
      <c r="CG888" s="472" t="s">
        <v>540</v>
      </c>
      <c r="CH888" s="472" t="s">
        <v>540</v>
      </c>
      <c r="CI888" s="472" t="s">
        <v>540</v>
      </c>
      <c r="CJ888" s="472" t="s">
        <v>540</v>
      </c>
      <c r="CK888" s="472" t="s">
        <v>540</v>
      </c>
      <c r="CL888" s="472" t="s">
        <v>540</v>
      </c>
      <c r="CM888" s="472" t="s">
        <v>540</v>
      </c>
      <c r="CN888" s="472" t="s">
        <v>540</v>
      </c>
      <c r="CO888" s="472" t="s">
        <v>540</v>
      </c>
      <c r="CP888" s="472" t="s">
        <v>540</v>
      </c>
      <c r="CQ888" s="472" t="s">
        <v>540</v>
      </c>
      <c r="CR888" s="472" t="s">
        <v>540</v>
      </c>
      <c r="CS888" s="472" t="s">
        <v>540</v>
      </c>
      <c r="CT888" s="187">
        <v>36</v>
      </c>
      <c r="CU888" s="472" t="s">
        <v>540</v>
      </c>
      <c r="CV888" s="472" t="s">
        <v>540</v>
      </c>
      <c r="CW888" s="472" t="s">
        <v>540</v>
      </c>
      <c r="CX888" s="472" t="s">
        <v>540</v>
      </c>
      <c r="CY888" s="472" t="s">
        <v>540</v>
      </c>
      <c r="CZ888" s="187">
        <v>64</v>
      </c>
      <c r="DA888" s="472" t="s">
        <v>540</v>
      </c>
      <c r="DB888" s="472" t="s">
        <v>540</v>
      </c>
      <c r="DC888" s="472" t="s">
        <v>540</v>
      </c>
      <c r="DD888" s="472" t="s">
        <v>540</v>
      </c>
      <c r="DE888" s="472" t="s">
        <v>540</v>
      </c>
      <c r="DF888" s="472" t="s">
        <v>540</v>
      </c>
      <c r="DG888" s="187">
        <f t="shared" si="1733"/>
        <v>919</v>
      </c>
      <c r="DH888" s="187">
        <f t="shared" si="1734"/>
        <v>14</v>
      </c>
      <c r="DI888" s="472">
        <v>9</v>
      </c>
      <c r="DJ888" s="472">
        <v>4</v>
      </c>
      <c r="DK888" s="472">
        <v>1</v>
      </c>
      <c r="DL888" s="187" t="s">
        <v>540</v>
      </c>
      <c r="DM888" s="472">
        <v>10</v>
      </c>
      <c r="DN888" s="355" t="s">
        <v>540</v>
      </c>
      <c r="DO888" s="187">
        <f>DG888+DH888+DM888</f>
        <v>943</v>
      </c>
      <c r="DP888" s="25"/>
      <c r="DQ888" s="25"/>
      <c r="DR888" s="25"/>
      <c r="DS888" s="25"/>
      <c r="DT888" s="25"/>
      <c r="DU888" s="25"/>
      <c r="DV888" s="25"/>
      <c r="DW888" s="25"/>
      <c r="DX888" s="25"/>
      <c r="DY888" s="25"/>
      <c r="DZ888" s="25"/>
      <c r="EA888" s="25"/>
      <c r="EB888" s="6"/>
      <c r="EC888" s="6"/>
      <c r="ED888" s="6"/>
    </row>
    <row r="889" spans="1:318" s="29" customFormat="1" ht="16.5" customHeight="1" x14ac:dyDescent="0.15">
      <c r="A889" s="457" t="s">
        <v>10</v>
      </c>
      <c r="B889" s="255">
        <v>19</v>
      </c>
      <c r="C889" s="310" t="s">
        <v>540</v>
      </c>
      <c r="D889" s="310" t="s">
        <v>540</v>
      </c>
      <c r="E889" s="310" t="s">
        <v>540</v>
      </c>
      <c r="F889" s="310" t="s">
        <v>540</v>
      </c>
      <c r="G889" s="310" t="s">
        <v>540</v>
      </c>
      <c r="H889" s="310" t="s">
        <v>540</v>
      </c>
      <c r="I889" s="310" t="s">
        <v>540</v>
      </c>
      <c r="J889" s="310" t="s">
        <v>540</v>
      </c>
      <c r="K889" s="310" t="s">
        <v>540</v>
      </c>
      <c r="L889" s="310" t="s">
        <v>540</v>
      </c>
      <c r="M889" s="310" t="s">
        <v>540</v>
      </c>
      <c r="N889" s="310" t="s">
        <v>540</v>
      </c>
      <c r="O889" s="255">
        <v>10</v>
      </c>
      <c r="P889" s="310" t="s">
        <v>540</v>
      </c>
      <c r="Q889" s="310" t="s">
        <v>540</v>
      </c>
      <c r="R889" s="310" t="s">
        <v>540</v>
      </c>
      <c r="S889" s="310" t="s">
        <v>540</v>
      </c>
      <c r="T889" s="310" t="s">
        <v>540</v>
      </c>
      <c r="U889" s="310" t="s">
        <v>540</v>
      </c>
      <c r="V889" s="310" t="s">
        <v>540</v>
      </c>
      <c r="W889" s="310" t="s">
        <v>540</v>
      </c>
      <c r="X889" s="255">
        <v>11</v>
      </c>
      <c r="Y889" s="310" t="s">
        <v>540</v>
      </c>
      <c r="Z889" s="310" t="s">
        <v>540</v>
      </c>
      <c r="AA889" s="310" t="s">
        <v>540</v>
      </c>
      <c r="AB889" s="310" t="s">
        <v>540</v>
      </c>
      <c r="AC889" s="255">
        <v>11</v>
      </c>
      <c r="AD889" s="310" t="s">
        <v>540</v>
      </c>
      <c r="AE889" s="310" t="s">
        <v>540</v>
      </c>
      <c r="AF889" s="310" t="s">
        <v>540</v>
      </c>
      <c r="AG889" s="310" t="s">
        <v>540</v>
      </c>
      <c r="AH889" s="310" t="s">
        <v>540</v>
      </c>
      <c r="AI889" s="310" t="s">
        <v>540</v>
      </c>
      <c r="AJ889" s="255">
        <v>1</v>
      </c>
      <c r="AK889" s="310" t="s">
        <v>540</v>
      </c>
      <c r="AL889" s="310" t="s">
        <v>540</v>
      </c>
      <c r="AM889" s="255">
        <v>12</v>
      </c>
      <c r="AN889" s="310" t="s">
        <v>540</v>
      </c>
      <c r="AO889" s="310" t="s">
        <v>540</v>
      </c>
      <c r="AP889" s="310" t="s">
        <v>540</v>
      </c>
      <c r="AQ889" s="310" t="s">
        <v>540</v>
      </c>
      <c r="AR889" s="310" t="s">
        <v>540</v>
      </c>
      <c r="AS889" s="310" t="s">
        <v>540</v>
      </c>
      <c r="AT889" s="310" t="s">
        <v>540</v>
      </c>
      <c r="AU889" s="310" t="s">
        <v>540</v>
      </c>
      <c r="AV889" s="310" t="s">
        <v>540</v>
      </c>
      <c r="AW889" s="310" t="s">
        <v>540</v>
      </c>
      <c r="AX889" s="255">
        <v>8</v>
      </c>
      <c r="AY889" s="310" t="s">
        <v>540</v>
      </c>
      <c r="AZ889" s="310" t="s">
        <v>540</v>
      </c>
      <c r="BA889" s="310" t="s">
        <v>540</v>
      </c>
      <c r="BB889" s="310" t="s">
        <v>540</v>
      </c>
      <c r="BC889" s="310" t="s">
        <v>540</v>
      </c>
      <c r="BD889" s="255">
        <v>79</v>
      </c>
      <c r="BE889" s="310" t="s">
        <v>540</v>
      </c>
      <c r="BF889" s="310" t="s">
        <v>540</v>
      </c>
      <c r="BG889" s="310" t="s">
        <v>540</v>
      </c>
      <c r="BH889" s="310" t="s">
        <v>540</v>
      </c>
      <c r="BI889" s="310" t="s">
        <v>540</v>
      </c>
      <c r="BJ889" s="310" t="s">
        <v>540</v>
      </c>
      <c r="BK889" s="310" t="s">
        <v>540</v>
      </c>
      <c r="BL889" s="310" t="s">
        <v>540</v>
      </c>
      <c r="BM889" s="255">
        <v>4</v>
      </c>
      <c r="BN889" s="310" t="s">
        <v>540</v>
      </c>
      <c r="BO889" s="310" t="s">
        <v>540</v>
      </c>
      <c r="BP889" s="310" t="s">
        <v>540</v>
      </c>
      <c r="BQ889" s="310" t="s">
        <v>540</v>
      </c>
      <c r="BR889" s="310" t="s">
        <v>540</v>
      </c>
      <c r="BS889" s="255">
        <v>19</v>
      </c>
      <c r="BT889" s="310" t="s">
        <v>540</v>
      </c>
      <c r="BU889" s="310" t="s">
        <v>540</v>
      </c>
      <c r="BV889" s="310" t="s">
        <v>540</v>
      </c>
      <c r="BW889" s="310" t="s">
        <v>540</v>
      </c>
      <c r="BX889" s="310" t="s">
        <v>540</v>
      </c>
      <c r="BY889" s="310" t="s">
        <v>540</v>
      </c>
      <c r="BZ889" s="310" t="s">
        <v>540</v>
      </c>
      <c r="CA889" s="310" t="s">
        <v>540</v>
      </c>
      <c r="CB889" s="310" t="s">
        <v>540</v>
      </c>
      <c r="CC889" s="310" t="s">
        <v>540</v>
      </c>
      <c r="CD889" s="310" t="s">
        <v>540</v>
      </c>
      <c r="CE889" s="310" t="s">
        <v>540</v>
      </c>
      <c r="CF889" s="255">
        <v>28</v>
      </c>
      <c r="CG889" s="310" t="s">
        <v>540</v>
      </c>
      <c r="CH889" s="310" t="s">
        <v>540</v>
      </c>
      <c r="CI889" s="310" t="s">
        <v>540</v>
      </c>
      <c r="CJ889" s="310" t="s">
        <v>540</v>
      </c>
      <c r="CK889" s="310" t="s">
        <v>540</v>
      </c>
      <c r="CL889" s="310" t="s">
        <v>540</v>
      </c>
      <c r="CM889" s="310" t="s">
        <v>540</v>
      </c>
      <c r="CN889" s="310" t="s">
        <v>540</v>
      </c>
      <c r="CO889" s="310" t="s">
        <v>540</v>
      </c>
      <c r="CP889" s="310" t="s">
        <v>540</v>
      </c>
      <c r="CQ889" s="310" t="s">
        <v>540</v>
      </c>
      <c r="CR889" s="310" t="s">
        <v>540</v>
      </c>
      <c r="CS889" s="310" t="s">
        <v>540</v>
      </c>
      <c r="CT889" s="255">
        <v>3</v>
      </c>
      <c r="CU889" s="310" t="s">
        <v>540</v>
      </c>
      <c r="CV889" s="310" t="s">
        <v>540</v>
      </c>
      <c r="CW889" s="310" t="s">
        <v>540</v>
      </c>
      <c r="CX889" s="310" t="s">
        <v>540</v>
      </c>
      <c r="CY889" s="310" t="s">
        <v>540</v>
      </c>
      <c r="CZ889" s="255">
        <v>16</v>
      </c>
      <c r="DA889" s="310" t="s">
        <v>540</v>
      </c>
      <c r="DB889" s="310" t="s">
        <v>540</v>
      </c>
      <c r="DC889" s="310" t="s">
        <v>540</v>
      </c>
      <c r="DD889" s="310" t="s">
        <v>540</v>
      </c>
      <c r="DE889" s="310" t="s">
        <v>540</v>
      </c>
      <c r="DF889" s="310" t="s">
        <v>540</v>
      </c>
      <c r="DG889" s="255">
        <f t="shared" si="1733"/>
        <v>221</v>
      </c>
      <c r="DH889" s="255">
        <f t="shared" si="1734"/>
        <v>3</v>
      </c>
      <c r="DI889" s="310">
        <v>1</v>
      </c>
      <c r="DJ889" s="310">
        <v>1</v>
      </c>
      <c r="DK889" s="310">
        <v>1</v>
      </c>
      <c r="DL889" s="255" t="s">
        <v>540</v>
      </c>
      <c r="DM889" s="310">
        <v>0</v>
      </c>
      <c r="DN889" s="256" t="s">
        <v>540</v>
      </c>
      <c r="DO889" s="255">
        <f>DG889+DH889+DM889</f>
        <v>224</v>
      </c>
      <c r="DP889" s="25"/>
      <c r="DQ889" s="25"/>
      <c r="DR889" s="25"/>
      <c r="DS889" s="25"/>
      <c r="DT889" s="25"/>
      <c r="DU889" s="25"/>
      <c r="DV889" s="25"/>
      <c r="DW889" s="25"/>
      <c r="DX889" s="25"/>
      <c r="DY889" s="25"/>
      <c r="DZ889" s="25"/>
      <c r="EA889" s="25"/>
      <c r="EB889" s="6"/>
      <c r="EC889" s="6"/>
      <c r="ED889" s="6"/>
    </row>
    <row r="890" spans="1:318" s="6" customFormat="1" ht="16.5" customHeight="1" x14ac:dyDescent="0.15">
      <c r="A890" s="69" t="s">
        <v>306</v>
      </c>
    </row>
    <row r="891" spans="1:318" s="6" customFormat="1" ht="16.5" customHeight="1" x14ac:dyDescent="0.15">
      <c r="A891" s="69" t="s">
        <v>659</v>
      </c>
      <c r="B891" s="62"/>
    </row>
    <row r="892" spans="1:318" ht="13.5" customHeight="1" x14ac:dyDescent="0.2">
      <c r="A892" s="62"/>
    </row>
    <row r="893" spans="1:318" ht="20.25" customHeight="1" x14ac:dyDescent="0.2">
      <c r="A893" s="42" t="s">
        <v>695</v>
      </c>
    </row>
    <row r="894" spans="1:318" ht="16.5" customHeight="1" x14ac:dyDescent="0.2">
      <c r="A894" s="49" t="s">
        <v>298</v>
      </c>
    </row>
    <row r="895" spans="1:318" ht="16.5" customHeight="1" x14ac:dyDescent="0.2">
      <c r="A895" s="55" t="s">
        <v>663</v>
      </c>
      <c r="B895" s="168"/>
      <c r="C895" s="168"/>
      <c r="D895" s="168"/>
    </row>
    <row r="896" spans="1:318" s="7" customFormat="1" ht="25.15" customHeight="1" x14ac:dyDescent="0.2">
      <c r="A896" s="70"/>
      <c r="B896" s="172" t="s">
        <v>423</v>
      </c>
      <c r="C896" s="173" t="s">
        <v>424</v>
      </c>
      <c r="D896" s="173" t="s">
        <v>425</v>
      </c>
      <c r="E896" s="173" t="s">
        <v>426</v>
      </c>
      <c r="F896" s="173" t="s">
        <v>427</v>
      </c>
      <c r="G896" s="173" t="s">
        <v>428</v>
      </c>
      <c r="H896" s="173" t="s">
        <v>429</v>
      </c>
      <c r="I896" s="173" t="s">
        <v>430</v>
      </c>
      <c r="J896" s="173" t="s">
        <v>431</v>
      </c>
      <c r="K896" s="173" t="s">
        <v>432</v>
      </c>
      <c r="L896" s="173" t="s">
        <v>433</v>
      </c>
      <c r="M896" s="173" t="s">
        <v>434</v>
      </c>
      <c r="N896" s="173" t="s">
        <v>435</v>
      </c>
      <c r="O896" s="172" t="s">
        <v>436</v>
      </c>
      <c r="P896" s="173" t="s">
        <v>437</v>
      </c>
      <c r="Q896" s="173" t="s">
        <v>438</v>
      </c>
      <c r="R896" s="173" t="s">
        <v>439</v>
      </c>
      <c r="S896" s="173" t="s">
        <v>440</v>
      </c>
      <c r="T896" s="173" t="s">
        <v>441</v>
      </c>
      <c r="U896" s="173" t="s">
        <v>442</v>
      </c>
      <c r="V896" s="173" t="s">
        <v>443</v>
      </c>
      <c r="W896" s="173" t="s">
        <v>444</v>
      </c>
      <c r="X896" s="172" t="s">
        <v>445</v>
      </c>
      <c r="Y896" s="173" t="s">
        <v>446</v>
      </c>
      <c r="Z896" s="173" t="s">
        <v>447</v>
      </c>
      <c r="AA896" s="173" t="s">
        <v>448</v>
      </c>
      <c r="AB896" s="173" t="s">
        <v>449</v>
      </c>
      <c r="AC896" s="172" t="s">
        <v>450</v>
      </c>
      <c r="AD896" s="173" t="s">
        <v>451</v>
      </c>
      <c r="AE896" s="173" t="s">
        <v>452</v>
      </c>
      <c r="AF896" s="173" t="s">
        <v>453</v>
      </c>
      <c r="AG896" s="173" t="s">
        <v>454</v>
      </c>
      <c r="AH896" s="173" t="s">
        <v>455</v>
      </c>
      <c r="AI896" s="173" t="s">
        <v>456</v>
      </c>
      <c r="AJ896" s="172" t="s">
        <v>457</v>
      </c>
      <c r="AK896" s="173" t="s">
        <v>458</v>
      </c>
      <c r="AL896" s="173" t="s">
        <v>459</v>
      </c>
      <c r="AM896" s="172" t="s">
        <v>460</v>
      </c>
      <c r="AN896" s="173" t="s">
        <v>461</v>
      </c>
      <c r="AO896" s="173" t="s">
        <v>462</v>
      </c>
      <c r="AP896" s="173" t="s">
        <v>463</v>
      </c>
      <c r="AQ896" s="173" t="s">
        <v>464</v>
      </c>
      <c r="AR896" s="173" t="s">
        <v>465</v>
      </c>
      <c r="AS896" s="173" t="s">
        <v>466</v>
      </c>
      <c r="AT896" s="173" t="s">
        <v>467</v>
      </c>
      <c r="AU896" s="173" t="s">
        <v>468</v>
      </c>
      <c r="AV896" s="173" t="s">
        <v>469</v>
      </c>
      <c r="AW896" s="173" t="s">
        <v>470</v>
      </c>
      <c r="AX896" s="172" t="s">
        <v>471</v>
      </c>
      <c r="AY896" s="173" t="s">
        <v>472</v>
      </c>
      <c r="AZ896" s="173" t="s">
        <v>473</v>
      </c>
      <c r="BA896" s="173" t="s">
        <v>474</v>
      </c>
      <c r="BB896" s="173" t="s">
        <v>475</v>
      </c>
      <c r="BC896" s="173" t="s">
        <v>476</v>
      </c>
      <c r="BD896" s="174" t="s">
        <v>477</v>
      </c>
      <c r="BE896" s="173" t="s">
        <v>478</v>
      </c>
      <c r="BF896" s="173" t="s">
        <v>479</v>
      </c>
      <c r="BG896" s="173" t="s">
        <v>480</v>
      </c>
      <c r="BH896" s="173" t="s">
        <v>481</v>
      </c>
      <c r="BI896" s="173" t="s">
        <v>482</v>
      </c>
      <c r="BJ896" s="173" t="s">
        <v>483</v>
      </c>
      <c r="BK896" s="173" t="s">
        <v>484</v>
      </c>
      <c r="BL896" s="173" t="s">
        <v>485</v>
      </c>
      <c r="BM896" s="172" t="s">
        <v>486</v>
      </c>
      <c r="BN896" s="173" t="s">
        <v>487</v>
      </c>
      <c r="BO896" s="173" t="s">
        <v>488</v>
      </c>
      <c r="BP896" s="173" t="s">
        <v>489</v>
      </c>
      <c r="BQ896" s="173" t="s">
        <v>490</v>
      </c>
      <c r="BR896" s="173" t="s">
        <v>491</v>
      </c>
      <c r="BS896" s="172" t="s">
        <v>492</v>
      </c>
      <c r="BT896" s="173" t="s">
        <v>493</v>
      </c>
      <c r="BU896" s="173" t="s">
        <v>494</v>
      </c>
      <c r="BV896" s="173" t="s">
        <v>495</v>
      </c>
      <c r="BW896" s="173" t="s">
        <v>496</v>
      </c>
      <c r="BX896" s="173" t="s">
        <v>497</v>
      </c>
      <c r="BY896" s="173" t="s">
        <v>498</v>
      </c>
      <c r="BZ896" s="173" t="s">
        <v>499</v>
      </c>
      <c r="CA896" s="173" t="s">
        <v>500</v>
      </c>
      <c r="CB896" s="173" t="s">
        <v>501</v>
      </c>
      <c r="CC896" s="173" t="s">
        <v>502</v>
      </c>
      <c r="CD896" s="173" t="s">
        <v>503</v>
      </c>
      <c r="CE896" s="173" t="s">
        <v>504</v>
      </c>
      <c r="CF896" s="172" t="s">
        <v>505</v>
      </c>
      <c r="CG896" s="173" t="s">
        <v>506</v>
      </c>
      <c r="CH896" s="173" t="s">
        <v>507</v>
      </c>
      <c r="CI896" s="173" t="s">
        <v>508</v>
      </c>
      <c r="CJ896" s="173" t="s">
        <v>509</v>
      </c>
      <c r="CK896" s="173" t="s">
        <v>510</v>
      </c>
      <c r="CL896" s="173" t="s">
        <v>511</v>
      </c>
      <c r="CM896" s="173" t="s">
        <v>512</v>
      </c>
      <c r="CN896" s="173" t="s">
        <v>513</v>
      </c>
      <c r="CO896" s="173" t="s">
        <v>514</v>
      </c>
      <c r="CP896" s="173" t="s">
        <v>515</v>
      </c>
      <c r="CQ896" s="173" t="s">
        <v>516</v>
      </c>
      <c r="CR896" s="173" t="s">
        <v>517</v>
      </c>
      <c r="CS896" s="173" t="s">
        <v>518</v>
      </c>
      <c r="CT896" s="172" t="s">
        <v>519</v>
      </c>
      <c r="CU896" s="173" t="s">
        <v>520</v>
      </c>
      <c r="CV896" s="173" t="s">
        <v>521</v>
      </c>
      <c r="CW896" s="173" t="s">
        <v>522</v>
      </c>
      <c r="CX896" s="173" t="s">
        <v>523</v>
      </c>
      <c r="CY896" s="173" t="s">
        <v>524</v>
      </c>
      <c r="CZ896" s="172" t="s">
        <v>525</v>
      </c>
      <c r="DA896" s="173" t="s">
        <v>526</v>
      </c>
      <c r="DB896" s="173" t="s">
        <v>527</v>
      </c>
      <c r="DC896" s="173" t="s">
        <v>528</v>
      </c>
      <c r="DD896" s="173" t="s">
        <v>529</v>
      </c>
      <c r="DE896" s="173" t="s">
        <v>530</v>
      </c>
      <c r="DF896" s="173" t="s">
        <v>531</v>
      </c>
      <c r="DG896" s="172" t="s">
        <v>532</v>
      </c>
      <c r="DH896" s="172" t="s">
        <v>533</v>
      </c>
      <c r="DI896" s="173" t="s">
        <v>534</v>
      </c>
      <c r="DJ896" s="173" t="s">
        <v>535</v>
      </c>
      <c r="DK896" s="173" t="s">
        <v>536</v>
      </c>
      <c r="DL896" s="172" t="s">
        <v>537</v>
      </c>
      <c r="DM896" s="173" t="s">
        <v>538</v>
      </c>
      <c r="DN896" s="175" t="s">
        <v>539</v>
      </c>
      <c r="DO896" s="172" t="s">
        <v>541</v>
      </c>
    </row>
    <row r="897" spans="1:435" s="6" customFormat="1" ht="16.5" customHeight="1" x14ac:dyDescent="0.15">
      <c r="A897" s="154" t="s">
        <v>412</v>
      </c>
      <c r="B897" s="176"/>
      <c r="C897" s="177"/>
      <c r="D897" s="177"/>
      <c r="E897" s="177"/>
      <c r="F897" s="177"/>
      <c r="G897" s="177"/>
      <c r="H897" s="177"/>
      <c r="I897" s="177"/>
      <c r="J897" s="177"/>
      <c r="K897" s="177"/>
      <c r="L897" s="177"/>
      <c r="M897" s="177"/>
      <c r="N897" s="177"/>
      <c r="O897" s="176"/>
      <c r="P897" s="177"/>
      <c r="Q897" s="177"/>
      <c r="R897" s="177"/>
      <c r="S897" s="177"/>
      <c r="T897" s="177"/>
      <c r="U897" s="177"/>
      <c r="V897" s="177"/>
      <c r="W897" s="177"/>
      <c r="X897" s="176"/>
      <c r="Y897" s="177"/>
      <c r="Z897" s="177"/>
      <c r="AA897" s="177"/>
      <c r="AB897" s="177"/>
      <c r="AC897" s="176"/>
      <c r="AD897" s="177"/>
      <c r="AE897" s="177"/>
      <c r="AF897" s="177"/>
      <c r="AG897" s="177"/>
      <c r="AH897" s="177"/>
      <c r="AI897" s="177"/>
      <c r="AJ897" s="176"/>
      <c r="AK897" s="177"/>
      <c r="AL897" s="177"/>
      <c r="AM897" s="176"/>
      <c r="AN897" s="177"/>
      <c r="AO897" s="177"/>
      <c r="AP897" s="177"/>
      <c r="AQ897" s="177"/>
      <c r="AR897" s="177"/>
      <c r="AS897" s="177"/>
      <c r="AT897" s="177"/>
      <c r="AU897" s="177"/>
      <c r="AV897" s="177"/>
      <c r="AW897" s="177"/>
      <c r="AX897" s="176"/>
      <c r="AY897" s="177"/>
      <c r="AZ897" s="177"/>
      <c r="BA897" s="177"/>
      <c r="BB897" s="177"/>
      <c r="BC897" s="177"/>
      <c r="BD897" s="176"/>
      <c r="BE897" s="177"/>
      <c r="BF897" s="177"/>
      <c r="BG897" s="177"/>
      <c r="BH897" s="177"/>
      <c r="BI897" s="177"/>
      <c r="BJ897" s="177"/>
      <c r="BK897" s="177"/>
      <c r="BL897" s="177"/>
      <c r="BM897" s="176"/>
      <c r="BN897" s="177"/>
      <c r="BO897" s="177"/>
      <c r="BP897" s="177"/>
      <c r="BQ897" s="177"/>
      <c r="BR897" s="177"/>
      <c r="BS897" s="176"/>
      <c r="BT897" s="178"/>
      <c r="BU897" s="177"/>
      <c r="BV897" s="177"/>
      <c r="BW897" s="177"/>
      <c r="BX897" s="177"/>
      <c r="BY897" s="177"/>
      <c r="BZ897" s="177"/>
      <c r="CA897" s="177"/>
      <c r="CB897" s="177"/>
      <c r="CC897" s="177"/>
      <c r="CD897" s="177"/>
      <c r="CE897" s="177"/>
      <c r="CF897" s="176"/>
      <c r="CG897" s="177"/>
      <c r="CH897" s="177"/>
      <c r="CI897" s="177"/>
      <c r="CJ897" s="177"/>
      <c r="CK897" s="177"/>
      <c r="CL897" s="177"/>
      <c r="CM897" s="177"/>
      <c r="CN897" s="177"/>
      <c r="CO897" s="177"/>
      <c r="CP897" s="177"/>
      <c r="CQ897" s="177"/>
      <c r="CR897" s="177"/>
      <c r="CS897" s="177"/>
      <c r="CT897" s="176"/>
      <c r="CU897" s="177"/>
      <c r="CV897" s="177"/>
      <c r="CW897" s="177"/>
      <c r="CX897" s="177"/>
      <c r="CY897" s="177"/>
      <c r="CZ897" s="176"/>
      <c r="DA897" s="177"/>
      <c r="DB897" s="177"/>
      <c r="DC897" s="177"/>
      <c r="DD897" s="177"/>
      <c r="DE897" s="177"/>
      <c r="DF897" s="177"/>
      <c r="DG897" s="176"/>
      <c r="DH897" s="176"/>
      <c r="DI897" s="177"/>
      <c r="DJ897" s="177"/>
      <c r="DK897" s="177"/>
      <c r="DL897" s="179"/>
      <c r="DM897" s="177"/>
      <c r="DN897" s="180"/>
      <c r="DO897" s="176"/>
    </row>
    <row r="898" spans="1:435" s="25" customFormat="1" ht="16.5" customHeight="1" x14ac:dyDescent="0.15">
      <c r="A898" s="155" t="s">
        <v>198</v>
      </c>
      <c r="B898" s="179">
        <f t="shared" ref="B898" si="1735">SUM(C898:N898)</f>
        <v>31785</v>
      </c>
      <c r="C898" s="259">
        <v>3543</v>
      </c>
      <c r="D898" s="259">
        <v>2004</v>
      </c>
      <c r="E898" s="259">
        <v>1479</v>
      </c>
      <c r="F898" s="259">
        <v>887</v>
      </c>
      <c r="G898" s="259">
        <v>2119</v>
      </c>
      <c r="H898" s="259">
        <v>5025</v>
      </c>
      <c r="I898" s="259">
        <v>2871</v>
      </c>
      <c r="J898" s="259">
        <v>1163</v>
      </c>
      <c r="K898" s="259">
        <v>2994</v>
      </c>
      <c r="L898" s="259">
        <v>5145</v>
      </c>
      <c r="M898" s="259">
        <v>1991</v>
      </c>
      <c r="N898" s="259">
        <v>2564</v>
      </c>
      <c r="O898" s="179">
        <f t="shared" ref="O898" si="1736">SUM(P898:W898)</f>
        <v>14644</v>
      </c>
      <c r="P898" s="259">
        <v>2551</v>
      </c>
      <c r="Q898" s="259">
        <v>2482</v>
      </c>
      <c r="R898" s="259">
        <v>1443</v>
      </c>
      <c r="S898" s="259">
        <v>944</v>
      </c>
      <c r="T898" s="259">
        <v>1532</v>
      </c>
      <c r="U898" s="259">
        <v>3017</v>
      </c>
      <c r="V898" s="259">
        <v>1901</v>
      </c>
      <c r="W898" s="259">
        <v>774</v>
      </c>
      <c r="X898" s="179">
        <f t="shared" ref="X898" si="1737">SUM(Y898:AB898)</f>
        <v>15675</v>
      </c>
      <c r="Y898" s="259">
        <v>3827</v>
      </c>
      <c r="Z898" s="259">
        <v>4563</v>
      </c>
      <c r="AA898" s="259">
        <v>3040</v>
      </c>
      <c r="AB898" s="259">
        <v>4245</v>
      </c>
      <c r="AC898" s="179">
        <f t="shared" ref="AC898" si="1738">SUM(AD898:AI898)</f>
        <v>13636</v>
      </c>
      <c r="AD898" s="259">
        <v>1775</v>
      </c>
      <c r="AE898" s="259">
        <v>2444</v>
      </c>
      <c r="AF898" s="259">
        <v>1743</v>
      </c>
      <c r="AG898" s="259">
        <v>2829</v>
      </c>
      <c r="AH898" s="259">
        <v>1793</v>
      </c>
      <c r="AI898" s="259">
        <v>3052</v>
      </c>
      <c r="AJ898" s="179">
        <f t="shared" ref="AJ898" si="1739">SUM(AK898:AL898)</f>
        <v>1078</v>
      </c>
      <c r="AK898" s="259">
        <v>458</v>
      </c>
      <c r="AL898" s="259">
        <v>620</v>
      </c>
      <c r="AM898" s="179">
        <f t="shared" ref="AM898" si="1740">SUM(AN898:AW898)</f>
        <v>27955</v>
      </c>
      <c r="AN898" s="259">
        <v>1453</v>
      </c>
      <c r="AO898" s="259">
        <v>1293</v>
      </c>
      <c r="AP898" s="259">
        <v>3373</v>
      </c>
      <c r="AQ898" s="259">
        <v>1186</v>
      </c>
      <c r="AR898" s="259">
        <v>3660</v>
      </c>
      <c r="AS898" s="259">
        <v>1115</v>
      </c>
      <c r="AT898" s="259">
        <v>6728</v>
      </c>
      <c r="AU898" s="259">
        <v>4241</v>
      </c>
      <c r="AV898" s="259">
        <v>3128</v>
      </c>
      <c r="AW898" s="259">
        <v>1778</v>
      </c>
      <c r="AX898" s="179">
        <f t="shared" ref="AX898" si="1741">SUM(AY898:BC898)</f>
        <v>24215</v>
      </c>
      <c r="AY898" s="259">
        <v>3234</v>
      </c>
      <c r="AZ898" s="259">
        <v>7948</v>
      </c>
      <c r="BA898" s="259">
        <v>4351</v>
      </c>
      <c r="BB898" s="259">
        <v>5372</v>
      </c>
      <c r="BC898" s="259">
        <v>3310</v>
      </c>
      <c r="BD898" s="179">
        <f t="shared" ref="BD898" si="1742">SUM(BE898:BL898)</f>
        <v>27961</v>
      </c>
      <c r="BE898" s="259">
        <v>3118</v>
      </c>
      <c r="BF898" s="259">
        <v>4251</v>
      </c>
      <c r="BG898" s="259">
        <v>4582</v>
      </c>
      <c r="BH898" s="259">
        <v>4043</v>
      </c>
      <c r="BI898" s="259">
        <v>3400</v>
      </c>
      <c r="BJ898" s="259">
        <v>2448</v>
      </c>
      <c r="BK898" s="259">
        <v>2678</v>
      </c>
      <c r="BL898" s="259">
        <v>3441</v>
      </c>
      <c r="BM898" s="179">
        <f t="shared" ref="BM898" si="1743">SUM(BN898:BR898)</f>
        <v>15216</v>
      </c>
      <c r="BN898" s="259">
        <v>3317</v>
      </c>
      <c r="BO898" s="259">
        <v>2962</v>
      </c>
      <c r="BP898" s="259">
        <v>2392</v>
      </c>
      <c r="BQ898" s="259">
        <v>1490</v>
      </c>
      <c r="BR898" s="259">
        <v>5055</v>
      </c>
      <c r="BS898" s="179">
        <f t="shared" ref="BS898" si="1744">SUM(BT898:CE898)</f>
        <v>29517</v>
      </c>
      <c r="BT898" s="260">
        <v>1606</v>
      </c>
      <c r="BU898" s="259">
        <v>3423</v>
      </c>
      <c r="BV898" s="259">
        <v>1451</v>
      </c>
      <c r="BW898" s="259">
        <v>780</v>
      </c>
      <c r="BX898" s="259">
        <v>2262</v>
      </c>
      <c r="BY898" s="259">
        <v>5175</v>
      </c>
      <c r="BZ898" s="259">
        <v>2181</v>
      </c>
      <c r="CA898" s="259">
        <v>1881</v>
      </c>
      <c r="CB898" s="259">
        <v>4656</v>
      </c>
      <c r="CC898" s="259">
        <v>2156</v>
      </c>
      <c r="CD898" s="259">
        <v>2295</v>
      </c>
      <c r="CE898" s="259">
        <v>1651</v>
      </c>
      <c r="CF898" s="179">
        <f t="shared" ref="CF898" si="1745">SUM(CG898:CS898)</f>
        <v>28210</v>
      </c>
      <c r="CG898" s="259">
        <v>948</v>
      </c>
      <c r="CH898" s="259">
        <v>2059</v>
      </c>
      <c r="CI898" s="259">
        <v>1669</v>
      </c>
      <c r="CJ898" s="259">
        <v>3281</v>
      </c>
      <c r="CK898" s="259">
        <v>5581</v>
      </c>
      <c r="CL898" s="259">
        <v>1447</v>
      </c>
      <c r="CM898" s="259">
        <v>4169</v>
      </c>
      <c r="CN898" s="259">
        <v>1110</v>
      </c>
      <c r="CO898" s="259">
        <v>637</v>
      </c>
      <c r="CP898" s="259">
        <v>1268</v>
      </c>
      <c r="CQ898" s="259">
        <v>2532</v>
      </c>
      <c r="CR898" s="259">
        <v>1946</v>
      </c>
      <c r="CS898" s="259">
        <v>1563</v>
      </c>
      <c r="CT898" s="179">
        <f t="shared" ref="CT898" si="1746">SUM(CU898:CY898)</f>
        <v>18658</v>
      </c>
      <c r="CU898" s="259">
        <v>5285</v>
      </c>
      <c r="CV898" s="259">
        <v>4472</v>
      </c>
      <c r="CW898" s="259">
        <v>2122</v>
      </c>
      <c r="CX898" s="259">
        <v>3748</v>
      </c>
      <c r="CY898" s="259">
        <v>3031</v>
      </c>
      <c r="CZ898" s="179">
        <f t="shared" ref="CZ898" si="1747">SUM(DA898:DF898)</f>
        <v>15791</v>
      </c>
      <c r="DA898" s="259">
        <v>923</v>
      </c>
      <c r="DB898" s="259">
        <v>1327</v>
      </c>
      <c r="DC898" s="259">
        <v>2741</v>
      </c>
      <c r="DD898" s="259">
        <v>5146</v>
      </c>
      <c r="DE898" s="259">
        <v>3375</v>
      </c>
      <c r="DF898" s="259">
        <v>2279</v>
      </c>
      <c r="DG898" s="179">
        <f t="shared" ref="DG898" si="1748">AM898+BS898+B898+O898+X898+AC898+AJ898+BD898+CF898+AX898+BM898+CT898+CZ898</f>
        <v>264341</v>
      </c>
      <c r="DH898" s="179">
        <f t="shared" ref="DH898" si="1749">SUM(DI898:DK898)</f>
        <v>2700</v>
      </c>
      <c r="DI898" s="259">
        <v>1029</v>
      </c>
      <c r="DJ898" s="259">
        <v>965</v>
      </c>
      <c r="DK898" s="259">
        <v>706</v>
      </c>
      <c r="DL898" s="179">
        <f t="shared" ref="DL898" si="1750">SUM(DM898:DN898)</f>
        <v>2711</v>
      </c>
      <c r="DM898" s="259">
        <v>2415</v>
      </c>
      <c r="DN898" s="180">
        <v>296</v>
      </c>
      <c r="DO898" s="179">
        <f>DG898+DH898+DL898</f>
        <v>269752</v>
      </c>
    </row>
    <row r="899" spans="1:435" s="6" customFormat="1" ht="16.5" customHeight="1" x14ac:dyDescent="0.15">
      <c r="A899" s="156" t="s">
        <v>199</v>
      </c>
      <c r="B899" s="179">
        <f t="shared" ref="B899:B902" si="1751">SUM(C899:N899)</f>
        <v>4963</v>
      </c>
      <c r="C899" s="259">
        <v>581</v>
      </c>
      <c r="D899" s="259">
        <v>408</v>
      </c>
      <c r="E899" s="259">
        <v>219</v>
      </c>
      <c r="F899" s="259">
        <v>206</v>
      </c>
      <c r="G899" s="259">
        <v>331</v>
      </c>
      <c r="H899" s="259">
        <v>775</v>
      </c>
      <c r="I899" s="259">
        <v>489</v>
      </c>
      <c r="J899" s="259">
        <v>247</v>
      </c>
      <c r="K899" s="259">
        <v>512</v>
      </c>
      <c r="L899" s="259">
        <v>629</v>
      </c>
      <c r="M899" s="259">
        <v>214</v>
      </c>
      <c r="N899" s="259">
        <v>352</v>
      </c>
      <c r="O899" s="179">
        <f t="shared" ref="O899:O902" si="1752">SUM(P899:W899)</f>
        <v>2758</v>
      </c>
      <c r="P899" s="259">
        <v>453</v>
      </c>
      <c r="Q899" s="259">
        <v>474</v>
      </c>
      <c r="R899" s="259">
        <v>296</v>
      </c>
      <c r="S899" s="259">
        <v>185</v>
      </c>
      <c r="T899" s="259">
        <v>283</v>
      </c>
      <c r="U899" s="259">
        <v>554</v>
      </c>
      <c r="V899" s="259">
        <v>384</v>
      </c>
      <c r="W899" s="259">
        <v>129</v>
      </c>
      <c r="X899" s="179">
        <f t="shared" ref="X899:X902" si="1753">SUM(Y899:AB899)</f>
        <v>2972</v>
      </c>
      <c r="Y899" s="259">
        <v>598</v>
      </c>
      <c r="Z899" s="259">
        <v>845</v>
      </c>
      <c r="AA899" s="259">
        <v>784</v>
      </c>
      <c r="AB899" s="259">
        <v>745</v>
      </c>
      <c r="AC899" s="179">
        <f t="shared" ref="AC899:AC902" si="1754">SUM(AD899:AI899)</f>
        <v>2229</v>
      </c>
      <c r="AD899" s="259">
        <v>298</v>
      </c>
      <c r="AE899" s="259">
        <v>378</v>
      </c>
      <c r="AF899" s="259">
        <v>349</v>
      </c>
      <c r="AG899" s="259">
        <v>429</v>
      </c>
      <c r="AH899" s="259">
        <v>289</v>
      </c>
      <c r="AI899" s="259">
        <v>486</v>
      </c>
      <c r="AJ899" s="179">
        <f t="shared" ref="AJ899:AJ902" si="1755">SUM(AK899:AL899)</f>
        <v>189</v>
      </c>
      <c r="AK899" s="259">
        <v>84</v>
      </c>
      <c r="AL899" s="259">
        <v>105</v>
      </c>
      <c r="AM899" s="179">
        <f t="shared" ref="AM899:AM902" si="1756">SUM(AN899:AW899)</f>
        <v>5096</v>
      </c>
      <c r="AN899" s="259">
        <v>299</v>
      </c>
      <c r="AO899" s="259">
        <v>263</v>
      </c>
      <c r="AP899" s="259">
        <v>586</v>
      </c>
      <c r="AQ899" s="259">
        <v>280</v>
      </c>
      <c r="AR899" s="259">
        <v>641</v>
      </c>
      <c r="AS899" s="259">
        <v>255</v>
      </c>
      <c r="AT899" s="259">
        <v>1020</v>
      </c>
      <c r="AU899" s="259">
        <v>833</v>
      </c>
      <c r="AV899" s="259">
        <v>584</v>
      </c>
      <c r="AW899" s="259">
        <v>335</v>
      </c>
      <c r="AX899" s="179">
        <f t="shared" ref="AX899:AX902" si="1757">SUM(AY899:BC899)</f>
        <v>4545</v>
      </c>
      <c r="AY899" s="259">
        <v>548</v>
      </c>
      <c r="AZ899" s="259">
        <v>1409</v>
      </c>
      <c r="BA899" s="259">
        <v>752</v>
      </c>
      <c r="BB899" s="259">
        <v>1228</v>
      </c>
      <c r="BC899" s="259">
        <v>608</v>
      </c>
      <c r="BD899" s="179">
        <f t="shared" ref="BD899:BD902" si="1758">SUM(BE899:BL899)</f>
        <v>2811</v>
      </c>
      <c r="BE899" s="259">
        <v>128</v>
      </c>
      <c r="BF899" s="259">
        <v>586</v>
      </c>
      <c r="BG899" s="259">
        <v>532</v>
      </c>
      <c r="BH899" s="259">
        <v>450</v>
      </c>
      <c r="BI899" s="259">
        <v>234</v>
      </c>
      <c r="BJ899" s="259">
        <v>276</v>
      </c>
      <c r="BK899" s="259">
        <v>235</v>
      </c>
      <c r="BL899" s="259">
        <v>370</v>
      </c>
      <c r="BM899" s="179">
        <f t="shared" ref="BM899:BM902" si="1759">SUM(BN899:BR899)</f>
        <v>2694</v>
      </c>
      <c r="BN899" s="259">
        <v>578</v>
      </c>
      <c r="BO899" s="259">
        <v>527</v>
      </c>
      <c r="BP899" s="259">
        <v>433</v>
      </c>
      <c r="BQ899" s="259">
        <v>285</v>
      </c>
      <c r="BR899" s="259">
        <v>871</v>
      </c>
      <c r="BS899" s="179">
        <f t="shared" ref="BS899:BS902" si="1760">SUM(BT899:CE899)</f>
        <v>4921</v>
      </c>
      <c r="BT899" s="260">
        <v>340</v>
      </c>
      <c r="BU899" s="259">
        <v>510</v>
      </c>
      <c r="BV899" s="259">
        <v>247</v>
      </c>
      <c r="BW899" s="259">
        <v>151</v>
      </c>
      <c r="BX899" s="259">
        <v>391</v>
      </c>
      <c r="BY899" s="259">
        <v>885</v>
      </c>
      <c r="BZ899" s="259">
        <v>319</v>
      </c>
      <c r="CA899" s="259">
        <v>301</v>
      </c>
      <c r="CB899" s="259">
        <v>547</v>
      </c>
      <c r="CC899" s="259">
        <v>426</v>
      </c>
      <c r="CD899" s="259">
        <v>471</v>
      </c>
      <c r="CE899" s="259">
        <v>333</v>
      </c>
      <c r="CF899" s="179">
        <f t="shared" ref="CF899:CF902" si="1761">SUM(CG899:CS899)</f>
        <v>4149</v>
      </c>
      <c r="CG899" s="259">
        <v>141</v>
      </c>
      <c r="CH899" s="259">
        <v>327</v>
      </c>
      <c r="CI899" s="259">
        <v>290</v>
      </c>
      <c r="CJ899" s="259">
        <v>431</v>
      </c>
      <c r="CK899" s="259">
        <v>826</v>
      </c>
      <c r="CL899" s="259">
        <v>203</v>
      </c>
      <c r="CM899" s="259">
        <v>479</v>
      </c>
      <c r="CN899" s="259">
        <v>196</v>
      </c>
      <c r="CO899" s="259">
        <v>95</v>
      </c>
      <c r="CP899" s="259">
        <v>223</v>
      </c>
      <c r="CQ899" s="259">
        <v>235</v>
      </c>
      <c r="CR899" s="259">
        <v>415</v>
      </c>
      <c r="CS899" s="259">
        <v>288</v>
      </c>
      <c r="CT899" s="179">
        <f t="shared" ref="CT899:CT902" si="1762">SUM(CU899:CY899)</f>
        <v>3119</v>
      </c>
      <c r="CU899" s="259">
        <v>764</v>
      </c>
      <c r="CV899" s="259">
        <v>760</v>
      </c>
      <c r="CW899" s="259">
        <v>456</v>
      </c>
      <c r="CX899" s="259">
        <v>617</v>
      </c>
      <c r="CY899" s="259">
        <v>522</v>
      </c>
      <c r="CZ899" s="179">
        <f t="shared" ref="CZ899:CZ902" si="1763">SUM(DA899:DF899)</f>
        <v>1559</v>
      </c>
      <c r="DA899" s="259">
        <v>108</v>
      </c>
      <c r="DB899" s="259">
        <v>62</v>
      </c>
      <c r="DC899" s="259">
        <v>229</v>
      </c>
      <c r="DD899" s="259">
        <v>545</v>
      </c>
      <c r="DE899" s="259">
        <v>286</v>
      </c>
      <c r="DF899" s="259">
        <v>329</v>
      </c>
      <c r="DG899" s="179">
        <f t="shared" ref="DG899:DG902" si="1764">AM899+BS899+B899+O899+X899+AC899+AJ899+BD899+CF899+AX899+BM899+CT899+CZ899</f>
        <v>42005</v>
      </c>
      <c r="DH899" s="179">
        <f t="shared" ref="DH899:DH902" si="1765">SUM(DI899:DK899)</f>
        <v>539</v>
      </c>
      <c r="DI899" s="259">
        <v>229</v>
      </c>
      <c r="DJ899" s="259">
        <v>190</v>
      </c>
      <c r="DK899" s="259">
        <v>120</v>
      </c>
      <c r="DL899" s="179">
        <f t="shared" ref="DL899:DL902" si="1766">SUM(DM899:DN899)</f>
        <v>389</v>
      </c>
      <c r="DM899" s="259">
        <v>314</v>
      </c>
      <c r="DN899" s="180">
        <v>75</v>
      </c>
      <c r="DO899" s="179">
        <f t="shared" ref="DO899:DO902" si="1767">DG899+DH899+DL899</f>
        <v>42933</v>
      </c>
      <c r="DP899" s="25"/>
      <c r="DQ899" s="25"/>
      <c r="DR899" s="25"/>
      <c r="DS899" s="25"/>
      <c r="DT899" s="25"/>
      <c r="DU899" s="25"/>
      <c r="DV899" s="25"/>
      <c r="DW899" s="25"/>
      <c r="DX899" s="25"/>
      <c r="DY899" s="25"/>
      <c r="DZ899" s="25"/>
      <c r="EA899" s="25"/>
      <c r="EB899" s="25"/>
      <c r="EC899" s="25"/>
    </row>
    <row r="900" spans="1:435" s="6" customFormat="1" ht="16.5" customHeight="1" x14ac:dyDescent="0.15">
      <c r="A900" s="156" t="s">
        <v>11</v>
      </c>
      <c r="B900" s="179">
        <f t="shared" si="1751"/>
        <v>5472</v>
      </c>
      <c r="C900" s="259">
        <v>509</v>
      </c>
      <c r="D900" s="259">
        <v>278</v>
      </c>
      <c r="E900" s="259">
        <v>276</v>
      </c>
      <c r="F900" s="259">
        <v>141</v>
      </c>
      <c r="G900" s="259">
        <v>342</v>
      </c>
      <c r="H900" s="259">
        <v>891</v>
      </c>
      <c r="I900" s="259">
        <v>492</v>
      </c>
      <c r="J900" s="259">
        <v>197</v>
      </c>
      <c r="K900" s="259">
        <v>400</v>
      </c>
      <c r="L900" s="259">
        <v>864</v>
      </c>
      <c r="M900" s="259">
        <v>460</v>
      </c>
      <c r="N900" s="259">
        <v>622</v>
      </c>
      <c r="O900" s="179">
        <f t="shared" si="1752"/>
        <v>1962</v>
      </c>
      <c r="P900" s="259">
        <v>406</v>
      </c>
      <c r="Q900" s="259">
        <v>321</v>
      </c>
      <c r="R900" s="259">
        <v>162</v>
      </c>
      <c r="S900" s="259">
        <v>162</v>
      </c>
      <c r="T900" s="259">
        <v>141</v>
      </c>
      <c r="U900" s="259">
        <v>353</v>
      </c>
      <c r="V900" s="259">
        <v>317</v>
      </c>
      <c r="W900" s="259">
        <v>100</v>
      </c>
      <c r="X900" s="179">
        <f t="shared" si="1753"/>
        <v>1716</v>
      </c>
      <c r="Y900" s="259">
        <v>357</v>
      </c>
      <c r="Z900" s="259">
        <v>427</v>
      </c>
      <c r="AA900" s="259">
        <v>397</v>
      </c>
      <c r="AB900" s="259">
        <v>535</v>
      </c>
      <c r="AC900" s="179">
        <f t="shared" si="1754"/>
        <v>1913</v>
      </c>
      <c r="AD900" s="259">
        <v>249</v>
      </c>
      <c r="AE900" s="259">
        <v>287</v>
      </c>
      <c r="AF900" s="259">
        <v>219</v>
      </c>
      <c r="AG900" s="259">
        <v>400</v>
      </c>
      <c r="AH900" s="259">
        <v>301</v>
      </c>
      <c r="AI900" s="259">
        <v>457</v>
      </c>
      <c r="AJ900" s="179">
        <f t="shared" si="1755"/>
        <v>240</v>
      </c>
      <c r="AK900" s="259">
        <v>80</v>
      </c>
      <c r="AL900" s="259">
        <v>160</v>
      </c>
      <c r="AM900" s="179">
        <f t="shared" si="1756"/>
        <v>3768</v>
      </c>
      <c r="AN900" s="259">
        <v>128</v>
      </c>
      <c r="AO900" s="259">
        <v>240</v>
      </c>
      <c r="AP900" s="259">
        <v>405</v>
      </c>
      <c r="AQ900" s="259">
        <v>192</v>
      </c>
      <c r="AR900" s="259">
        <v>438</v>
      </c>
      <c r="AS900" s="259">
        <v>112</v>
      </c>
      <c r="AT900" s="259">
        <v>754</v>
      </c>
      <c r="AU900" s="259">
        <v>753</v>
      </c>
      <c r="AV900" s="259">
        <v>490</v>
      </c>
      <c r="AW900" s="259">
        <v>256</v>
      </c>
      <c r="AX900" s="179">
        <f t="shared" si="1757"/>
        <v>2592</v>
      </c>
      <c r="AY900" s="259">
        <v>305</v>
      </c>
      <c r="AZ900" s="259">
        <v>891</v>
      </c>
      <c r="BA900" s="259">
        <v>567</v>
      </c>
      <c r="BB900" s="259">
        <v>485</v>
      </c>
      <c r="BC900" s="259">
        <v>344</v>
      </c>
      <c r="BD900" s="179">
        <f t="shared" si="1758"/>
        <v>5399</v>
      </c>
      <c r="BE900" s="259">
        <v>465</v>
      </c>
      <c r="BF900" s="259">
        <v>849</v>
      </c>
      <c r="BG900" s="259">
        <v>1071</v>
      </c>
      <c r="BH900" s="259">
        <v>810</v>
      </c>
      <c r="BI900" s="259">
        <v>772</v>
      </c>
      <c r="BJ900" s="259">
        <v>357</v>
      </c>
      <c r="BK900" s="259">
        <v>452</v>
      </c>
      <c r="BL900" s="259">
        <v>623</v>
      </c>
      <c r="BM900" s="179">
        <f t="shared" si="1759"/>
        <v>2234</v>
      </c>
      <c r="BN900" s="259">
        <v>577</v>
      </c>
      <c r="BO900" s="259">
        <v>360</v>
      </c>
      <c r="BP900" s="259">
        <v>379</v>
      </c>
      <c r="BQ900" s="259">
        <v>219</v>
      </c>
      <c r="BR900" s="259">
        <v>699</v>
      </c>
      <c r="BS900" s="179">
        <f t="shared" si="1760"/>
        <v>4896</v>
      </c>
      <c r="BT900" s="260">
        <v>351</v>
      </c>
      <c r="BU900" s="259">
        <v>604</v>
      </c>
      <c r="BV900" s="259">
        <v>210</v>
      </c>
      <c r="BW900" s="259">
        <v>84</v>
      </c>
      <c r="BX900" s="259">
        <v>399</v>
      </c>
      <c r="BY900" s="259">
        <v>1149</v>
      </c>
      <c r="BZ900" s="259">
        <v>421</v>
      </c>
      <c r="CA900" s="259">
        <v>293</v>
      </c>
      <c r="CB900" s="259">
        <v>458</v>
      </c>
      <c r="CC900" s="259">
        <v>288</v>
      </c>
      <c r="CD900" s="259">
        <v>380</v>
      </c>
      <c r="CE900" s="259">
        <v>259</v>
      </c>
      <c r="CF900" s="179">
        <f t="shared" si="1761"/>
        <v>4630</v>
      </c>
      <c r="CG900" s="259">
        <v>169</v>
      </c>
      <c r="CH900" s="259">
        <v>318</v>
      </c>
      <c r="CI900" s="259">
        <v>294</v>
      </c>
      <c r="CJ900" s="259">
        <v>577</v>
      </c>
      <c r="CK900" s="259">
        <v>867</v>
      </c>
      <c r="CL900" s="259">
        <v>226</v>
      </c>
      <c r="CM900" s="259">
        <v>848</v>
      </c>
      <c r="CN900" s="259">
        <v>191</v>
      </c>
      <c r="CO900" s="259">
        <v>91</v>
      </c>
      <c r="CP900" s="259">
        <v>247</v>
      </c>
      <c r="CQ900" s="259">
        <v>374</v>
      </c>
      <c r="CR900" s="259">
        <v>255</v>
      </c>
      <c r="CS900" s="259">
        <v>173</v>
      </c>
      <c r="CT900" s="179">
        <f t="shared" si="1762"/>
        <v>2203</v>
      </c>
      <c r="CU900" s="259">
        <v>662</v>
      </c>
      <c r="CV900" s="259">
        <v>469</v>
      </c>
      <c r="CW900" s="259">
        <v>213</v>
      </c>
      <c r="CX900" s="259">
        <v>377</v>
      </c>
      <c r="CY900" s="259">
        <v>482</v>
      </c>
      <c r="CZ900" s="179">
        <f t="shared" si="1763"/>
        <v>2997</v>
      </c>
      <c r="DA900" s="259">
        <v>176</v>
      </c>
      <c r="DB900" s="259">
        <v>215</v>
      </c>
      <c r="DC900" s="259">
        <v>586</v>
      </c>
      <c r="DD900" s="259">
        <v>985</v>
      </c>
      <c r="DE900" s="259">
        <v>699</v>
      </c>
      <c r="DF900" s="259">
        <v>336</v>
      </c>
      <c r="DG900" s="179">
        <f t="shared" si="1764"/>
        <v>40022</v>
      </c>
      <c r="DH900" s="179">
        <f t="shared" si="1765"/>
        <v>268</v>
      </c>
      <c r="DI900" s="259">
        <v>115</v>
      </c>
      <c r="DJ900" s="259">
        <v>98</v>
      </c>
      <c r="DK900" s="259">
        <v>55</v>
      </c>
      <c r="DL900" s="179">
        <f t="shared" si="1766"/>
        <v>213</v>
      </c>
      <c r="DM900" s="259">
        <v>200</v>
      </c>
      <c r="DN900" s="180">
        <v>13</v>
      </c>
      <c r="DO900" s="179">
        <f t="shared" si="1767"/>
        <v>40503</v>
      </c>
      <c r="DP900" s="25"/>
      <c r="DQ900" s="25"/>
      <c r="DR900" s="25"/>
      <c r="DS900" s="25"/>
      <c r="DT900" s="25"/>
      <c r="DU900" s="25"/>
      <c r="DV900" s="25"/>
      <c r="DW900" s="25"/>
      <c r="DX900" s="25"/>
      <c r="DY900" s="25"/>
      <c r="DZ900" s="25"/>
      <c r="EA900" s="25"/>
      <c r="EB900" s="25"/>
      <c r="EC900" s="25"/>
    </row>
    <row r="901" spans="1:435" s="6" customFormat="1" ht="16.5" customHeight="1" x14ac:dyDescent="0.15">
      <c r="A901" s="156" t="s">
        <v>12</v>
      </c>
      <c r="B901" s="179">
        <f t="shared" si="1751"/>
        <v>878</v>
      </c>
      <c r="C901" s="259">
        <v>66</v>
      </c>
      <c r="D901" s="259">
        <v>46</v>
      </c>
      <c r="E901" s="259">
        <v>39</v>
      </c>
      <c r="F901" s="259">
        <v>47</v>
      </c>
      <c r="G901" s="259">
        <v>85</v>
      </c>
      <c r="H901" s="259">
        <v>163</v>
      </c>
      <c r="I901" s="259">
        <v>59</v>
      </c>
      <c r="J901" s="259">
        <v>37</v>
      </c>
      <c r="K901" s="259">
        <v>60</v>
      </c>
      <c r="L901" s="259">
        <v>118</v>
      </c>
      <c r="M901" s="259">
        <v>79</v>
      </c>
      <c r="N901" s="259">
        <v>79</v>
      </c>
      <c r="O901" s="179">
        <f t="shared" si="1752"/>
        <v>374</v>
      </c>
      <c r="P901" s="259">
        <v>54</v>
      </c>
      <c r="Q901" s="259">
        <v>53</v>
      </c>
      <c r="R901" s="259">
        <v>48</v>
      </c>
      <c r="S901" s="259">
        <v>29</v>
      </c>
      <c r="T901" s="259">
        <v>33</v>
      </c>
      <c r="U901" s="259">
        <v>84</v>
      </c>
      <c r="V901" s="259">
        <v>63</v>
      </c>
      <c r="W901" s="259">
        <v>10</v>
      </c>
      <c r="X901" s="179">
        <f t="shared" si="1753"/>
        <v>258</v>
      </c>
      <c r="Y901" s="259">
        <v>35</v>
      </c>
      <c r="Z901" s="259">
        <v>95</v>
      </c>
      <c r="AA901" s="259">
        <v>45</v>
      </c>
      <c r="AB901" s="259">
        <v>83</v>
      </c>
      <c r="AC901" s="179">
        <f t="shared" si="1754"/>
        <v>317</v>
      </c>
      <c r="AD901" s="259">
        <v>37</v>
      </c>
      <c r="AE901" s="259">
        <v>57</v>
      </c>
      <c r="AF901" s="259">
        <v>29</v>
      </c>
      <c r="AG901" s="259">
        <v>64</v>
      </c>
      <c r="AH901" s="259">
        <v>50</v>
      </c>
      <c r="AI901" s="259">
        <v>80</v>
      </c>
      <c r="AJ901" s="179">
        <f t="shared" si="1755"/>
        <v>43</v>
      </c>
      <c r="AK901" s="259">
        <v>7</v>
      </c>
      <c r="AL901" s="259">
        <v>36</v>
      </c>
      <c r="AM901" s="179">
        <f t="shared" si="1756"/>
        <v>448</v>
      </c>
      <c r="AN901" s="259">
        <v>26</v>
      </c>
      <c r="AO901" s="259">
        <v>19</v>
      </c>
      <c r="AP901" s="259">
        <v>45</v>
      </c>
      <c r="AQ901" s="259">
        <v>15</v>
      </c>
      <c r="AR901" s="259">
        <v>56</v>
      </c>
      <c r="AS901" s="259">
        <v>11</v>
      </c>
      <c r="AT901" s="259">
        <v>91</v>
      </c>
      <c r="AU901" s="259">
        <v>73</v>
      </c>
      <c r="AV901" s="259">
        <v>72</v>
      </c>
      <c r="AW901" s="259">
        <v>40</v>
      </c>
      <c r="AX901" s="179">
        <f t="shared" si="1757"/>
        <v>388</v>
      </c>
      <c r="AY901" s="259">
        <v>51</v>
      </c>
      <c r="AZ901" s="259">
        <v>145</v>
      </c>
      <c r="BA901" s="259">
        <v>63</v>
      </c>
      <c r="BB901" s="259">
        <v>95</v>
      </c>
      <c r="BC901" s="259">
        <v>34</v>
      </c>
      <c r="BD901" s="179">
        <f t="shared" si="1758"/>
        <v>735</v>
      </c>
      <c r="BE901" s="259">
        <v>114</v>
      </c>
      <c r="BF901" s="259">
        <v>94</v>
      </c>
      <c r="BG901" s="259">
        <v>101</v>
      </c>
      <c r="BH901" s="259">
        <v>80</v>
      </c>
      <c r="BI901" s="259">
        <v>102</v>
      </c>
      <c r="BJ901" s="259">
        <v>81</v>
      </c>
      <c r="BK901" s="259">
        <v>79</v>
      </c>
      <c r="BL901" s="259">
        <v>84</v>
      </c>
      <c r="BM901" s="179">
        <f t="shared" si="1759"/>
        <v>288</v>
      </c>
      <c r="BN901" s="259">
        <v>75</v>
      </c>
      <c r="BO901" s="259">
        <v>43</v>
      </c>
      <c r="BP901" s="259">
        <v>35</v>
      </c>
      <c r="BQ901" s="259">
        <v>31</v>
      </c>
      <c r="BR901" s="259">
        <v>104</v>
      </c>
      <c r="BS901" s="179">
        <f t="shared" si="1760"/>
        <v>745</v>
      </c>
      <c r="BT901" s="260">
        <v>33</v>
      </c>
      <c r="BU901" s="259">
        <v>119</v>
      </c>
      <c r="BV901" s="259">
        <v>46</v>
      </c>
      <c r="BW901" s="259">
        <v>6</v>
      </c>
      <c r="BX901" s="259">
        <v>82</v>
      </c>
      <c r="BY901" s="259">
        <v>93</v>
      </c>
      <c r="BZ901" s="259">
        <v>42</v>
      </c>
      <c r="CA901" s="259">
        <v>66</v>
      </c>
      <c r="CB901" s="259">
        <v>99</v>
      </c>
      <c r="CC901" s="259">
        <v>61</v>
      </c>
      <c r="CD901" s="259">
        <v>64</v>
      </c>
      <c r="CE901" s="259">
        <v>34</v>
      </c>
      <c r="CF901" s="179">
        <f t="shared" si="1761"/>
        <v>788</v>
      </c>
      <c r="CG901" s="259">
        <v>36</v>
      </c>
      <c r="CH901" s="259">
        <v>59</v>
      </c>
      <c r="CI901" s="259">
        <v>62</v>
      </c>
      <c r="CJ901" s="259">
        <v>77</v>
      </c>
      <c r="CK901" s="259">
        <v>111</v>
      </c>
      <c r="CL901" s="259">
        <v>50</v>
      </c>
      <c r="CM901" s="259">
        <v>83</v>
      </c>
      <c r="CN901" s="259">
        <v>64</v>
      </c>
      <c r="CO901" s="259">
        <v>22</v>
      </c>
      <c r="CP901" s="259">
        <v>59</v>
      </c>
      <c r="CQ901" s="259">
        <v>61</v>
      </c>
      <c r="CR901" s="259">
        <v>56</v>
      </c>
      <c r="CS901" s="259">
        <v>48</v>
      </c>
      <c r="CT901" s="179">
        <f t="shared" si="1762"/>
        <v>449</v>
      </c>
      <c r="CU901" s="259">
        <v>143</v>
      </c>
      <c r="CV901" s="259">
        <v>97</v>
      </c>
      <c r="CW901" s="259">
        <v>38</v>
      </c>
      <c r="CX901" s="259">
        <v>83</v>
      </c>
      <c r="CY901" s="259">
        <v>88</v>
      </c>
      <c r="CZ901" s="179">
        <f t="shared" si="1763"/>
        <v>492</v>
      </c>
      <c r="DA901" s="259">
        <v>45</v>
      </c>
      <c r="DB901" s="259">
        <v>56</v>
      </c>
      <c r="DC901" s="259">
        <v>83</v>
      </c>
      <c r="DD901" s="259">
        <v>151</v>
      </c>
      <c r="DE901" s="259">
        <v>97</v>
      </c>
      <c r="DF901" s="259">
        <v>60</v>
      </c>
      <c r="DG901" s="179">
        <f t="shared" si="1764"/>
        <v>6203</v>
      </c>
      <c r="DH901" s="179">
        <f t="shared" si="1765"/>
        <v>70</v>
      </c>
      <c r="DI901" s="259">
        <v>20</v>
      </c>
      <c r="DJ901" s="259">
        <v>21</v>
      </c>
      <c r="DK901" s="259">
        <v>29</v>
      </c>
      <c r="DL901" s="179">
        <f t="shared" si="1766"/>
        <v>97</v>
      </c>
      <c r="DM901" s="259">
        <v>96</v>
      </c>
      <c r="DN901" s="180">
        <v>1</v>
      </c>
      <c r="DO901" s="179">
        <f t="shared" si="1767"/>
        <v>6370</v>
      </c>
      <c r="DP901" s="25"/>
      <c r="DQ901" s="25"/>
      <c r="DR901" s="25"/>
      <c r="DS901" s="25"/>
      <c r="DT901" s="25"/>
      <c r="DU901" s="25"/>
      <c r="DV901" s="25"/>
      <c r="DW901" s="25"/>
      <c r="DX901" s="25"/>
      <c r="DY901" s="25"/>
      <c r="DZ901" s="25"/>
      <c r="EA901" s="25"/>
      <c r="EB901" s="25"/>
      <c r="EC901" s="25"/>
    </row>
    <row r="902" spans="1:435" s="6" customFormat="1" ht="16.5" customHeight="1" x14ac:dyDescent="0.15">
      <c r="A902" s="156" t="s">
        <v>133</v>
      </c>
      <c r="B902" s="179">
        <f t="shared" si="1751"/>
        <v>3627</v>
      </c>
      <c r="C902" s="259">
        <v>517</v>
      </c>
      <c r="D902" s="259">
        <v>217</v>
      </c>
      <c r="E902" s="259">
        <v>267</v>
      </c>
      <c r="F902" s="259">
        <v>109</v>
      </c>
      <c r="G902" s="259">
        <v>231</v>
      </c>
      <c r="H902" s="259">
        <v>569</v>
      </c>
      <c r="I902" s="259">
        <v>429</v>
      </c>
      <c r="J902" s="259">
        <v>149</v>
      </c>
      <c r="K902" s="259">
        <v>323</v>
      </c>
      <c r="L902" s="259">
        <v>460</v>
      </c>
      <c r="M902" s="259">
        <v>157</v>
      </c>
      <c r="N902" s="259">
        <v>199</v>
      </c>
      <c r="O902" s="179">
        <f t="shared" si="1752"/>
        <v>1568</v>
      </c>
      <c r="P902" s="259">
        <v>145</v>
      </c>
      <c r="Q902" s="259">
        <v>255</v>
      </c>
      <c r="R902" s="259">
        <v>185</v>
      </c>
      <c r="S902" s="259">
        <v>73</v>
      </c>
      <c r="T902" s="259">
        <v>302</v>
      </c>
      <c r="U902" s="259">
        <v>309</v>
      </c>
      <c r="V902" s="259">
        <v>164</v>
      </c>
      <c r="W902" s="259">
        <v>135</v>
      </c>
      <c r="X902" s="179">
        <f t="shared" si="1753"/>
        <v>2318</v>
      </c>
      <c r="Y902" s="259">
        <v>1217</v>
      </c>
      <c r="Z902" s="259">
        <v>392</v>
      </c>
      <c r="AA902" s="259">
        <v>151</v>
      </c>
      <c r="AB902" s="259">
        <v>558</v>
      </c>
      <c r="AC902" s="179">
        <f t="shared" si="1754"/>
        <v>1964</v>
      </c>
      <c r="AD902" s="259">
        <v>304</v>
      </c>
      <c r="AE902" s="259">
        <v>438</v>
      </c>
      <c r="AF902" s="259">
        <v>225</v>
      </c>
      <c r="AG902" s="259">
        <v>502</v>
      </c>
      <c r="AH902" s="259">
        <v>131</v>
      </c>
      <c r="AI902" s="259">
        <v>364</v>
      </c>
      <c r="AJ902" s="179">
        <f t="shared" si="1755"/>
        <v>9</v>
      </c>
      <c r="AK902" s="259"/>
      <c r="AL902" s="259">
        <v>9</v>
      </c>
      <c r="AM902" s="179">
        <f t="shared" si="1756"/>
        <v>2718</v>
      </c>
      <c r="AN902" s="259">
        <v>279</v>
      </c>
      <c r="AO902" s="259">
        <v>90</v>
      </c>
      <c r="AP902" s="259">
        <v>457</v>
      </c>
      <c r="AQ902" s="259">
        <v>122</v>
      </c>
      <c r="AR902" s="259">
        <v>355</v>
      </c>
      <c r="AS902" s="259">
        <v>107</v>
      </c>
      <c r="AT902" s="259">
        <v>747</v>
      </c>
      <c r="AU902" s="259">
        <v>239</v>
      </c>
      <c r="AV902" s="259">
        <v>192</v>
      </c>
      <c r="AW902" s="259">
        <v>130</v>
      </c>
      <c r="AX902" s="179">
        <f t="shared" si="1757"/>
        <v>3325</v>
      </c>
      <c r="AY902" s="259">
        <v>617</v>
      </c>
      <c r="AZ902" s="259">
        <v>703</v>
      </c>
      <c r="BA902" s="259">
        <v>625</v>
      </c>
      <c r="BB902" s="259">
        <v>723</v>
      </c>
      <c r="BC902" s="259">
        <v>657</v>
      </c>
      <c r="BD902" s="179">
        <f t="shared" si="1758"/>
        <v>1359</v>
      </c>
      <c r="BE902" s="259">
        <v>78</v>
      </c>
      <c r="BF902" s="259">
        <v>240</v>
      </c>
      <c r="BG902" s="259">
        <v>198</v>
      </c>
      <c r="BH902" s="259">
        <v>274</v>
      </c>
      <c r="BI902" s="259">
        <v>134</v>
      </c>
      <c r="BJ902" s="259">
        <v>81</v>
      </c>
      <c r="BK902" s="259">
        <v>141</v>
      </c>
      <c r="BL902" s="259">
        <v>213</v>
      </c>
      <c r="BM902" s="179">
        <f t="shared" si="1759"/>
        <v>1880</v>
      </c>
      <c r="BN902" s="259">
        <v>316</v>
      </c>
      <c r="BO902" s="259">
        <v>364</v>
      </c>
      <c r="BP902" s="259">
        <v>284</v>
      </c>
      <c r="BQ902" s="259">
        <v>267</v>
      </c>
      <c r="BR902" s="259">
        <v>649</v>
      </c>
      <c r="BS902" s="179">
        <f t="shared" si="1760"/>
        <v>2732</v>
      </c>
      <c r="BT902" s="260">
        <v>147</v>
      </c>
      <c r="BU902" s="259">
        <v>369</v>
      </c>
      <c r="BV902" s="259">
        <v>223</v>
      </c>
      <c r="BW902" s="259">
        <v>98</v>
      </c>
      <c r="BX902" s="259">
        <v>234</v>
      </c>
      <c r="BY902" s="259">
        <v>300</v>
      </c>
      <c r="BZ902" s="259">
        <v>172</v>
      </c>
      <c r="CA902" s="259">
        <v>209</v>
      </c>
      <c r="CB902" s="259">
        <v>371</v>
      </c>
      <c r="CC902" s="259">
        <v>291</v>
      </c>
      <c r="CD902" s="259">
        <v>189</v>
      </c>
      <c r="CE902" s="259">
        <v>129</v>
      </c>
      <c r="CF902" s="179">
        <f t="shared" si="1761"/>
        <v>3102</v>
      </c>
      <c r="CG902" s="259">
        <v>157</v>
      </c>
      <c r="CH902" s="259">
        <v>340</v>
      </c>
      <c r="CI902" s="259">
        <v>173</v>
      </c>
      <c r="CJ902" s="259">
        <v>244</v>
      </c>
      <c r="CK902" s="259">
        <v>528</v>
      </c>
      <c r="CL902" s="259">
        <v>181</v>
      </c>
      <c r="CM902" s="259">
        <v>377</v>
      </c>
      <c r="CN902" s="259">
        <v>201</v>
      </c>
      <c r="CO902" s="259">
        <v>90</v>
      </c>
      <c r="CP902" s="259">
        <v>87</v>
      </c>
      <c r="CQ902" s="259">
        <v>317</v>
      </c>
      <c r="CR902" s="259">
        <v>183</v>
      </c>
      <c r="CS902" s="259">
        <v>224</v>
      </c>
      <c r="CT902" s="179">
        <f t="shared" si="1762"/>
        <v>2576</v>
      </c>
      <c r="CU902" s="259">
        <v>418</v>
      </c>
      <c r="CV902" s="259">
        <v>756</v>
      </c>
      <c r="CW902" s="259">
        <v>464</v>
      </c>
      <c r="CX902" s="259">
        <v>592</v>
      </c>
      <c r="CY902" s="259">
        <v>346</v>
      </c>
      <c r="CZ902" s="179">
        <f t="shared" si="1763"/>
        <v>1235</v>
      </c>
      <c r="DA902" s="259">
        <v>74</v>
      </c>
      <c r="DB902" s="259">
        <v>159</v>
      </c>
      <c r="DC902" s="259">
        <v>432</v>
      </c>
      <c r="DD902" s="259">
        <v>272</v>
      </c>
      <c r="DE902" s="259">
        <v>194</v>
      </c>
      <c r="DF902" s="259">
        <v>104</v>
      </c>
      <c r="DG902" s="179">
        <f t="shared" si="1764"/>
        <v>28413</v>
      </c>
      <c r="DH902" s="179">
        <f t="shared" si="1765"/>
        <v>165</v>
      </c>
      <c r="DI902" s="259">
        <v>53</v>
      </c>
      <c r="DJ902" s="259">
        <v>87</v>
      </c>
      <c r="DK902" s="259">
        <v>25</v>
      </c>
      <c r="DL902" s="179">
        <f t="shared" si="1766"/>
        <v>220</v>
      </c>
      <c r="DM902" s="259">
        <v>207</v>
      </c>
      <c r="DN902" s="180">
        <v>13</v>
      </c>
      <c r="DO902" s="179">
        <f t="shared" si="1767"/>
        <v>28798</v>
      </c>
      <c r="DP902" s="25"/>
      <c r="DQ902" s="25"/>
      <c r="DR902" s="25"/>
      <c r="DS902" s="25"/>
      <c r="DT902" s="25"/>
      <c r="DU902" s="25"/>
      <c r="DV902" s="25"/>
      <c r="DW902" s="25"/>
      <c r="DX902" s="25"/>
      <c r="DY902" s="25"/>
      <c r="DZ902" s="25"/>
      <c r="EA902" s="25"/>
      <c r="EB902" s="25"/>
      <c r="EC902" s="25"/>
    </row>
    <row r="903" spans="1:435" s="28" customFormat="1" ht="16.5" customHeight="1" x14ac:dyDescent="0.15">
      <c r="A903" s="135" t="s">
        <v>149</v>
      </c>
      <c r="B903" s="261">
        <f t="shared" ref="B903:AG903" si="1768">(B898/B8)*100</f>
        <v>0.40028199195733555</v>
      </c>
      <c r="C903" s="262">
        <f t="shared" si="1768"/>
        <v>0.55324797001873827</v>
      </c>
      <c r="D903" s="262">
        <f t="shared" si="1768"/>
        <v>0.58425826314362439</v>
      </c>
      <c r="E903" s="262">
        <f t="shared" si="1768"/>
        <v>0.45454126368003245</v>
      </c>
      <c r="F903" s="262">
        <f t="shared" si="1768"/>
        <v>0.60854710236901144</v>
      </c>
      <c r="G903" s="262">
        <f t="shared" si="1768"/>
        <v>0.41864563494258683</v>
      </c>
      <c r="H903" s="262">
        <f t="shared" si="1768"/>
        <v>0.39851127291241562</v>
      </c>
      <c r="I903" s="262">
        <f t="shared" si="1768"/>
        <v>0.37672073197454936</v>
      </c>
      <c r="J903" s="262">
        <f t="shared" si="1768"/>
        <v>0.5115033271906021</v>
      </c>
      <c r="K903" s="262">
        <f t="shared" si="1768"/>
        <v>0.46074368401047056</v>
      </c>
      <c r="L903" s="262">
        <f t="shared" si="1768"/>
        <v>0.27949758882400777</v>
      </c>
      <c r="M903" s="262">
        <f t="shared" si="1768"/>
        <v>0.46114115644289005</v>
      </c>
      <c r="N903" s="262">
        <f t="shared" si="1768"/>
        <v>0.31765500238489031</v>
      </c>
      <c r="O903" s="261">
        <f t="shared" si="1768"/>
        <v>0.51926315976100568</v>
      </c>
      <c r="P903" s="262">
        <f t="shared" si="1768"/>
        <v>0.47719080336783343</v>
      </c>
      <c r="Q903" s="262">
        <f t="shared" si="1768"/>
        <v>0.46155019125881214</v>
      </c>
      <c r="R903" s="262">
        <f t="shared" si="1768"/>
        <v>0.5549914616698205</v>
      </c>
      <c r="S903" s="262">
        <f t="shared" si="1768"/>
        <v>0.44911960188211558</v>
      </c>
      <c r="T903" s="262">
        <f t="shared" si="1768"/>
        <v>0.64636713822215286</v>
      </c>
      <c r="U903" s="262">
        <f t="shared" si="1768"/>
        <v>0.5436996082191089</v>
      </c>
      <c r="V903" s="262">
        <f t="shared" si="1768"/>
        <v>0.5574665622699827</v>
      </c>
      <c r="W903" s="262">
        <f t="shared" si="1768"/>
        <v>0.5349330642541692</v>
      </c>
      <c r="X903" s="261">
        <f t="shared" si="1768"/>
        <v>0.47351617250307443</v>
      </c>
      <c r="Y903" s="262">
        <f t="shared" si="1768"/>
        <v>0.63954838892964627</v>
      </c>
      <c r="Z903" s="262">
        <f t="shared" si="1768"/>
        <v>0.50212824022924252</v>
      </c>
      <c r="AA903" s="262">
        <f t="shared" si="1768"/>
        <v>0.2883604809549285</v>
      </c>
      <c r="AB903" s="262">
        <f t="shared" si="1768"/>
        <v>0.56676929485621819</v>
      </c>
      <c r="AC903" s="261">
        <f t="shared" si="1768"/>
        <v>0.52709620858723061</v>
      </c>
      <c r="AD903" s="262">
        <f t="shared" si="1768"/>
        <v>0.5746363603989757</v>
      </c>
      <c r="AE903" s="262">
        <f t="shared" si="1768"/>
        <v>0.56124944598433368</v>
      </c>
      <c r="AF903" s="262">
        <f t="shared" si="1768"/>
        <v>0.78157930137662002</v>
      </c>
      <c r="AG903" s="262">
        <f t="shared" si="1768"/>
        <v>0.46358277877646265</v>
      </c>
      <c r="AH903" s="262">
        <f t="shared" ref="AH903:BM903" si="1769">(AH898/AH8)*100</f>
        <v>0.53616016027989177</v>
      </c>
      <c r="AI903" s="262">
        <f t="shared" si="1769"/>
        <v>0.45215886598793453</v>
      </c>
      <c r="AJ903" s="261">
        <f t="shared" si="1769"/>
        <v>0.32631661793106786</v>
      </c>
      <c r="AK903" s="262">
        <f t="shared" si="1769"/>
        <v>0.2947972785963015</v>
      </c>
      <c r="AL903" s="262">
        <f t="shared" si="1769"/>
        <v>0.35429988628116554</v>
      </c>
      <c r="AM903" s="261">
        <f t="shared" si="1769"/>
        <v>0.50294118493698803</v>
      </c>
      <c r="AN903" s="262">
        <f t="shared" si="1769"/>
        <v>0.52454305549037372</v>
      </c>
      <c r="AO903" s="262">
        <f t="shared" si="1769"/>
        <v>0.41655391038775275</v>
      </c>
      <c r="AP903" s="262">
        <f t="shared" si="1769"/>
        <v>0.58868804420483478</v>
      </c>
      <c r="AQ903" s="262">
        <f t="shared" si="1769"/>
        <v>0.66185990446002052</v>
      </c>
      <c r="AR903" s="262">
        <f t="shared" si="1769"/>
        <v>0.50096291642542423</v>
      </c>
      <c r="AS903" s="262">
        <f t="shared" si="1769"/>
        <v>0.58770820156019399</v>
      </c>
      <c r="AT903" s="262">
        <f t="shared" si="1769"/>
        <v>0.64449197881452946</v>
      </c>
      <c r="AU903" s="262">
        <f t="shared" si="1769"/>
        <v>0.378341826175081</v>
      </c>
      <c r="AV903" s="262">
        <f t="shared" si="1769"/>
        <v>0.40931425468297117</v>
      </c>
      <c r="AW903" s="262">
        <f t="shared" si="1769"/>
        <v>0.48138491570349068</v>
      </c>
      <c r="AX903" s="261">
        <f t="shared" si="1769"/>
        <v>0.40155487886275815</v>
      </c>
      <c r="AY903" s="262">
        <f t="shared" si="1769"/>
        <v>0.60126611696243482</v>
      </c>
      <c r="AZ903" s="262">
        <f t="shared" si="1769"/>
        <v>0.3036695183124411</v>
      </c>
      <c r="BA903" s="262">
        <f t="shared" si="1769"/>
        <v>0.52626295246700117</v>
      </c>
      <c r="BB903" s="262">
        <f t="shared" si="1769"/>
        <v>0.36360461314892289</v>
      </c>
      <c r="BC903" s="262">
        <f t="shared" si="1769"/>
        <v>0.57976294526582395</v>
      </c>
      <c r="BD903" s="261">
        <f t="shared" si="1769"/>
        <v>0.23026810451162752</v>
      </c>
      <c r="BE903" s="262">
        <f t="shared" si="1769"/>
        <v>0.14173745205337476</v>
      </c>
      <c r="BF903" s="262">
        <f t="shared" si="1769"/>
        <v>0.30294456990921637</v>
      </c>
      <c r="BG903" s="262">
        <f t="shared" si="1769"/>
        <v>0.32137403884122984</v>
      </c>
      <c r="BH903" s="262">
        <f t="shared" si="1769"/>
        <v>0.31159826867585766</v>
      </c>
      <c r="BI903" s="262">
        <f t="shared" si="1769"/>
        <v>0.21149487062734354</v>
      </c>
      <c r="BJ903" s="262">
        <f t="shared" si="1769"/>
        <v>0.15302037083686765</v>
      </c>
      <c r="BK903" s="262">
        <f t="shared" si="1769"/>
        <v>0.19311729387721546</v>
      </c>
      <c r="BL903" s="262">
        <f t="shared" si="1769"/>
        <v>0.28150393950078662</v>
      </c>
      <c r="BM903" s="261">
        <f t="shared" si="1769"/>
        <v>0.45512640854833636</v>
      </c>
      <c r="BN903" s="262">
        <f t="shared" ref="BN903:CS903" si="1770">(BN898/BN8)*100</f>
        <v>0.47757472093481979</v>
      </c>
      <c r="BO903" s="262">
        <f t="shared" si="1770"/>
        <v>0.49045825226642387</v>
      </c>
      <c r="BP903" s="262">
        <f t="shared" si="1770"/>
        <v>0.47896901519004575</v>
      </c>
      <c r="BQ903" s="262">
        <f t="shared" si="1770"/>
        <v>0.52248436053524838</v>
      </c>
      <c r="BR903" s="262">
        <f t="shared" si="1770"/>
        <v>0.40113030664447946</v>
      </c>
      <c r="BS903" s="261">
        <f t="shared" si="1770"/>
        <v>0.49666032653687575</v>
      </c>
      <c r="BT903" s="263">
        <f t="shared" si="1770"/>
        <v>0.45336111087586772</v>
      </c>
      <c r="BU903" s="262">
        <f t="shared" si="1770"/>
        <v>0.53180746177294014</v>
      </c>
      <c r="BV903" s="262">
        <f t="shared" si="1770"/>
        <v>0.60355979651174874</v>
      </c>
      <c r="BW903" s="262">
        <f t="shared" si="1770"/>
        <v>0.65487334917343232</v>
      </c>
      <c r="BX903" s="262">
        <f t="shared" si="1770"/>
        <v>0.54337251284564325</v>
      </c>
      <c r="BY903" s="262">
        <f t="shared" si="1770"/>
        <v>0.33028218544052301</v>
      </c>
      <c r="BZ903" s="262">
        <f t="shared" si="1770"/>
        <v>0.53454048145406774</v>
      </c>
      <c r="CA903" s="262">
        <f t="shared" si="1770"/>
        <v>0.56290736717361256</v>
      </c>
      <c r="CB903" s="262">
        <f t="shared" si="1770"/>
        <v>0.691018539956188</v>
      </c>
      <c r="CC903" s="262">
        <f t="shared" si="1770"/>
        <v>0.57538597029663341</v>
      </c>
      <c r="CD903" s="262">
        <f t="shared" si="1770"/>
        <v>0.52624579232667135</v>
      </c>
      <c r="CE903" s="262">
        <f t="shared" si="1770"/>
        <v>0.43935164364350515</v>
      </c>
      <c r="CF903" s="261">
        <f t="shared" si="1770"/>
        <v>0.48386272363428418</v>
      </c>
      <c r="CG903" s="262">
        <f t="shared" si="1770"/>
        <v>0.62095934288353083</v>
      </c>
      <c r="CH903" s="262">
        <f t="shared" si="1770"/>
        <v>0.55851980046276584</v>
      </c>
      <c r="CI903" s="262">
        <f t="shared" si="1770"/>
        <v>0.59552269694353066</v>
      </c>
      <c r="CJ903" s="262">
        <f t="shared" si="1770"/>
        <v>0.4394329827869774</v>
      </c>
      <c r="CK903" s="262">
        <f t="shared" si="1770"/>
        <v>0.411621883149833</v>
      </c>
      <c r="CL903" s="262">
        <f t="shared" si="1770"/>
        <v>0.75533353169321038</v>
      </c>
      <c r="CM903" s="262">
        <f t="shared" si="1770"/>
        <v>0.36668085660306993</v>
      </c>
      <c r="CN903" s="262">
        <f t="shared" si="1770"/>
        <v>0.64367976062071597</v>
      </c>
      <c r="CO903" s="262">
        <f t="shared" si="1770"/>
        <v>0.84054681727013614</v>
      </c>
      <c r="CP903" s="262">
        <f t="shared" si="1770"/>
        <v>0.55476074848950196</v>
      </c>
      <c r="CQ903" s="262">
        <f t="shared" si="1770"/>
        <v>0.53322326302311474</v>
      </c>
      <c r="CR903" s="262">
        <f t="shared" si="1770"/>
        <v>0.50095763741582067</v>
      </c>
      <c r="CS903" s="262">
        <f t="shared" si="1770"/>
        <v>0.60708459566534601</v>
      </c>
      <c r="CT903" s="261">
        <f t="shared" ref="CT903:DO903" si="1771">(CT898/CT8)*100</f>
        <v>0.49834641299023336</v>
      </c>
      <c r="CU903" s="262">
        <f t="shared" si="1771"/>
        <v>0.383353812720238</v>
      </c>
      <c r="CV903" s="262">
        <f t="shared" si="1771"/>
        <v>0.54894268385345002</v>
      </c>
      <c r="CW903" s="262">
        <f t="shared" si="1771"/>
        <v>0.69192192564284827</v>
      </c>
      <c r="CX903" s="262">
        <f t="shared" si="1771"/>
        <v>0.65750464007410081</v>
      </c>
      <c r="CY903" s="262">
        <f t="shared" si="1771"/>
        <v>0.44971193806408727</v>
      </c>
      <c r="CZ903" s="261">
        <f t="shared" si="1771"/>
        <v>0.31429929429448555</v>
      </c>
      <c r="DA903" s="262">
        <f t="shared" si="1771"/>
        <v>0.57118810839578449</v>
      </c>
      <c r="DB903" s="262">
        <f t="shared" si="1771"/>
        <v>0.94486731271761493</v>
      </c>
      <c r="DC903" s="262">
        <f t="shared" si="1771"/>
        <v>0.25289827326115139</v>
      </c>
      <c r="DD903" s="262">
        <f t="shared" si="1771"/>
        <v>0.25407891456065729</v>
      </c>
      <c r="DE903" s="262">
        <f t="shared" si="1771"/>
        <v>0.32014494265848359</v>
      </c>
      <c r="DF903" s="262">
        <f t="shared" si="1771"/>
        <v>0.40787034054220445</v>
      </c>
      <c r="DG903" s="261">
        <f t="shared" si="1771"/>
        <v>0.40916746499734485</v>
      </c>
      <c r="DH903" s="261">
        <f t="shared" si="1771"/>
        <v>0.26084461486292615</v>
      </c>
      <c r="DI903" s="263">
        <f t="shared" si="1771"/>
        <v>0.26002906058500219</v>
      </c>
      <c r="DJ903" s="262">
        <f t="shared" si="1771"/>
        <v>0.25607209291834621</v>
      </c>
      <c r="DK903" s="262">
        <f t="shared" si="1771"/>
        <v>0.26892472012402535</v>
      </c>
      <c r="DL903" s="264">
        <f t="shared" si="1771"/>
        <v>0.24960225682424172</v>
      </c>
      <c r="DM903" s="262">
        <f t="shared" si="1771"/>
        <v>0.2837851176738786</v>
      </c>
      <c r="DN903" s="267">
        <f t="shared" si="1771"/>
        <v>0.12588673596107719</v>
      </c>
      <c r="DO903" s="389">
        <f t="shared" si="1771"/>
        <v>0.40426925550535714</v>
      </c>
    </row>
    <row r="904" spans="1:435" s="6" customFormat="1" ht="16.5" customHeight="1" x14ac:dyDescent="0.15">
      <c r="A904" s="153" t="s">
        <v>664</v>
      </c>
      <c r="B904" s="179"/>
      <c r="C904" s="259"/>
      <c r="D904" s="259"/>
      <c r="E904" s="259"/>
      <c r="F904" s="259"/>
      <c r="G904" s="259"/>
      <c r="H904" s="259"/>
      <c r="I904" s="259"/>
      <c r="J904" s="259"/>
      <c r="K904" s="259"/>
      <c r="L904" s="259"/>
      <c r="M904" s="259"/>
      <c r="N904" s="259"/>
      <c r="O904" s="179"/>
      <c r="P904" s="259"/>
      <c r="Q904" s="259"/>
      <c r="R904" s="259"/>
      <c r="S904" s="259"/>
      <c r="T904" s="259"/>
      <c r="U904" s="259"/>
      <c r="V904" s="259"/>
      <c r="W904" s="259"/>
      <c r="X904" s="179"/>
      <c r="Y904" s="259"/>
      <c r="Z904" s="259"/>
      <c r="AA904" s="259"/>
      <c r="AB904" s="259"/>
      <c r="AC904" s="179"/>
      <c r="AD904" s="259"/>
      <c r="AE904" s="259"/>
      <c r="AF904" s="259"/>
      <c r="AG904" s="259"/>
      <c r="AH904" s="259"/>
      <c r="AI904" s="259"/>
      <c r="AJ904" s="179"/>
      <c r="AK904" s="259"/>
      <c r="AL904" s="259"/>
      <c r="AM904" s="179"/>
      <c r="AN904" s="259"/>
      <c r="AO904" s="259"/>
      <c r="AP904" s="259"/>
      <c r="AQ904" s="259"/>
      <c r="AR904" s="259"/>
      <c r="AS904" s="259"/>
      <c r="AT904" s="259"/>
      <c r="AU904" s="259"/>
      <c r="AV904" s="259"/>
      <c r="AW904" s="259"/>
      <c r="AX904" s="179"/>
      <c r="AY904" s="259"/>
      <c r="AZ904" s="259"/>
      <c r="BA904" s="259"/>
      <c r="BB904" s="259"/>
      <c r="BC904" s="259"/>
      <c r="BD904" s="179"/>
      <c r="BE904" s="259"/>
      <c r="BF904" s="259"/>
      <c r="BG904" s="259"/>
      <c r="BH904" s="259"/>
      <c r="BI904" s="259"/>
      <c r="BJ904" s="259"/>
      <c r="BK904" s="259"/>
      <c r="BL904" s="259"/>
      <c r="BM904" s="179"/>
      <c r="BN904" s="259"/>
      <c r="BO904" s="259"/>
      <c r="BP904" s="259"/>
      <c r="BQ904" s="259"/>
      <c r="BR904" s="259"/>
      <c r="BS904" s="179"/>
      <c r="BT904" s="260"/>
      <c r="BU904" s="259"/>
      <c r="BV904" s="259"/>
      <c r="BW904" s="259"/>
      <c r="BX904" s="259"/>
      <c r="BY904" s="259"/>
      <c r="BZ904" s="259"/>
      <c r="CA904" s="259"/>
      <c r="CB904" s="259"/>
      <c r="CC904" s="259"/>
      <c r="CD904" s="259"/>
      <c r="CE904" s="259"/>
      <c r="CF904" s="179"/>
      <c r="CG904" s="259"/>
      <c r="CH904" s="259"/>
      <c r="CI904" s="259"/>
      <c r="CJ904" s="259"/>
      <c r="CK904" s="259"/>
      <c r="CL904" s="259"/>
      <c r="CM904" s="259"/>
      <c r="CN904" s="259"/>
      <c r="CO904" s="259"/>
      <c r="CP904" s="259"/>
      <c r="CQ904" s="259"/>
      <c r="CR904" s="259"/>
      <c r="CS904" s="259"/>
      <c r="CT904" s="179"/>
      <c r="CU904" s="259"/>
      <c r="CV904" s="259"/>
      <c r="CW904" s="259"/>
      <c r="CX904" s="259"/>
      <c r="CY904" s="259"/>
      <c r="CZ904" s="179"/>
      <c r="DA904" s="259"/>
      <c r="DB904" s="259"/>
      <c r="DC904" s="259"/>
      <c r="DD904" s="259"/>
      <c r="DE904" s="259"/>
      <c r="DF904" s="259"/>
      <c r="DG904" s="179"/>
      <c r="DH904" s="179"/>
      <c r="DI904" s="259"/>
      <c r="DJ904" s="259"/>
      <c r="DK904" s="259"/>
      <c r="DL904" s="179"/>
      <c r="DM904" s="259"/>
      <c r="DN904" s="180"/>
      <c r="DO904" s="179"/>
    </row>
    <row r="905" spans="1:435" s="6" customFormat="1" ht="16.5" customHeight="1" x14ac:dyDescent="0.15">
      <c r="A905" s="141" t="s">
        <v>110</v>
      </c>
      <c r="B905" s="179">
        <f t="shared" ref="B905:B911" si="1772">SUM(C905:N905)</f>
        <v>123</v>
      </c>
      <c r="C905" s="259">
        <v>5</v>
      </c>
      <c r="D905" s="259">
        <v>1</v>
      </c>
      <c r="E905" s="259">
        <v>1</v>
      </c>
      <c r="F905" s="259">
        <v>2</v>
      </c>
      <c r="G905" s="259">
        <v>2</v>
      </c>
      <c r="H905" s="259">
        <v>17</v>
      </c>
      <c r="I905" s="259">
        <v>3</v>
      </c>
      <c r="J905" s="259">
        <v>1</v>
      </c>
      <c r="K905" s="259">
        <v>11</v>
      </c>
      <c r="L905" s="259">
        <v>32</v>
      </c>
      <c r="M905" s="259">
        <v>22</v>
      </c>
      <c r="N905" s="259">
        <v>26</v>
      </c>
      <c r="O905" s="179">
        <f t="shared" ref="O905:O911" si="1773">SUM(P905:W905)</f>
        <v>16</v>
      </c>
      <c r="P905" s="259">
        <v>1</v>
      </c>
      <c r="Q905" s="259">
        <v>7</v>
      </c>
      <c r="R905" s="259">
        <v>2</v>
      </c>
      <c r="S905" s="259">
        <v>0</v>
      </c>
      <c r="T905" s="259">
        <v>0</v>
      </c>
      <c r="U905" s="259">
        <v>3</v>
      </c>
      <c r="V905" s="259">
        <v>3</v>
      </c>
      <c r="W905" s="259">
        <v>0</v>
      </c>
      <c r="X905" s="179">
        <f t="shared" ref="X905:X911" si="1774">SUM(Y905:AB905)</f>
        <v>29</v>
      </c>
      <c r="Y905" s="259">
        <v>4</v>
      </c>
      <c r="Z905" s="259">
        <v>7</v>
      </c>
      <c r="AA905" s="259">
        <v>9</v>
      </c>
      <c r="AB905" s="259">
        <v>9</v>
      </c>
      <c r="AC905" s="179">
        <f t="shared" ref="AC905:AC911" si="1775">SUM(AD905:AI905)</f>
        <v>28</v>
      </c>
      <c r="AD905" s="259">
        <v>7</v>
      </c>
      <c r="AE905" s="259">
        <v>3</v>
      </c>
      <c r="AF905" s="259">
        <v>1</v>
      </c>
      <c r="AG905" s="259">
        <v>2</v>
      </c>
      <c r="AH905" s="259">
        <v>4</v>
      </c>
      <c r="AI905" s="259">
        <v>11</v>
      </c>
      <c r="AJ905" s="179">
        <v>1</v>
      </c>
      <c r="AK905" s="259" t="s">
        <v>540</v>
      </c>
      <c r="AL905" s="259" t="s">
        <v>540</v>
      </c>
      <c r="AM905" s="179">
        <f t="shared" ref="AM905:AM911" si="1776">SUM(AN905:AW905)</f>
        <v>54</v>
      </c>
      <c r="AN905" s="259">
        <v>4</v>
      </c>
      <c r="AO905" s="259">
        <v>2</v>
      </c>
      <c r="AP905" s="259">
        <v>3</v>
      </c>
      <c r="AQ905" s="259">
        <v>1</v>
      </c>
      <c r="AR905" s="259">
        <v>9</v>
      </c>
      <c r="AS905" s="259">
        <v>3</v>
      </c>
      <c r="AT905" s="259">
        <v>12</v>
      </c>
      <c r="AU905" s="259">
        <v>8</v>
      </c>
      <c r="AV905" s="259">
        <v>5</v>
      </c>
      <c r="AW905" s="259">
        <v>7</v>
      </c>
      <c r="AX905" s="179">
        <f t="shared" ref="AX905:AX911" si="1777">SUM(AY905:BC905)</f>
        <v>26</v>
      </c>
      <c r="AY905" s="259">
        <v>2</v>
      </c>
      <c r="AZ905" s="259">
        <v>11</v>
      </c>
      <c r="BA905" s="259">
        <v>1</v>
      </c>
      <c r="BB905" s="259">
        <v>8</v>
      </c>
      <c r="BC905" s="259">
        <v>4</v>
      </c>
      <c r="BD905" s="179">
        <f t="shared" ref="BD905:BD911" si="1778">SUM(BE905:BL905)</f>
        <v>154</v>
      </c>
      <c r="BE905" s="259">
        <v>33</v>
      </c>
      <c r="BF905" s="259">
        <v>15</v>
      </c>
      <c r="BG905" s="259">
        <v>13</v>
      </c>
      <c r="BH905" s="259">
        <v>10</v>
      </c>
      <c r="BI905" s="259">
        <v>21</v>
      </c>
      <c r="BJ905" s="259">
        <v>21</v>
      </c>
      <c r="BK905" s="259">
        <v>26</v>
      </c>
      <c r="BL905" s="259">
        <v>15</v>
      </c>
      <c r="BM905" s="179">
        <f t="shared" ref="BM905:BM911" si="1779">SUM(BN905:BR905)</f>
        <v>27</v>
      </c>
      <c r="BN905" s="259">
        <v>6</v>
      </c>
      <c r="BO905" s="259">
        <v>4</v>
      </c>
      <c r="BP905" s="259">
        <v>4</v>
      </c>
      <c r="BQ905" s="259">
        <v>1</v>
      </c>
      <c r="BR905" s="259">
        <v>12</v>
      </c>
      <c r="BS905" s="179">
        <f t="shared" ref="BS905:BS911" si="1780">SUM(BT905:CE905)</f>
        <v>72</v>
      </c>
      <c r="BT905" s="260">
        <v>2</v>
      </c>
      <c r="BU905" s="259">
        <v>10</v>
      </c>
      <c r="BV905" s="259">
        <v>1</v>
      </c>
      <c r="BW905" s="259">
        <v>0</v>
      </c>
      <c r="BX905" s="259">
        <v>7</v>
      </c>
      <c r="BY905" s="259">
        <v>15</v>
      </c>
      <c r="BZ905" s="259">
        <v>5</v>
      </c>
      <c r="CA905" s="259">
        <v>0</v>
      </c>
      <c r="CB905" s="259">
        <v>25</v>
      </c>
      <c r="CC905" s="259">
        <v>1</v>
      </c>
      <c r="CD905" s="259">
        <v>4</v>
      </c>
      <c r="CE905" s="259">
        <v>2</v>
      </c>
      <c r="CF905" s="179">
        <f t="shared" ref="CF905:CF911" si="1781">SUM(CG905:CS905)</f>
        <v>71</v>
      </c>
      <c r="CG905" s="259">
        <v>2</v>
      </c>
      <c r="CH905" s="259">
        <v>2</v>
      </c>
      <c r="CI905" s="259">
        <v>1</v>
      </c>
      <c r="CJ905" s="259">
        <v>4</v>
      </c>
      <c r="CK905" s="259">
        <v>14</v>
      </c>
      <c r="CL905" s="259">
        <v>3</v>
      </c>
      <c r="CM905" s="259">
        <v>30</v>
      </c>
      <c r="CN905" s="259">
        <v>2</v>
      </c>
      <c r="CO905" s="259">
        <v>0</v>
      </c>
      <c r="CP905" s="259">
        <v>3</v>
      </c>
      <c r="CQ905" s="259">
        <v>7</v>
      </c>
      <c r="CR905" s="259">
        <v>1</v>
      </c>
      <c r="CS905" s="259">
        <v>2</v>
      </c>
      <c r="CT905" s="179">
        <f t="shared" ref="CT905:CT911" si="1782">SUM(CU905:CY905)</f>
        <v>37</v>
      </c>
      <c r="CU905" s="259">
        <v>16</v>
      </c>
      <c r="CV905" s="259">
        <v>11</v>
      </c>
      <c r="CW905" s="259">
        <v>4</v>
      </c>
      <c r="CX905" s="259">
        <v>2</v>
      </c>
      <c r="CY905" s="259">
        <v>4</v>
      </c>
      <c r="CZ905" s="179">
        <f t="shared" ref="CZ905:CZ911" si="1783">SUM(DA905:DF905)</f>
        <v>78</v>
      </c>
      <c r="DA905" s="259">
        <v>2</v>
      </c>
      <c r="DB905" s="259">
        <v>6</v>
      </c>
      <c r="DC905" s="259">
        <v>22</v>
      </c>
      <c r="DD905" s="259">
        <v>37</v>
      </c>
      <c r="DE905" s="259">
        <v>7</v>
      </c>
      <c r="DF905" s="259">
        <v>4</v>
      </c>
      <c r="DG905" s="179">
        <f t="shared" ref="DG905:DG917" si="1784">AM905+BS905+B905+O905+X905+AC905+AJ905+BD905+CF905+AX905+BM905+CT905+CZ905</f>
        <v>716</v>
      </c>
      <c r="DH905" s="179">
        <f t="shared" ref="DH905:DH917" si="1785">SUM(DI905:DK905)</f>
        <v>5</v>
      </c>
      <c r="DI905" s="259">
        <v>2</v>
      </c>
      <c r="DJ905" s="259">
        <v>3</v>
      </c>
      <c r="DK905" s="259">
        <v>0</v>
      </c>
      <c r="DL905" s="179">
        <f t="shared" ref="DL905:DL911" si="1786">SUM(DM905:DN905)</f>
        <v>6</v>
      </c>
      <c r="DM905" s="259">
        <v>6</v>
      </c>
      <c r="DN905" s="180">
        <v>0</v>
      </c>
      <c r="DO905" s="179">
        <f t="shared" ref="DO905:DO911" si="1787">DG905+DH905+DL905</f>
        <v>727</v>
      </c>
      <c r="DP905" s="25"/>
      <c r="DQ905" s="25"/>
      <c r="DR905" s="25"/>
      <c r="DS905" s="25"/>
      <c r="DT905" s="25"/>
      <c r="DU905" s="25"/>
      <c r="DV905" s="25"/>
      <c r="DW905" s="25"/>
      <c r="DX905" s="25"/>
      <c r="DY905" s="25"/>
      <c r="DZ905" s="25"/>
      <c r="EA905" s="25"/>
      <c r="EB905" s="25"/>
      <c r="EC905" s="25"/>
    </row>
    <row r="906" spans="1:435" s="6" customFormat="1" ht="16.5" customHeight="1" x14ac:dyDescent="0.15">
      <c r="A906" s="141" t="s">
        <v>111</v>
      </c>
      <c r="B906" s="179">
        <f t="shared" si="1772"/>
        <v>229</v>
      </c>
      <c r="C906" s="259">
        <v>7</v>
      </c>
      <c r="D906" s="259">
        <v>6</v>
      </c>
      <c r="E906" s="259">
        <v>3</v>
      </c>
      <c r="F906" s="259">
        <v>1</v>
      </c>
      <c r="G906" s="259">
        <v>4</v>
      </c>
      <c r="H906" s="259">
        <v>41</v>
      </c>
      <c r="I906" s="259">
        <v>5</v>
      </c>
      <c r="J906" s="259">
        <v>2</v>
      </c>
      <c r="K906" s="259">
        <v>18</v>
      </c>
      <c r="L906" s="259">
        <v>38</v>
      </c>
      <c r="M906" s="259">
        <v>57</v>
      </c>
      <c r="N906" s="259">
        <v>47</v>
      </c>
      <c r="O906" s="179">
        <f t="shared" si="1773"/>
        <v>36</v>
      </c>
      <c r="P906" s="259">
        <v>7</v>
      </c>
      <c r="Q906" s="259">
        <v>10</v>
      </c>
      <c r="R906" s="259">
        <v>6</v>
      </c>
      <c r="S906" s="259">
        <v>1</v>
      </c>
      <c r="T906" s="259">
        <v>2</v>
      </c>
      <c r="U906" s="259">
        <v>3</v>
      </c>
      <c r="V906" s="259">
        <v>1</v>
      </c>
      <c r="W906" s="259">
        <v>6</v>
      </c>
      <c r="X906" s="179">
        <f t="shared" si="1774"/>
        <v>65</v>
      </c>
      <c r="Y906" s="259">
        <v>16</v>
      </c>
      <c r="Z906" s="259">
        <v>11</v>
      </c>
      <c r="AA906" s="259">
        <v>24</v>
      </c>
      <c r="AB906" s="259">
        <v>14</v>
      </c>
      <c r="AC906" s="179">
        <f t="shared" si="1775"/>
        <v>19</v>
      </c>
      <c r="AD906" s="259">
        <v>0</v>
      </c>
      <c r="AE906" s="259">
        <v>1</v>
      </c>
      <c r="AF906" s="259">
        <v>2</v>
      </c>
      <c r="AG906" s="259">
        <v>2</v>
      </c>
      <c r="AH906" s="259">
        <v>1</v>
      </c>
      <c r="AI906" s="259">
        <v>13</v>
      </c>
      <c r="AJ906" s="179">
        <v>3</v>
      </c>
      <c r="AK906" s="259" t="s">
        <v>540</v>
      </c>
      <c r="AL906" s="259" t="s">
        <v>540</v>
      </c>
      <c r="AM906" s="179">
        <f t="shared" si="1776"/>
        <v>71</v>
      </c>
      <c r="AN906" s="259">
        <v>4</v>
      </c>
      <c r="AO906" s="259">
        <v>2</v>
      </c>
      <c r="AP906" s="259">
        <v>4</v>
      </c>
      <c r="AQ906" s="259">
        <v>1</v>
      </c>
      <c r="AR906" s="259">
        <v>4</v>
      </c>
      <c r="AS906" s="259">
        <v>2</v>
      </c>
      <c r="AT906" s="259">
        <v>14</v>
      </c>
      <c r="AU906" s="259">
        <v>16</v>
      </c>
      <c r="AV906" s="259">
        <v>16</v>
      </c>
      <c r="AW906" s="259">
        <v>8</v>
      </c>
      <c r="AX906" s="179">
        <f t="shared" si="1777"/>
        <v>67</v>
      </c>
      <c r="AY906" s="259">
        <v>2</v>
      </c>
      <c r="AZ906" s="259">
        <v>44</v>
      </c>
      <c r="BA906" s="259">
        <v>9</v>
      </c>
      <c r="BB906" s="259">
        <v>5</v>
      </c>
      <c r="BC906" s="259">
        <v>7</v>
      </c>
      <c r="BD906" s="179">
        <f t="shared" si="1778"/>
        <v>215</v>
      </c>
      <c r="BE906" s="259">
        <v>30</v>
      </c>
      <c r="BF906" s="259">
        <v>18</v>
      </c>
      <c r="BG906" s="259">
        <v>27</v>
      </c>
      <c r="BH906" s="259">
        <v>41</v>
      </c>
      <c r="BI906" s="259">
        <v>30</v>
      </c>
      <c r="BJ906" s="259">
        <v>23</v>
      </c>
      <c r="BK906" s="259">
        <v>35</v>
      </c>
      <c r="BL906" s="259">
        <v>11</v>
      </c>
      <c r="BM906" s="179">
        <f t="shared" si="1779"/>
        <v>42</v>
      </c>
      <c r="BN906" s="259">
        <v>7</v>
      </c>
      <c r="BO906" s="259">
        <v>5</v>
      </c>
      <c r="BP906" s="259">
        <v>6</v>
      </c>
      <c r="BQ906" s="259">
        <v>2</v>
      </c>
      <c r="BR906" s="259">
        <v>22</v>
      </c>
      <c r="BS906" s="179">
        <f t="shared" si="1780"/>
        <v>118</v>
      </c>
      <c r="BT906" s="260">
        <v>7</v>
      </c>
      <c r="BU906" s="259">
        <v>12</v>
      </c>
      <c r="BV906" s="259">
        <v>3</v>
      </c>
      <c r="BW906" s="259">
        <v>1</v>
      </c>
      <c r="BX906" s="259">
        <v>3</v>
      </c>
      <c r="BY906" s="259">
        <v>31</v>
      </c>
      <c r="BZ906" s="259">
        <v>3</v>
      </c>
      <c r="CA906" s="259">
        <v>5</v>
      </c>
      <c r="CB906" s="259">
        <v>40</v>
      </c>
      <c r="CC906" s="259">
        <v>4</v>
      </c>
      <c r="CD906" s="259">
        <v>7</v>
      </c>
      <c r="CE906" s="259">
        <v>2</v>
      </c>
      <c r="CF906" s="179">
        <f t="shared" si="1781"/>
        <v>123</v>
      </c>
      <c r="CG906" s="259">
        <v>2</v>
      </c>
      <c r="CH906" s="259">
        <v>3</v>
      </c>
      <c r="CI906" s="259">
        <v>3</v>
      </c>
      <c r="CJ906" s="259">
        <v>4</v>
      </c>
      <c r="CK906" s="259">
        <v>37</v>
      </c>
      <c r="CL906" s="259">
        <v>3</v>
      </c>
      <c r="CM906" s="259">
        <v>49</v>
      </c>
      <c r="CN906" s="259">
        <v>1</v>
      </c>
      <c r="CO906" s="259">
        <v>1</v>
      </c>
      <c r="CP906" s="259">
        <v>10</v>
      </c>
      <c r="CQ906" s="259">
        <v>5</v>
      </c>
      <c r="CR906" s="259">
        <v>2</v>
      </c>
      <c r="CS906" s="259">
        <v>3</v>
      </c>
      <c r="CT906" s="179">
        <f t="shared" si="1782"/>
        <v>56</v>
      </c>
      <c r="CU906" s="259">
        <v>30</v>
      </c>
      <c r="CV906" s="259">
        <v>9</v>
      </c>
      <c r="CW906" s="259">
        <v>0</v>
      </c>
      <c r="CX906" s="259">
        <v>10</v>
      </c>
      <c r="CY906" s="259">
        <v>7</v>
      </c>
      <c r="CZ906" s="179">
        <f t="shared" si="1783"/>
        <v>131</v>
      </c>
      <c r="DA906" s="259">
        <v>1</v>
      </c>
      <c r="DB906" s="259">
        <v>18</v>
      </c>
      <c r="DC906" s="259">
        <v>35</v>
      </c>
      <c r="DD906" s="259">
        <v>49</v>
      </c>
      <c r="DE906" s="259">
        <v>26</v>
      </c>
      <c r="DF906" s="259">
        <v>2</v>
      </c>
      <c r="DG906" s="179">
        <f t="shared" si="1784"/>
        <v>1175</v>
      </c>
      <c r="DH906" s="179">
        <f t="shared" si="1785"/>
        <v>2</v>
      </c>
      <c r="DI906" s="259">
        <v>1</v>
      </c>
      <c r="DJ906" s="259">
        <v>1</v>
      </c>
      <c r="DK906" s="259">
        <v>0</v>
      </c>
      <c r="DL906" s="179">
        <f t="shared" si="1786"/>
        <v>6</v>
      </c>
      <c r="DM906" s="259">
        <v>6</v>
      </c>
      <c r="DN906" s="180">
        <v>0</v>
      </c>
      <c r="DO906" s="179">
        <f t="shared" si="1787"/>
        <v>1183</v>
      </c>
      <c r="DP906" s="25"/>
      <c r="DQ906" s="25"/>
      <c r="DR906" s="25"/>
      <c r="DS906" s="25"/>
      <c r="DT906" s="25"/>
      <c r="DU906" s="25"/>
      <c r="DV906" s="25"/>
      <c r="DW906" s="25"/>
      <c r="DX906" s="25"/>
      <c r="DY906" s="25"/>
      <c r="DZ906" s="25"/>
      <c r="EA906" s="25"/>
      <c r="EB906" s="25"/>
      <c r="EC906" s="25"/>
    </row>
    <row r="907" spans="1:435" s="6" customFormat="1" ht="16.5" customHeight="1" x14ac:dyDescent="0.15">
      <c r="A907" s="141" t="s">
        <v>665</v>
      </c>
      <c r="B907" s="179">
        <f t="shared" si="1772"/>
        <v>448</v>
      </c>
      <c r="C907" s="259">
        <v>9</v>
      </c>
      <c r="D907" s="259">
        <v>8</v>
      </c>
      <c r="E907" s="259">
        <v>2</v>
      </c>
      <c r="F907" s="259">
        <v>0</v>
      </c>
      <c r="G907" s="259">
        <v>19</v>
      </c>
      <c r="H907" s="259">
        <v>86</v>
      </c>
      <c r="I907" s="259">
        <v>21</v>
      </c>
      <c r="J907" s="259">
        <v>3</v>
      </c>
      <c r="K907" s="259">
        <v>23</v>
      </c>
      <c r="L907" s="259">
        <v>107</v>
      </c>
      <c r="M907" s="259">
        <v>85</v>
      </c>
      <c r="N907" s="259">
        <v>85</v>
      </c>
      <c r="O907" s="179">
        <f t="shared" si="1773"/>
        <v>89</v>
      </c>
      <c r="P907" s="259">
        <v>23</v>
      </c>
      <c r="Q907" s="259">
        <v>27</v>
      </c>
      <c r="R907" s="259">
        <v>6</v>
      </c>
      <c r="S907" s="259">
        <v>4</v>
      </c>
      <c r="T907" s="259">
        <v>2</v>
      </c>
      <c r="U907" s="259">
        <v>14</v>
      </c>
      <c r="V907" s="259">
        <v>7</v>
      </c>
      <c r="W907" s="259">
        <v>6</v>
      </c>
      <c r="X907" s="179">
        <f t="shared" si="1774"/>
        <v>113</v>
      </c>
      <c r="Y907" s="259">
        <v>22</v>
      </c>
      <c r="Z907" s="259">
        <v>32</v>
      </c>
      <c r="AA907" s="259">
        <v>37</v>
      </c>
      <c r="AB907" s="259">
        <v>22</v>
      </c>
      <c r="AC907" s="179">
        <f t="shared" si="1775"/>
        <v>75</v>
      </c>
      <c r="AD907" s="259">
        <v>12</v>
      </c>
      <c r="AE907" s="259">
        <v>9</v>
      </c>
      <c r="AF907" s="259">
        <v>3</v>
      </c>
      <c r="AG907" s="259">
        <v>20</v>
      </c>
      <c r="AH907" s="259">
        <v>4</v>
      </c>
      <c r="AI907" s="259">
        <v>27</v>
      </c>
      <c r="AJ907" s="179">
        <v>0</v>
      </c>
      <c r="AK907" s="259" t="s">
        <v>540</v>
      </c>
      <c r="AL907" s="259" t="s">
        <v>540</v>
      </c>
      <c r="AM907" s="179">
        <f t="shared" si="1776"/>
        <v>186</v>
      </c>
      <c r="AN907" s="259">
        <v>4</v>
      </c>
      <c r="AO907" s="259">
        <v>4</v>
      </c>
      <c r="AP907" s="259">
        <v>22</v>
      </c>
      <c r="AQ907" s="259">
        <v>4</v>
      </c>
      <c r="AR907" s="259">
        <v>18</v>
      </c>
      <c r="AS907" s="259">
        <v>3</v>
      </c>
      <c r="AT907" s="259">
        <v>34</v>
      </c>
      <c r="AU907" s="259">
        <v>50</v>
      </c>
      <c r="AV907" s="259">
        <v>35</v>
      </c>
      <c r="AW907" s="259">
        <v>12</v>
      </c>
      <c r="AX907" s="179">
        <f t="shared" si="1777"/>
        <v>207</v>
      </c>
      <c r="AY907" s="259">
        <v>8</v>
      </c>
      <c r="AZ907" s="259">
        <v>83</v>
      </c>
      <c r="BA907" s="259">
        <v>20</v>
      </c>
      <c r="BB907" s="259">
        <v>42</v>
      </c>
      <c r="BC907" s="259">
        <v>54</v>
      </c>
      <c r="BD907" s="179">
        <f t="shared" si="1778"/>
        <v>454</v>
      </c>
      <c r="BE907" s="259">
        <v>44</v>
      </c>
      <c r="BF907" s="259">
        <v>54</v>
      </c>
      <c r="BG907" s="259">
        <v>49</v>
      </c>
      <c r="BH907" s="259">
        <v>63</v>
      </c>
      <c r="BI907" s="259">
        <v>80</v>
      </c>
      <c r="BJ907" s="259">
        <v>38</v>
      </c>
      <c r="BK907" s="259">
        <v>84</v>
      </c>
      <c r="BL907" s="259">
        <v>42</v>
      </c>
      <c r="BM907" s="179">
        <f t="shared" si="1779"/>
        <v>105</v>
      </c>
      <c r="BN907" s="259">
        <v>22</v>
      </c>
      <c r="BO907" s="259">
        <v>18</v>
      </c>
      <c r="BP907" s="259">
        <v>8</v>
      </c>
      <c r="BQ907" s="259">
        <v>8</v>
      </c>
      <c r="BR907" s="259">
        <v>49</v>
      </c>
      <c r="BS907" s="179">
        <f t="shared" si="1780"/>
        <v>249</v>
      </c>
      <c r="BT907" s="260">
        <v>8</v>
      </c>
      <c r="BU907" s="259">
        <v>28</v>
      </c>
      <c r="BV907" s="259">
        <v>10</v>
      </c>
      <c r="BW907" s="259">
        <v>6</v>
      </c>
      <c r="BX907" s="259">
        <v>7</v>
      </c>
      <c r="BY907" s="259">
        <v>82</v>
      </c>
      <c r="BZ907" s="259">
        <v>23</v>
      </c>
      <c r="CA907" s="259">
        <v>7</v>
      </c>
      <c r="CB907" s="259">
        <v>61</v>
      </c>
      <c r="CC907" s="259">
        <v>5</v>
      </c>
      <c r="CD907" s="259">
        <v>8</v>
      </c>
      <c r="CE907" s="259">
        <v>4</v>
      </c>
      <c r="CF907" s="179">
        <f t="shared" si="1781"/>
        <v>249</v>
      </c>
      <c r="CG907" s="259">
        <v>2</v>
      </c>
      <c r="CH907" s="259">
        <v>11</v>
      </c>
      <c r="CI907" s="259">
        <v>11</v>
      </c>
      <c r="CJ907" s="259">
        <v>13</v>
      </c>
      <c r="CK907" s="259">
        <v>65</v>
      </c>
      <c r="CL907" s="259">
        <v>1</v>
      </c>
      <c r="CM907" s="259">
        <v>73</v>
      </c>
      <c r="CN907" s="259">
        <v>3</v>
      </c>
      <c r="CO907" s="259">
        <v>3</v>
      </c>
      <c r="CP907" s="259">
        <v>12</v>
      </c>
      <c r="CQ907" s="259">
        <v>40</v>
      </c>
      <c r="CR907" s="259">
        <v>6</v>
      </c>
      <c r="CS907" s="259">
        <v>9</v>
      </c>
      <c r="CT907" s="179">
        <f t="shared" si="1782"/>
        <v>164</v>
      </c>
      <c r="CU907" s="259">
        <v>68</v>
      </c>
      <c r="CV907" s="259">
        <v>33</v>
      </c>
      <c r="CW907" s="259">
        <v>13</v>
      </c>
      <c r="CX907" s="259">
        <v>24</v>
      </c>
      <c r="CY907" s="259">
        <v>26</v>
      </c>
      <c r="CZ907" s="179">
        <f t="shared" si="1783"/>
        <v>247</v>
      </c>
      <c r="DA907" s="259">
        <v>5</v>
      </c>
      <c r="DB907" s="259">
        <v>16</v>
      </c>
      <c r="DC907" s="259">
        <v>82</v>
      </c>
      <c r="DD907" s="259">
        <v>97</v>
      </c>
      <c r="DE907" s="259">
        <v>38</v>
      </c>
      <c r="DF907" s="259">
        <v>9</v>
      </c>
      <c r="DG907" s="179">
        <f t="shared" si="1784"/>
        <v>2586</v>
      </c>
      <c r="DH907" s="179">
        <f t="shared" si="1785"/>
        <v>28</v>
      </c>
      <c r="DI907" s="259">
        <v>18</v>
      </c>
      <c r="DJ907" s="259">
        <v>8</v>
      </c>
      <c r="DK907" s="259">
        <v>2</v>
      </c>
      <c r="DL907" s="179">
        <f t="shared" si="1786"/>
        <v>23</v>
      </c>
      <c r="DM907" s="259">
        <v>23</v>
      </c>
      <c r="DN907" s="180">
        <v>0</v>
      </c>
      <c r="DO907" s="179">
        <f t="shared" si="1787"/>
        <v>2637</v>
      </c>
      <c r="DP907" s="25"/>
      <c r="DQ907" s="25"/>
      <c r="DR907" s="25"/>
      <c r="DS907" s="25"/>
      <c r="DT907" s="25"/>
      <c r="DU907" s="25"/>
      <c r="DV907" s="25"/>
      <c r="DW907" s="25"/>
      <c r="DX907" s="25"/>
      <c r="DY907" s="25"/>
      <c r="DZ907" s="25"/>
      <c r="EA907" s="25"/>
      <c r="EB907" s="25"/>
      <c r="EC907" s="25"/>
    </row>
    <row r="908" spans="1:435" s="6" customFormat="1" ht="16.5" customHeight="1" x14ac:dyDescent="0.15">
      <c r="A908" s="141" t="s">
        <v>112</v>
      </c>
      <c r="B908" s="179">
        <f t="shared" si="1772"/>
        <v>26</v>
      </c>
      <c r="C908" s="259">
        <v>3</v>
      </c>
      <c r="D908" s="259">
        <v>0</v>
      </c>
      <c r="E908" s="259">
        <v>2</v>
      </c>
      <c r="F908" s="259">
        <v>0</v>
      </c>
      <c r="G908" s="259">
        <v>0</v>
      </c>
      <c r="H908" s="259">
        <v>5</v>
      </c>
      <c r="I908" s="259">
        <v>0</v>
      </c>
      <c r="J908" s="259">
        <v>0</v>
      </c>
      <c r="K908" s="259">
        <v>0</v>
      </c>
      <c r="L908" s="259">
        <v>5</v>
      </c>
      <c r="M908" s="259">
        <v>9</v>
      </c>
      <c r="N908" s="259">
        <v>2</v>
      </c>
      <c r="O908" s="179">
        <f t="shared" si="1773"/>
        <v>2</v>
      </c>
      <c r="P908" s="259">
        <v>0</v>
      </c>
      <c r="Q908" s="259">
        <v>1</v>
      </c>
      <c r="R908" s="259">
        <v>0</v>
      </c>
      <c r="S908" s="259">
        <v>0</v>
      </c>
      <c r="T908" s="259">
        <v>1</v>
      </c>
      <c r="U908" s="259">
        <v>0</v>
      </c>
      <c r="V908" s="259">
        <v>0</v>
      </c>
      <c r="W908" s="259">
        <v>0</v>
      </c>
      <c r="X908" s="179">
        <f t="shared" si="1774"/>
        <v>7</v>
      </c>
      <c r="Y908" s="259">
        <v>1</v>
      </c>
      <c r="Z908" s="259">
        <v>2</v>
      </c>
      <c r="AA908" s="259">
        <v>3</v>
      </c>
      <c r="AB908" s="259">
        <v>1</v>
      </c>
      <c r="AC908" s="179">
        <f t="shared" si="1775"/>
        <v>5</v>
      </c>
      <c r="AD908" s="259">
        <v>0</v>
      </c>
      <c r="AE908" s="259">
        <v>0</v>
      </c>
      <c r="AF908" s="259">
        <v>0</v>
      </c>
      <c r="AG908" s="259">
        <v>3</v>
      </c>
      <c r="AH908" s="259">
        <v>0</v>
      </c>
      <c r="AI908" s="259">
        <v>2</v>
      </c>
      <c r="AJ908" s="179">
        <v>0</v>
      </c>
      <c r="AK908" s="259" t="s">
        <v>540</v>
      </c>
      <c r="AL908" s="259" t="s">
        <v>540</v>
      </c>
      <c r="AM908" s="179">
        <f t="shared" si="1776"/>
        <v>5</v>
      </c>
      <c r="AN908" s="259">
        <v>0</v>
      </c>
      <c r="AO908" s="259">
        <v>0</v>
      </c>
      <c r="AP908" s="259">
        <v>1</v>
      </c>
      <c r="AQ908" s="259">
        <v>0</v>
      </c>
      <c r="AR908" s="259">
        <v>2</v>
      </c>
      <c r="AS908" s="259">
        <v>0</v>
      </c>
      <c r="AT908" s="259">
        <v>1</v>
      </c>
      <c r="AU908" s="259">
        <v>0</v>
      </c>
      <c r="AV908" s="259">
        <v>0</v>
      </c>
      <c r="AW908" s="259">
        <v>1</v>
      </c>
      <c r="AX908" s="179">
        <f t="shared" si="1777"/>
        <v>12</v>
      </c>
      <c r="AY908" s="259">
        <v>3</v>
      </c>
      <c r="AZ908" s="259">
        <v>4</v>
      </c>
      <c r="BA908" s="259">
        <v>2</v>
      </c>
      <c r="BB908" s="259">
        <v>3</v>
      </c>
      <c r="BC908" s="259">
        <v>0</v>
      </c>
      <c r="BD908" s="179">
        <f t="shared" si="1778"/>
        <v>49</v>
      </c>
      <c r="BE908" s="259">
        <v>7</v>
      </c>
      <c r="BF908" s="259">
        <v>3</v>
      </c>
      <c r="BG908" s="259">
        <v>3</v>
      </c>
      <c r="BH908" s="259">
        <v>6</v>
      </c>
      <c r="BI908" s="259">
        <v>8</v>
      </c>
      <c r="BJ908" s="259">
        <v>8</v>
      </c>
      <c r="BK908" s="259">
        <v>10</v>
      </c>
      <c r="BL908" s="259">
        <v>4</v>
      </c>
      <c r="BM908" s="179">
        <f t="shared" si="1779"/>
        <v>3</v>
      </c>
      <c r="BN908" s="259">
        <v>0</v>
      </c>
      <c r="BO908" s="259">
        <v>0</v>
      </c>
      <c r="BP908" s="259">
        <v>0</v>
      </c>
      <c r="BQ908" s="259">
        <v>0</v>
      </c>
      <c r="BR908" s="259">
        <v>3</v>
      </c>
      <c r="BS908" s="179">
        <f t="shared" si="1780"/>
        <v>8</v>
      </c>
      <c r="BT908" s="260">
        <v>1</v>
      </c>
      <c r="BU908" s="259">
        <v>0</v>
      </c>
      <c r="BV908" s="259">
        <v>1</v>
      </c>
      <c r="BW908" s="259">
        <v>0</v>
      </c>
      <c r="BX908" s="259">
        <v>0</v>
      </c>
      <c r="BY908" s="259">
        <v>4</v>
      </c>
      <c r="BZ908" s="259">
        <v>0</v>
      </c>
      <c r="CA908" s="259">
        <v>0</v>
      </c>
      <c r="CB908" s="259">
        <v>1</v>
      </c>
      <c r="CC908" s="259">
        <v>0</v>
      </c>
      <c r="CD908" s="259">
        <v>0</v>
      </c>
      <c r="CE908" s="259">
        <v>1</v>
      </c>
      <c r="CF908" s="179">
        <f t="shared" si="1781"/>
        <v>11</v>
      </c>
      <c r="CG908" s="259">
        <v>0</v>
      </c>
      <c r="CH908" s="259">
        <v>1</v>
      </c>
      <c r="CI908" s="259">
        <v>0</v>
      </c>
      <c r="CJ908" s="259">
        <v>0</v>
      </c>
      <c r="CK908" s="259">
        <v>4</v>
      </c>
      <c r="CL908" s="259">
        <v>1</v>
      </c>
      <c r="CM908" s="259">
        <v>4</v>
      </c>
      <c r="CN908" s="259">
        <v>0</v>
      </c>
      <c r="CO908" s="259">
        <v>0</v>
      </c>
      <c r="CP908" s="259">
        <v>0</v>
      </c>
      <c r="CQ908" s="259">
        <v>0</v>
      </c>
      <c r="CR908" s="259">
        <v>1</v>
      </c>
      <c r="CS908" s="259">
        <v>0</v>
      </c>
      <c r="CT908" s="179">
        <f t="shared" si="1782"/>
        <v>5</v>
      </c>
      <c r="CU908" s="259">
        <v>4</v>
      </c>
      <c r="CV908" s="259">
        <v>0</v>
      </c>
      <c r="CW908" s="259">
        <v>0</v>
      </c>
      <c r="CX908" s="259">
        <v>0</v>
      </c>
      <c r="CY908" s="259">
        <v>1</v>
      </c>
      <c r="CZ908" s="179">
        <f t="shared" si="1783"/>
        <v>13</v>
      </c>
      <c r="DA908" s="259">
        <v>0</v>
      </c>
      <c r="DB908" s="259">
        <v>0</v>
      </c>
      <c r="DC908" s="259">
        <v>3</v>
      </c>
      <c r="DD908" s="259">
        <v>6</v>
      </c>
      <c r="DE908" s="259">
        <v>3</v>
      </c>
      <c r="DF908" s="259">
        <v>1</v>
      </c>
      <c r="DG908" s="179">
        <f t="shared" si="1784"/>
        <v>146</v>
      </c>
      <c r="DH908" s="179">
        <f t="shared" si="1785"/>
        <v>1</v>
      </c>
      <c r="DI908" s="259">
        <v>1</v>
      </c>
      <c r="DJ908" s="259">
        <v>0</v>
      </c>
      <c r="DK908" s="259">
        <v>0</v>
      </c>
      <c r="DL908" s="179">
        <f t="shared" si="1786"/>
        <v>6</v>
      </c>
      <c r="DM908" s="259">
        <v>6</v>
      </c>
      <c r="DN908" s="180">
        <v>0</v>
      </c>
      <c r="DO908" s="179">
        <f t="shared" si="1787"/>
        <v>153</v>
      </c>
      <c r="DP908" s="25"/>
      <c r="DQ908" s="25"/>
      <c r="DR908" s="25"/>
      <c r="DS908" s="25"/>
      <c r="DT908" s="25"/>
      <c r="DU908" s="25"/>
      <c r="DV908" s="25"/>
      <c r="DW908" s="25"/>
      <c r="DX908" s="25"/>
      <c r="DY908" s="25"/>
      <c r="DZ908" s="25"/>
      <c r="EA908" s="25"/>
      <c r="EB908" s="25"/>
      <c r="EC908" s="25"/>
    </row>
    <row r="909" spans="1:435" s="6" customFormat="1" ht="16.5" customHeight="1" x14ac:dyDescent="0.15">
      <c r="A909" s="142" t="s">
        <v>244</v>
      </c>
      <c r="B909" s="179">
        <f t="shared" si="1772"/>
        <v>826</v>
      </c>
      <c r="C909" s="259">
        <f t="shared" ref="C909:N909" si="1788">C905+C906+C907+C908</f>
        <v>24</v>
      </c>
      <c r="D909" s="259">
        <f t="shared" si="1788"/>
        <v>15</v>
      </c>
      <c r="E909" s="259">
        <f t="shared" si="1788"/>
        <v>8</v>
      </c>
      <c r="F909" s="259">
        <f t="shared" si="1788"/>
        <v>3</v>
      </c>
      <c r="G909" s="259">
        <f t="shared" si="1788"/>
        <v>25</v>
      </c>
      <c r="H909" s="259">
        <f t="shared" si="1788"/>
        <v>149</v>
      </c>
      <c r="I909" s="259">
        <f t="shared" si="1788"/>
        <v>29</v>
      </c>
      <c r="J909" s="259">
        <f t="shared" si="1788"/>
        <v>6</v>
      </c>
      <c r="K909" s="259">
        <f t="shared" si="1788"/>
        <v>52</v>
      </c>
      <c r="L909" s="259">
        <f t="shared" si="1788"/>
        <v>182</v>
      </c>
      <c r="M909" s="259">
        <f t="shared" si="1788"/>
        <v>173</v>
      </c>
      <c r="N909" s="259">
        <f t="shared" si="1788"/>
        <v>160</v>
      </c>
      <c r="O909" s="179">
        <f t="shared" si="1773"/>
        <v>143</v>
      </c>
      <c r="P909" s="259">
        <f t="shared" ref="P909:W909" si="1789">P905+P906+P907+P908</f>
        <v>31</v>
      </c>
      <c r="Q909" s="259">
        <f t="shared" si="1789"/>
        <v>45</v>
      </c>
      <c r="R909" s="259">
        <f t="shared" si="1789"/>
        <v>14</v>
      </c>
      <c r="S909" s="259">
        <f t="shared" si="1789"/>
        <v>5</v>
      </c>
      <c r="T909" s="259">
        <f t="shared" si="1789"/>
        <v>5</v>
      </c>
      <c r="U909" s="259">
        <f t="shared" si="1789"/>
        <v>20</v>
      </c>
      <c r="V909" s="259">
        <f t="shared" si="1789"/>
        <v>11</v>
      </c>
      <c r="W909" s="259">
        <f t="shared" si="1789"/>
        <v>12</v>
      </c>
      <c r="X909" s="179">
        <f t="shared" si="1774"/>
        <v>214</v>
      </c>
      <c r="Y909" s="259">
        <f>Y905+Y906+Y907+Y908</f>
        <v>43</v>
      </c>
      <c r="Z909" s="259">
        <f>Z905+Z906+Z907+Z908</f>
        <v>52</v>
      </c>
      <c r="AA909" s="259">
        <f>AA905+AA906+AA907+AA908</f>
        <v>73</v>
      </c>
      <c r="AB909" s="259">
        <f>AB905+AB906+AB907+AB908</f>
        <v>46</v>
      </c>
      <c r="AC909" s="179">
        <f t="shared" si="1775"/>
        <v>127</v>
      </c>
      <c r="AD909" s="259">
        <f t="shared" ref="AD909:AJ909" si="1790">AD905+AD906+AD907+AD908</f>
        <v>19</v>
      </c>
      <c r="AE909" s="259">
        <f t="shared" si="1790"/>
        <v>13</v>
      </c>
      <c r="AF909" s="259">
        <f t="shared" si="1790"/>
        <v>6</v>
      </c>
      <c r="AG909" s="259">
        <f t="shared" si="1790"/>
        <v>27</v>
      </c>
      <c r="AH909" s="259">
        <f t="shared" si="1790"/>
        <v>9</v>
      </c>
      <c r="AI909" s="259">
        <f t="shared" si="1790"/>
        <v>53</v>
      </c>
      <c r="AJ909" s="179">
        <f t="shared" si="1790"/>
        <v>4</v>
      </c>
      <c r="AK909" s="259" t="s">
        <v>540</v>
      </c>
      <c r="AL909" s="259" t="s">
        <v>540</v>
      </c>
      <c r="AM909" s="179">
        <f t="shared" si="1776"/>
        <v>316</v>
      </c>
      <c r="AN909" s="259">
        <f t="shared" ref="AN909:AW909" si="1791">AN905+AN906+AN907+AN908</f>
        <v>12</v>
      </c>
      <c r="AO909" s="259">
        <f t="shared" si="1791"/>
        <v>8</v>
      </c>
      <c r="AP909" s="259">
        <f t="shared" si="1791"/>
        <v>30</v>
      </c>
      <c r="AQ909" s="259">
        <f t="shared" si="1791"/>
        <v>6</v>
      </c>
      <c r="AR909" s="259">
        <f t="shared" si="1791"/>
        <v>33</v>
      </c>
      <c r="AS909" s="259">
        <f t="shared" si="1791"/>
        <v>8</v>
      </c>
      <c r="AT909" s="259">
        <f t="shared" si="1791"/>
        <v>61</v>
      </c>
      <c r="AU909" s="259">
        <f t="shared" si="1791"/>
        <v>74</v>
      </c>
      <c r="AV909" s="259">
        <f t="shared" si="1791"/>
        <v>56</v>
      </c>
      <c r="AW909" s="259">
        <f t="shared" si="1791"/>
        <v>28</v>
      </c>
      <c r="AX909" s="179">
        <f t="shared" si="1777"/>
        <v>312</v>
      </c>
      <c r="AY909" s="259">
        <f>AY905+AY906+AY907+AY908</f>
        <v>15</v>
      </c>
      <c r="AZ909" s="259">
        <f>AZ905+AZ906+AZ907+AZ908</f>
        <v>142</v>
      </c>
      <c r="BA909" s="259">
        <f>BA905+BA906+BA907+BA908</f>
        <v>32</v>
      </c>
      <c r="BB909" s="259">
        <f>BB905+BB906+BB907+BB908</f>
        <v>58</v>
      </c>
      <c r="BC909" s="259">
        <f>BC905+BC906+BC907+BC908</f>
        <v>65</v>
      </c>
      <c r="BD909" s="179">
        <f t="shared" si="1778"/>
        <v>872</v>
      </c>
      <c r="BE909" s="259">
        <f t="shared" ref="BE909:BL909" si="1792">BE905+BE906+BE907+BE908</f>
        <v>114</v>
      </c>
      <c r="BF909" s="259">
        <f t="shared" si="1792"/>
        <v>90</v>
      </c>
      <c r="BG909" s="259">
        <f t="shared" si="1792"/>
        <v>92</v>
      </c>
      <c r="BH909" s="259">
        <f t="shared" si="1792"/>
        <v>120</v>
      </c>
      <c r="BI909" s="259">
        <f t="shared" si="1792"/>
        <v>139</v>
      </c>
      <c r="BJ909" s="259">
        <f t="shared" si="1792"/>
        <v>90</v>
      </c>
      <c r="BK909" s="259">
        <f t="shared" si="1792"/>
        <v>155</v>
      </c>
      <c r="BL909" s="259">
        <f t="shared" si="1792"/>
        <v>72</v>
      </c>
      <c r="BM909" s="179">
        <f t="shared" si="1779"/>
        <v>177</v>
      </c>
      <c r="BN909" s="259">
        <f>BN905+BN906+BN907+BN908</f>
        <v>35</v>
      </c>
      <c r="BO909" s="259">
        <f>BO905+BO906+BO907+BO908</f>
        <v>27</v>
      </c>
      <c r="BP909" s="259">
        <f>BP905+BP906+BP907+BP908</f>
        <v>18</v>
      </c>
      <c r="BQ909" s="259">
        <f>BQ905+BQ906+BQ907+BQ908</f>
        <v>11</v>
      </c>
      <c r="BR909" s="259">
        <f>BR905+BR906+BR907+BR908</f>
        <v>86</v>
      </c>
      <c r="BS909" s="179">
        <f t="shared" si="1780"/>
        <v>447</v>
      </c>
      <c r="BT909" s="260">
        <f t="shared" ref="BT909:CE909" si="1793">BT905+BT906+BT907+BT908</f>
        <v>18</v>
      </c>
      <c r="BU909" s="259">
        <f t="shared" si="1793"/>
        <v>50</v>
      </c>
      <c r="BV909" s="259">
        <f t="shared" si="1793"/>
        <v>15</v>
      </c>
      <c r="BW909" s="259">
        <f t="shared" si="1793"/>
        <v>7</v>
      </c>
      <c r="BX909" s="259">
        <f t="shared" si="1793"/>
        <v>17</v>
      </c>
      <c r="BY909" s="259">
        <f t="shared" si="1793"/>
        <v>132</v>
      </c>
      <c r="BZ909" s="259">
        <f t="shared" si="1793"/>
        <v>31</v>
      </c>
      <c r="CA909" s="259">
        <f t="shared" si="1793"/>
        <v>12</v>
      </c>
      <c r="CB909" s="259">
        <f t="shared" si="1793"/>
        <v>127</v>
      </c>
      <c r="CC909" s="259">
        <f t="shared" si="1793"/>
        <v>10</v>
      </c>
      <c r="CD909" s="259">
        <f t="shared" si="1793"/>
        <v>19</v>
      </c>
      <c r="CE909" s="259">
        <f t="shared" si="1793"/>
        <v>9</v>
      </c>
      <c r="CF909" s="179">
        <f t="shared" si="1781"/>
        <v>454</v>
      </c>
      <c r="CG909" s="259">
        <f t="shared" ref="CG909:CS909" si="1794">CG905+CG906+CG907+CG908</f>
        <v>6</v>
      </c>
      <c r="CH909" s="259">
        <f t="shared" si="1794"/>
        <v>17</v>
      </c>
      <c r="CI909" s="259">
        <f t="shared" si="1794"/>
        <v>15</v>
      </c>
      <c r="CJ909" s="259">
        <f t="shared" si="1794"/>
        <v>21</v>
      </c>
      <c r="CK909" s="259">
        <f t="shared" si="1794"/>
        <v>120</v>
      </c>
      <c r="CL909" s="259">
        <f t="shared" si="1794"/>
        <v>8</v>
      </c>
      <c r="CM909" s="259">
        <f t="shared" si="1794"/>
        <v>156</v>
      </c>
      <c r="CN909" s="259">
        <f t="shared" si="1794"/>
        <v>6</v>
      </c>
      <c r="CO909" s="259">
        <f t="shared" si="1794"/>
        <v>4</v>
      </c>
      <c r="CP909" s="259">
        <f t="shared" si="1794"/>
        <v>25</v>
      </c>
      <c r="CQ909" s="259">
        <f t="shared" si="1794"/>
        <v>52</v>
      </c>
      <c r="CR909" s="259">
        <f t="shared" si="1794"/>
        <v>10</v>
      </c>
      <c r="CS909" s="259">
        <f t="shared" si="1794"/>
        <v>14</v>
      </c>
      <c r="CT909" s="179">
        <f t="shared" si="1782"/>
        <v>262</v>
      </c>
      <c r="CU909" s="259">
        <f>CU905+CU906+CU907+CU908</f>
        <v>118</v>
      </c>
      <c r="CV909" s="259">
        <f>CV905+CV906+CV907+CV908</f>
        <v>53</v>
      </c>
      <c r="CW909" s="259">
        <f>CW905+CW906+CW907+CW908</f>
        <v>17</v>
      </c>
      <c r="CX909" s="259">
        <f>CX905+CX906+CX907+CX908</f>
        <v>36</v>
      </c>
      <c r="CY909" s="259">
        <f>CY905+CY906+CY907+CY908</f>
        <v>38</v>
      </c>
      <c r="CZ909" s="179">
        <f t="shared" si="1783"/>
        <v>469</v>
      </c>
      <c r="DA909" s="259">
        <f t="shared" ref="DA909:DF909" si="1795">DA905+DA906+DA907+DA908</f>
        <v>8</v>
      </c>
      <c r="DB909" s="259">
        <f t="shared" si="1795"/>
        <v>40</v>
      </c>
      <c r="DC909" s="259">
        <f t="shared" si="1795"/>
        <v>142</v>
      </c>
      <c r="DD909" s="259">
        <f t="shared" si="1795"/>
        <v>189</v>
      </c>
      <c r="DE909" s="259">
        <f t="shared" si="1795"/>
        <v>74</v>
      </c>
      <c r="DF909" s="259">
        <f t="shared" si="1795"/>
        <v>16</v>
      </c>
      <c r="DG909" s="179">
        <f t="shared" si="1784"/>
        <v>4623</v>
      </c>
      <c r="DH909" s="179">
        <f t="shared" si="1785"/>
        <v>36</v>
      </c>
      <c r="DI909" s="259">
        <f>DI905+DI906+DI907+DI908</f>
        <v>22</v>
      </c>
      <c r="DJ909" s="259">
        <f>DJ905+DJ906+DJ907+DJ908</f>
        <v>12</v>
      </c>
      <c r="DK909" s="259">
        <f>DK905+DK906+DK907+DK908</f>
        <v>2</v>
      </c>
      <c r="DL909" s="179">
        <f t="shared" si="1786"/>
        <v>41</v>
      </c>
      <c r="DM909" s="259">
        <f>DM905+DM906+DM907+DM908</f>
        <v>41</v>
      </c>
      <c r="DN909" s="180">
        <f>DN905+DN906+DN907+DN908</f>
        <v>0</v>
      </c>
      <c r="DO909" s="179">
        <f t="shared" si="1787"/>
        <v>4700</v>
      </c>
      <c r="DP909" s="25"/>
      <c r="DQ909" s="25"/>
      <c r="DR909" s="25"/>
      <c r="DS909" s="25"/>
      <c r="DT909" s="25"/>
      <c r="DU909" s="25"/>
      <c r="DV909" s="25"/>
      <c r="DW909" s="25"/>
      <c r="DX909" s="25"/>
      <c r="DY909" s="25"/>
      <c r="DZ909" s="25"/>
      <c r="EA909" s="25"/>
      <c r="EB909" s="25"/>
      <c r="EC909" s="25"/>
    </row>
    <row r="910" spans="1:435" s="6" customFormat="1" ht="16.5" customHeight="1" x14ac:dyDescent="0.15">
      <c r="A910" s="141" t="s">
        <v>113</v>
      </c>
      <c r="B910" s="179">
        <f t="shared" si="1772"/>
        <v>1031</v>
      </c>
      <c r="C910" s="259">
        <v>31</v>
      </c>
      <c r="D910" s="259">
        <v>31</v>
      </c>
      <c r="E910" s="259">
        <v>17</v>
      </c>
      <c r="F910" s="259">
        <v>9</v>
      </c>
      <c r="G910" s="259">
        <v>51</v>
      </c>
      <c r="H910" s="259">
        <v>194</v>
      </c>
      <c r="I910" s="259">
        <v>55</v>
      </c>
      <c r="J910" s="259">
        <v>13</v>
      </c>
      <c r="K910" s="259">
        <v>102</v>
      </c>
      <c r="L910" s="259">
        <v>161</v>
      </c>
      <c r="M910" s="259">
        <v>192</v>
      </c>
      <c r="N910" s="259">
        <v>175</v>
      </c>
      <c r="O910" s="179">
        <f t="shared" si="1773"/>
        <v>307</v>
      </c>
      <c r="P910" s="259">
        <v>87</v>
      </c>
      <c r="Q910" s="259">
        <v>89</v>
      </c>
      <c r="R910" s="259">
        <v>42</v>
      </c>
      <c r="S910" s="259">
        <v>12</v>
      </c>
      <c r="T910" s="259">
        <v>15</v>
      </c>
      <c r="U910" s="259">
        <v>43</v>
      </c>
      <c r="V910" s="259">
        <v>9</v>
      </c>
      <c r="W910" s="259">
        <v>10</v>
      </c>
      <c r="X910" s="179">
        <f t="shared" si="1774"/>
        <v>347</v>
      </c>
      <c r="Y910" s="259">
        <v>44</v>
      </c>
      <c r="Z910" s="259">
        <v>102</v>
      </c>
      <c r="AA910" s="259">
        <v>134</v>
      </c>
      <c r="AB910" s="259">
        <v>67</v>
      </c>
      <c r="AC910" s="179">
        <f t="shared" si="1775"/>
        <v>219</v>
      </c>
      <c r="AD910" s="259">
        <v>28</v>
      </c>
      <c r="AE910" s="259">
        <v>35</v>
      </c>
      <c r="AF910" s="259">
        <v>12</v>
      </c>
      <c r="AG910" s="259">
        <v>62</v>
      </c>
      <c r="AH910" s="259">
        <v>15</v>
      </c>
      <c r="AI910" s="259">
        <v>67</v>
      </c>
      <c r="AJ910" s="179">
        <v>52</v>
      </c>
      <c r="AK910" s="259" t="s">
        <v>540</v>
      </c>
      <c r="AL910" s="259" t="s">
        <v>540</v>
      </c>
      <c r="AM910" s="179">
        <f t="shared" si="1776"/>
        <v>540</v>
      </c>
      <c r="AN910" s="259">
        <v>24</v>
      </c>
      <c r="AO910" s="259">
        <v>16</v>
      </c>
      <c r="AP910" s="259">
        <v>62</v>
      </c>
      <c r="AQ910" s="259">
        <v>8</v>
      </c>
      <c r="AR910" s="259">
        <v>70</v>
      </c>
      <c r="AS910" s="259">
        <v>8</v>
      </c>
      <c r="AT910" s="259">
        <v>70</v>
      </c>
      <c r="AU910" s="259">
        <v>142</v>
      </c>
      <c r="AV910" s="259">
        <v>99</v>
      </c>
      <c r="AW910" s="259">
        <v>41</v>
      </c>
      <c r="AX910" s="179">
        <f t="shared" si="1777"/>
        <v>469</v>
      </c>
      <c r="AY910" s="259">
        <v>25</v>
      </c>
      <c r="AZ910" s="259">
        <v>217</v>
      </c>
      <c r="BA910" s="259">
        <v>63</v>
      </c>
      <c r="BB910" s="259">
        <v>106</v>
      </c>
      <c r="BC910" s="259">
        <v>58</v>
      </c>
      <c r="BD910" s="179">
        <f t="shared" si="1778"/>
        <v>671</v>
      </c>
      <c r="BE910" s="259">
        <v>74</v>
      </c>
      <c r="BF910" s="259">
        <v>85</v>
      </c>
      <c r="BG910" s="259">
        <v>77</v>
      </c>
      <c r="BH910" s="259">
        <v>105</v>
      </c>
      <c r="BI910" s="259">
        <v>107</v>
      </c>
      <c r="BJ910" s="259">
        <v>60</v>
      </c>
      <c r="BK910" s="259">
        <v>97</v>
      </c>
      <c r="BL910" s="259">
        <v>66</v>
      </c>
      <c r="BM910" s="179">
        <f t="shared" si="1779"/>
        <v>286</v>
      </c>
      <c r="BN910" s="259">
        <v>55</v>
      </c>
      <c r="BO910" s="259">
        <v>51</v>
      </c>
      <c r="BP910" s="259">
        <v>38</v>
      </c>
      <c r="BQ910" s="259">
        <v>18</v>
      </c>
      <c r="BR910" s="259">
        <v>124</v>
      </c>
      <c r="BS910" s="179">
        <f t="shared" si="1780"/>
        <v>662</v>
      </c>
      <c r="BT910" s="260">
        <v>32</v>
      </c>
      <c r="BU910" s="259">
        <v>60</v>
      </c>
      <c r="BV910" s="259">
        <v>38</v>
      </c>
      <c r="BW910" s="259">
        <v>4</v>
      </c>
      <c r="BX910" s="259">
        <v>24</v>
      </c>
      <c r="BY910" s="259">
        <v>174</v>
      </c>
      <c r="BZ910" s="259">
        <v>39</v>
      </c>
      <c r="CA910" s="259">
        <v>21</v>
      </c>
      <c r="CB910" s="259">
        <v>144</v>
      </c>
      <c r="CC910" s="259">
        <v>41</v>
      </c>
      <c r="CD910" s="259">
        <v>38</v>
      </c>
      <c r="CE910" s="259">
        <v>47</v>
      </c>
      <c r="CF910" s="179">
        <f t="shared" si="1781"/>
        <v>685</v>
      </c>
      <c r="CG910" s="259">
        <v>7</v>
      </c>
      <c r="CH910" s="259">
        <v>36</v>
      </c>
      <c r="CI910" s="259">
        <v>17</v>
      </c>
      <c r="CJ910" s="259">
        <v>43</v>
      </c>
      <c r="CK910" s="259">
        <v>206</v>
      </c>
      <c r="CL910" s="259">
        <v>18</v>
      </c>
      <c r="CM910" s="259">
        <v>189</v>
      </c>
      <c r="CN910" s="259">
        <v>4</v>
      </c>
      <c r="CO910" s="259">
        <v>6</v>
      </c>
      <c r="CP910" s="259">
        <v>25</v>
      </c>
      <c r="CQ910" s="259">
        <v>81</v>
      </c>
      <c r="CR910" s="259">
        <v>36</v>
      </c>
      <c r="CS910" s="259">
        <v>17</v>
      </c>
      <c r="CT910" s="179">
        <f t="shared" si="1782"/>
        <v>303</v>
      </c>
      <c r="CU910" s="259">
        <v>131</v>
      </c>
      <c r="CV910" s="259">
        <v>54</v>
      </c>
      <c r="CW910" s="259">
        <v>28</v>
      </c>
      <c r="CX910" s="259">
        <v>37</v>
      </c>
      <c r="CY910" s="259">
        <v>53</v>
      </c>
      <c r="CZ910" s="179">
        <f t="shared" si="1783"/>
        <v>630</v>
      </c>
      <c r="DA910" s="259">
        <v>4</v>
      </c>
      <c r="DB910" s="259">
        <v>53</v>
      </c>
      <c r="DC910" s="259">
        <v>155</v>
      </c>
      <c r="DD910" s="259">
        <v>234</v>
      </c>
      <c r="DE910" s="259">
        <v>136</v>
      </c>
      <c r="DF910" s="259">
        <v>48</v>
      </c>
      <c r="DG910" s="179">
        <f t="shared" si="1784"/>
        <v>6202</v>
      </c>
      <c r="DH910" s="179">
        <f t="shared" si="1785"/>
        <v>193</v>
      </c>
      <c r="DI910" s="259">
        <v>98</v>
      </c>
      <c r="DJ910" s="259">
        <v>70</v>
      </c>
      <c r="DK910" s="259">
        <v>25</v>
      </c>
      <c r="DL910" s="179">
        <f t="shared" si="1786"/>
        <v>128</v>
      </c>
      <c r="DM910" s="259">
        <v>125</v>
      </c>
      <c r="DN910" s="180">
        <v>3</v>
      </c>
      <c r="DO910" s="179">
        <f t="shared" si="1787"/>
        <v>6523</v>
      </c>
      <c r="DP910" s="25"/>
      <c r="DQ910" s="25"/>
      <c r="DR910" s="25"/>
      <c r="DS910" s="25"/>
      <c r="DT910" s="25"/>
      <c r="DU910" s="25"/>
      <c r="DV910" s="25"/>
      <c r="DW910" s="25"/>
      <c r="DX910" s="25"/>
      <c r="DY910" s="25"/>
      <c r="DZ910" s="25"/>
      <c r="EA910" s="25"/>
      <c r="EB910" s="25"/>
      <c r="EC910" s="25"/>
    </row>
    <row r="911" spans="1:435" s="169" customFormat="1" ht="16.5" customHeight="1" x14ac:dyDescent="0.15">
      <c r="A911" s="141" t="s">
        <v>666</v>
      </c>
      <c r="B911" s="179">
        <f t="shared" si="1772"/>
        <v>231</v>
      </c>
      <c r="C911" s="259">
        <v>15</v>
      </c>
      <c r="D911" s="259">
        <v>2</v>
      </c>
      <c r="E911" s="259">
        <v>6</v>
      </c>
      <c r="F911" s="259">
        <v>0</v>
      </c>
      <c r="G911" s="259">
        <v>11</v>
      </c>
      <c r="H911" s="259">
        <v>46</v>
      </c>
      <c r="I911" s="259">
        <v>14</v>
      </c>
      <c r="J911" s="259">
        <v>4</v>
      </c>
      <c r="K911" s="259">
        <v>24</v>
      </c>
      <c r="L911" s="259">
        <v>73</v>
      </c>
      <c r="M911" s="259">
        <v>21</v>
      </c>
      <c r="N911" s="259">
        <v>15</v>
      </c>
      <c r="O911" s="179">
        <f t="shared" si="1773"/>
        <v>61</v>
      </c>
      <c r="P911" s="259">
        <v>16</v>
      </c>
      <c r="Q911" s="259">
        <v>19</v>
      </c>
      <c r="R911" s="259">
        <v>3</v>
      </c>
      <c r="S911" s="259">
        <v>5</v>
      </c>
      <c r="T911" s="259">
        <v>3</v>
      </c>
      <c r="U911" s="259">
        <v>8</v>
      </c>
      <c r="V911" s="259">
        <v>4</v>
      </c>
      <c r="W911" s="259">
        <v>3</v>
      </c>
      <c r="X911" s="179">
        <f t="shared" si="1774"/>
        <v>63</v>
      </c>
      <c r="Y911" s="259">
        <v>16</v>
      </c>
      <c r="Z911" s="259">
        <v>10</v>
      </c>
      <c r="AA911" s="259">
        <v>26</v>
      </c>
      <c r="AB911" s="259">
        <v>11</v>
      </c>
      <c r="AC911" s="179">
        <f t="shared" si="1775"/>
        <v>68</v>
      </c>
      <c r="AD911" s="259">
        <v>7</v>
      </c>
      <c r="AE911" s="259">
        <v>3</v>
      </c>
      <c r="AF911" s="259">
        <v>3</v>
      </c>
      <c r="AG911" s="259">
        <v>19</v>
      </c>
      <c r="AH911" s="259">
        <v>5</v>
      </c>
      <c r="AI911" s="259">
        <v>31</v>
      </c>
      <c r="AJ911" s="179">
        <f t="shared" ref="AJ911" si="1796">SUM(AK911:AL911)</f>
        <v>9</v>
      </c>
      <c r="AK911" s="259"/>
      <c r="AL911" s="259">
        <v>9</v>
      </c>
      <c r="AM911" s="179">
        <f t="shared" si="1776"/>
        <v>155</v>
      </c>
      <c r="AN911" s="259">
        <v>1</v>
      </c>
      <c r="AO911" s="259">
        <v>7</v>
      </c>
      <c r="AP911" s="259">
        <v>18</v>
      </c>
      <c r="AQ911" s="259">
        <v>5</v>
      </c>
      <c r="AR911" s="259">
        <v>22</v>
      </c>
      <c r="AS911" s="259">
        <v>3</v>
      </c>
      <c r="AT911" s="259">
        <v>45</v>
      </c>
      <c r="AU911" s="259">
        <v>25</v>
      </c>
      <c r="AV911" s="259">
        <v>19</v>
      </c>
      <c r="AW911" s="259">
        <v>10</v>
      </c>
      <c r="AX911" s="179">
        <f t="shared" si="1777"/>
        <v>120</v>
      </c>
      <c r="AY911" s="259">
        <v>11</v>
      </c>
      <c r="AZ911" s="259">
        <v>53</v>
      </c>
      <c r="BA911" s="259">
        <v>19</v>
      </c>
      <c r="BB911" s="259">
        <v>28</v>
      </c>
      <c r="BC911" s="259">
        <v>9</v>
      </c>
      <c r="BD911" s="179">
        <f t="shared" si="1778"/>
        <v>411</v>
      </c>
      <c r="BE911" s="259">
        <v>36</v>
      </c>
      <c r="BF911" s="259">
        <v>32</v>
      </c>
      <c r="BG911" s="259">
        <v>46</v>
      </c>
      <c r="BH911" s="259">
        <v>53</v>
      </c>
      <c r="BI911" s="259">
        <v>74</v>
      </c>
      <c r="BJ911" s="259">
        <v>60</v>
      </c>
      <c r="BK911" s="259">
        <v>66</v>
      </c>
      <c r="BL911" s="259">
        <v>44</v>
      </c>
      <c r="BM911" s="179">
        <f t="shared" si="1779"/>
        <v>73</v>
      </c>
      <c r="BN911" s="259">
        <v>9</v>
      </c>
      <c r="BO911" s="259">
        <v>18</v>
      </c>
      <c r="BP911" s="259">
        <v>3</v>
      </c>
      <c r="BQ911" s="259">
        <v>2</v>
      </c>
      <c r="BR911" s="259">
        <v>41</v>
      </c>
      <c r="BS911" s="179">
        <f t="shared" si="1780"/>
        <v>235</v>
      </c>
      <c r="BT911" s="260">
        <v>10</v>
      </c>
      <c r="BU911" s="259">
        <v>24</v>
      </c>
      <c r="BV911" s="259">
        <v>8</v>
      </c>
      <c r="BW911" s="259">
        <v>2</v>
      </c>
      <c r="BX911" s="259">
        <v>10</v>
      </c>
      <c r="BY911" s="259">
        <v>66</v>
      </c>
      <c r="BZ911" s="259">
        <v>14</v>
      </c>
      <c r="CA911" s="259">
        <v>11</v>
      </c>
      <c r="CB911" s="259">
        <v>52</v>
      </c>
      <c r="CC911" s="259">
        <v>6</v>
      </c>
      <c r="CD911" s="259">
        <v>18</v>
      </c>
      <c r="CE911" s="259">
        <v>14</v>
      </c>
      <c r="CF911" s="179">
        <f t="shared" si="1781"/>
        <v>239</v>
      </c>
      <c r="CG911" s="259">
        <v>1</v>
      </c>
      <c r="CH911" s="259">
        <v>10</v>
      </c>
      <c r="CI911" s="259">
        <v>4</v>
      </c>
      <c r="CJ911" s="259">
        <v>17</v>
      </c>
      <c r="CK911" s="259">
        <v>85</v>
      </c>
      <c r="CL911" s="259">
        <v>4</v>
      </c>
      <c r="CM911" s="259">
        <v>57</v>
      </c>
      <c r="CN911" s="259">
        <v>1</v>
      </c>
      <c r="CO911" s="259">
        <v>1</v>
      </c>
      <c r="CP911" s="259">
        <v>10</v>
      </c>
      <c r="CQ911" s="259">
        <v>33</v>
      </c>
      <c r="CR911" s="259">
        <v>10</v>
      </c>
      <c r="CS911" s="259">
        <v>6</v>
      </c>
      <c r="CT911" s="179">
        <f t="shared" si="1782"/>
        <v>67</v>
      </c>
      <c r="CU911" s="259">
        <v>24</v>
      </c>
      <c r="CV911" s="259">
        <v>13</v>
      </c>
      <c r="CW911" s="259">
        <v>6</v>
      </c>
      <c r="CX911" s="259">
        <v>9</v>
      </c>
      <c r="CY911" s="259">
        <v>15</v>
      </c>
      <c r="CZ911" s="179">
        <f t="shared" si="1783"/>
        <v>166</v>
      </c>
      <c r="DA911" s="259">
        <v>0</v>
      </c>
      <c r="DB911" s="259">
        <v>5</v>
      </c>
      <c r="DC911" s="259">
        <v>48</v>
      </c>
      <c r="DD911" s="259">
        <v>74</v>
      </c>
      <c r="DE911" s="259">
        <v>30</v>
      </c>
      <c r="DF911" s="259">
        <v>9</v>
      </c>
      <c r="DG911" s="179">
        <f t="shared" si="1784"/>
        <v>1898</v>
      </c>
      <c r="DH911" s="179">
        <f t="shared" si="1785"/>
        <v>11</v>
      </c>
      <c r="DI911" s="259">
        <v>4</v>
      </c>
      <c r="DJ911" s="259">
        <v>2</v>
      </c>
      <c r="DK911" s="259">
        <v>5</v>
      </c>
      <c r="DL911" s="179">
        <f t="shared" si="1786"/>
        <v>24</v>
      </c>
      <c r="DM911" s="259">
        <v>24</v>
      </c>
      <c r="DN911" s="180">
        <v>0</v>
      </c>
      <c r="DO911" s="179">
        <f t="shared" si="1787"/>
        <v>1933</v>
      </c>
      <c r="DP911" s="25"/>
      <c r="DQ911" s="25"/>
      <c r="DR911" s="25"/>
      <c r="DS911" s="25"/>
      <c r="DT911" s="25"/>
      <c r="DU911" s="25"/>
      <c r="DV911" s="25"/>
      <c r="DW911" s="25"/>
      <c r="DX911" s="25"/>
      <c r="DY911" s="25"/>
      <c r="DZ911" s="25"/>
      <c r="EA911" s="367"/>
      <c r="EB911" s="367"/>
      <c r="EC911" s="367"/>
      <c r="ED911" s="65"/>
      <c r="EE911" s="65"/>
      <c r="EF911" s="65"/>
      <c r="EG911" s="65"/>
      <c r="EH911" s="65"/>
      <c r="EI911" s="65"/>
      <c r="EJ911" s="65"/>
      <c r="EK911" s="65"/>
      <c r="EL911" s="65"/>
      <c r="EM911" s="65"/>
      <c r="EN911" s="65"/>
      <c r="EO911" s="65"/>
      <c r="EP911" s="65"/>
      <c r="EQ911" s="65"/>
      <c r="ER911" s="65"/>
      <c r="ES911" s="65"/>
      <c r="ET911" s="65"/>
      <c r="EU911" s="65"/>
      <c r="EV911" s="65"/>
      <c r="EW911" s="65"/>
      <c r="EX911" s="65"/>
      <c r="EY911" s="65"/>
      <c r="EZ911" s="65"/>
      <c r="FA911" s="65"/>
      <c r="FB911" s="65"/>
      <c r="FC911" s="65"/>
      <c r="FD911" s="65"/>
      <c r="FE911" s="65"/>
      <c r="FF911" s="65"/>
      <c r="FG911" s="65"/>
      <c r="FH911" s="65"/>
      <c r="FI911" s="65"/>
      <c r="FJ911" s="65"/>
      <c r="FK911" s="65"/>
      <c r="FL911" s="65"/>
      <c r="FM911" s="65"/>
      <c r="FN911" s="65"/>
      <c r="FO911" s="65"/>
      <c r="FP911" s="65"/>
      <c r="FQ911" s="65"/>
      <c r="FR911" s="65"/>
      <c r="FS911" s="65"/>
      <c r="FT911" s="65"/>
      <c r="FU911" s="65"/>
      <c r="FV911" s="65"/>
      <c r="FW911" s="65"/>
      <c r="FX911" s="65"/>
      <c r="FY911" s="65"/>
      <c r="FZ911" s="65"/>
      <c r="GA911" s="65"/>
      <c r="GB911" s="65"/>
      <c r="GC911" s="65"/>
      <c r="GD911" s="65"/>
      <c r="GE911" s="65"/>
      <c r="GF911" s="65"/>
      <c r="GG911" s="65"/>
      <c r="GH911" s="65"/>
      <c r="GI911" s="65"/>
      <c r="GJ911" s="65"/>
      <c r="GK911" s="65"/>
      <c r="GL911" s="65"/>
      <c r="GM911" s="65"/>
      <c r="GN911" s="65"/>
      <c r="GO911" s="65"/>
      <c r="GP911" s="65"/>
      <c r="GQ911" s="65"/>
      <c r="GR911" s="65"/>
      <c r="GS911" s="65"/>
      <c r="GT911" s="65"/>
      <c r="GU911" s="65"/>
      <c r="GV911" s="65"/>
      <c r="GW911" s="65"/>
      <c r="GX911" s="65"/>
      <c r="GY911" s="65"/>
      <c r="GZ911" s="65"/>
      <c r="HA911" s="65"/>
      <c r="HB911" s="65"/>
      <c r="HC911" s="65"/>
      <c r="HD911" s="65"/>
      <c r="HE911" s="65"/>
      <c r="HF911" s="65"/>
      <c r="HG911" s="65"/>
      <c r="HH911" s="65"/>
      <c r="HI911" s="65"/>
      <c r="HJ911" s="65"/>
      <c r="HK911" s="65"/>
      <c r="HL911" s="65"/>
      <c r="HM911" s="65"/>
      <c r="HN911" s="65"/>
      <c r="HO911" s="65"/>
      <c r="HP911" s="65"/>
      <c r="HQ911" s="65"/>
      <c r="HR911" s="65"/>
      <c r="HS911" s="65"/>
      <c r="HT911" s="65"/>
      <c r="HU911" s="65"/>
      <c r="HV911" s="65"/>
      <c r="HW911" s="65"/>
      <c r="HX911" s="65"/>
      <c r="HY911" s="65"/>
      <c r="HZ911" s="65"/>
      <c r="IA911" s="65"/>
      <c r="IB911" s="65"/>
      <c r="IC911" s="65"/>
      <c r="ID911" s="65"/>
      <c r="IE911" s="65"/>
      <c r="IF911" s="65"/>
      <c r="IG911" s="65"/>
      <c r="IH911" s="65"/>
      <c r="II911" s="65"/>
      <c r="IJ911" s="65"/>
      <c r="IK911" s="65"/>
      <c r="IL911" s="65"/>
      <c r="IM911" s="65"/>
      <c r="IN911" s="65"/>
      <c r="IO911" s="65"/>
      <c r="IP911" s="65"/>
      <c r="IQ911" s="65"/>
      <c r="IR911" s="65"/>
      <c r="IS911" s="65"/>
      <c r="IT911" s="65"/>
      <c r="IU911" s="65"/>
      <c r="IV911" s="65"/>
      <c r="IW911" s="65"/>
      <c r="IX911" s="65"/>
      <c r="IY911" s="65"/>
      <c r="IZ911" s="65"/>
      <c r="JA911" s="65"/>
      <c r="JB911" s="65"/>
      <c r="JC911" s="65"/>
      <c r="JD911" s="65"/>
      <c r="JE911" s="65"/>
      <c r="JF911" s="65"/>
      <c r="JG911" s="65"/>
      <c r="JH911" s="65"/>
      <c r="JI911" s="65"/>
      <c r="JJ911" s="65"/>
      <c r="JK911" s="65"/>
      <c r="JL911" s="65"/>
      <c r="JM911" s="65"/>
      <c r="JN911" s="65"/>
      <c r="JO911" s="65"/>
      <c r="JP911" s="65"/>
      <c r="JQ911" s="65"/>
      <c r="JR911" s="65"/>
      <c r="JS911" s="65"/>
      <c r="JT911" s="65"/>
      <c r="JU911" s="65"/>
      <c r="JV911" s="65"/>
      <c r="JW911" s="65"/>
      <c r="JX911" s="65"/>
      <c r="JY911" s="65"/>
      <c r="JZ911" s="65"/>
      <c r="KA911" s="65"/>
      <c r="KB911" s="65"/>
      <c r="KC911" s="65"/>
      <c r="KD911" s="65"/>
      <c r="KE911" s="65"/>
      <c r="KF911" s="65"/>
      <c r="KG911" s="65"/>
      <c r="KH911" s="65"/>
      <c r="KI911" s="65"/>
      <c r="KJ911" s="65"/>
      <c r="KK911" s="65"/>
      <c r="KL911" s="65"/>
      <c r="KM911" s="65"/>
      <c r="KN911" s="65"/>
      <c r="KO911" s="65"/>
      <c r="KP911" s="65"/>
      <c r="KQ911" s="65"/>
      <c r="KR911" s="65"/>
      <c r="KS911" s="65"/>
      <c r="KT911" s="65"/>
      <c r="KU911" s="65"/>
      <c r="KV911" s="65"/>
      <c r="KW911" s="65"/>
      <c r="KX911" s="65"/>
      <c r="KY911" s="65"/>
      <c r="KZ911" s="65"/>
      <c r="LA911" s="65"/>
      <c r="LB911" s="65"/>
      <c r="LC911" s="65"/>
      <c r="LD911" s="65"/>
      <c r="LE911" s="65"/>
      <c r="LF911" s="65"/>
      <c r="LG911" s="65"/>
      <c r="LH911" s="65"/>
      <c r="LI911" s="65"/>
      <c r="LJ911" s="65"/>
      <c r="LK911" s="65"/>
      <c r="LL911" s="65"/>
      <c r="LM911" s="65"/>
      <c r="LN911" s="65"/>
      <c r="LO911" s="65"/>
      <c r="LP911" s="65"/>
      <c r="LQ911" s="65"/>
      <c r="LR911" s="65"/>
      <c r="LS911" s="65"/>
      <c r="LT911" s="65"/>
      <c r="LU911" s="65"/>
      <c r="LV911" s="65"/>
      <c r="LW911" s="65"/>
      <c r="LX911" s="65"/>
      <c r="LY911" s="65"/>
      <c r="LZ911" s="65"/>
      <c r="MA911" s="65"/>
      <c r="MB911" s="65"/>
      <c r="MC911" s="65"/>
      <c r="MD911" s="65"/>
      <c r="ME911" s="65"/>
      <c r="MF911" s="65"/>
      <c r="MG911" s="65"/>
      <c r="MH911" s="65"/>
      <c r="MI911" s="65"/>
      <c r="MJ911" s="65"/>
      <c r="MK911" s="65"/>
      <c r="ML911" s="65"/>
      <c r="MM911" s="65"/>
      <c r="MN911" s="65"/>
      <c r="MO911" s="65"/>
      <c r="MP911" s="65"/>
      <c r="MQ911" s="65"/>
      <c r="MR911" s="65"/>
      <c r="MS911" s="65"/>
      <c r="MT911" s="65"/>
      <c r="MU911" s="65"/>
      <c r="MV911" s="65"/>
      <c r="MW911" s="65"/>
      <c r="MX911" s="65"/>
      <c r="MY911" s="65"/>
      <c r="MZ911" s="65"/>
      <c r="NA911" s="65"/>
      <c r="NB911" s="65"/>
      <c r="NC911" s="65"/>
      <c r="ND911" s="65"/>
      <c r="NE911" s="65"/>
      <c r="NF911" s="65"/>
      <c r="NG911" s="65"/>
      <c r="NH911" s="65"/>
      <c r="NI911" s="65"/>
      <c r="NJ911" s="65"/>
      <c r="NK911" s="65"/>
      <c r="NL911" s="65"/>
      <c r="NM911" s="65"/>
      <c r="NN911" s="65"/>
      <c r="NO911" s="65"/>
      <c r="NP911" s="65"/>
      <c r="NQ911" s="65"/>
      <c r="NR911" s="65"/>
      <c r="NS911" s="65"/>
      <c r="NT911" s="65"/>
      <c r="NU911" s="65"/>
      <c r="NV911" s="65"/>
      <c r="NW911" s="65"/>
      <c r="NX911" s="65"/>
      <c r="NY911" s="65"/>
      <c r="NZ911" s="65"/>
      <c r="OA911" s="65"/>
      <c r="OB911" s="65"/>
      <c r="OC911" s="65"/>
      <c r="OD911" s="65"/>
      <c r="OE911" s="65"/>
      <c r="OF911" s="65"/>
      <c r="OG911" s="65"/>
      <c r="OH911" s="65"/>
      <c r="OI911" s="65"/>
      <c r="OJ911" s="65"/>
      <c r="OK911" s="65"/>
      <c r="OL911" s="65"/>
      <c r="OM911" s="65"/>
      <c r="ON911" s="65"/>
      <c r="OO911" s="65"/>
      <c r="OP911" s="65"/>
      <c r="OQ911" s="65"/>
      <c r="OR911" s="65"/>
      <c r="OS911" s="65"/>
      <c r="OT911" s="65"/>
      <c r="OU911" s="65"/>
      <c r="OV911" s="65"/>
      <c r="OW911" s="65"/>
      <c r="OX911" s="65"/>
      <c r="OY911" s="65"/>
      <c r="OZ911" s="65"/>
      <c r="PA911" s="65"/>
      <c r="PB911" s="65"/>
      <c r="PC911" s="65"/>
      <c r="PD911" s="65"/>
      <c r="PE911" s="65"/>
      <c r="PF911" s="65"/>
      <c r="PG911" s="65"/>
      <c r="PH911" s="65"/>
      <c r="PI911" s="65"/>
      <c r="PJ911" s="65"/>
      <c r="PK911" s="65"/>
      <c r="PL911" s="65"/>
      <c r="PM911" s="65"/>
      <c r="PN911" s="65"/>
      <c r="PO911" s="65"/>
      <c r="PP911" s="65"/>
      <c r="PQ911" s="65"/>
      <c r="PR911" s="65"/>
      <c r="PS911" s="65"/>
    </row>
    <row r="912" spans="1:435" s="6" customFormat="1" ht="16.5" customHeight="1" x14ac:dyDescent="0.15">
      <c r="A912" s="153" t="s">
        <v>784</v>
      </c>
      <c r="B912" s="179"/>
      <c r="C912" s="259"/>
      <c r="D912" s="259"/>
      <c r="E912" s="259"/>
      <c r="F912" s="259"/>
      <c r="G912" s="259"/>
      <c r="H912" s="259"/>
      <c r="I912" s="259"/>
      <c r="J912" s="259"/>
      <c r="K912" s="259"/>
      <c r="L912" s="259"/>
      <c r="M912" s="259"/>
      <c r="N912" s="259"/>
      <c r="O912" s="179"/>
      <c r="P912" s="259"/>
      <c r="Q912" s="259"/>
      <c r="R912" s="259"/>
      <c r="S912" s="259"/>
      <c r="T912" s="259"/>
      <c r="U912" s="259"/>
      <c r="V912" s="259"/>
      <c r="W912" s="259"/>
      <c r="X912" s="179"/>
      <c r="Y912" s="259"/>
      <c r="Z912" s="259"/>
      <c r="AA912" s="259"/>
      <c r="AB912" s="259"/>
      <c r="AC912" s="179"/>
      <c r="AD912" s="259"/>
      <c r="AE912" s="259"/>
      <c r="AF912" s="259"/>
      <c r="AG912" s="259"/>
      <c r="AH912" s="259"/>
      <c r="AI912" s="259"/>
      <c r="AJ912" s="179"/>
      <c r="AK912" s="259"/>
      <c r="AL912" s="259"/>
      <c r="AM912" s="179"/>
      <c r="AN912" s="259"/>
      <c r="AO912" s="259"/>
      <c r="AP912" s="259"/>
      <c r="AQ912" s="259"/>
      <c r="AR912" s="259"/>
      <c r="AS912" s="259"/>
      <c r="AT912" s="259"/>
      <c r="AU912" s="259"/>
      <c r="AV912" s="259"/>
      <c r="AW912" s="259"/>
      <c r="AX912" s="179"/>
      <c r="AY912" s="259"/>
      <c r="AZ912" s="259"/>
      <c r="BA912" s="259"/>
      <c r="BB912" s="259"/>
      <c r="BC912" s="259"/>
      <c r="BD912" s="179"/>
      <c r="BE912" s="259"/>
      <c r="BF912" s="259"/>
      <c r="BG912" s="259"/>
      <c r="BH912" s="259"/>
      <c r="BI912" s="259"/>
      <c r="BJ912" s="259"/>
      <c r="BK912" s="259"/>
      <c r="BL912" s="259"/>
      <c r="BM912" s="179"/>
      <c r="BN912" s="259"/>
      <c r="BO912" s="259"/>
      <c r="BP912" s="259"/>
      <c r="BQ912" s="259"/>
      <c r="BR912" s="259"/>
      <c r="BS912" s="179"/>
      <c r="BT912" s="260"/>
      <c r="BU912" s="259"/>
      <c r="BV912" s="259"/>
      <c r="BW912" s="259"/>
      <c r="BX912" s="259"/>
      <c r="BY912" s="259"/>
      <c r="BZ912" s="259"/>
      <c r="CA912" s="259"/>
      <c r="CB912" s="259"/>
      <c r="CC912" s="259"/>
      <c r="CD912" s="259"/>
      <c r="CE912" s="259"/>
      <c r="CF912" s="179"/>
      <c r="CG912" s="259"/>
      <c r="CH912" s="259"/>
      <c r="CI912" s="259"/>
      <c r="CJ912" s="259"/>
      <c r="CK912" s="259"/>
      <c r="CL912" s="259"/>
      <c r="CM912" s="259"/>
      <c r="CN912" s="259"/>
      <c r="CO912" s="259"/>
      <c r="CP912" s="259"/>
      <c r="CQ912" s="259"/>
      <c r="CR912" s="259"/>
      <c r="CS912" s="259"/>
      <c r="CT912" s="179"/>
      <c r="CU912" s="259"/>
      <c r="CV912" s="259"/>
      <c r="CW912" s="259"/>
      <c r="CX912" s="259"/>
      <c r="CY912" s="259"/>
      <c r="CZ912" s="179"/>
      <c r="DA912" s="259"/>
      <c r="DB912" s="259"/>
      <c r="DC912" s="259"/>
      <c r="DD912" s="259"/>
      <c r="DE912" s="259"/>
      <c r="DF912" s="259"/>
      <c r="DG912" s="179"/>
      <c r="DH912" s="179"/>
      <c r="DI912" s="259"/>
      <c r="DJ912" s="259"/>
      <c r="DK912" s="259"/>
      <c r="DL912" s="179"/>
      <c r="DM912" s="259"/>
      <c r="DN912" s="180"/>
      <c r="DO912" s="179"/>
    </row>
    <row r="913" spans="1:132" s="6" customFormat="1" ht="16.5" customHeight="1" x14ac:dyDescent="0.15">
      <c r="A913" s="141" t="s">
        <v>202</v>
      </c>
      <c r="B913" s="179">
        <v>9</v>
      </c>
      <c r="C913" s="259" t="s">
        <v>540</v>
      </c>
      <c r="D913" s="259" t="s">
        <v>540</v>
      </c>
      <c r="E913" s="259" t="s">
        <v>540</v>
      </c>
      <c r="F913" s="259" t="s">
        <v>540</v>
      </c>
      <c r="G913" s="259" t="s">
        <v>540</v>
      </c>
      <c r="H913" s="259" t="s">
        <v>540</v>
      </c>
      <c r="I913" s="259" t="s">
        <v>540</v>
      </c>
      <c r="J913" s="259" t="s">
        <v>540</v>
      </c>
      <c r="K913" s="259" t="s">
        <v>540</v>
      </c>
      <c r="L913" s="259" t="s">
        <v>540</v>
      </c>
      <c r="M913" s="259" t="s">
        <v>540</v>
      </c>
      <c r="N913" s="259" t="s">
        <v>540</v>
      </c>
      <c r="O913" s="179">
        <v>2</v>
      </c>
      <c r="P913" s="259" t="s">
        <v>540</v>
      </c>
      <c r="Q913" s="259" t="s">
        <v>540</v>
      </c>
      <c r="R913" s="259" t="s">
        <v>540</v>
      </c>
      <c r="S913" s="259" t="s">
        <v>540</v>
      </c>
      <c r="T913" s="259" t="s">
        <v>540</v>
      </c>
      <c r="U913" s="259" t="s">
        <v>540</v>
      </c>
      <c r="V913" s="259" t="s">
        <v>540</v>
      </c>
      <c r="W913" s="259" t="s">
        <v>540</v>
      </c>
      <c r="X913" s="179">
        <v>1</v>
      </c>
      <c r="Y913" s="259" t="s">
        <v>540</v>
      </c>
      <c r="Z913" s="259" t="s">
        <v>540</v>
      </c>
      <c r="AA913" s="259" t="s">
        <v>540</v>
      </c>
      <c r="AB913" s="259" t="s">
        <v>540</v>
      </c>
      <c r="AC913" s="179">
        <v>2</v>
      </c>
      <c r="AD913" s="259" t="s">
        <v>540</v>
      </c>
      <c r="AE913" s="259" t="s">
        <v>540</v>
      </c>
      <c r="AF913" s="259" t="s">
        <v>540</v>
      </c>
      <c r="AG913" s="259" t="s">
        <v>540</v>
      </c>
      <c r="AH913" s="259" t="s">
        <v>540</v>
      </c>
      <c r="AI913" s="259" t="s">
        <v>540</v>
      </c>
      <c r="AJ913" s="179">
        <v>0</v>
      </c>
      <c r="AK913" s="259" t="s">
        <v>540</v>
      </c>
      <c r="AL913" s="259" t="s">
        <v>540</v>
      </c>
      <c r="AM913" s="179">
        <v>6</v>
      </c>
      <c r="AN913" s="259" t="s">
        <v>540</v>
      </c>
      <c r="AO913" s="259" t="s">
        <v>540</v>
      </c>
      <c r="AP913" s="259" t="s">
        <v>540</v>
      </c>
      <c r="AQ913" s="259" t="s">
        <v>540</v>
      </c>
      <c r="AR913" s="259" t="s">
        <v>540</v>
      </c>
      <c r="AS913" s="259" t="s">
        <v>540</v>
      </c>
      <c r="AT913" s="259" t="s">
        <v>540</v>
      </c>
      <c r="AU913" s="259" t="s">
        <v>540</v>
      </c>
      <c r="AV913" s="259" t="s">
        <v>540</v>
      </c>
      <c r="AW913" s="259" t="s">
        <v>540</v>
      </c>
      <c r="AX913" s="179">
        <v>2</v>
      </c>
      <c r="AY913" s="259" t="s">
        <v>540</v>
      </c>
      <c r="AZ913" s="259" t="s">
        <v>540</v>
      </c>
      <c r="BA913" s="259" t="s">
        <v>540</v>
      </c>
      <c r="BB913" s="259" t="s">
        <v>540</v>
      </c>
      <c r="BC913" s="259" t="s">
        <v>540</v>
      </c>
      <c r="BD913" s="179">
        <v>28</v>
      </c>
      <c r="BE913" s="259" t="s">
        <v>540</v>
      </c>
      <c r="BF913" s="259" t="s">
        <v>540</v>
      </c>
      <c r="BG913" s="259" t="s">
        <v>540</v>
      </c>
      <c r="BH913" s="259" t="s">
        <v>540</v>
      </c>
      <c r="BI913" s="259" t="s">
        <v>540</v>
      </c>
      <c r="BJ913" s="259" t="s">
        <v>540</v>
      </c>
      <c r="BK913" s="259" t="s">
        <v>540</v>
      </c>
      <c r="BL913" s="259" t="s">
        <v>540</v>
      </c>
      <c r="BM913" s="179">
        <v>0</v>
      </c>
      <c r="BN913" s="259" t="s">
        <v>540</v>
      </c>
      <c r="BO913" s="259" t="s">
        <v>540</v>
      </c>
      <c r="BP913" s="259" t="s">
        <v>540</v>
      </c>
      <c r="BQ913" s="259" t="s">
        <v>540</v>
      </c>
      <c r="BR913" s="259" t="s">
        <v>540</v>
      </c>
      <c r="BS913" s="179">
        <v>5</v>
      </c>
      <c r="BT913" s="260" t="s">
        <v>540</v>
      </c>
      <c r="BU913" s="259" t="s">
        <v>540</v>
      </c>
      <c r="BV913" s="259" t="s">
        <v>540</v>
      </c>
      <c r="BW913" s="259" t="s">
        <v>540</v>
      </c>
      <c r="BX913" s="259" t="s">
        <v>540</v>
      </c>
      <c r="BY913" s="259" t="s">
        <v>540</v>
      </c>
      <c r="BZ913" s="259" t="s">
        <v>540</v>
      </c>
      <c r="CA913" s="259" t="s">
        <v>540</v>
      </c>
      <c r="CB913" s="259" t="s">
        <v>540</v>
      </c>
      <c r="CC913" s="259" t="s">
        <v>540</v>
      </c>
      <c r="CD913" s="259" t="s">
        <v>540</v>
      </c>
      <c r="CE913" s="259" t="s">
        <v>540</v>
      </c>
      <c r="CF913" s="179">
        <v>17</v>
      </c>
      <c r="CG913" s="259" t="s">
        <v>540</v>
      </c>
      <c r="CH913" s="259" t="s">
        <v>540</v>
      </c>
      <c r="CI913" s="259" t="s">
        <v>540</v>
      </c>
      <c r="CJ913" s="259" t="s">
        <v>540</v>
      </c>
      <c r="CK913" s="259" t="s">
        <v>540</v>
      </c>
      <c r="CL913" s="259" t="s">
        <v>540</v>
      </c>
      <c r="CM913" s="259" t="s">
        <v>540</v>
      </c>
      <c r="CN913" s="259" t="s">
        <v>540</v>
      </c>
      <c r="CO913" s="259" t="s">
        <v>540</v>
      </c>
      <c r="CP913" s="259" t="s">
        <v>540</v>
      </c>
      <c r="CQ913" s="259" t="s">
        <v>540</v>
      </c>
      <c r="CR913" s="259" t="s">
        <v>540</v>
      </c>
      <c r="CS913" s="259" t="s">
        <v>540</v>
      </c>
      <c r="CT913" s="179">
        <v>4</v>
      </c>
      <c r="CU913" s="259" t="s">
        <v>540</v>
      </c>
      <c r="CV913" s="259" t="s">
        <v>540</v>
      </c>
      <c r="CW913" s="259" t="s">
        <v>540</v>
      </c>
      <c r="CX913" s="259" t="s">
        <v>540</v>
      </c>
      <c r="CY913" s="259" t="s">
        <v>540</v>
      </c>
      <c r="CZ913" s="179">
        <v>11</v>
      </c>
      <c r="DA913" s="259" t="s">
        <v>540</v>
      </c>
      <c r="DB913" s="259" t="s">
        <v>540</v>
      </c>
      <c r="DC913" s="259" t="s">
        <v>540</v>
      </c>
      <c r="DD913" s="259" t="s">
        <v>540</v>
      </c>
      <c r="DE913" s="259" t="s">
        <v>540</v>
      </c>
      <c r="DF913" s="259" t="s">
        <v>540</v>
      </c>
      <c r="DG913" s="179">
        <f t="shared" si="1784"/>
        <v>87</v>
      </c>
      <c r="DH913" s="179">
        <f t="shared" si="1785"/>
        <v>0</v>
      </c>
      <c r="DI913" s="259">
        <v>0</v>
      </c>
      <c r="DJ913" s="259">
        <v>0</v>
      </c>
      <c r="DK913" s="259">
        <v>0</v>
      </c>
      <c r="DL913" s="179" t="s">
        <v>540</v>
      </c>
      <c r="DM913" s="259">
        <v>0</v>
      </c>
      <c r="DN913" s="180" t="s">
        <v>540</v>
      </c>
      <c r="DO913" s="179">
        <f>DG913+DH913+DM913</f>
        <v>87</v>
      </c>
    </row>
    <row r="914" spans="1:132" s="6" customFormat="1" ht="16.5" customHeight="1" x14ac:dyDescent="0.15">
      <c r="A914" s="141" t="s">
        <v>107</v>
      </c>
      <c r="B914" s="179">
        <v>3</v>
      </c>
      <c r="C914" s="259" t="s">
        <v>540</v>
      </c>
      <c r="D914" s="259" t="s">
        <v>540</v>
      </c>
      <c r="E914" s="259" t="s">
        <v>540</v>
      </c>
      <c r="F914" s="259" t="s">
        <v>540</v>
      </c>
      <c r="G914" s="259" t="s">
        <v>540</v>
      </c>
      <c r="H914" s="259" t="s">
        <v>540</v>
      </c>
      <c r="I914" s="259" t="s">
        <v>540</v>
      </c>
      <c r="J914" s="259" t="s">
        <v>540</v>
      </c>
      <c r="K914" s="259" t="s">
        <v>540</v>
      </c>
      <c r="L914" s="259" t="s">
        <v>540</v>
      </c>
      <c r="M914" s="259" t="s">
        <v>540</v>
      </c>
      <c r="N914" s="259" t="s">
        <v>540</v>
      </c>
      <c r="O914" s="179">
        <v>3</v>
      </c>
      <c r="P914" s="259" t="s">
        <v>540</v>
      </c>
      <c r="Q914" s="259" t="s">
        <v>540</v>
      </c>
      <c r="R914" s="259" t="s">
        <v>540</v>
      </c>
      <c r="S914" s="259" t="s">
        <v>540</v>
      </c>
      <c r="T914" s="259" t="s">
        <v>540</v>
      </c>
      <c r="U914" s="259" t="s">
        <v>540</v>
      </c>
      <c r="V914" s="259" t="s">
        <v>540</v>
      </c>
      <c r="W914" s="259" t="s">
        <v>540</v>
      </c>
      <c r="X914" s="179">
        <v>0</v>
      </c>
      <c r="Y914" s="259" t="s">
        <v>540</v>
      </c>
      <c r="Z914" s="259" t="s">
        <v>540</v>
      </c>
      <c r="AA914" s="259" t="s">
        <v>540</v>
      </c>
      <c r="AB914" s="259" t="s">
        <v>540</v>
      </c>
      <c r="AC914" s="179">
        <v>4</v>
      </c>
      <c r="AD914" s="259" t="s">
        <v>540</v>
      </c>
      <c r="AE914" s="259" t="s">
        <v>540</v>
      </c>
      <c r="AF914" s="259" t="s">
        <v>540</v>
      </c>
      <c r="AG914" s="259" t="s">
        <v>540</v>
      </c>
      <c r="AH914" s="259" t="s">
        <v>540</v>
      </c>
      <c r="AI914" s="259" t="s">
        <v>540</v>
      </c>
      <c r="AJ914" s="179">
        <v>0</v>
      </c>
      <c r="AK914" s="259" t="s">
        <v>540</v>
      </c>
      <c r="AL914" s="259" t="s">
        <v>540</v>
      </c>
      <c r="AM914" s="179">
        <v>8</v>
      </c>
      <c r="AN914" s="259" t="s">
        <v>540</v>
      </c>
      <c r="AO914" s="259" t="s">
        <v>540</v>
      </c>
      <c r="AP914" s="259" t="s">
        <v>540</v>
      </c>
      <c r="AQ914" s="259" t="s">
        <v>540</v>
      </c>
      <c r="AR914" s="259" t="s">
        <v>540</v>
      </c>
      <c r="AS914" s="259" t="s">
        <v>540</v>
      </c>
      <c r="AT914" s="259" t="s">
        <v>540</v>
      </c>
      <c r="AU914" s="259" t="s">
        <v>540</v>
      </c>
      <c r="AV914" s="259" t="s">
        <v>540</v>
      </c>
      <c r="AW914" s="259" t="s">
        <v>540</v>
      </c>
      <c r="AX914" s="179">
        <v>3</v>
      </c>
      <c r="AY914" s="259" t="s">
        <v>540</v>
      </c>
      <c r="AZ914" s="259" t="s">
        <v>540</v>
      </c>
      <c r="BA914" s="259" t="s">
        <v>540</v>
      </c>
      <c r="BB914" s="259" t="s">
        <v>540</v>
      </c>
      <c r="BC914" s="259" t="s">
        <v>540</v>
      </c>
      <c r="BD914" s="179">
        <v>4</v>
      </c>
      <c r="BE914" s="259" t="s">
        <v>540</v>
      </c>
      <c r="BF914" s="259" t="s">
        <v>540</v>
      </c>
      <c r="BG914" s="259" t="s">
        <v>540</v>
      </c>
      <c r="BH914" s="259" t="s">
        <v>540</v>
      </c>
      <c r="BI914" s="259" t="s">
        <v>540</v>
      </c>
      <c r="BJ914" s="259" t="s">
        <v>540</v>
      </c>
      <c r="BK914" s="259" t="s">
        <v>540</v>
      </c>
      <c r="BL914" s="259" t="s">
        <v>540</v>
      </c>
      <c r="BM914" s="179">
        <v>0</v>
      </c>
      <c r="BN914" s="259" t="s">
        <v>540</v>
      </c>
      <c r="BO914" s="259" t="s">
        <v>540</v>
      </c>
      <c r="BP914" s="259" t="s">
        <v>540</v>
      </c>
      <c r="BQ914" s="259" t="s">
        <v>540</v>
      </c>
      <c r="BR914" s="259" t="s">
        <v>540</v>
      </c>
      <c r="BS914" s="179">
        <v>10</v>
      </c>
      <c r="BT914" s="260" t="s">
        <v>540</v>
      </c>
      <c r="BU914" s="259" t="s">
        <v>540</v>
      </c>
      <c r="BV914" s="259" t="s">
        <v>540</v>
      </c>
      <c r="BW914" s="259" t="s">
        <v>540</v>
      </c>
      <c r="BX914" s="259" t="s">
        <v>540</v>
      </c>
      <c r="BY914" s="259" t="s">
        <v>540</v>
      </c>
      <c r="BZ914" s="259" t="s">
        <v>540</v>
      </c>
      <c r="CA914" s="259" t="s">
        <v>540</v>
      </c>
      <c r="CB914" s="259" t="s">
        <v>540</v>
      </c>
      <c r="CC914" s="259" t="s">
        <v>540</v>
      </c>
      <c r="CD914" s="259" t="s">
        <v>540</v>
      </c>
      <c r="CE914" s="259" t="s">
        <v>540</v>
      </c>
      <c r="CF914" s="179">
        <v>4</v>
      </c>
      <c r="CG914" s="259" t="s">
        <v>540</v>
      </c>
      <c r="CH914" s="259" t="s">
        <v>540</v>
      </c>
      <c r="CI914" s="259" t="s">
        <v>540</v>
      </c>
      <c r="CJ914" s="259" t="s">
        <v>540</v>
      </c>
      <c r="CK914" s="259" t="s">
        <v>540</v>
      </c>
      <c r="CL914" s="259" t="s">
        <v>540</v>
      </c>
      <c r="CM914" s="259" t="s">
        <v>540</v>
      </c>
      <c r="CN914" s="259" t="s">
        <v>540</v>
      </c>
      <c r="CO914" s="259" t="s">
        <v>540</v>
      </c>
      <c r="CP914" s="259" t="s">
        <v>540</v>
      </c>
      <c r="CQ914" s="259" t="s">
        <v>540</v>
      </c>
      <c r="CR914" s="259" t="s">
        <v>540</v>
      </c>
      <c r="CS914" s="259" t="s">
        <v>540</v>
      </c>
      <c r="CT914" s="179">
        <v>4</v>
      </c>
      <c r="CU914" s="259" t="s">
        <v>540</v>
      </c>
      <c r="CV914" s="259" t="s">
        <v>540</v>
      </c>
      <c r="CW914" s="259" t="s">
        <v>540</v>
      </c>
      <c r="CX914" s="259" t="s">
        <v>540</v>
      </c>
      <c r="CY914" s="259" t="s">
        <v>540</v>
      </c>
      <c r="CZ914" s="179">
        <v>6</v>
      </c>
      <c r="DA914" s="259" t="s">
        <v>540</v>
      </c>
      <c r="DB914" s="259" t="s">
        <v>540</v>
      </c>
      <c r="DC914" s="259" t="s">
        <v>540</v>
      </c>
      <c r="DD914" s="259" t="s">
        <v>540</v>
      </c>
      <c r="DE914" s="259" t="s">
        <v>540</v>
      </c>
      <c r="DF914" s="259" t="s">
        <v>540</v>
      </c>
      <c r="DG914" s="179">
        <f t="shared" si="1784"/>
        <v>49</v>
      </c>
      <c r="DH914" s="179">
        <f t="shared" si="1785"/>
        <v>1</v>
      </c>
      <c r="DI914" s="259">
        <v>1</v>
      </c>
      <c r="DJ914" s="259">
        <v>0</v>
      </c>
      <c r="DK914" s="259">
        <v>0</v>
      </c>
      <c r="DL914" s="179" t="s">
        <v>540</v>
      </c>
      <c r="DM914" s="259">
        <v>0</v>
      </c>
      <c r="DN914" s="180" t="s">
        <v>540</v>
      </c>
      <c r="DO914" s="179">
        <f t="shared" ref="DO914:DO917" si="1797">DG914+DH914+DM914</f>
        <v>50</v>
      </c>
    </row>
    <row r="915" spans="1:132" s="6" customFormat="1" ht="16.5" customHeight="1" x14ac:dyDescent="0.15">
      <c r="A915" s="141" t="s">
        <v>246</v>
      </c>
      <c r="B915" s="179">
        <v>0</v>
      </c>
      <c r="C915" s="259" t="s">
        <v>540</v>
      </c>
      <c r="D915" s="259" t="s">
        <v>540</v>
      </c>
      <c r="E915" s="259" t="s">
        <v>540</v>
      </c>
      <c r="F915" s="259" t="s">
        <v>540</v>
      </c>
      <c r="G915" s="259" t="s">
        <v>540</v>
      </c>
      <c r="H915" s="259" t="s">
        <v>540</v>
      </c>
      <c r="I915" s="259" t="s">
        <v>540</v>
      </c>
      <c r="J915" s="259" t="s">
        <v>540</v>
      </c>
      <c r="K915" s="259" t="s">
        <v>540</v>
      </c>
      <c r="L915" s="259" t="s">
        <v>540</v>
      </c>
      <c r="M915" s="259" t="s">
        <v>540</v>
      </c>
      <c r="N915" s="259" t="s">
        <v>540</v>
      </c>
      <c r="O915" s="179">
        <v>1</v>
      </c>
      <c r="P915" s="259" t="s">
        <v>540</v>
      </c>
      <c r="Q915" s="259" t="s">
        <v>540</v>
      </c>
      <c r="R915" s="259" t="s">
        <v>540</v>
      </c>
      <c r="S915" s="259" t="s">
        <v>540</v>
      </c>
      <c r="T915" s="259" t="s">
        <v>540</v>
      </c>
      <c r="U915" s="259" t="s">
        <v>540</v>
      </c>
      <c r="V915" s="259" t="s">
        <v>540</v>
      </c>
      <c r="W915" s="259" t="s">
        <v>540</v>
      </c>
      <c r="X915" s="179">
        <v>0</v>
      </c>
      <c r="Y915" s="259" t="s">
        <v>540</v>
      </c>
      <c r="Z915" s="259" t="s">
        <v>540</v>
      </c>
      <c r="AA915" s="259" t="s">
        <v>540</v>
      </c>
      <c r="AB915" s="259" t="s">
        <v>540</v>
      </c>
      <c r="AC915" s="179">
        <v>3</v>
      </c>
      <c r="AD915" s="259" t="s">
        <v>540</v>
      </c>
      <c r="AE915" s="259" t="s">
        <v>540</v>
      </c>
      <c r="AF915" s="259" t="s">
        <v>540</v>
      </c>
      <c r="AG915" s="259" t="s">
        <v>540</v>
      </c>
      <c r="AH915" s="259" t="s">
        <v>540</v>
      </c>
      <c r="AI915" s="259" t="s">
        <v>540</v>
      </c>
      <c r="AJ915" s="179">
        <v>0</v>
      </c>
      <c r="AK915" s="259" t="s">
        <v>540</v>
      </c>
      <c r="AL915" s="259" t="s">
        <v>540</v>
      </c>
      <c r="AM915" s="179">
        <v>3</v>
      </c>
      <c r="AN915" s="259" t="s">
        <v>540</v>
      </c>
      <c r="AO915" s="259" t="s">
        <v>540</v>
      </c>
      <c r="AP915" s="259" t="s">
        <v>540</v>
      </c>
      <c r="AQ915" s="259" t="s">
        <v>540</v>
      </c>
      <c r="AR915" s="259" t="s">
        <v>540</v>
      </c>
      <c r="AS915" s="259" t="s">
        <v>540</v>
      </c>
      <c r="AT915" s="259" t="s">
        <v>540</v>
      </c>
      <c r="AU915" s="259" t="s">
        <v>540</v>
      </c>
      <c r="AV915" s="259" t="s">
        <v>540</v>
      </c>
      <c r="AW915" s="259" t="s">
        <v>540</v>
      </c>
      <c r="AX915" s="179">
        <v>0</v>
      </c>
      <c r="AY915" s="259" t="s">
        <v>540</v>
      </c>
      <c r="AZ915" s="259" t="s">
        <v>540</v>
      </c>
      <c r="BA915" s="259" t="s">
        <v>540</v>
      </c>
      <c r="BB915" s="259" t="s">
        <v>540</v>
      </c>
      <c r="BC915" s="259" t="s">
        <v>540</v>
      </c>
      <c r="BD915" s="179">
        <v>3</v>
      </c>
      <c r="BE915" s="259" t="s">
        <v>540</v>
      </c>
      <c r="BF915" s="259" t="s">
        <v>540</v>
      </c>
      <c r="BG915" s="259" t="s">
        <v>540</v>
      </c>
      <c r="BH915" s="259" t="s">
        <v>540</v>
      </c>
      <c r="BI915" s="259" t="s">
        <v>540</v>
      </c>
      <c r="BJ915" s="259" t="s">
        <v>540</v>
      </c>
      <c r="BK915" s="259" t="s">
        <v>540</v>
      </c>
      <c r="BL915" s="259" t="s">
        <v>540</v>
      </c>
      <c r="BM915" s="179">
        <v>2</v>
      </c>
      <c r="BN915" s="259" t="s">
        <v>540</v>
      </c>
      <c r="BO915" s="259" t="s">
        <v>540</v>
      </c>
      <c r="BP915" s="259" t="s">
        <v>540</v>
      </c>
      <c r="BQ915" s="259" t="s">
        <v>540</v>
      </c>
      <c r="BR915" s="259" t="s">
        <v>540</v>
      </c>
      <c r="BS915" s="179">
        <v>0</v>
      </c>
      <c r="BT915" s="260" t="s">
        <v>540</v>
      </c>
      <c r="BU915" s="259" t="s">
        <v>540</v>
      </c>
      <c r="BV915" s="259" t="s">
        <v>540</v>
      </c>
      <c r="BW915" s="259" t="s">
        <v>540</v>
      </c>
      <c r="BX915" s="259" t="s">
        <v>540</v>
      </c>
      <c r="BY915" s="259" t="s">
        <v>540</v>
      </c>
      <c r="BZ915" s="259" t="s">
        <v>540</v>
      </c>
      <c r="CA915" s="259" t="s">
        <v>540</v>
      </c>
      <c r="CB915" s="259" t="s">
        <v>540</v>
      </c>
      <c r="CC915" s="259" t="s">
        <v>540</v>
      </c>
      <c r="CD915" s="259" t="s">
        <v>540</v>
      </c>
      <c r="CE915" s="259" t="s">
        <v>540</v>
      </c>
      <c r="CF915" s="179">
        <v>17</v>
      </c>
      <c r="CG915" s="259" t="s">
        <v>540</v>
      </c>
      <c r="CH915" s="259" t="s">
        <v>540</v>
      </c>
      <c r="CI915" s="259" t="s">
        <v>540</v>
      </c>
      <c r="CJ915" s="259" t="s">
        <v>540</v>
      </c>
      <c r="CK915" s="259" t="s">
        <v>540</v>
      </c>
      <c r="CL915" s="259" t="s">
        <v>540</v>
      </c>
      <c r="CM915" s="259" t="s">
        <v>540</v>
      </c>
      <c r="CN915" s="259" t="s">
        <v>540</v>
      </c>
      <c r="CO915" s="259" t="s">
        <v>540</v>
      </c>
      <c r="CP915" s="259" t="s">
        <v>540</v>
      </c>
      <c r="CQ915" s="259" t="s">
        <v>540</v>
      </c>
      <c r="CR915" s="259" t="s">
        <v>540</v>
      </c>
      <c r="CS915" s="259" t="s">
        <v>540</v>
      </c>
      <c r="CT915" s="179">
        <v>1</v>
      </c>
      <c r="CU915" s="259" t="s">
        <v>540</v>
      </c>
      <c r="CV915" s="259" t="s">
        <v>540</v>
      </c>
      <c r="CW915" s="259" t="s">
        <v>540</v>
      </c>
      <c r="CX915" s="259" t="s">
        <v>540</v>
      </c>
      <c r="CY915" s="259" t="s">
        <v>540</v>
      </c>
      <c r="CZ915" s="179">
        <v>2</v>
      </c>
      <c r="DA915" s="259" t="s">
        <v>540</v>
      </c>
      <c r="DB915" s="259" t="s">
        <v>540</v>
      </c>
      <c r="DC915" s="259" t="s">
        <v>540</v>
      </c>
      <c r="DD915" s="259" t="s">
        <v>540</v>
      </c>
      <c r="DE915" s="259" t="s">
        <v>540</v>
      </c>
      <c r="DF915" s="259" t="s">
        <v>540</v>
      </c>
      <c r="DG915" s="179">
        <f t="shared" si="1784"/>
        <v>32</v>
      </c>
      <c r="DH915" s="179">
        <f t="shared" si="1785"/>
        <v>0</v>
      </c>
      <c r="DI915" s="259">
        <v>0</v>
      </c>
      <c r="DJ915" s="259">
        <v>0</v>
      </c>
      <c r="DK915" s="259">
        <v>0</v>
      </c>
      <c r="DL915" s="179" t="s">
        <v>540</v>
      </c>
      <c r="DM915" s="259">
        <v>0</v>
      </c>
      <c r="DN915" s="180" t="s">
        <v>540</v>
      </c>
      <c r="DO915" s="179">
        <f t="shared" si="1797"/>
        <v>32</v>
      </c>
    </row>
    <row r="916" spans="1:132" s="6" customFormat="1" ht="16.5" customHeight="1" x14ac:dyDescent="0.15">
      <c r="A916" s="141" t="s">
        <v>203</v>
      </c>
      <c r="B916" s="179">
        <v>26</v>
      </c>
      <c r="C916" s="259" t="s">
        <v>540</v>
      </c>
      <c r="D916" s="259" t="s">
        <v>540</v>
      </c>
      <c r="E916" s="259" t="s">
        <v>540</v>
      </c>
      <c r="F916" s="259" t="s">
        <v>540</v>
      </c>
      <c r="G916" s="259" t="s">
        <v>540</v>
      </c>
      <c r="H916" s="259" t="s">
        <v>540</v>
      </c>
      <c r="I916" s="259" t="s">
        <v>540</v>
      </c>
      <c r="J916" s="259" t="s">
        <v>540</v>
      </c>
      <c r="K916" s="259" t="s">
        <v>540</v>
      </c>
      <c r="L916" s="259" t="s">
        <v>540</v>
      </c>
      <c r="M916" s="259" t="s">
        <v>540</v>
      </c>
      <c r="N916" s="259" t="s">
        <v>540</v>
      </c>
      <c r="O916" s="179">
        <v>22</v>
      </c>
      <c r="P916" s="259" t="s">
        <v>540</v>
      </c>
      <c r="Q916" s="259" t="s">
        <v>540</v>
      </c>
      <c r="R916" s="259" t="s">
        <v>540</v>
      </c>
      <c r="S916" s="259" t="s">
        <v>540</v>
      </c>
      <c r="T916" s="259" t="s">
        <v>540</v>
      </c>
      <c r="U916" s="259" t="s">
        <v>540</v>
      </c>
      <c r="V916" s="259" t="s">
        <v>540</v>
      </c>
      <c r="W916" s="259" t="s">
        <v>540</v>
      </c>
      <c r="X916" s="179">
        <v>10</v>
      </c>
      <c r="Y916" s="259" t="s">
        <v>540</v>
      </c>
      <c r="Z916" s="259" t="s">
        <v>540</v>
      </c>
      <c r="AA916" s="259" t="s">
        <v>540</v>
      </c>
      <c r="AB916" s="259" t="s">
        <v>540</v>
      </c>
      <c r="AC916" s="179">
        <v>9</v>
      </c>
      <c r="AD916" s="259" t="s">
        <v>540</v>
      </c>
      <c r="AE916" s="259" t="s">
        <v>540</v>
      </c>
      <c r="AF916" s="259" t="s">
        <v>540</v>
      </c>
      <c r="AG916" s="259" t="s">
        <v>540</v>
      </c>
      <c r="AH916" s="259" t="s">
        <v>540</v>
      </c>
      <c r="AI916" s="259" t="s">
        <v>540</v>
      </c>
      <c r="AJ916" s="179">
        <v>2</v>
      </c>
      <c r="AK916" s="259" t="s">
        <v>540</v>
      </c>
      <c r="AL916" s="259" t="s">
        <v>540</v>
      </c>
      <c r="AM916" s="179">
        <v>34</v>
      </c>
      <c r="AN916" s="259" t="s">
        <v>540</v>
      </c>
      <c r="AO916" s="259" t="s">
        <v>540</v>
      </c>
      <c r="AP916" s="259" t="s">
        <v>540</v>
      </c>
      <c r="AQ916" s="259" t="s">
        <v>540</v>
      </c>
      <c r="AR916" s="259" t="s">
        <v>540</v>
      </c>
      <c r="AS916" s="259" t="s">
        <v>540</v>
      </c>
      <c r="AT916" s="259" t="s">
        <v>540</v>
      </c>
      <c r="AU916" s="259" t="s">
        <v>540</v>
      </c>
      <c r="AV916" s="259" t="s">
        <v>540</v>
      </c>
      <c r="AW916" s="259" t="s">
        <v>540</v>
      </c>
      <c r="AX916" s="179">
        <v>22</v>
      </c>
      <c r="AY916" s="259" t="s">
        <v>540</v>
      </c>
      <c r="AZ916" s="259" t="s">
        <v>540</v>
      </c>
      <c r="BA916" s="259" t="s">
        <v>540</v>
      </c>
      <c r="BB916" s="259" t="s">
        <v>540</v>
      </c>
      <c r="BC916" s="259" t="s">
        <v>540</v>
      </c>
      <c r="BD916" s="179">
        <v>20</v>
      </c>
      <c r="BE916" s="259" t="s">
        <v>540</v>
      </c>
      <c r="BF916" s="259" t="s">
        <v>540</v>
      </c>
      <c r="BG916" s="259" t="s">
        <v>540</v>
      </c>
      <c r="BH916" s="259" t="s">
        <v>540</v>
      </c>
      <c r="BI916" s="259" t="s">
        <v>540</v>
      </c>
      <c r="BJ916" s="259" t="s">
        <v>540</v>
      </c>
      <c r="BK916" s="259" t="s">
        <v>540</v>
      </c>
      <c r="BL916" s="259" t="s">
        <v>540</v>
      </c>
      <c r="BM916" s="179">
        <v>16</v>
      </c>
      <c r="BN916" s="259" t="s">
        <v>540</v>
      </c>
      <c r="BO916" s="259" t="s">
        <v>540</v>
      </c>
      <c r="BP916" s="259" t="s">
        <v>540</v>
      </c>
      <c r="BQ916" s="259" t="s">
        <v>540</v>
      </c>
      <c r="BR916" s="259" t="s">
        <v>540</v>
      </c>
      <c r="BS916" s="179">
        <v>27</v>
      </c>
      <c r="BT916" s="260" t="s">
        <v>540</v>
      </c>
      <c r="BU916" s="259" t="s">
        <v>540</v>
      </c>
      <c r="BV916" s="259" t="s">
        <v>540</v>
      </c>
      <c r="BW916" s="259" t="s">
        <v>540</v>
      </c>
      <c r="BX916" s="259" t="s">
        <v>540</v>
      </c>
      <c r="BY916" s="259" t="s">
        <v>540</v>
      </c>
      <c r="BZ916" s="259" t="s">
        <v>540</v>
      </c>
      <c r="CA916" s="259" t="s">
        <v>540</v>
      </c>
      <c r="CB916" s="259" t="s">
        <v>540</v>
      </c>
      <c r="CC916" s="259" t="s">
        <v>540</v>
      </c>
      <c r="CD916" s="259" t="s">
        <v>540</v>
      </c>
      <c r="CE916" s="259" t="s">
        <v>540</v>
      </c>
      <c r="CF916" s="179">
        <v>30</v>
      </c>
      <c r="CG916" s="259" t="s">
        <v>540</v>
      </c>
      <c r="CH916" s="259" t="s">
        <v>540</v>
      </c>
      <c r="CI916" s="259" t="s">
        <v>540</v>
      </c>
      <c r="CJ916" s="259" t="s">
        <v>540</v>
      </c>
      <c r="CK916" s="259" t="s">
        <v>540</v>
      </c>
      <c r="CL916" s="259" t="s">
        <v>540</v>
      </c>
      <c r="CM916" s="259" t="s">
        <v>540</v>
      </c>
      <c r="CN916" s="259" t="s">
        <v>540</v>
      </c>
      <c r="CO916" s="259" t="s">
        <v>540</v>
      </c>
      <c r="CP916" s="259" t="s">
        <v>540</v>
      </c>
      <c r="CQ916" s="259" t="s">
        <v>540</v>
      </c>
      <c r="CR916" s="259" t="s">
        <v>540</v>
      </c>
      <c r="CS916" s="259" t="s">
        <v>540</v>
      </c>
      <c r="CT916" s="179">
        <v>16</v>
      </c>
      <c r="CU916" s="259" t="s">
        <v>540</v>
      </c>
      <c r="CV916" s="259" t="s">
        <v>540</v>
      </c>
      <c r="CW916" s="259" t="s">
        <v>540</v>
      </c>
      <c r="CX916" s="259" t="s">
        <v>540</v>
      </c>
      <c r="CY916" s="259" t="s">
        <v>540</v>
      </c>
      <c r="CZ916" s="179">
        <v>32</v>
      </c>
      <c r="DA916" s="259" t="s">
        <v>540</v>
      </c>
      <c r="DB916" s="259" t="s">
        <v>540</v>
      </c>
      <c r="DC916" s="259" t="s">
        <v>540</v>
      </c>
      <c r="DD916" s="259" t="s">
        <v>540</v>
      </c>
      <c r="DE916" s="259" t="s">
        <v>540</v>
      </c>
      <c r="DF916" s="259" t="s">
        <v>540</v>
      </c>
      <c r="DG916" s="179">
        <f t="shared" si="1784"/>
        <v>266</v>
      </c>
      <c r="DH916" s="179">
        <f t="shared" si="1785"/>
        <v>14</v>
      </c>
      <c r="DI916" s="259">
        <v>9</v>
      </c>
      <c r="DJ916" s="259">
        <v>3</v>
      </c>
      <c r="DK916" s="259">
        <v>2</v>
      </c>
      <c r="DL916" s="179" t="s">
        <v>540</v>
      </c>
      <c r="DM916" s="259">
        <v>9</v>
      </c>
      <c r="DN916" s="180" t="s">
        <v>540</v>
      </c>
      <c r="DO916" s="179">
        <f t="shared" si="1797"/>
        <v>289</v>
      </c>
    </row>
    <row r="917" spans="1:132" s="6" customFormat="1" ht="16.5" customHeight="1" x14ac:dyDescent="0.15">
      <c r="A917" s="157" t="s">
        <v>216</v>
      </c>
      <c r="B917" s="255">
        <f>B913+B914+B915+B916</f>
        <v>38</v>
      </c>
      <c r="C917" s="310" t="s">
        <v>540</v>
      </c>
      <c r="D917" s="310" t="s">
        <v>540</v>
      </c>
      <c r="E917" s="310" t="s">
        <v>540</v>
      </c>
      <c r="F917" s="310" t="s">
        <v>540</v>
      </c>
      <c r="G917" s="310" t="s">
        <v>540</v>
      </c>
      <c r="H917" s="310" t="s">
        <v>540</v>
      </c>
      <c r="I917" s="310" t="s">
        <v>540</v>
      </c>
      <c r="J917" s="310" t="s">
        <v>540</v>
      </c>
      <c r="K917" s="310" t="s">
        <v>540</v>
      </c>
      <c r="L917" s="310" t="s">
        <v>540</v>
      </c>
      <c r="M917" s="310" t="s">
        <v>540</v>
      </c>
      <c r="N917" s="310" t="s">
        <v>540</v>
      </c>
      <c r="O917" s="255">
        <f>O913+O914+O915+O916</f>
        <v>28</v>
      </c>
      <c r="P917" s="310" t="s">
        <v>540</v>
      </c>
      <c r="Q917" s="310" t="s">
        <v>540</v>
      </c>
      <c r="R917" s="310" t="s">
        <v>540</v>
      </c>
      <c r="S917" s="310" t="s">
        <v>540</v>
      </c>
      <c r="T917" s="310" t="s">
        <v>540</v>
      </c>
      <c r="U917" s="310" t="s">
        <v>540</v>
      </c>
      <c r="V917" s="310" t="s">
        <v>540</v>
      </c>
      <c r="W917" s="310" t="s">
        <v>540</v>
      </c>
      <c r="X917" s="255">
        <f>X913+X914+X915+X916</f>
        <v>11</v>
      </c>
      <c r="Y917" s="310" t="s">
        <v>540</v>
      </c>
      <c r="Z917" s="310" t="s">
        <v>540</v>
      </c>
      <c r="AA917" s="310" t="s">
        <v>540</v>
      </c>
      <c r="AB917" s="310" t="s">
        <v>540</v>
      </c>
      <c r="AC917" s="255">
        <f>AC913+AC914+AC915+AC916</f>
        <v>18</v>
      </c>
      <c r="AD917" s="310" t="s">
        <v>540</v>
      </c>
      <c r="AE917" s="310" t="s">
        <v>540</v>
      </c>
      <c r="AF917" s="310" t="s">
        <v>540</v>
      </c>
      <c r="AG917" s="310" t="s">
        <v>540</v>
      </c>
      <c r="AH917" s="310" t="s">
        <v>540</v>
      </c>
      <c r="AI917" s="310" t="s">
        <v>540</v>
      </c>
      <c r="AJ917" s="255">
        <f>AJ913+AJ914+AJ915+AJ916</f>
        <v>2</v>
      </c>
      <c r="AK917" s="310" t="s">
        <v>540</v>
      </c>
      <c r="AL917" s="310" t="s">
        <v>540</v>
      </c>
      <c r="AM917" s="255">
        <f>AM913+AM914+AM915+AM916</f>
        <v>51</v>
      </c>
      <c r="AN917" s="310" t="s">
        <v>540</v>
      </c>
      <c r="AO917" s="310" t="s">
        <v>540</v>
      </c>
      <c r="AP917" s="310" t="s">
        <v>540</v>
      </c>
      <c r="AQ917" s="310" t="s">
        <v>540</v>
      </c>
      <c r="AR917" s="310" t="s">
        <v>540</v>
      </c>
      <c r="AS917" s="310" t="s">
        <v>540</v>
      </c>
      <c r="AT917" s="310" t="s">
        <v>540</v>
      </c>
      <c r="AU917" s="310" t="s">
        <v>540</v>
      </c>
      <c r="AV917" s="310" t="s">
        <v>540</v>
      </c>
      <c r="AW917" s="310" t="s">
        <v>540</v>
      </c>
      <c r="AX917" s="255">
        <f>AX913+AX914+AX915+AX916</f>
        <v>27</v>
      </c>
      <c r="AY917" s="310" t="s">
        <v>540</v>
      </c>
      <c r="AZ917" s="310" t="s">
        <v>540</v>
      </c>
      <c r="BA917" s="310" t="s">
        <v>540</v>
      </c>
      <c r="BB917" s="310" t="s">
        <v>540</v>
      </c>
      <c r="BC917" s="310" t="s">
        <v>540</v>
      </c>
      <c r="BD917" s="255">
        <f>BD913+BD914+BD915+BD916</f>
        <v>55</v>
      </c>
      <c r="BE917" s="310" t="s">
        <v>540</v>
      </c>
      <c r="BF917" s="310" t="s">
        <v>540</v>
      </c>
      <c r="BG917" s="310" t="s">
        <v>540</v>
      </c>
      <c r="BH917" s="310" t="s">
        <v>540</v>
      </c>
      <c r="BI917" s="310" t="s">
        <v>540</v>
      </c>
      <c r="BJ917" s="310" t="s">
        <v>540</v>
      </c>
      <c r="BK917" s="310" t="s">
        <v>540</v>
      </c>
      <c r="BL917" s="310" t="s">
        <v>540</v>
      </c>
      <c r="BM917" s="255">
        <f>BM913+BM914+BM915+BM916</f>
        <v>18</v>
      </c>
      <c r="BN917" s="310" t="s">
        <v>540</v>
      </c>
      <c r="BO917" s="310" t="s">
        <v>540</v>
      </c>
      <c r="BP917" s="310" t="s">
        <v>540</v>
      </c>
      <c r="BQ917" s="310" t="s">
        <v>540</v>
      </c>
      <c r="BR917" s="310" t="s">
        <v>540</v>
      </c>
      <c r="BS917" s="255">
        <f>BS913+BS914+BS915+BS916</f>
        <v>42</v>
      </c>
      <c r="BT917" s="311" t="s">
        <v>540</v>
      </c>
      <c r="BU917" s="310" t="s">
        <v>540</v>
      </c>
      <c r="BV917" s="310" t="s">
        <v>540</v>
      </c>
      <c r="BW917" s="310" t="s">
        <v>540</v>
      </c>
      <c r="BX917" s="310" t="s">
        <v>540</v>
      </c>
      <c r="BY917" s="310" t="s">
        <v>540</v>
      </c>
      <c r="BZ917" s="310" t="s">
        <v>540</v>
      </c>
      <c r="CA917" s="310" t="s">
        <v>540</v>
      </c>
      <c r="CB917" s="310" t="s">
        <v>540</v>
      </c>
      <c r="CC917" s="310" t="s">
        <v>540</v>
      </c>
      <c r="CD917" s="310" t="s">
        <v>540</v>
      </c>
      <c r="CE917" s="310" t="s">
        <v>540</v>
      </c>
      <c r="CF917" s="255">
        <f>CF913+CF914+CF915+CF916</f>
        <v>68</v>
      </c>
      <c r="CG917" s="310" t="s">
        <v>540</v>
      </c>
      <c r="CH917" s="310" t="s">
        <v>540</v>
      </c>
      <c r="CI917" s="310" t="s">
        <v>540</v>
      </c>
      <c r="CJ917" s="310" t="s">
        <v>540</v>
      </c>
      <c r="CK917" s="310" t="s">
        <v>540</v>
      </c>
      <c r="CL917" s="310" t="s">
        <v>540</v>
      </c>
      <c r="CM917" s="310" t="s">
        <v>540</v>
      </c>
      <c r="CN917" s="310" t="s">
        <v>540</v>
      </c>
      <c r="CO917" s="310" t="s">
        <v>540</v>
      </c>
      <c r="CP917" s="310" t="s">
        <v>540</v>
      </c>
      <c r="CQ917" s="310" t="s">
        <v>540</v>
      </c>
      <c r="CR917" s="310" t="s">
        <v>540</v>
      </c>
      <c r="CS917" s="310" t="s">
        <v>540</v>
      </c>
      <c r="CT917" s="255">
        <f>CT913+CT914+CT915+CT916</f>
        <v>25</v>
      </c>
      <c r="CU917" s="310" t="s">
        <v>540</v>
      </c>
      <c r="CV917" s="310" t="s">
        <v>540</v>
      </c>
      <c r="CW917" s="310" t="s">
        <v>540</v>
      </c>
      <c r="CX917" s="310" t="s">
        <v>540</v>
      </c>
      <c r="CY917" s="310" t="s">
        <v>540</v>
      </c>
      <c r="CZ917" s="255">
        <f>CZ913+CZ914+CZ915+CZ916</f>
        <v>51</v>
      </c>
      <c r="DA917" s="310" t="s">
        <v>540</v>
      </c>
      <c r="DB917" s="310" t="s">
        <v>540</v>
      </c>
      <c r="DC917" s="310" t="s">
        <v>540</v>
      </c>
      <c r="DD917" s="310" t="s">
        <v>540</v>
      </c>
      <c r="DE917" s="310" t="s">
        <v>540</v>
      </c>
      <c r="DF917" s="310" t="s">
        <v>540</v>
      </c>
      <c r="DG917" s="255">
        <f t="shared" si="1784"/>
        <v>434</v>
      </c>
      <c r="DH917" s="255">
        <f t="shared" si="1785"/>
        <v>15</v>
      </c>
      <c r="DI917" s="310">
        <f>DI913+DI914+DI915+DI916</f>
        <v>10</v>
      </c>
      <c r="DJ917" s="310">
        <f>DJ913+DJ914+DJ915+DJ916</f>
        <v>3</v>
      </c>
      <c r="DK917" s="310">
        <f>DK913+DK914+DK915+DK916</f>
        <v>2</v>
      </c>
      <c r="DL917" s="255" t="s">
        <v>540</v>
      </c>
      <c r="DM917" s="310">
        <f>DM913+DM914+DM915+DM916</f>
        <v>9</v>
      </c>
      <c r="DN917" s="256" t="s">
        <v>540</v>
      </c>
      <c r="DO917" s="255">
        <f t="shared" si="1797"/>
        <v>458</v>
      </c>
    </row>
    <row r="918" spans="1:132" s="14" customFormat="1" ht="16.5" customHeight="1" x14ac:dyDescent="0.2">
      <c r="A918" s="51" t="s">
        <v>245</v>
      </c>
    </row>
    <row r="919" spans="1:132" ht="16.5" customHeight="1" x14ac:dyDescent="0.2">
      <c r="A919" s="520" t="s">
        <v>790</v>
      </c>
      <c r="B919" s="520"/>
      <c r="C919" s="520"/>
      <c r="D919" s="520"/>
      <c r="E919" s="168"/>
    </row>
    <row r="920" spans="1:132" s="27" customFormat="1" ht="16.5" customHeight="1" x14ac:dyDescent="0.2">
      <c r="A920" s="48"/>
    </row>
    <row r="921" spans="1:132" s="14" customFormat="1" ht="16.5" customHeight="1" x14ac:dyDescent="0.2">
      <c r="A921" s="42" t="s">
        <v>696</v>
      </c>
      <c r="B921" s="27"/>
    </row>
    <row r="922" spans="1:132" s="14" customFormat="1" ht="16.5" customHeight="1" x14ac:dyDescent="0.2">
      <c r="A922" s="9" t="s">
        <v>413</v>
      </c>
    </row>
    <row r="923" spans="1:132" s="14" customFormat="1" ht="16.5" customHeight="1" x14ac:dyDescent="0.2">
      <c r="A923" s="58" t="s">
        <v>414</v>
      </c>
    </row>
    <row r="924" spans="1:132" s="7" customFormat="1" ht="25.15" customHeight="1" x14ac:dyDescent="0.2">
      <c r="A924" s="109"/>
      <c r="B924" s="172" t="s">
        <v>423</v>
      </c>
      <c r="C924" s="173" t="s">
        <v>424</v>
      </c>
      <c r="D924" s="173" t="s">
        <v>425</v>
      </c>
      <c r="E924" s="173" t="s">
        <v>426</v>
      </c>
      <c r="F924" s="173" t="s">
        <v>427</v>
      </c>
      <c r="G924" s="173" t="s">
        <v>428</v>
      </c>
      <c r="H924" s="173" t="s">
        <v>429</v>
      </c>
      <c r="I924" s="173" t="s">
        <v>430</v>
      </c>
      <c r="J924" s="173" t="s">
        <v>431</v>
      </c>
      <c r="K924" s="173" t="s">
        <v>432</v>
      </c>
      <c r="L924" s="173" t="s">
        <v>433</v>
      </c>
      <c r="M924" s="173" t="s">
        <v>434</v>
      </c>
      <c r="N924" s="173" t="s">
        <v>435</v>
      </c>
      <c r="O924" s="172" t="s">
        <v>436</v>
      </c>
      <c r="P924" s="173" t="s">
        <v>437</v>
      </c>
      <c r="Q924" s="173" t="s">
        <v>438</v>
      </c>
      <c r="R924" s="173" t="s">
        <v>439</v>
      </c>
      <c r="S924" s="173" t="s">
        <v>440</v>
      </c>
      <c r="T924" s="173" t="s">
        <v>441</v>
      </c>
      <c r="U924" s="173" t="s">
        <v>442</v>
      </c>
      <c r="V924" s="173" t="s">
        <v>443</v>
      </c>
      <c r="W924" s="173" t="s">
        <v>444</v>
      </c>
      <c r="X924" s="172" t="s">
        <v>445</v>
      </c>
      <c r="Y924" s="173" t="s">
        <v>446</v>
      </c>
      <c r="Z924" s="173" t="s">
        <v>447</v>
      </c>
      <c r="AA924" s="173" t="s">
        <v>448</v>
      </c>
      <c r="AB924" s="173" t="s">
        <v>449</v>
      </c>
      <c r="AC924" s="172" t="s">
        <v>450</v>
      </c>
      <c r="AD924" s="173" t="s">
        <v>451</v>
      </c>
      <c r="AE924" s="173" t="s">
        <v>452</v>
      </c>
      <c r="AF924" s="173" t="s">
        <v>453</v>
      </c>
      <c r="AG924" s="173" t="s">
        <v>454</v>
      </c>
      <c r="AH924" s="173" t="s">
        <v>455</v>
      </c>
      <c r="AI924" s="173" t="s">
        <v>456</v>
      </c>
      <c r="AJ924" s="172" t="s">
        <v>457</v>
      </c>
      <c r="AK924" s="173" t="s">
        <v>458</v>
      </c>
      <c r="AL924" s="173" t="s">
        <v>459</v>
      </c>
      <c r="AM924" s="172" t="s">
        <v>460</v>
      </c>
      <c r="AN924" s="173" t="s">
        <v>461</v>
      </c>
      <c r="AO924" s="173" t="s">
        <v>462</v>
      </c>
      <c r="AP924" s="173" t="s">
        <v>463</v>
      </c>
      <c r="AQ924" s="173" t="s">
        <v>464</v>
      </c>
      <c r="AR924" s="173" t="s">
        <v>465</v>
      </c>
      <c r="AS924" s="173" t="s">
        <v>466</v>
      </c>
      <c r="AT924" s="173" t="s">
        <v>467</v>
      </c>
      <c r="AU924" s="173" t="s">
        <v>468</v>
      </c>
      <c r="AV924" s="173" t="s">
        <v>469</v>
      </c>
      <c r="AW924" s="173" t="s">
        <v>470</v>
      </c>
      <c r="AX924" s="172" t="s">
        <v>471</v>
      </c>
      <c r="AY924" s="173" t="s">
        <v>472</v>
      </c>
      <c r="AZ924" s="173" t="s">
        <v>473</v>
      </c>
      <c r="BA924" s="173" t="s">
        <v>474</v>
      </c>
      <c r="BB924" s="173" t="s">
        <v>475</v>
      </c>
      <c r="BC924" s="173" t="s">
        <v>476</v>
      </c>
      <c r="BD924" s="174" t="s">
        <v>477</v>
      </c>
      <c r="BE924" s="173" t="s">
        <v>478</v>
      </c>
      <c r="BF924" s="173" t="s">
        <v>479</v>
      </c>
      <c r="BG924" s="173" t="s">
        <v>480</v>
      </c>
      <c r="BH924" s="173" t="s">
        <v>481</v>
      </c>
      <c r="BI924" s="173" t="s">
        <v>482</v>
      </c>
      <c r="BJ924" s="173" t="s">
        <v>483</v>
      </c>
      <c r="BK924" s="173" t="s">
        <v>484</v>
      </c>
      <c r="BL924" s="173" t="s">
        <v>485</v>
      </c>
      <c r="BM924" s="172" t="s">
        <v>486</v>
      </c>
      <c r="BN924" s="173" t="s">
        <v>487</v>
      </c>
      <c r="BO924" s="173" t="s">
        <v>488</v>
      </c>
      <c r="BP924" s="173" t="s">
        <v>489</v>
      </c>
      <c r="BQ924" s="173" t="s">
        <v>490</v>
      </c>
      <c r="BR924" s="173" t="s">
        <v>491</v>
      </c>
      <c r="BS924" s="172" t="s">
        <v>492</v>
      </c>
      <c r="BT924" s="173" t="s">
        <v>493</v>
      </c>
      <c r="BU924" s="173" t="s">
        <v>494</v>
      </c>
      <c r="BV924" s="173" t="s">
        <v>495</v>
      </c>
      <c r="BW924" s="173" t="s">
        <v>496</v>
      </c>
      <c r="BX924" s="173" t="s">
        <v>497</v>
      </c>
      <c r="BY924" s="173" t="s">
        <v>498</v>
      </c>
      <c r="BZ924" s="173" t="s">
        <v>499</v>
      </c>
      <c r="CA924" s="173" t="s">
        <v>500</v>
      </c>
      <c r="CB924" s="173" t="s">
        <v>501</v>
      </c>
      <c r="CC924" s="173" t="s">
        <v>502</v>
      </c>
      <c r="CD924" s="173" t="s">
        <v>503</v>
      </c>
      <c r="CE924" s="173" t="s">
        <v>504</v>
      </c>
      <c r="CF924" s="172" t="s">
        <v>505</v>
      </c>
      <c r="CG924" s="173" t="s">
        <v>506</v>
      </c>
      <c r="CH924" s="173" t="s">
        <v>507</v>
      </c>
      <c r="CI924" s="173" t="s">
        <v>508</v>
      </c>
      <c r="CJ924" s="173" t="s">
        <v>509</v>
      </c>
      <c r="CK924" s="173" t="s">
        <v>510</v>
      </c>
      <c r="CL924" s="173" t="s">
        <v>511</v>
      </c>
      <c r="CM924" s="173" t="s">
        <v>512</v>
      </c>
      <c r="CN924" s="173" t="s">
        <v>513</v>
      </c>
      <c r="CO924" s="173" t="s">
        <v>514</v>
      </c>
      <c r="CP924" s="173" t="s">
        <v>515</v>
      </c>
      <c r="CQ924" s="173" t="s">
        <v>516</v>
      </c>
      <c r="CR924" s="173" t="s">
        <v>517</v>
      </c>
      <c r="CS924" s="173" t="s">
        <v>518</v>
      </c>
      <c r="CT924" s="172" t="s">
        <v>519</v>
      </c>
      <c r="CU924" s="173" t="s">
        <v>520</v>
      </c>
      <c r="CV924" s="173" t="s">
        <v>521</v>
      </c>
      <c r="CW924" s="173" t="s">
        <v>522</v>
      </c>
      <c r="CX924" s="173" t="s">
        <v>523</v>
      </c>
      <c r="CY924" s="173" t="s">
        <v>524</v>
      </c>
      <c r="CZ924" s="172" t="s">
        <v>525</v>
      </c>
      <c r="DA924" s="173" t="s">
        <v>526</v>
      </c>
      <c r="DB924" s="173" t="s">
        <v>527</v>
      </c>
      <c r="DC924" s="173" t="s">
        <v>528</v>
      </c>
      <c r="DD924" s="173" t="s">
        <v>529</v>
      </c>
      <c r="DE924" s="173" t="s">
        <v>530</v>
      </c>
      <c r="DF924" s="173" t="s">
        <v>531</v>
      </c>
      <c r="DG924" s="172" t="s">
        <v>532</v>
      </c>
      <c r="DH924" s="172" t="s">
        <v>533</v>
      </c>
      <c r="DI924" s="173" t="s">
        <v>534</v>
      </c>
      <c r="DJ924" s="173" t="s">
        <v>535</v>
      </c>
      <c r="DK924" s="173" t="s">
        <v>536</v>
      </c>
      <c r="DL924" s="172" t="s">
        <v>537</v>
      </c>
      <c r="DM924" s="173" t="s">
        <v>538</v>
      </c>
      <c r="DN924" s="175" t="s">
        <v>539</v>
      </c>
      <c r="DO924" s="172" t="s">
        <v>541</v>
      </c>
    </row>
    <row r="925" spans="1:132" s="15" customFormat="1" ht="16.5" customHeight="1" x14ac:dyDescent="0.2">
      <c r="A925" s="74" t="s">
        <v>18</v>
      </c>
      <c r="B925" s="241"/>
      <c r="C925" s="242"/>
      <c r="D925" s="242"/>
      <c r="E925" s="242"/>
      <c r="F925" s="242"/>
      <c r="G925" s="242"/>
      <c r="H925" s="242"/>
      <c r="I925" s="242"/>
      <c r="J925" s="242"/>
      <c r="K925" s="242"/>
      <c r="L925" s="242"/>
      <c r="M925" s="242"/>
      <c r="N925" s="242"/>
      <c r="O925" s="241"/>
      <c r="P925" s="242"/>
      <c r="Q925" s="242"/>
      <c r="R925" s="242"/>
      <c r="S925" s="242"/>
      <c r="T925" s="242"/>
      <c r="U925" s="242"/>
      <c r="V925" s="242"/>
      <c r="W925" s="242"/>
      <c r="X925" s="241"/>
      <c r="Y925" s="242"/>
      <c r="Z925" s="242"/>
      <c r="AA925" s="242"/>
      <c r="AB925" s="242"/>
      <c r="AC925" s="241"/>
      <c r="AD925" s="242"/>
      <c r="AE925" s="242"/>
      <c r="AF925" s="242"/>
      <c r="AG925" s="242"/>
      <c r="AH925" s="242"/>
      <c r="AI925" s="242"/>
      <c r="AJ925" s="241"/>
      <c r="AK925" s="242"/>
      <c r="AL925" s="242"/>
      <c r="AM925" s="241"/>
      <c r="AN925" s="242"/>
      <c r="AO925" s="242"/>
      <c r="AP925" s="242"/>
      <c r="AQ925" s="242"/>
      <c r="AR925" s="242"/>
      <c r="AS925" s="242"/>
      <c r="AT925" s="242"/>
      <c r="AU925" s="242"/>
      <c r="AV925" s="242"/>
      <c r="AW925" s="242"/>
      <c r="AX925" s="241"/>
      <c r="AY925" s="243"/>
      <c r="AZ925" s="243"/>
      <c r="BA925" s="243"/>
      <c r="BB925" s="243"/>
      <c r="BC925" s="243"/>
      <c r="BD925" s="241"/>
      <c r="BE925" s="242"/>
      <c r="BF925" s="242"/>
      <c r="BG925" s="242"/>
      <c r="BH925" s="242"/>
      <c r="BI925" s="242"/>
      <c r="BJ925" s="242"/>
      <c r="BK925" s="242"/>
      <c r="BL925" s="242"/>
      <c r="BM925" s="241"/>
      <c r="BN925" s="242"/>
      <c r="BO925" s="242"/>
      <c r="BP925" s="242"/>
      <c r="BQ925" s="242"/>
      <c r="BR925" s="242"/>
      <c r="BS925" s="241"/>
      <c r="BT925" s="243"/>
      <c r="BU925" s="243"/>
      <c r="BV925" s="242"/>
      <c r="BW925" s="242"/>
      <c r="BX925" s="242"/>
      <c r="BY925" s="242"/>
      <c r="BZ925" s="242"/>
      <c r="CA925" s="242"/>
      <c r="CB925" s="242"/>
      <c r="CC925" s="243"/>
      <c r="CD925" s="243"/>
      <c r="CE925" s="242"/>
      <c r="CF925" s="241"/>
      <c r="CG925" s="243"/>
      <c r="CH925" s="242"/>
      <c r="CI925" s="243"/>
      <c r="CJ925" s="242"/>
      <c r="CK925" s="244"/>
      <c r="CL925" s="243"/>
      <c r="CM925" s="242"/>
      <c r="CN925" s="243"/>
      <c r="CO925" s="242"/>
      <c r="CP925" s="243"/>
      <c r="CQ925" s="242"/>
      <c r="CR925" s="243"/>
      <c r="CS925" s="243"/>
      <c r="CT925" s="241"/>
      <c r="CU925" s="243"/>
      <c r="CV925" s="243"/>
      <c r="CW925" s="243"/>
      <c r="CX925" s="243"/>
      <c r="CY925" s="243"/>
      <c r="CZ925" s="241"/>
      <c r="DA925" s="242"/>
      <c r="DB925" s="242"/>
      <c r="DC925" s="242"/>
      <c r="DD925" s="242"/>
      <c r="DE925" s="242"/>
      <c r="DF925" s="242"/>
      <c r="DG925" s="241"/>
      <c r="DH925" s="241"/>
      <c r="DI925" s="243"/>
      <c r="DJ925" s="243"/>
      <c r="DK925" s="243"/>
      <c r="DL925" s="241"/>
      <c r="DM925" s="243"/>
      <c r="DN925" s="245"/>
      <c r="DO925" s="241"/>
    </row>
    <row r="926" spans="1:132" s="14" customFormat="1" ht="16.5" customHeight="1" x14ac:dyDescent="0.2">
      <c r="A926" s="94" t="s">
        <v>42</v>
      </c>
      <c r="B926" s="176">
        <v>999</v>
      </c>
      <c r="C926" s="259" t="s">
        <v>540</v>
      </c>
      <c r="D926" s="259" t="s">
        <v>540</v>
      </c>
      <c r="E926" s="259" t="s">
        <v>540</v>
      </c>
      <c r="F926" s="259" t="s">
        <v>540</v>
      </c>
      <c r="G926" s="259" t="s">
        <v>540</v>
      </c>
      <c r="H926" s="259" t="s">
        <v>540</v>
      </c>
      <c r="I926" s="259" t="s">
        <v>540</v>
      </c>
      <c r="J926" s="259" t="s">
        <v>540</v>
      </c>
      <c r="K926" s="259" t="s">
        <v>540</v>
      </c>
      <c r="L926" s="259" t="s">
        <v>540</v>
      </c>
      <c r="M926" s="259" t="s">
        <v>540</v>
      </c>
      <c r="N926" s="259" t="s">
        <v>540</v>
      </c>
      <c r="O926" s="176">
        <v>278</v>
      </c>
      <c r="P926" s="259" t="s">
        <v>540</v>
      </c>
      <c r="Q926" s="259" t="s">
        <v>540</v>
      </c>
      <c r="R926" s="259" t="s">
        <v>540</v>
      </c>
      <c r="S926" s="259" t="s">
        <v>540</v>
      </c>
      <c r="T926" s="259" t="s">
        <v>540</v>
      </c>
      <c r="U926" s="259" t="s">
        <v>540</v>
      </c>
      <c r="V926" s="259" t="s">
        <v>540</v>
      </c>
      <c r="W926" s="259" t="s">
        <v>540</v>
      </c>
      <c r="X926" s="176">
        <v>340</v>
      </c>
      <c r="Y926" s="259" t="s">
        <v>540</v>
      </c>
      <c r="Z926" s="259" t="s">
        <v>540</v>
      </c>
      <c r="AA926" s="259" t="s">
        <v>540</v>
      </c>
      <c r="AB926" s="259" t="s">
        <v>540</v>
      </c>
      <c r="AC926" s="176">
        <v>201</v>
      </c>
      <c r="AD926" s="259" t="s">
        <v>540</v>
      </c>
      <c r="AE926" s="259" t="s">
        <v>540</v>
      </c>
      <c r="AF926" s="259" t="s">
        <v>540</v>
      </c>
      <c r="AG926" s="259" t="s">
        <v>540</v>
      </c>
      <c r="AH926" s="259" t="s">
        <v>540</v>
      </c>
      <c r="AI926" s="259" t="s">
        <v>540</v>
      </c>
      <c r="AJ926" s="176">
        <v>28</v>
      </c>
      <c r="AK926" s="259" t="s">
        <v>540</v>
      </c>
      <c r="AL926" s="259" t="s">
        <v>540</v>
      </c>
      <c r="AM926" s="176">
        <v>478</v>
      </c>
      <c r="AN926" s="259" t="s">
        <v>540</v>
      </c>
      <c r="AO926" s="259" t="s">
        <v>540</v>
      </c>
      <c r="AP926" s="259" t="s">
        <v>540</v>
      </c>
      <c r="AQ926" s="259" t="s">
        <v>540</v>
      </c>
      <c r="AR926" s="259" t="s">
        <v>540</v>
      </c>
      <c r="AS926" s="259" t="s">
        <v>540</v>
      </c>
      <c r="AT926" s="259" t="s">
        <v>540</v>
      </c>
      <c r="AU926" s="259" t="s">
        <v>540</v>
      </c>
      <c r="AV926" s="259" t="s">
        <v>540</v>
      </c>
      <c r="AW926" s="259" t="s">
        <v>540</v>
      </c>
      <c r="AX926" s="176">
        <v>588</v>
      </c>
      <c r="AY926" s="259" t="s">
        <v>540</v>
      </c>
      <c r="AZ926" s="259" t="s">
        <v>540</v>
      </c>
      <c r="BA926" s="259" t="s">
        <v>540</v>
      </c>
      <c r="BB926" s="259" t="s">
        <v>540</v>
      </c>
      <c r="BC926" s="259" t="s">
        <v>540</v>
      </c>
      <c r="BD926" s="176">
        <v>1073</v>
      </c>
      <c r="BE926" s="259" t="s">
        <v>540</v>
      </c>
      <c r="BF926" s="259" t="s">
        <v>540</v>
      </c>
      <c r="BG926" s="259" t="s">
        <v>540</v>
      </c>
      <c r="BH926" s="259" t="s">
        <v>540</v>
      </c>
      <c r="BI926" s="259" t="s">
        <v>540</v>
      </c>
      <c r="BJ926" s="259" t="s">
        <v>540</v>
      </c>
      <c r="BK926" s="259" t="s">
        <v>540</v>
      </c>
      <c r="BL926" s="259" t="s">
        <v>540</v>
      </c>
      <c r="BM926" s="176">
        <v>309</v>
      </c>
      <c r="BN926" s="259" t="s">
        <v>540</v>
      </c>
      <c r="BO926" s="259" t="s">
        <v>540</v>
      </c>
      <c r="BP926" s="259" t="s">
        <v>540</v>
      </c>
      <c r="BQ926" s="259" t="s">
        <v>540</v>
      </c>
      <c r="BR926" s="259" t="s">
        <v>540</v>
      </c>
      <c r="BS926" s="176">
        <v>674</v>
      </c>
      <c r="BT926" s="259" t="s">
        <v>540</v>
      </c>
      <c r="BU926" s="259" t="s">
        <v>540</v>
      </c>
      <c r="BV926" s="259" t="s">
        <v>540</v>
      </c>
      <c r="BW926" s="259" t="s">
        <v>540</v>
      </c>
      <c r="BX926" s="259" t="s">
        <v>540</v>
      </c>
      <c r="BY926" s="259" t="s">
        <v>540</v>
      </c>
      <c r="BZ926" s="259" t="s">
        <v>540</v>
      </c>
      <c r="CA926" s="259" t="s">
        <v>540</v>
      </c>
      <c r="CB926" s="259" t="s">
        <v>540</v>
      </c>
      <c r="CC926" s="259" t="s">
        <v>540</v>
      </c>
      <c r="CD926" s="259" t="s">
        <v>540</v>
      </c>
      <c r="CE926" s="259" t="s">
        <v>540</v>
      </c>
      <c r="CF926" s="176">
        <v>526</v>
      </c>
      <c r="CG926" s="259" t="s">
        <v>540</v>
      </c>
      <c r="CH926" s="259" t="s">
        <v>540</v>
      </c>
      <c r="CI926" s="259" t="s">
        <v>540</v>
      </c>
      <c r="CJ926" s="259" t="s">
        <v>540</v>
      </c>
      <c r="CK926" s="259" t="s">
        <v>540</v>
      </c>
      <c r="CL926" s="259" t="s">
        <v>540</v>
      </c>
      <c r="CM926" s="259" t="s">
        <v>540</v>
      </c>
      <c r="CN926" s="259" t="s">
        <v>540</v>
      </c>
      <c r="CO926" s="259" t="s">
        <v>540</v>
      </c>
      <c r="CP926" s="259" t="s">
        <v>540</v>
      </c>
      <c r="CQ926" s="259" t="s">
        <v>540</v>
      </c>
      <c r="CR926" s="259" t="s">
        <v>540</v>
      </c>
      <c r="CS926" s="259" t="s">
        <v>540</v>
      </c>
      <c r="CT926" s="176">
        <v>444</v>
      </c>
      <c r="CU926" s="259" t="s">
        <v>540</v>
      </c>
      <c r="CV926" s="259" t="s">
        <v>540</v>
      </c>
      <c r="CW926" s="259" t="s">
        <v>540</v>
      </c>
      <c r="CX926" s="259" t="s">
        <v>540</v>
      </c>
      <c r="CY926" s="259" t="s">
        <v>540</v>
      </c>
      <c r="CZ926" s="176">
        <v>525</v>
      </c>
      <c r="DA926" s="259" t="s">
        <v>540</v>
      </c>
      <c r="DB926" s="259" t="s">
        <v>540</v>
      </c>
      <c r="DC926" s="259" t="s">
        <v>540</v>
      </c>
      <c r="DD926" s="259" t="s">
        <v>540</v>
      </c>
      <c r="DE926" s="259" t="s">
        <v>540</v>
      </c>
      <c r="DF926" s="259" t="s">
        <v>540</v>
      </c>
      <c r="DG926" s="176">
        <f t="shared" ref="DG926:DG928" si="1798">AM926+BS926+B926+O926+X926+AC926+AJ926+BD926+CF926+AX926+BM926+CT926+CZ926</f>
        <v>6463</v>
      </c>
      <c r="DH926" s="176">
        <f t="shared" ref="DH926:DH928" si="1799">SUM(DI926:DK926)</f>
        <v>149</v>
      </c>
      <c r="DI926" s="177">
        <v>57</v>
      </c>
      <c r="DJ926" s="177">
        <v>86</v>
      </c>
      <c r="DK926" s="177">
        <v>6</v>
      </c>
      <c r="DL926" s="179">
        <f t="shared" ref="DL926:DL928" si="1800">SUM(DM926:DN926)</f>
        <v>98</v>
      </c>
      <c r="DM926" s="177">
        <v>98</v>
      </c>
      <c r="DN926" s="180">
        <v>0</v>
      </c>
      <c r="DO926" s="176">
        <f t="shared" ref="DO926:DO928" si="1801">DG926+DH926+DL926</f>
        <v>6710</v>
      </c>
      <c r="DP926" s="6"/>
      <c r="DQ926" s="6"/>
      <c r="DR926" s="6"/>
      <c r="DS926" s="6"/>
      <c r="DT926" s="6"/>
      <c r="DU926" s="6"/>
      <c r="DV926" s="6"/>
      <c r="DW926" s="6"/>
      <c r="DX926" s="6"/>
      <c r="DY926" s="6"/>
      <c r="DZ926" s="6"/>
      <c r="EA926" s="6"/>
      <c r="EB926" s="6"/>
    </row>
    <row r="927" spans="1:132" s="14" customFormat="1" ht="16.5" customHeight="1" x14ac:dyDescent="0.2">
      <c r="A927" s="94" t="s">
        <v>73</v>
      </c>
      <c r="B927" s="176">
        <v>543</v>
      </c>
      <c r="C927" s="259" t="s">
        <v>540</v>
      </c>
      <c r="D927" s="259" t="s">
        <v>540</v>
      </c>
      <c r="E927" s="259" t="s">
        <v>540</v>
      </c>
      <c r="F927" s="259" t="s">
        <v>540</v>
      </c>
      <c r="G927" s="259" t="s">
        <v>540</v>
      </c>
      <c r="H927" s="259" t="s">
        <v>540</v>
      </c>
      <c r="I927" s="259" t="s">
        <v>540</v>
      </c>
      <c r="J927" s="259" t="s">
        <v>540</v>
      </c>
      <c r="K927" s="259" t="s">
        <v>540</v>
      </c>
      <c r="L927" s="259" t="s">
        <v>540</v>
      </c>
      <c r="M927" s="259" t="s">
        <v>540</v>
      </c>
      <c r="N927" s="259" t="s">
        <v>540</v>
      </c>
      <c r="O927" s="176">
        <v>52</v>
      </c>
      <c r="P927" s="259" t="s">
        <v>540</v>
      </c>
      <c r="Q927" s="259" t="s">
        <v>540</v>
      </c>
      <c r="R927" s="259" t="s">
        <v>540</v>
      </c>
      <c r="S927" s="259" t="s">
        <v>540</v>
      </c>
      <c r="T927" s="259" t="s">
        <v>540</v>
      </c>
      <c r="U927" s="259" t="s">
        <v>540</v>
      </c>
      <c r="V927" s="259" t="s">
        <v>540</v>
      </c>
      <c r="W927" s="259" t="s">
        <v>540</v>
      </c>
      <c r="X927" s="176">
        <v>250</v>
      </c>
      <c r="Y927" s="259" t="s">
        <v>540</v>
      </c>
      <c r="Z927" s="259" t="s">
        <v>540</v>
      </c>
      <c r="AA927" s="259" t="s">
        <v>540</v>
      </c>
      <c r="AB927" s="259" t="s">
        <v>540</v>
      </c>
      <c r="AC927" s="176">
        <v>52</v>
      </c>
      <c r="AD927" s="259" t="s">
        <v>540</v>
      </c>
      <c r="AE927" s="259" t="s">
        <v>540</v>
      </c>
      <c r="AF927" s="259" t="s">
        <v>540</v>
      </c>
      <c r="AG927" s="259" t="s">
        <v>540</v>
      </c>
      <c r="AH927" s="259" t="s">
        <v>540</v>
      </c>
      <c r="AI927" s="259" t="s">
        <v>540</v>
      </c>
      <c r="AJ927" s="176">
        <v>18</v>
      </c>
      <c r="AK927" s="259" t="s">
        <v>540</v>
      </c>
      <c r="AL927" s="259" t="s">
        <v>540</v>
      </c>
      <c r="AM927" s="176">
        <v>171</v>
      </c>
      <c r="AN927" s="259" t="s">
        <v>540</v>
      </c>
      <c r="AO927" s="259" t="s">
        <v>540</v>
      </c>
      <c r="AP927" s="259" t="s">
        <v>540</v>
      </c>
      <c r="AQ927" s="259" t="s">
        <v>540</v>
      </c>
      <c r="AR927" s="259" t="s">
        <v>540</v>
      </c>
      <c r="AS927" s="259" t="s">
        <v>540</v>
      </c>
      <c r="AT927" s="259" t="s">
        <v>540</v>
      </c>
      <c r="AU927" s="259" t="s">
        <v>540</v>
      </c>
      <c r="AV927" s="259" t="s">
        <v>540</v>
      </c>
      <c r="AW927" s="259" t="s">
        <v>540</v>
      </c>
      <c r="AX927" s="176">
        <v>367</v>
      </c>
      <c r="AY927" s="259" t="s">
        <v>540</v>
      </c>
      <c r="AZ927" s="259" t="s">
        <v>540</v>
      </c>
      <c r="BA927" s="259" t="s">
        <v>540</v>
      </c>
      <c r="BB927" s="259" t="s">
        <v>540</v>
      </c>
      <c r="BC927" s="259" t="s">
        <v>540</v>
      </c>
      <c r="BD927" s="176">
        <v>290</v>
      </c>
      <c r="BE927" s="259" t="s">
        <v>540</v>
      </c>
      <c r="BF927" s="259" t="s">
        <v>540</v>
      </c>
      <c r="BG927" s="259" t="s">
        <v>540</v>
      </c>
      <c r="BH927" s="259" t="s">
        <v>540</v>
      </c>
      <c r="BI927" s="259" t="s">
        <v>540</v>
      </c>
      <c r="BJ927" s="259" t="s">
        <v>540</v>
      </c>
      <c r="BK927" s="259" t="s">
        <v>540</v>
      </c>
      <c r="BL927" s="259" t="s">
        <v>540</v>
      </c>
      <c r="BM927" s="176">
        <v>84</v>
      </c>
      <c r="BN927" s="259" t="s">
        <v>540</v>
      </c>
      <c r="BO927" s="259" t="s">
        <v>540</v>
      </c>
      <c r="BP927" s="259" t="s">
        <v>540</v>
      </c>
      <c r="BQ927" s="259" t="s">
        <v>540</v>
      </c>
      <c r="BR927" s="259" t="s">
        <v>540</v>
      </c>
      <c r="BS927" s="176">
        <v>166</v>
      </c>
      <c r="BT927" s="259" t="s">
        <v>540</v>
      </c>
      <c r="BU927" s="259" t="s">
        <v>540</v>
      </c>
      <c r="BV927" s="259" t="s">
        <v>540</v>
      </c>
      <c r="BW927" s="259" t="s">
        <v>540</v>
      </c>
      <c r="BX927" s="259" t="s">
        <v>540</v>
      </c>
      <c r="BY927" s="259" t="s">
        <v>540</v>
      </c>
      <c r="BZ927" s="259" t="s">
        <v>540</v>
      </c>
      <c r="CA927" s="259" t="s">
        <v>540</v>
      </c>
      <c r="CB927" s="259" t="s">
        <v>540</v>
      </c>
      <c r="CC927" s="259" t="s">
        <v>540</v>
      </c>
      <c r="CD927" s="259" t="s">
        <v>540</v>
      </c>
      <c r="CE927" s="259" t="s">
        <v>540</v>
      </c>
      <c r="CF927" s="176">
        <v>243</v>
      </c>
      <c r="CG927" s="259" t="s">
        <v>540</v>
      </c>
      <c r="CH927" s="259" t="s">
        <v>540</v>
      </c>
      <c r="CI927" s="259" t="s">
        <v>540</v>
      </c>
      <c r="CJ927" s="259" t="s">
        <v>540</v>
      </c>
      <c r="CK927" s="259" t="s">
        <v>540</v>
      </c>
      <c r="CL927" s="259" t="s">
        <v>540</v>
      </c>
      <c r="CM927" s="259" t="s">
        <v>540</v>
      </c>
      <c r="CN927" s="259" t="s">
        <v>540</v>
      </c>
      <c r="CO927" s="259" t="s">
        <v>540</v>
      </c>
      <c r="CP927" s="259" t="s">
        <v>540</v>
      </c>
      <c r="CQ927" s="259" t="s">
        <v>540</v>
      </c>
      <c r="CR927" s="259" t="s">
        <v>540</v>
      </c>
      <c r="CS927" s="259" t="s">
        <v>540</v>
      </c>
      <c r="CT927" s="176">
        <v>112</v>
      </c>
      <c r="CU927" s="259" t="s">
        <v>540</v>
      </c>
      <c r="CV927" s="259" t="s">
        <v>540</v>
      </c>
      <c r="CW927" s="259" t="s">
        <v>540</v>
      </c>
      <c r="CX927" s="259" t="s">
        <v>540</v>
      </c>
      <c r="CY927" s="259" t="s">
        <v>540</v>
      </c>
      <c r="CZ927" s="176">
        <v>192</v>
      </c>
      <c r="DA927" s="259" t="s">
        <v>540</v>
      </c>
      <c r="DB927" s="259" t="s">
        <v>540</v>
      </c>
      <c r="DC927" s="259" t="s">
        <v>540</v>
      </c>
      <c r="DD927" s="259" t="s">
        <v>540</v>
      </c>
      <c r="DE927" s="259" t="s">
        <v>540</v>
      </c>
      <c r="DF927" s="259" t="s">
        <v>540</v>
      </c>
      <c r="DG927" s="176">
        <f t="shared" si="1798"/>
        <v>2540</v>
      </c>
      <c r="DH927" s="176">
        <f t="shared" si="1799"/>
        <v>92</v>
      </c>
      <c r="DI927" s="177">
        <v>5</v>
      </c>
      <c r="DJ927" s="177">
        <v>87</v>
      </c>
      <c r="DK927" s="177">
        <v>0</v>
      </c>
      <c r="DL927" s="179">
        <f t="shared" si="1800"/>
        <v>26</v>
      </c>
      <c r="DM927" s="177">
        <v>26</v>
      </c>
      <c r="DN927" s="180">
        <v>0</v>
      </c>
      <c r="DO927" s="176">
        <f t="shared" si="1801"/>
        <v>2658</v>
      </c>
      <c r="DP927" s="6"/>
      <c r="DQ927" s="6"/>
      <c r="DR927" s="6"/>
      <c r="DS927" s="6"/>
      <c r="DT927" s="6"/>
      <c r="DU927" s="6"/>
      <c r="DV927" s="6"/>
      <c r="DW927" s="6"/>
      <c r="DX927" s="6"/>
      <c r="DY927" s="6"/>
      <c r="DZ927" s="6"/>
      <c r="EA927" s="6"/>
      <c r="EB927" s="6"/>
    </row>
    <row r="928" spans="1:132" s="14" customFormat="1" ht="16.5" customHeight="1" x14ac:dyDescent="0.2">
      <c r="A928" s="94" t="s">
        <v>106</v>
      </c>
      <c r="B928" s="176">
        <v>213</v>
      </c>
      <c r="C928" s="259" t="s">
        <v>540</v>
      </c>
      <c r="D928" s="259" t="s">
        <v>540</v>
      </c>
      <c r="E928" s="259" t="s">
        <v>540</v>
      </c>
      <c r="F928" s="259" t="s">
        <v>540</v>
      </c>
      <c r="G928" s="259" t="s">
        <v>540</v>
      </c>
      <c r="H928" s="259" t="s">
        <v>540</v>
      </c>
      <c r="I928" s="259" t="s">
        <v>540</v>
      </c>
      <c r="J928" s="259" t="s">
        <v>540</v>
      </c>
      <c r="K928" s="259" t="s">
        <v>540</v>
      </c>
      <c r="L928" s="259" t="s">
        <v>540</v>
      </c>
      <c r="M928" s="259" t="s">
        <v>540</v>
      </c>
      <c r="N928" s="259" t="s">
        <v>540</v>
      </c>
      <c r="O928" s="176">
        <v>64</v>
      </c>
      <c r="P928" s="259" t="s">
        <v>540</v>
      </c>
      <c r="Q928" s="259" t="s">
        <v>540</v>
      </c>
      <c r="R928" s="259" t="s">
        <v>540</v>
      </c>
      <c r="S928" s="259" t="s">
        <v>540</v>
      </c>
      <c r="T928" s="259" t="s">
        <v>540</v>
      </c>
      <c r="U928" s="259" t="s">
        <v>540</v>
      </c>
      <c r="V928" s="259" t="s">
        <v>540</v>
      </c>
      <c r="W928" s="259" t="s">
        <v>540</v>
      </c>
      <c r="X928" s="176">
        <v>120</v>
      </c>
      <c r="Y928" s="259" t="s">
        <v>540</v>
      </c>
      <c r="Z928" s="259" t="s">
        <v>540</v>
      </c>
      <c r="AA928" s="259" t="s">
        <v>540</v>
      </c>
      <c r="AB928" s="259" t="s">
        <v>540</v>
      </c>
      <c r="AC928" s="176">
        <v>58</v>
      </c>
      <c r="AD928" s="259" t="s">
        <v>540</v>
      </c>
      <c r="AE928" s="259" t="s">
        <v>540</v>
      </c>
      <c r="AF928" s="259" t="s">
        <v>540</v>
      </c>
      <c r="AG928" s="259" t="s">
        <v>540</v>
      </c>
      <c r="AH928" s="259" t="s">
        <v>540</v>
      </c>
      <c r="AI928" s="259" t="s">
        <v>540</v>
      </c>
      <c r="AJ928" s="176">
        <v>3</v>
      </c>
      <c r="AK928" s="259" t="s">
        <v>540</v>
      </c>
      <c r="AL928" s="259" t="s">
        <v>540</v>
      </c>
      <c r="AM928" s="176">
        <v>121</v>
      </c>
      <c r="AN928" s="259" t="s">
        <v>540</v>
      </c>
      <c r="AO928" s="259" t="s">
        <v>540</v>
      </c>
      <c r="AP928" s="259" t="s">
        <v>540</v>
      </c>
      <c r="AQ928" s="259" t="s">
        <v>540</v>
      </c>
      <c r="AR928" s="259" t="s">
        <v>540</v>
      </c>
      <c r="AS928" s="259" t="s">
        <v>540</v>
      </c>
      <c r="AT928" s="259" t="s">
        <v>540</v>
      </c>
      <c r="AU928" s="259" t="s">
        <v>540</v>
      </c>
      <c r="AV928" s="259" t="s">
        <v>540</v>
      </c>
      <c r="AW928" s="259" t="s">
        <v>540</v>
      </c>
      <c r="AX928" s="176">
        <v>428</v>
      </c>
      <c r="AY928" s="259" t="s">
        <v>540</v>
      </c>
      <c r="AZ928" s="259" t="s">
        <v>540</v>
      </c>
      <c r="BA928" s="259" t="s">
        <v>540</v>
      </c>
      <c r="BB928" s="259" t="s">
        <v>540</v>
      </c>
      <c r="BC928" s="259" t="s">
        <v>540</v>
      </c>
      <c r="BD928" s="176">
        <v>168</v>
      </c>
      <c r="BE928" s="259" t="s">
        <v>540</v>
      </c>
      <c r="BF928" s="259" t="s">
        <v>540</v>
      </c>
      <c r="BG928" s="259" t="s">
        <v>540</v>
      </c>
      <c r="BH928" s="259" t="s">
        <v>540</v>
      </c>
      <c r="BI928" s="259" t="s">
        <v>540</v>
      </c>
      <c r="BJ928" s="259" t="s">
        <v>540</v>
      </c>
      <c r="BK928" s="259" t="s">
        <v>540</v>
      </c>
      <c r="BL928" s="259" t="s">
        <v>540</v>
      </c>
      <c r="BM928" s="176">
        <v>69</v>
      </c>
      <c r="BN928" s="259" t="s">
        <v>540</v>
      </c>
      <c r="BO928" s="259" t="s">
        <v>540</v>
      </c>
      <c r="BP928" s="259" t="s">
        <v>540</v>
      </c>
      <c r="BQ928" s="259" t="s">
        <v>540</v>
      </c>
      <c r="BR928" s="259" t="s">
        <v>540</v>
      </c>
      <c r="BS928" s="176">
        <v>177</v>
      </c>
      <c r="BT928" s="259" t="s">
        <v>540</v>
      </c>
      <c r="BU928" s="259" t="s">
        <v>540</v>
      </c>
      <c r="BV928" s="259" t="s">
        <v>540</v>
      </c>
      <c r="BW928" s="259" t="s">
        <v>540</v>
      </c>
      <c r="BX928" s="259" t="s">
        <v>540</v>
      </c>
      <c r="BY928" s="259" t="s">
        <v>540</v>
      </c>
      <c r="BZ928" s="259" t="s">
        <v>540</v>
      </c>
      <c r="CA928" s="259" t="s">
        <v>540</v>
      </c>
      <c r="CB928" s="259" t="s">
        <v>540</v>
      </c>
      <c r="CC928" s="259" t="s">
        <v>540</v>
      </c>
      <c r="CD928" s="259" t="s">
        <v>540</v>
      </c>
      <c r="CE928" s="259" t="s">
        <v>540</v>
      </c>
      <c r="CF928" s="176">
        <v>160</v>
      </c>
      <c r="CG928" s="259" t="s">
        <v>540</v>
      </c>
      <c r="CH928" s="259" t="s">
        <v>540</v>
      </c>
      <c r="CI928" s="259" t="s">
        <v>540</v>
      </c>
      <c r="CJ928" s="259" t="s">
        <v>540</v>
      </c>
      <c r="CK928" s="259" t="s">
        <v>540</v>
      </c>
      <c r="CL928" s="259" t="s">
        <v>540</v>
      </c>
      <c r="CM928" s="259" t="s">
        <v>540</v>
      </c>
      <c r="CN928" s="259" t="s">
        <v>540</v>
      </c>
      <c r="CO928" s="259" t="s">
        <v>540</v>
      </c>
      <c r="CP928" s="259" t="s">
        <v>540</v>
      </c>
      <c r="CQ928" s="259" t="s">
        <v>540</v>
      </c>
      <c r="CR928" s="259" t="s">
        <v>540</v>
      </c>
      <c r="CS928" s="259" t="s">
        <v>540</v>
      </c>
      <c r="CT928" s="176">
        <v>49</v>
      </c>
      <c r="CU928" s="259" t="s">
        <v>540</v>
      </c>
      <c r="CV928" s="259" t="s">
        <v>540</v>
      </c>
      <c r="CW928" s="259" t="s">
        <v>540</v>
      </c>
      <c r="CX928" s="259" t="s">
        <v>540</v>
      </c>
      <c r="CY928" s="259" t="s">
        <v>540</v>
      </c>
      <c r="CZ928" s="176">
        <v>28</v>
      </c>
      <c r="DA928" s="259" t="s">
        <v>540</v>
      </c>
      <c r="DB928" s="259" t="s">
        <v>540</v>
      </c>
      <c r="DC928" s="259" t="s">
        <v>540</v>
      </c>
      <c r="DD928" s="259" t="s">
        <v>540</v>
      </c>
      <c r="DE928" s="259" t="s">
        <v>540</v>
      </c>
      <c r="DF928" s="259" t="s">
        <v>540</v>
      </c>
      <c r="DG928" s="176">
        <f t="shared" si="1798"/>
        <v>1658</v>
      </c>
      <c r="DH928" s="176">
        <f t="shared" si="1799"/>
        <v>0</v>
      </c>
      <c r="DI928" s="177">
        <v>0</v>
      </c>
      <c r="DJ928" s="177">
        <v>0</v>
      </c>
      <c r="DK928" s="177">
        <v>0</v>
      </c>
      <c r="DL928" s="179">
        <f t="shared" si="1800"/>
        <v>0</v>
      </c>
      <c r="DM928" s="177">
        <v>0</v>
      </c>
      <c r="DN928" s="180">
        <v>0</v>
      </c>
      <c r="DO928" s="176">
        <f t="shared" si="1801"/>
        <v>1658</v>
      </c>
      <c r="DP928" s="6"/>
      <c r="DQ928" s="6"/>
      <c r="DR928" s="6"/>
      <c r="DS928" s="6"/>
      <c r="DT928" s="6"/>
      <c r="DU928" s="6"/>
      <c r="DV928" s="6"/>
      <c r="DW928" s="6"/>
      <c r="DX928" s="6"/>
      <c r="DY928" s="6"/>
      <c r="DZ928" s="6"/>
      <c r="EA928" s="6"/>
      <c r="EB928" s="6"/>
    </row>
    <row r="929" spans="1:132" s="14" customFormat="1" ht="16.5" customHeight="1" x14ac:dyDescent="0.2">
      <c r="A929" s="76" t="s">
        <v>19</v>
      </c>
      <c r="B929" s="176"/>
      <c r="C929" s="177"/>
      <c r="D929" s="177"/>
      <c r="E929" s="177"/>
      <c r="F929" s="177"/>
      <c r="G929" s="177"/>
      <c r="H929" s="177"/>
      <c r="I929" s="177"/>
      <c r="J929" s="177"/>
      <c r="K929" s="177"/>
      <c r="L929" s="177"/>
      <c r="M929" s="177"/>
      <c r="N929" s="177"/>
      <c r="O929" s="176"/>
      <c r="P929" s="259" t="s">
        <v>540</v>
      </c>
      <c r="Q929" s="259" t="s">
        <v>540</v>
      </c>
      <c r="R929" s="259" t="s">
        <v>540</v>
      </c>
      <c r="S929" s="259" t="s">
        <v>540</v>
      </c>
      <c r="T929" s="259" t="s">
        <v>540</v>
      </c>
      <c r="U929" s="259" t="s">
        <v>540</v>
      </c>
      <c r="V929" s="259" t="s">
        <v>540</v>
      </c>
      <c r="W929" s="359"/>
      <c r="X929" s="176"/>
      <c r="Y929" s="359"/>
      <c r="Z929" s="359"/>
      <c r="AA929" s="359"/>
      <c r="AB929" s="359"/>
      <c r="AC929" s="176"/>
      <c r="AD929" s="359"/>
      <c r="AE929" s="359"/>
      <c r="AF929" s="359"/>
      <c r="AG929" s="359"/>
      <c r="AH929" s="359"/>
      <c r="AI929" s="359"/>
      <c r="AJ929" s="176"/>
      <c r="AK929" s="359"/>
      <c r="AL929" s="359"/>
      <c r="AM929" s="176"/>
      <c r="AN929" s="359"/>
      <c r="AO929" s="359"/>
      <c r="AP929" s="359"/>
      <c r="AQ929" s="359"/>
      <c r="AR929" s="359"/>
      <c r="AS929" s="359"/>
      <c r="AT929" s="359"/>
      <c r="AU929" s="359"/>
      <c r="AV929" s="359"/>
      <c r="AW929" s="359"/>
      <c r="AX929" s="176"/>
      <c r="AY929" s="359"/>
      <c r="AZ929" s="359"/>
      <c r="BA929" s="359"/>
      <c r="BB929" s="359"/>
      <c r="BC929" s="359"/>
      <c r="BD929" s="176"/>
      <c r="BE929" s="359"/>
      <c r="BF929" s="359"/>
      <c r="BG929" s="359"/>
      <c r="BH929" s="359"/>
      <c r="BI929" s="359"/>
      <c r="BJ929" s="359"/>
      <c r="BK929" s="359"/>
      <c r="BL929" s="359"/>
      <c r="BM929" s="176"/>
      <c r="BN929" s="359"/>
      <c r="BO929" s="359"/>
      <c r="BP929" s="359"/>
      <c r="BQ929" s="359"/>
      <c r="BR929" s="359"/>
      <c r="BS929" s="176"/>
      <c r="BT929" s="359"/>
      <c r="BU929" s="359"/>
      <c r="BV929" s="359"/>
      <c r="BW929" s="359"/>
      <c r="BX929" s="359"/>
      <c r="BY929" s="359"/>
      <c r="BZ929" s="359"/>
      <c r="CA929" s="359"/>
      <c r="CB929" s="359"/>
      <c r="CC929" s="359"/>
      <c r="CD929" s="359"/>
      <c r="CE929" s="359"/>
      <c r="CF929" s="176"/>
      <c r="CG929" s="359"/>
      <c r="CH929" s="359"/>
      <c r="CI929" s="359"/>
      <c r="CJ929" s="359"/>
      <c r="CK929" s="359"/>
      <c r="CL929" s="359"/>
      <c r="CM929" s="359"/>
      <c r="CN929" s="359"/>
      <c r="CO929" s="359"/>
      <c r="CP929" s="359"/>
      <c r="CQ929" s="359"/>
      <c r="CR929" s="359"/>
      <c r="CS929" s="359"/>
      <c r="CT929" s="176"/>
      <c r="CU929" s="359"/>
      <c r="CV929" s="359"/>
      <c r="CW929" s="359"/>
      <c r="CX929" s="359"/>
      <c r="CY929" s="359"/>
      <c r="CZ929" s="176"/>
      <c r="DA929" s="359"/>
      <c r="DB929" s="359"/>
      <c r="DC929" s="359"/>
      <c r="DD929" s="359"/>
      <c r="DE929" s="359"/>
      <c r="DF929" s="359"/>
      <c r="DG929" s="176"/>
      <c r="DH929" s="176"/>
      <c r="DI929" s="177"/>
      <c r="DJ929" s="177"/>
      <c r="DK929" s="177"/>
      <c r="DL929" s="179"/>
      <c r="DM929" s="177"/>
      <c r="DN929" s="180"/>
      <c r="DO929" s="176"/>
      <c r="DP929" s="6"/>
      <c r="DQ929" s="6"/>
      <c r="DR929" s="6"/>
      <c r="DS929" s="6"/>
      <c r="DT929" s="6"/>
      <c r="DU929" s="6"/>
      <c r="DV929" s="6"/>
      <c r="DW929" s="6"/>
      <c r="DX929" s="6"/>
      <c r="DY929" s="6"/>
      <c r="DZ929" s="6"/>
      <c r="EA929" s="6"/>
      <c r="EB929" s="6"/>
    </row>
    <row r="930" spans="1:132" s="14" customFormat="1" ht="16.5" customHeight="1" x14ac:dyDescent="0.2">
      <c r="A930" s="94" t="s">
        <v>74</v>
      </c>
      <c r="B930" s="176">
        <v>52</v>
      </c>
      <c r="C930" s="259" t="s">
        <v>540</v>
      </c>
      <c r="D930" s="259" t="s">
        <v>540</v>
      </c>
      <c r="E930" s="259" t="s">
        <v>540</v>
      </c>
      <c r="F930" s="259" t="s">
        <v>540</v>
      </c>
      <c r="G930" s="259" t="s">
        <v>540</v>
      </c>
      <c r="H930" s="259" t="s">
        <v>540</v>
      </c>
      <c r="I930" s="259" t="s">
        <v>540</v>
      </c>
      <c r="J930" s="259" t="s">
        <v>540</v>
      </c>
      <c r="K930" s="259" t="s">
        <v>540</v>
      </c>
      <c r="L930" s="259" t="s">
        <v>540</v>
      </c>
      <c r="M930" s="259" t="s">
        <v>540</v>
      </c>
      <c r="N930" s="259" t="s">
        <v>540</v>
      </c>
      <c r="O930" s="176">
        <v>8</v>
      </c>
      <c r="P930" s="259" t="s">
        <v>540</v>
      </c>
      <c r="Q930" s="259" t="s">
        <v>540</v>
      </c>
      <c r="R930" s="259" t="s">
        <v>540</v>
      </c>
      <c r="S930" s="259" t="s">
        <v>540</v>
      </c>
      <c r="T930" s="259" t="s">
        <v>540</v>
      </c>
      <c r="U930" s="259" t="s">
        <v>540</v>
      </c>
      <c r="V930" s="259" t="s">
        <v>540</v>
      </c>
      <c r="W930" s="259" t="s">
        <v>540</v>
      </c>
      <c r="X930" s="176">
        <v>47</v>
      </c>
      <c r="Y930" s="259" t="s">
        <v>540</v>
      </c>
      <c r="Z930" s="259" t="s">
        <v>540</v>
      </c>
      <c r="AA930" s="259" t="s">
        <v>540</v>
      </c>
      <c r="AB930" s="259" t="s">
        <v>540</v>
      </c>
      <c r="AC930" s="176">
        <v>11</v>
      </c>
      <c r="AD930" s="259" t="s">
        <v>540</v>
      </c>
      <c r="AE930" s="259" t="s">
        <v>540</v>
      </c>
      <c r="AF930" s="259" t="s">
        <v>540</v>
      </c>
      <c r="AG930" s="259" t="s">
        <v>540</v>
      </c>
      <c r="AH930" s="259" t="s">
        <v>540</v>
      </c>
      <c r="AI930" s="259" t="s">
        <v>540</v>
      </c>
      <c r="AJ930" s="176">
        <v>0</v>
      </c>
      <c r="AK930" s="259" t="s">
        <v>540</v>
      </c>
      <c r="AL930" s="259" t="s">
        <v>540</v>
      </c>
      <c r="AM930" s="176">
        <v>36</v>
      </c>
      <c r="AN930" s="259" t="s">
        <v>540</v>
      </c>
      <c r="AO930" s="259" t="s">
        <v>540</v>
      </c>
      <c r="AP930" s="259" t="s">
        <v>540</v>
      </c>
      <c r="AQ930" s="259" t="s">
        <v>540</v>
      </c>
      <c r="AR930" s="259" t="s">
        <v>540</v>
      </c>
      <c r="AS930" s="259" t="s">
        <v>540</v>
      </c>
      <c r="AT930" s="259" t="s">
        <v>540</v>
      </c>
      <c r="AU930" s="259" t="s">
        <v>540</v>
      </c>
      <c r="AV930" s="259" t="s">
        <v>540</v>
      </c>
      <c r="AW930" s="259" t="s">
        <v>540</v>
      </c>
      <c r="AX930" s="176">
        <v>43</v>
      </c>
      <c r="AY930" s="259" t="s">
        <v>540</v>
      </c>
      <c r="AZ930" s="259" t="s">
        <v>540</v>
      </c>
      <c r="BA930" s="259" t="s">
        <v>540</v>
      </c>
      <c r="BB930" s="259" t="s">
        <v>540</v>
      </c>
      <c r="BC930" s="259" t="s">
        <v>540</v>
      </c>
      <c r="BD930" s="176">
        <v>56</v>
      </c>
      <c r="BE930" s="259" t="s">
        <v>540</v>
      </c>
      <c r="BF930" s="259" t="s">
        <v>540</v>
      </c>
      <c r="BG930" s="259" t="s">
        <v>540</v>
      </c>
      <c r="BH930" s="259" t="s">
        <v>540</v>
      </c>
      <c r="BI930" s="259" t="s">
        <v>540</v>
      </c>
      <c r="BJ930" s="259" t="s">
        <v>540</v>
      </c>
      <c r="BK930" s="259" t="s">
        <v>540</v>
      </c>
      <c r="BL930" s="259" t="s">
        <v>540</v>
      </c>
      <c r="BM930" s="176">
        <v>13</v>
      </c>
      <c r="BN930" s="259" t="s">
        <v>540</v>
      </c>
      <c r="BO930" s="259" t="s">
        <v>540</v>
      </c>
      <c r="BP930" s="259" t="s">
        <v>540</v>
      </c>
      <c r="BQ930" s="259" t="s">
        <v>540</v>
      </c>
      <c r="BR930" s="259" t="s">
        <v>540</v>
      </c>
      <c r="BS930" s="176">
        <v>32</v>
      </c>
      <c r="BT930" s="259" t="s">
        <v>540</v>
      </c>
      <c r="BU930" s="259" t="s">
        <v>540</v>
      </c>
      <c r="BV930" s="259" t="s">
        <v>540</v>
      </c>
      <c r="BW930" s="259" t="s">
        <v>540</v>
      </c>
      <c r="BX930" s="259" t="s">
        <v>540</v>
      </c>
      <c r="BY930" s="259" t="s">
        <v>540</v>
      </c>
      <c r="BZ930" s="259" t="s">
        <v>540</v>
      </c>
      <c r="CA930" s="259" t="s">
        <v>540</v>
      </c>
      <c r="CB930" s="259" t="s">
        <v>540</v>
      </c>
      <c r="CC930" s="259" t="s">
        <v>540</v>
      </c>
      <c r="CD930" s="259" t="s">
        <v>540</v>
      </c>
      <c r="CE930" s="259" t="s">
        <v>540</v>
      </c>
      <c r="CF930" s="176">
        <v>30</v>
      </c>
      <c r="CG930" s="259" t="s">
        <v>540</v>
      </c>
      <c r="CH930" s="259" t="s">
        <v>540</v>
      </c>
      <c r="CI930" s="259" t="s">
        <v>540</v>
      </c>
      <c r="CJ930" s="259" t="s">
        <v>540</v>
      </c>
      <c r="CK930" s="259" t="s">
        <v>540</v>
      </c>
      <c r="CL930" s="259" t="s">
        <v>540</v>
      </c>
      <c r="CM930" s="259" t="s">
        <v>540</v>
      </c>
      <c r="CN930" s="259" t="s">
        <v>540</v>
      </c>
      <c r="CO930" s="259" t="s">
        <v>540</v>
      </c>
      <c r="CP930" s="259" t="s">
        <v>540</v>
      </c>
      <c r="CQ930" s="259" t="s">
        <v>540</v>
      </c>
      <c r="CR930" s="259" t="s">
        <v>540</v>
      </c>
      <c r="CS930" s="259" t="s">
        <v>540</v>
      </c>
      <c r="CT930" s="176">
        <v>14</v>
      </c>
      <c r="CU930" s="259" t="s">
        <v>540</v>
      </c>
      <c r="CV930" s="259" t="s">
        <v>540</v>
      </c>
      <c r="CW930" s="259" t="s">
        <v>540</v>
      </c>
      <c r="CX930" s="259" t="s">
        <v>540</v>
      </c>
      <c r="CY930" s="259" t="s">
        <v>540</v>
      </c>
      <c r="CZ930" s="176">
        <v>22</v>
      </c>
      <c r="DA930" s="259" t="s">
        <v>540</v>
      </c>
      <c r="DB930" s="259" t="s">
        <v>540</v>
      </c>
      <c r="DC930" s="259" t="s">
        <v>540</v>
      </c>
      <c r="DD930" s="259" t="s">
        <v>540</v>
      </c>
      <c r="DE930" s="259" t="s">
        <v>540</v>
      </c>
      <c r="DF930" s="259" t="s">
        <v>540</v>
      </c>
      <c r="DG930" s="176">
        <f t="shared" ref="DG930:DG931" si="1802">AM930+BS930+B930+O930+X930+AC930+AJ930+BD930+CF930+AX930+BM930+CT930+CZ930</f>
        <v>364</v>
      </c>
      <c r="DH930" s="176">
        <f t="shared" ref="DH930:DH931" si="1803">SUM(DI930:DK930)</f>
        <v>11</v>
      </c>
      <c r="DI930" s="177">
        <v>0</v>
      </c>
      <c r="DJ930" s="177">
        <v>8</v>
      </c>
      <c r="DK930" s="177">
        <v>3</v>
      </c>
      <c r="DL930" s="179">
        <f t="shared" ref="DL930:DL931" si="1804">SUM(DM930:DN930)</f>
        <v>0</v>
      </c>
      <c r="DM930" s="177">
        <v>0</v>
      </c>
      <c r="DN930" s="180">
        <v>0</v>
      </c>
      <c r="DO930" s="176">
        <f t="shared" ref="DO930:DO931" si="1805">DG930+DH930+DL930</f>
        <v>375</v>
      </c>
      <c r="DP930" s="6"/>
      <c r="DQ930" s="6"/>
      <c r="DR930" s="6"/>
      <c r="DS930" s="6"/>
      <c r="DT930" s="6"/>
      <c r="DU930" s="6"/>
      <c r="DV930" s="6"/>
      <c r="DW930" s="6"/>
      <c r="DX930" s="6"/>
      <c r="DY930" s="6"/>
      <c r="DZ930" s="6"/>
      <c r="EA930" s="6"/>
      <c r="EB930" s="6"/>
    </row>
    <row r="931" spans="1:132" s="14" customFormat="1" ht="16.5" customHeight="1" x14ac:dyDescent="0.2">
      <c r="A931" s="94" t="s">
        <v>41</v>
      </c>
      <c r="B931" s="176">
        <v>405</v>
      </c>
      <c r="C931" s="259" t="s">
        <v>540</v>
      </c>
      <c r="D931" s="259" t="s">
        <v>540</v>
      </c>
      <c r="E931" s="259" t="s">
        <v>540</v>
      </c>
      <c r="F931" s="259" t="s">
        <v>540</v>
      </c>
      <c r="G931" s="259" t="s">
        <v>540</v>
      </c>
      <c r="H931" s="259" t="s">
        <v>540</v>
      </c>
      <c r="I931" s="259" t="s">
        <v>540</v>
      </c>
      <c r="J931" s="259" t="s">
        <v>540</v>
      </c>
      <c r="K931" s="259" t="s">
        <v>540</v>
      </c>
      <c r="L931" s="259" t="s">
        <v>540</v>
      </c>
      <c r="M931" s="259" t="s">
        <v>540</v>
      </c>
      <c r="N931" s="259" t="s">
        <v>540</v>
      </c>
      <c r="O931" s="176">
        <v>93</v>
      </c>
      <c r="P931" s="259" t="s">
        <v>540</v>
      </c>
      <c r="Q931" s="259" t="s">
        <v>540</v>
      </c>
      <c r="R931" s="259" t="s">
        <v>540</v>
      </c>
      <c r="S931" s="259" t="s">
        <v>540</v>
      </c>
      <c r="T931" s="259" t="s">
        <v>540</v>
      </c>
      <c r="U931" s="259" t="s">
        <v>540</v>
      </c>
      <c r="V931" s="259" t="s">
        <v>540</v>
      </c>
      <c r="W931" s="259" t="s">
        <v>540</v>
      </c>
      <c r="X931" s="176">
        <v>141</v>
      </c>
      <c r="Y931" s="259" t="s">
        <v>540</v>
      </c>
      <c r="Z931" s="259" t="s">
        <v>540</v>
      </c>
      <c r="AA931" s="259" t="s">
        <v>540</v>
      </c>
      <c r="AB931" s="259" t="s">
        <v>540</v>
      </c>
      <c r="AC931" s="176">
        <v>138</v>
      </c>
      <c r="AD931" s="259" t="s">
        <v>540</v>
      </c>
      <c r="AE931" s="259" t="s">
        <v>540</v>
      </c>
      <c r="AF931" s="259" t="s">
        <v>540</v>
      </c>
      <c r="AG931" s="259" t="s">
        <v>540</v>
      </c>
      <c r="AH931" s="259" t="s">
        <v>540</v>
      </c>
      <c r="AI931" s="259" t="s">
        <v>540</v>
      </c>
      <c r="AJ931" s="176">
        <v>1</v>
      </c>
      <c r="AK931" s="259" t="s">
        <v>540</v>
      </c>
      <c r="AL931" s="259" t="s">
        <v>540</v>
      </c>
      <c r="AM931" s="176">
        <v>221</v>
      </c>
      <c r="AN931" s="259" t="s">
        <v>540</v>
      </c>
      <c r="AO931" s="259" t="s">
        <v>540</v>
      </c>
      <c r="AP931" s="259" t="s">
        <v>540</v>
      </c>
      <c r="AQ931" s="259" t="s">
        <v>540</v>
      </c>
      <c r="AR931" s="259" t="s">
        <v>540</v>
      </c>
      <c r="AS931" s="259" t="s">
        <v>540</v>
      </c>
      <c r="AT931" s="259" t="s">
        <v>540</v>
      </c>
      <c r="AU931" s="259" t="s">
        <v>540</v>
      </c>
      <c r="AV931" s="259" t="s">
        <v>540</v>
      </c>
      <c r="AW931" s="259" t="s">
        <v>540</v>
      </c>
      <c r="AX931" s="176">
        <v>333</v>
      </c>
      <c r="AY931" s="259" t="s">
        <v>540</v>
      </c>
      <c r="AZ931" s="259" t="s">
        <v>540</v>
      </c>
      <c r="BA931" s="259" t="s">
        <v>540</v>
      </c>
      <c r="BB931" s="259" t="s">
        <v>540</v>
      </c>
      <c r="BC931" s="259" t="s">
        <v>540</v>
      </c>
      <c r="BD931" s="176">
        <v>450</v>
      </c>
      <c r="BE931" s="259" t="s">
        <v>540</v>
      </c>
      <c r="BF931" s="259" t="s">
        <v>540</v>
      </c>
      <c r="BG931" s="259" t="s">
        <v>540</v>
      </c>
      <c r="BH931" s="259" t="s">
        <v>540</v>
      </c>
      <c r="BI931" s="259" t="s">
        <v>540</v>
      </c>
      <c r="BJ931" s="259" t="s">
        <v>540</v>
      </c>
      <c r="BK931" s="259" t="s">
        <v>540</v>
      </c>
      <c r="BL931" s="259" t="s">
        <v>540</v>
      </c>
      <c r="BM931" s="176">
        <v>104</v>
      </c>
      <c r="BN931" s="259" t="s">
        <v>540</v>
      </c>
      <c r="BO931" s="259" t="s">
        <v>540</v>
      </c>
      <c r="BP931" s="259" t="s">
        <v>540</v>
      </c>
      <c r="BQ931" s="259" t="s">
        <v>540</v>
      </c>
      <c r="BR931" s="259" t="s">
        <v>540</v>
      </c>
      <c r="BS931" s="176">
        <v>283</v>
      </c>
      <c r="BT931" s="259" t="s">
        <v>540</v>
      </c>
      <c r="BU931" s="259" t="s">
        <v>540</v>
      </c>
      <c r="BV931" s="259" t="s">
        <v>540</v>
      </c>
      <c r="BW931" s="259" t="s">
        <v>540</v>
      </c>
      <c r="BX931" s="259" t="s">
        <v>540</v>
      </c>
      <c r="BY931" s="259" t="s">
        <v>540</v>
      </c>
      <c r="BZ931" s="259" t="s">
        <v>540</v>
      </c>
      <c r="CA931" s="259" t="s">
        <v>540</v>
      </c>
      <c r="CB931" s="259" t="s">
        <v>540</v>
      </c>
      <c r="CC931" s="259" t="s">
        <v>540</v>
      </c>
      <c r="CD931" s="259" t="s">
        <v>540</v>
      </c>
      <c r="CE931" s="259" t="s">
        <v>540</v>
      </c>
      <c r="CF931" s="176">
        <v>269</v>
      </c>
      <c r="CG931" s="259" t="s">
        <v>540</v>
      </c>
      <c r="CH931" s="259" t="s">
        <v>540</v>
      </c>
      <c r="CI931" s="259" t="s">
        <v>540</v>
      </c>
      <c r="CJ931" s="259" t="s">
        <v>540</v>
      </c>
      <c r="CK931" s="259" t="s">
        <v>540</v>
      </c>
      <c r="CL931" s="259" t="s">
        <v>540</v>
      </c>
      <c r="CM931" s="259" t="s">
        <v>540</v>
      </c>
      <c r="CN931" s="259" t="s">
        <v>540</v>
      </c>
      <c r="CO931" s="259" t="s">
        <v>540</v>
      </c>
      <c r="CP931" s="259" t="s">
        <v>540</v>
      </c>
      <c r="CQ931" s="259" t="s">
        <v>540</v>
      </c>
      <c r="CR931" s="259" t="s">
        <v>540</v>
      </c>
      <c r="CS931" s="259" t="s">
        <v>540</v>
      </c>
      <c r="CT931" s="176">
        <v>36</v>
      </c>
      <c r="CU931" s="259" t="s">
        <v>540</v>
      </c>
      <c r="CV931" s="259" t="s">
        <v>540</v>
      </c>
      <c r="CW931" s="259" t="s">
        <v>540</v>
      </c>
      <c r="CX931" s="259" t="s">
        <v>540</v>
      </c>
      <c r="CY931" s="259" t="s">
        <v>540</v>
      </c>
      <c r="CZ931" s="176">
        <v>260</v>
      </c>
      <c r="DA931" s="259" t="s">
        <v>540</v>
      </c>
      <c r="DB931" s="259" t="s">
        <v>540</v>
      </c>
      <c r="DC931" s="259" t="s">
        <v>540</v>
      </c>
      <c r="DD931" s="259" t="s">
        <v>540</v>
      </c>
      <c r="DE931" s="259" t="s">
        <v>540</v>
      </c>
      <c r="DF931" s="259" t="s">
        <v>540</v>
      </c>
      <c r="DG931" s="176">
        <f t="shared" si="1802"/>
        <v>2734</v>
      </c>
      <c r="DH931" s="176">
        <f t="shared" si="1803"/>
        <v>34</v>
      </c>
      <c r="DI931" s="177">
        <v>10</v>
      </c>
      <c r="DJ931" s="177">
        <v>17</v>
      </c>
      <c r="DK931" s="177">
        <v>7</v>
      </c>
      <c r="DL931" s="179">
        <f t="shared" si="1804"/>
        <v>43</v>
      </c>
      <c r="DM931" s="177">
        <v>43</v>
      </c>
      <c r="DN931" s="180">
        <v>0</v>
      </c>
      <c r="DO931" s="176">
        <f t="shared" si="1805"/>
        <v>2811</v>
      </c>
      <c r="DP931" s="6"/>
      <c r="DQ931" s="6"/>
      <c r="DR931" s="6"/>
      <c r="DS931" s="6"/>
      <c r="DT931" s="6"/>
      <c r="DU931" s="6"/>
      <c r="DV931" s="6"/>
      <c r="DW931" s="6"/>
      <c r="DX931" s="6"/>
      <c r="DY931" s="6"/>
      <c r="DZ931" s="6"/>
      <c r="EA931" s="6"/>
      <c r="EB931" s="6"/>
    </row>
    <row r="932" spans="1:132" s="14" customFormat="1" ht="16.5" customHeight="1" x14ac:dyDescent="0.2">
      <c r="A932" s="76" t="s">
        <v>20</v>
      </c>
      <c r="B932" s="176"/>
      <c r="C932" s="177"/>
      <c r="D932" s="177"/>
      <c r="E932" s="177"/>
      <c r="F932" s="177"/>
      <c r="G932" s="177"/>
      <c r="H932" s="177"/>
      <c r="I932" s="177"/>
      <c r="J932" s="177"/>
      <c r="K932" s="177"/>
      <c r="L932" s="177"/>
      <c r="M932" s="177"/>
      <c r="N932" s="177"/>
      <c r="O932" s="176"/>
      <c r="P932" s="259" t="s">
        <v>540</v>
      </c>
      <c r="Q932" s="259" t="s">
        <v>540</v>
      </c>
      <c r="R932" s="259" t="s">
        <v>540</v>
      </c>
      <c r="S932" s="259" t="s">
        <v>540</v>
      </c>
      <c r="T932" s="259" t="s">
        <v>540</v>
      </c>
      <c r="U932" s="259" t="s">
        <v>540</v>
      </c>
      <c r="V932" s="259" t="s">
        <v>540</v>
      </c>
      <c r="W932" s="359"/>
      <c r="X932" s="176"/>
      <c r="Y932" s="359"/>
      <c r="Z932" s="359"/>
      <c r="AA932" s="359"/>
      <c r="AB932" s="359"/>
      <c r="AC932" s="176"/>
      <c r="AD932" s="359"/>
      <c r="AE932" s="359"/>
      <c r="AF932" s="359"/>
      <c r="AG932" s="359"/>
      <c r="AH932" s="359"/>
      <c r="AI932" s="359"/>
      <c r="AJ932" s="176"/>
      <c r="AK932" s="359"/>
      <c r="AL932" s="359"/>
      <c r="AM932" s="176"/>
      <c r="AN932" s="359"/>
      <c r="AO932" s="359"/>
      <c r="AP932" s="359"/>
      <c r="AQ932" s="359"/>
      <c r="AR932" s="359"/>
      <c r="AS932" s="359"/>
      <c r="AT932" s="359"/>
      <c r="AU932" s="359"/>
      <c r="AV932" s="359"/>
      <c r="AW932" s="359"/>
      <c r="AX932" s="176"/>
      <c r="AY932" s="359"/>
      <c r="AZ932" s="359"/>
      <c r="BA932" s="359"/>
      <c r="BB932" s="359"/>
      <c r="BC932" s="359"/>
      <c r="BD932" s="176"/>
      <c r="BE932" s="359"/>
      <c r="BF932" s="359"/>
      <c r="BG932" s="359"/>
      <c r="BH932" s="359"/>
      <c r="BI932" s="359"/>
      <c r="BJ932" s="359"/>
      <c r="BK932" s="359"/>
      <c r="BL932" s="359"/>
      <c r="BM932" s="176"/>
      <c r="BN932" s="359"/>
      <c r="BO932" s="359"/>
      <c r="BP932" s="359"/>
      <c r="BQ932" s="359"/>
      <c r="BR932" s="359"/>
      <c r="BS932" s="176"/>
      <c r="BT932" s="359"/>
      <c r="BU932" s="359"/>
      <c r="BV932" s="359"/>
      <c r="BW932" s="359"/>
      <c r="BX932" s="359"/>
      <c r="BY932" s="359"/>
      <c r="BZ932" s="359"/>
      <c r="CA932" s="359"/>
      <c r="CB932" s="359"/>
      <c r="CC932" s="359"/>
      <c r="CD932" s="359"/>
      <c r="CE932" s="359"/>
      <c r="CF932" s="176"/>
      <c r="CG932" s="359"/>
      <c r="CH932" s="359"/>
      <c r="CI932" s="359"/>
      <c r="CJ932" s="359"/>
      <c r="CK932" s="359"/>
      <c r="CL932" s="359"/>
      <c r="CM932" s="359"/>
      <c r="CN932" s="359"/>
      <c r="CO932" s="359"/>
      <c r="CP932" s="359"/>
      <c r="CQ932" s="359"/>
      <c r="CR932" s="359"/>
      <c r="CS932" s="359"/>
      <c r="CT932" s="176"/>
      <c r="CU932" s="359"/>
      <c r="CV932" s="359"/>
      <c r="CW932" s="359"/>
      <c r="CX932" s="359"/>
      <c r="CY932" s="359"/>
      <c r="CZ932" s="176"/>
      <c r="DA932" s="359"/>
      <c r="DB932" s="359"/>
      <c r="DC932" s="359"/>
      <c r="DD932" s="359"/>
      <c r="DE932" s="359"/>
      <c r="DF932" s="359"/>
      <c r="DG932" s="176"/>
      <c r="DH932" s="176"/>
      <c r="DI932" s="177"/>
      <c r="DJ932" s="177"/>
      <c r="DK932" s="177"/>
      <c r="DL932" s="179"/>
      <c r="DM932" s="177"/>
      <c r="DN932" s="180"/>
      <c r="DO932" s="176"/>
      <c r="DP932" s="6"/>
      <c r="DQ932" s="6"/>
      <c r="DR932" s="6"/>
      <c r="DS932" s="6"/>
      <c r="DT932" s="6"/>
      <c r="DU932" s="6"/>
      <c r="DV932" s="6"/>
      <c r="DW932" s="6"/>
      <c r="DX932" s="6"/>
      <c r="DY932" s="6"/>
      <c r="DZ932" s="6"/>
      <c r="EA932" s="6"/>
      <c r="EB932" s="6"/>
    </row>
    <row r="933" spans="1:132" s="14" customFormat="1" ht="16.5" customHeight="1" x14ac:dyDescent="0.2">
      <c r="A933" s="94" t="s">
        <v>40</v>
      </c>
      <c r="B933" s="176">
        <v>288</v>
      </c>
      <c r="C933" s="259" t="s">
        <v>540</v>
      </c>
      <c r="D933" s="259" t="s">
        <v>540</v>
      </c>
      <c r="E933" s="259" t="s">
        <v>540</v>
      </c>
      <c r="F933" s="259" t="s">
        <v>540</v>
      </c>
      <c r="G933" s="259" t="s">
        <v>540</v>
      </c>
      <c r="H933" s="259" t="s">
        <v>540</v>
      </c>
      <c r="I933" s="259" t="s">
        <v>540</v>
      </c>
      <c r="J933" s="259" t="s">
        <v>540</v>
      </c>
      <c r="K933" s="259" t="s">
        <v>540</v>
      </c>
      <c r="L933" s="259" t="s">
        <v>540</v>
      </c>
      <c r="M933" s="259" t="s">
        <v>540</v>
      </c>
      <c r="N933" s="259" t="s">
        <v>540</v>
      </c>
      <c r="O933" s="176">
        <v>59</v>
      </c>
      <c r="P933" s="259" t="s">
        <v>540</v>
      </c>
      <c r="Q933" s="259" t="s">
        <v>540</v>
      </c>
      <c r="R933" s="259" t="s">
        <v>540</v>
      </c>
      <c r="S933" s="259" t="s">
        <v>540</v>
      </c>
      <c r="T933" s="259" t="s">
        <v>540</v>
      </c>
      <c r="U933" s="259" t="s">
        <v>540</v>
      </c>
      <c r="V933" s="259" t="s">
        <v>540</v>
      </c>
      <c r="W933" s="259" t="s">
        <v>540</v>
      </c>
      <c r="X933" s="176">
        <v>129</v>
      </c>
      <c r="Y933" s="259" t="s">
        <v>540</v>
      </c>
      <c r="Z933" s="259" t="s">
        <v>540</v>
      </c>
      <c r="AA933" s="259" t="s">
        <v>540</v>
      </c>
      <c r="AB933" s="259" t="s">
        <v>540</v>
      </c>
      <c r="AC933" s="176">
        <v>74</v>
      </c>
      <c r="AD933" s="259" t="s">
        <v>540</v>
      </c>
      <c r="AE933" s="259" t="s">
        <v>540</v>
      </c>
      <c r="AF933" s="259" t="s">
        <v>540</v>
      </c>
      <c r="AG933" s="259" t="s">
        <v>540</v>
      </c>
      <c r="AH933" s="259" t="s">
        <v>540</v>
      </c>
      <c r="AI933" s="259" t="s">
        <v>540</v>
      </c>
      <c r="AJ933" s="176">
        <v>0</v>
      </c>
      <c r="AK933" s="259" t="s">
        <v>540</v>
      </c>
      <c r="AL933" s="259" t="s">
        <v>540</v>
      </c>
      <c r="AM933" s="176">
        <v>162</v>
      </c>
      <c r="AN933" s="259" t="s">
        <v>540</v>
      </c>
      <c r="AO933" s="259" t="s">
        <v>540</v>
      </c>
      <c r="AP933" s="259" t="s">
        <v>540</v>
      </c>
      <c r="AQ933" s="259" t="s">
        <v>540</v>
      </c>
      <c r="AR933" s="259" t="s">
        <v>540</v>
      </c>
      <c r="AS933" s="259" t="s">
        <v>540</v>
      </c>
      <c r="AT933" s="259" t="s">
        <v>540</v>
      </c>
      <c r="AU933" s="259" t="s">
        <v>540</v>
      </c>
      <c r="AV933" s="259" t="s">
        <v>540</v>
      </c>
      <c r="AW933" s="259" t="s">
        <v>540</v>
      </c>
      <c r="AX933" s="176">
        <v>242</v>
      </c>
      <c r="AY933" s="259" t="s">
        <v>540</v>
      </c>
      <c r="AZ933" s="259" t="s">
        <v>540</v>
      </c>
      <c r="BA933" s="259" t="s">
        <v>540</v>
      </c>
      <c r="BB933" s="259" t="s">
        <v>540</v>
      </c>
      <c r="BC933" s="259" t="s">
        <v>540</v>
      </c>
      <c r="BD933" s="176">
        <v>408</v>
      </c>
      <c r="BE933" s="259" t="s">
        <v>540</v>
      </c>
      <c r="BF933" s="259" t="s">
        <v>540</v>
      </c>
      <c r="BG933" s="259" t="s">
        <v>540</v>
      </c>
      <c r="BH933" s="259" t="s">
        <v>540</v>
      </c>
      <c r="BI933" s="259" t="s">
        <v>540</v>
      </c>
      <c r="BJ933" s="259" t="s">
        <v>540</v>
      </c>
      <c r="BK933" s="259" t="s">
        <v>540</v>
      </c>
      <c r="BL933" s="259" t="s">
        <v>540</v>
      </c>
      <c r="BM933" s="176">
        <v>105</v>
      </c>
      <c r="BN933" s="259" t="s">
        <v>540</v>
      </c>
      <c r="BO933" s="259" t="s">
        <v>540</v>
      </c>
      <c r="BP933" s="259" t="s">
        <v>540</v>
      </c>
      <c r="BQ933" s="259" t="s">
        <v>540</v>
      </c>
      <c r="BR933" s="259" t="s">
        <v>540</v>
      </c>
      <c r="BS933" s="176">
        <v>151</v>
      </c>
      <c r="BT933" s="259" t="s">
        <v>540</v>
      </c>
      <c r="BU933" s="259" t="s">
        <v>540</v>
      </c>
      <c r="BV933" s="259" t="s">
        <v>540</v>
      </c>
      <c r="BW933" s="259" t="s">
        <v>540</v>
      </c>
      <c r="BX933" s="259" t="s">
        <v>540</v>
      </c>
      <c r="BY933" s="259" t="s">
        <v>540</v>
      </c>
      <c r="BZ933" s="259" t="s">
        <v>540</v>
      </c>
      <c r="CA933" s="259" t="s">
        <v>540</v>
      </c>
      <c r="CB933" s="259" t="s">
        <v>540</v>
      </c>
      <c r="CC933" s="259" t="s">
        <v>540</v>
      </c>
      <c r="CD933" s="259" t="s">
        <v>540</v>
      </c>
      <c r="CE933" s="259" t="s">
        <v>540</v>
      </c>
      <c r="CF933" s="176">
        <v>140</v>
      </c>
      <c r="CG933" s="259" t="s">
        <v>540</v>
      </c>
      <c r="CH933" s="259" t="s">
        <v>540</v>
      </c>
      <c r="CI933" s="259" t="s">
        <v>540</v>
      </c>
      <c r="CJ933" s="259" t="s">
        <v>540</v>
      </c>
      <c r="CK933" s="259" t="s">
        <v>540</v>
      </c>
      <c r="CL933" s="259" t="s">
        <v>540</v>
      </c>
      <c r="CM933" s="259" t="s">
        <v>540</v>
      </c>
      <c r="CN933" s="259" t="s">
        <v>540</v>
      </c>
      <c r="CO933" s="259" t="s">
        <v>540</v>
      </c>
      <c r="CP933" s="259" t="s">
        <v>540</v>
      </c>
      <c r="CQ933" s="259" t="s">
        <v>540</v>
      </c>
      <c r="CR933" s="259" t="s">
        <v>540</v>
      </c>
      <c r="CS933" s="259" t="s">
        <v>540</v>
      </c>
      <c r="CT933" s="176">
        <v>52</v>
      </c>
      <c r="CU933" s="259" t="s">
        <v>540</v>
      </c>
      <c r="CV933" s="259" t="s">
        <v>540</v>
      </c>
      <c r="CW933" s="259" t="s">
        <v>540</v>
      </c>
      <c r="CX933" s="259" t="s">
        <v>540</v>
      </c>
      <c r="CY933" s="259" t="s">
        <v>540</v>
      </c>
      <c r="CZ933" s="176">
        <v>146</v>
      </c>
      <c r="DA933" s="259" t="s">
        <v>540</v>
      </c>
      <c r="DB933" s="259" t="s">
        <v>540</v>
      </c>
      <c r="DC933" s="259" t="s">
        <v>540</v>
      </c>
      <c r="DD933" s="259" t="s">
        <v>540</v>
      </c>
      <c r="DE933" s="259" t="s">
        <v>540</v>
      </c>
      <c r="DF933" s="259" t="s">
        <v>540</v>
      </c>
      <c r="DG933" s="176">
        <f t="shared" ref="DG933:DG937" si="1806">AM933+BS933+B933+O933+X933+AC933+AJ933+BD933+CF933+AX933+BM933+CT933+CZ933</f>
        <v>1956</v>
      </c>
      <c r="DH933" s="176">
        <f t="shared" ref="DH933:DH937" si="1807">SUM(DI933:DK933)</f>
        <v>31</v>
      </c>
      <c r="DI933" s="177">
        <v>7</v>
      </c>
      <c r="DJ933" s="177">
        <v>15</v>
      </c>
      <c r="DK933" s="177">
        <v>9</v>
      </c>
      <c r="DL933" s="179">
        <f t="shared" ref="DL933:DL937" si="1808">SUM(DM933:DN933)</f>
        <v>26</v>
      </c>
      <c r="DM933" s="177">
        <v>26</v>
      </c>
      <c r="DN933" s="180">
        <v>0</v>
      </c>
      <c r="DO933" s="176">
        <f t="shared" ref="DO933:DO937" si="1809">DG933+DH933+DL933</f>
        <v>2013</v>
      </c>
      <c r="DP933" s="6"/>
      <c r="DQ933" s="6"/>
      <c r="DR933" s="6"/>
      <c r="DS933" s="6"/>
      <c r="DT933" s="6"/>
      <c r="DU933" s="6"/>
      <c r="DV933" s="6"/>
      <c r="DW933" s="6"/>
      <c r="DX933" s="6"/>
      <c r="DY933" s="6"/>
      <c r="DZ933" s="6"/>
      <c r="EA933" s="6"/>
      <c r="EB933" s="6"/>
    </row>
    <row r="934" spans="1:132" s="15" customFormat="1" ht="16.5" customHeight="1" x14ac:dyDescent="0.15">
      <c r="A934" s="94" t="s">
        <v>211</v>
      </c>
      <c r="B934" s="176">
        <v>447</v>
      </c>
      <c r="C934" s="259" t="s">
        <v>540</v>
      </c>
      <c r="D934" s="259" t="s">
        <v>540</v>
      </c>
      <c r="E934" s="259" t="s">
        <v>540</v>
      </c>
      <c r="F934" s="259" t="s">
        <v>540</v>
      </c>
      <c r="G934" s="259" t="s">
        <v>540</v>
      </c>
      <c r="H934" s="259" t="s">
        <v>540</v>
      </c>
      <c r="I934" s="259" t="s">
        <v>540</v>
      </c>
      <c r="J934" s="259" t="s">
        <v>540</v>
      </c>
      <c r="K934" s="259" t="s">
        <v>540</v>
      </c>
      <c r="L934" s="259" t="s">
        <v>540</v>
      </c>
      <c r="M934" s="259" t="s">
        <v>540</v>
      </c>
      <c r="N934" s="259" t="s">
        <v>540</v>
      </c>
      <c r="O934" s="176">
        <v>128</v>
      </c>
      <c r="P934" s="259" t="s">
        <v>540</v>
      </c>
      <c r="Q934" s="259" t="s">
        <v>540</v>
      </c>
      <c r="R934" s="259" t="s">
        <v>540</v>
      </c>
      <c r="S934" s="259" t="s">
        <v>540</v>
      </c>
      <c r="T934" s="259" t="s">
        <v>540</v>
      </c>
      <c r="U934" s="259" t="s">
        <v>540</v>
      </c>
      <c r="V934" s="259" t="s">
        <v>540</v>
      </c>
      <c r="W934" s="259" t="s">
        <v>540</v>
      </c>
      <c r="X934" s="176">
        <v>207</v>
      </c>
      <c r="Y934" s="259" t="s">
        <v>540</v>
      </c>
      <c r="Z934" s="259" t="s">
        <v>540</v>
      </c>
      <c r="AA934" s="259" t="s">
        <v>540</v>
      </c>
      <c r="AB934" s="259" t="s">
        <v>540</v>
      </c>
      <c r="AC934" s="176">
        <v>191</v>
      </c>
      <c r="AD934" s="259" t="s">
        <v>540</v>
      </c>
      <c r="AE934" s="259" t="s">
        <v>540</v>
      </c>
      <c r="AF934" s="259" t="s">
        <v>540</v>
      </c>
      <c r="AG934" s="259" t="s">
        <v>540</v>
      </c>
      <c r="AH934" s="259" t="s">
        <v>540</v>
      </c>
      <c r="AI934" s="259" t="s">
        <v>540</v>
      </c>
      <c r="AJ934" s="176">
        <v>12</v>
      </c>
      <c r="AK934" s="259" t="s">
        <v>540</v>
      </c>
      <c r="AL934" s="259" t="s">
        <v>540</v>
      </c>
      <c r="AM934" s="176">
        <v>366</v>
      </c>
      <c r="AN934" s="259" t="s">
        <v>540</v>
      </c>
      <c r="AO934" s="259" t="s">
        <v>540</v>
      </c>
      <c r="AP934" s="259" t="s">
        <v>540</v>
      </c>
      <c r="AQ934" s="259" t="s">
        <v>540</v>
      </c>
      <c r="AR934" s="259" t="s">
        <v>540</v>
      </c>
      <c r="AS934" s="259" t="s">
        <v>540</v>
      </c>
      <c r="AT934" s="259" t="s">
        <v>540</v>
      </c>
      <c r="AU934" s="259" t="s">
        <v>540</v>
      </c>
      <c r="AV934" s="259" t="s">
        <v>540</v>
      </c>
      <c r="AW934" s="259" t="s">
        <v>540</v>
      </c>
      <c r="AX934" s="176">
        <v>471</v>
      </c>
      <c r="AY934" s="259" t="s">
        <v>540</v>
      </c>
      <c r="AZ934" s="259" t="s">
        <v>540</v>
      </c>
      <c r="BA934" s="259" t="s">
        <v>540</v>
      </c>
      <c r="BB934" s="259" t="s">
        <v>540</v>
      </c>
      <c r="BC934" s="259" t="s">
        <v>540</v>
      </c>
      <c r="BD934" s="176">
        <v>886</v>
      </c>
      <c r="BE934" s="259" t="s">
        <v>540</v>
      </c>
      <c r="BF934" s="259" t="s">
        <v>540</v>
      </c>
      <c r="BG934" s="259" t="s">
        <v>540</v>
      </c>
      <c r="BH934" s="259" t="s">
        <v>540</v>
      </c>
      <c r="BI934" s="259" t="s">
        <v>540</v>
      </c>
      <c r="BJ934" s="259" t="s">
        <v>540</v>
      </c>
      <c r="BK934" s="259" t="s">
        <v>540</v>
      </c>
      <c r="BL934" s="259" t="s">
        <v>540</v>
      </c>
      <c r="BM934" s="176">
        <v>183</v>
      </c>
      <c r="BN934" s="259" t="s">
        <v>540</v>
      </c>
      <c r="BO934" s="259" t="s">
        <v>540</v>
      </c>
      <c r="BP934" s="259" t="s">
        <v>540</v>
      </c>
      <c r="BQ934" s="259" t="s">
        <v>540</v>
      </c>
      <c r="BR934" s="259" t="s">
        <v>540</v>
      </c>
      <c r="BS934" s="176">
        <v>364</v>
      </c>
      <c r="BT934" s="259" t="s">
        <v>540</v>
      </c>
      <c r="BU934" s="259" t="s">
        <v>540</v>
      </c>
      <c r="BV934" s="259" t="s">
        <v>540</v>
      </c>
      <c r="BW934" s="259" t="s">
        <v>540</v>
      </c>
      <c r="BX934" s="259" t="s">
        <v>540</v>
      </c>
      <c r="BY934" s="259" t="s">
        <v>540</v>
      </c>
      <c r="BZ934" s="259" t="s">
        <v>540</v>
      </c>
      <c r="CA934" s="259" t="s">
        <v>540</v>
      </c>
      <c r="CB934" s="259" t="s">
        <v>540</v>
      </c>
      <c r="CC934" s="259" t="s">
        <v>540</v>
      </c>
      <c r="CD934" s="259" t="s">
        <v>540</v>
      </c>
      <c r="CE934" s="259" t="s">
        <v>540</v>
      </c>
      <c r="CF934" s="176">
        <v>359</v>
      </c>
      <c r="CG934" s="259" t="s">
        <v>540</v>
      </c>
      <c r="CH934" s="259" t="s">
        <v>540</v>
      </c>
      <c r="CI934" s="259" t="s">
        <v>540</v>
      </c>
      <c r="CJ934" s="259" t="s">
        <v>540</v>
      </c>
      <c r="CK934" s="259" t="s">
        <v>540</v>
      </c>
      <c r="CL934" s="259" t="s">
        <v>540</v>
      </c>
      <c r="CM934" s="259" t="s">
        <v>540</v>
      </c>
      <c r="CN934" s="259" t="s">
        <v>540</v>
      </c>
      <c r="CO934" s="259" t="s">
        <v>540</v>
      </c>
      <c r="CP934" s="259" t="s">
        <v>540</v>
      </c>
      <c r="CQ934" s="259" t="s">
        <v>540</v>
      </c>
      <c r="CR934" s="259" t="s">
        <v>540</v>
      </c>
      <c r="CS934" s="259" t="s">
        <v>540</v>
      </c>
      <c r="CT934" s="176">
        <v>109</v>
      </c>
      <c r="CU934" s="259" t="s">
        <v>540</v>
      </c>
      <c r="CV934" s="259" t="s">
        <v>540</v>
      </c>
      <c r="CW934" s="259" t="s">
        <v>540</v>
      </c>
      <c r="CX934" s="259" t="s">
        <v>540</v>
      </c>
      <c r="CY934" s="259" t="s">
        <v>540</v>
      </c>
      <c r="CZ934" s="176">
        <v>255</v>
      </c>
      <c r="DA934" s="259" t="s">
        <v>540</v>
      </c>
      <c r="DB934" s="259" t="s">
        <v>540</v>
      </c>
      <c r="DC934" s="259" t="s">
        <v>540</v>
      </c>
      <c r="DD934" s="259" t="s">
        <v>540</v>
      </c>
      <c r="DE934" s="259" t="s">
        <v>540</v>
      </c>
      <c r="DF934" s="259" t="s">
        <v>540</v>
      </c>
      <c r="DG934" s="176">
        <f t="shared" si="1806"/>
        <v>3978</v>
      </c>
      <c r="DH934" s="176">
        <f t="shared" si="1807"/>
        <v>38</v>
      </c>
      <c r="DI934" s="177">
        <v>15</v>
      </c>
      <c r="DJ934" s="177">
        <v>11</v>
      </c>
      <c r="DK934" s="177">
        <v>12</v>
      </c>
      <c r="DL934" s="179">
        <f t="shared" si="1808"/>
        <v>52</v>
      </c>
      <c r="DM934" s="177">
        <v>52</v>
      </c>
      <c r="DN934" s="180">
        <v>0</v>
      </c>
      <c r="DO934" s="176">
        <f t="shared" si="1809"/>
        <v>4068</v>
      </c>
      <c r="DP934" s="6"/>
      <c r="DQ934" s="6"/>
      <c r="DR934" s="6"/>
      <c r="DS934" s="6"/>
      <c r="DT934" s="6"/>
      <c r="DU934" s="6"/>
      <c r="DV934" s="6"/>
      <c r="DW934" s="6"/>
      <c r="DX934" s="6"/>
      <c r="DY934" s="6"/>
      <c r="DZ934" s="6"/>
      <c r="EA934" s="6"/>
      <c r="EB934" s="6"/>
    </row>
    <row r="935" spans="1:132" s="14" customFormat="1" ht="16.5" customHeight="1" x14ac:dyDescent="0.2">
      <c r="A935" s="94" t="s">
        <v>212</v>
      </c>
      <c r="B935" s="176">
        <v>152</v>
      </c>
      <c r="C935" s="259" t="s">
        <v>540</v>
      </c>
      <c r="D935" s="259" t="s">
        <v>540</v>
      </c>
      <c r="E935" s="259" t="s">
        <v>540</v>
      </c>
      <c r="F935" s="259" t="s">
        <v>540</v>
      </c>
      <c r="G935" s="259" t="s">
        <v>540</v>
      </c>
      <c r="H935" s="259" t="s">
        <v>540</v>
      </c>
      <c r="I935" s="259" t="s">
        <v>540</v>
      </c>
      <c r="J935" s="259" t="s">
        <v>540</v>
      </c>
      <c r="K935" s="259" t="s">
        <v>540</v>
      </c>
      <c r="L935" s="259" t="s">
        <v>540</v>
      </c>
      <c r="M935" s="259" t="s">
        <v>540</v>
      </c>
      <c r="N935" s="259" t="s">
        <v>540</v>
      </c>
      <c r="O935" s="176">
        <v>57</v>
      </c>
      <c r="P935" s="259" t="s">
        <v>540</v>
      </c>
      <c r="Q935" s="259" t="s">
        <v>540</v>
      </c>
      <c r="R935" s="259" t="s">
        <v>540</v>
      </c>
      <c r="S935" s="259" t="s">
        <v>540</v>
      </c>
      <c r="T935" s="259" t="s">
        <v>540</v>
      </c>
      <c r="U935" s="259" t="s">
        <v>540</v>
      </c>
      <c r="V935" s="259" t="s">
        <v>540</v>
      </c>
      <c r="W935" s="259" t="s">
        <v>540</v>
      </c>
      <c r="X935" s="176">
        <v>41</v>
      </c>
      <c r="Y935" s="259" t="s">
        <v>540</v>
      </c>
      <c r="Z935" s="259" t="s">
        <v>540</v>
      </c>
      <c r="AA935" s="259" t="s">
        <v>540</v>
      </c>
      <c r="AB935" s="259" t="s">
        <v>540</v>
      </c>
      <c r="AC935" s="176">
        <v>45</v>
      </c>
      <c r="AD935" s="259" t="s">
        <v>540</v>
      </c>
      <c r="AE935" s="259" t="s">
        <v>540</v>
      </c>
      <c r="AF935" s="259" t="s">
        <v>540</v>
      </c>
      <c r="AG935" s="259" t="s">
        <v>540</v>
      </c>
      <c r="AH935" s="259" t="s">
        <v>540</v>
      </c>
      <c r="AI935" s="259" t="s">
        <v>540</v>
      </c>
      <c r="AJ935" s="176">
        <v>5</v>
      </c>
      <c r="AK935" s="259" t="s">
        <v>540</v>
      </c>
      <c r="AL935" s="259" t="s">
        <v>540</v>
      </c>
      <c r="AM935" s="176">
        <v>160</v>
      </c>
      <c r="AN935" s="259" t="s">
        <v>540</v>
      </c>
      <c r="AO935" s="259" t="s">
        <v>540</v>
      </c>
      <c r="AP935" s="259" t="s">
        <v>540</v>
      </c>
      <c r="AQ935" s="259" t="s">
        <v>540</v>
      </c>
      <c r="AR935" s="259" t="s">
        <v>540</v>
      </c>
      <c r="AS935" s="259" t="s">
        <v>540</v>
      </c>
      <c r="AT935" s="259" t="s">
        <v>540</v>
      </c>
      <c r="AU935" s="259" t="s">
        <v>540</v>
      </c>
      <c r="AV935" s="259" t="s">
        <v>540</v>
      </c>
      <c r="AW935" s="259" t="s">
        <v>540</v>
      </c>
      <c r="AX935" s="176">
        <v>103</v>
      </c>
      <c r="AY935" s="259" t="s">
        <v>540</v>
      </c>
      <c r="AZ935" s="259" t="s">
        <v>540</v>
      </c>
      <c r="BA935" s="259" t="s">
        <v>540</v>
      </c>
      <c r="BB935" s="259" t="s">
        <v>540</v>
      </c>
      <c r="BC935" s="259" t="s">
        <v>540</v>
      </c>
      <c r="BD935" s="176">
        <v>589</v>
      </c>
      <c r="BE935" s="259" t="s">
        <v>540</v>
      </c>
      <c r="BF935" s="259" t="s">
        <v>540</v>
      </c>
      <c r="BG935" s="259" t="s">
        <v>540</v>
      </c>
      <c r="BH935" s="259" t="s">
        <v>540</v>
      </c>
      <c r="BI935" s="259" t="s">
        <v>540</v>
      </c>
      <c r="BJ935" s="259" t="s">
        <v>540</v>
      </c>
      <c r="BK935" s="259" t="s">
        <v>540</v>
      </c>
      <c r="BL935" s="259" t="s">
        <v>540</v>
      </c>
      <c r="BM935" s="176">
        <v>30</v>
      </c>
      <c r="BN935" s="259" t="s">
        <v>540</v>
      </c>
      <c r="BO935" s="259" t="s">
        <v>540</v>
      </c>
      <c r="BP935" s="259" t="s">
        <v>540</v>
      </c>
      <c r="BQ935" s="259" t="s">
        <v>540</v>
      </c>
      <c r="BR935" s="259" t="s">
        <v>540</v>
      </c>
      <c r="BS935" s="176">
        <v>99</v>
      </c>
      <c r="BT935" s="259" t="s">
        <v>540</v>
      </c>
      <c r="BU935" s="259" t="s">
        <v>540</v>
      </c>
      <c r="BV935" s="259" t="s">
        <v>540</v>
      </c>
      <c r="BW935" s="259" t="s">
        <v>540</v>
      </c>
      <c r="BX935" s="259" t="s">
        <v>540</v>
      </c>
      <c r="BY935" s="259" t="s">
        <v>540</v>
      </c>
      <c r="BZ935" s="259" t="s">
        <v>540</v>
      </c>
      <c r="CA935" s="259" t="s">
        <v>540</v>
      </c>
      <c r="CB935" s="259" t="s">
        <v>540</v>
      </c>
      <c r="CC935" s="259" t="s">
        <v>540</v>
      </c>
      <c r="CD935" s="259" t="s">
        <v>540</v>
      </c>
      <c r="CE935" s="259" t="s">
        <v>540</v>
      </c>
      <c r="CF935" s="176">
        <v>127</v>
      </c>
      <c r="CG935" s="259" t="s">
        <v>540</v>
      </c>
      <c r="CH935" s="259" t="s">
        <v>540</v>
      </c>
      <c r="CI935" s="259" t="s">
        <v>540</v>
      </c>
      <c r="CJ935" s="259" t="s">
        <v>540</v>
      </c>
      <c r="CK935" s="259" t="s">
        <v>540</v>
      </c>
      <c r="CL935" s="259" t="s">
        <v>540</v>
      </c>
      <c r="CM935" s="259" t="s">
        <v>540</v>
      </c>
      <c r="CN935" s="259" t="s">
        <v>540</v>
      </c>
      <c r="CO935" s="259" t="s">
        <v>540</v>
      </c>
      <c r="CP935" s="259" t="s">
        <v>540</v>
      </c>
      <c r="CQ935" s="259" t="s">
        <v>540</v>
      </c>
      <c r="CR935" s="259" t="s">
        <v>540</v>
      </c>
      <c r="CS935" s="259" t="s">
        <v>540</v>
      </c>
      <c r="CT935" s="176">
        <v>83</v>
      </c>
      <c r="CU935" s="259" t="s">
        <v>540</v>
      </c>
      <c r="CV935" s="259" t="s">
        <v>540</v>
      </c>
      <c r="CW935" s="259" t="s">
        <v>540</v>
      </c>
      <c r="CX935" s="259" t="s">
        <v>540</v>
      </c>
      <c r="CY935" s="259" t="s">
        <v>540</v>
      </c>
      <c r="CZ935" s="176">
        <v>80</v>
      </c>
      <c r="DA935" s="259" t="s">
        <v>540</v>
      </c>
      <c r="DB935" s="259" t="s">
        <v>540</v>
      </c>
      <c r="DC935" s="259" t="s">
        <v>540</v>
      </c>
      <c r="DD935" s="259" t="s">
        <v>540</v>
      </c>
      <c r="DE935" s="259" t="s">
        <v>540</v>
      </c>
      <c r="DF935" s="259" t="s">
        <v>540</v>
      </c>
      <c r="DG935" s="176">
        <f t="shared" si="1806"/>
        <v>1571</v>
      </c>
      <c r="DH935" s="176">
        <f t="shared" si="1807"/>
        <v>15</v>
      </c>
      <c r="DI935" s="177">
        <v>5</v>
      </c>
      <c r="DJ935" s="177">
        <v>10</v>
      </c>
      <c r="DK935" s="177">
        <v>0</v>
      </c>
      <c r="DL935" s="179">
        <f t="shared" si="1808"/>
        <v>33</v>
      </c>
      <c r="DM935" s="177">
        <v>33</v>
      </c>
      <c r="DN935" s="180">
        <v>0</v>
      </c>
      <c r="DO935" s="176">
        <f t="shared" si="1809"/>
        <v>1619</v>
      </c>
      <c r="DP935" s="6"/>
      <c r="DQ935" s="6"/>
      <c r="DR935" s="6"/>
      <c r="DS935" s="6"/>
      <c r="DT935" s="6"/>
      <c r="DU935" s="6"/>
      <c r="DV935" s="6"/>
      <c r="DW935" s="6"/>
      <c r="DX935" s="6"/>
      <c r="DY935" s="6"/>
      <c r="DZ935" s="6"/>
      <c r="EA935" s="6"/>
      <c r="EB935" s="6"/>
    </row>
    <row r="936" spans="1:132" s="14" customFormat="1" ht="16.5" customHeight="1" x14ac:dyDescent="0.2">
      <c r="A936" s="94" t="s">
        <v>213</v>
      </c>
      <c r="B936" s="176">
        <v>23</v>
      </c>
      <c r="C936" s="259" t="s">
        <v>540</v>
      </c>
      <c r="D936" s="259" t="s">
        <v>540</v>
      </c>
      <c r="E936" s="259" t="s">
        <v>540</v>
      </c>
      <c r="F936" s="259" t="s">
        <v>540</v>
      </c>
      <c r="G936" s="259" t="s">
        <v>540</v>
      </c>
      <c r="H936" s="259" t="s">
        <v>540</v>
      </c>
      <c r="I936" s="259" t="s">
        <v>540</v>
      </c>
      <c r="J936" s="259" t="s">
        <v>540</v>
      </c>
      <c r="K936" s="259" t="s">
        <v>540</v>
      </c>
      <c r="L936" s="259" t="s">
        <v>540</v>
      </c>
      <c r="M936" s="259" t="s">
        <v>540</v>
      </c>
      <c r="N936" s="259" t="s">
        <v>540</v>
      </c>
      <c r="O936" s="176">
        <v>24</v>
      </c>
      <c r="P936" s="259" t="s">
        <v>540</v>
      </c>
      <c r="Q936" s="259" t="s">
        <v>540</v>
      </c>
      <c r="R936" s="259" t="s">
        <v>540</v>
      </c>
      <c r="S936" s="259" t="s">
        <v>540</v>
      </c>
      <c r="T936" s="259" t="s">
        <v>540</v>
      </c>
      <c r="U936" s="259" t="s">
        <v>540</v>
      </c>
      <c r="V936" s="259" t="s">
        <v>540</v>
      </c>
      <c r="W936" s="259" t="s">
        <v>540</v>
      </c>
      <c r="X936" s="176">
        <v>25</v>
      </c>
      <c r="Y936" s="259" t="s">
        <v>540</v>
      </c>
      <c r="Z936" s="259" t="s">
        <v>540</v>
      </c>
      <c r="AA936" s="259" t="s">
        <v>540</v>
      </c>
      <c r="AB936" s="259" t="s">
        <v>540</v>
      </c>
      <c r="AC936" s="176">
        <v>20</v>
      </c>
      <c r="AD936" s="259" t="s">
        <v>540</v>
      </c>
      <c r="AE936" s="259" t="s">
        <v>540</v>
      </c>
      <c r="AF936" s="259" t="s">
        <v>540</v>
      </c>
      <c r="AG936" s="259" t="s">
        <v>540</v>
      </c>
      <c r="AH936" s="259" t="s">
        <v>540</v>
      </c>
      <c r="AI936" s="259" t="s">
        <v>540</v>
      </c>
      <c r="AJ936" s="176">
        <v>0</v>
      </c>
      <c r="AK936" s="259" t="s">
        <v>540</v>
      </c>
      <c r="AL936" s="259" t="s">
        <v>540</v>
      </c>
      <c r="AM936" s="176">
        <v>22</v>
      </c>
      <c r="AN936" s="259" t="s">
        <v>540</v>
      </c>
      <c r="AO936" s="259" t="s">
        <v>540</v>
      </c>
      <c r="AP936" s="259" t="s">
        <v>540</v>
      </c>
      <c r="AQ936" s="259" t="s">
        <v>540</v>
      </c>
      <c r="AR936" s="259" t="s">
        <v>540</v>
      </c>
      <c r="AS936" s="259" t="s">
        <v>540</v>
      </c>
      <c r="AT936" s="259" t="s">
        <v>540</v>
      </c>
      <c r="AU936" s="259" t="s">
        <v>540</v>
      </c>
      <c r="AV936" s="259" t="s">
        <v>540</v>
      </c>
      <c r="AW936" s="259" t="s">
        <v>540</v>
      </c>
      <c r="AX936" s="176">
        <v>17</v>
      </c>
      <c r="AY936" s="259" t="s">
        <v>540</v>
      </c>
      <c r="AZ936" s="259" t="s">
        <v>540</v>
      </c>
      <c r="BA936" s="259" t="s">
        <v>540</v>
      </c>
      <c r="BB936" s="259" t="s">
        <v>540</v>
      </c>
      <c r="BC936" s="259" t="s">
        <v>540</v>
      </c>
      <c r="BD936" s="176">
        <v>9</v>
      </c>
      <c r="BE936" s="259" t="s">
        <v>540</v>
      </c>
      <c r="BF936" s="259" t="s">
        <v>540</v>
      </c>
      <c r="BG936" s="259" t="s">
        <v>540</v>
      </c>
      <c r="BH936" s="259" t="s">
        <v>540</v>
      </c>
      <c r="BI936" s="259" t="s">
        <v>540</v>
      </c>
      <c r="BJ936" s="259" t="s">
        <v>540</v>
      </c>
      <c r="BK936" s="259" t="s">
        <v>540</v>
      </c>
      <c r="BL936" s="259" t="s">
        <v>540</v>
      </c>
      <c r="BM936" s="176">
        <v>5</v>
      </c>
      <c r="BN936" s="259" t="s">
        <v>540</v>
      </c>
      <c r="BO936" s="259" t="s">
        <v>540</v>
      </c>
      <c r="BP936" s="259" t="s">
        <v>540</v>
      </c>
      <c r="BQ936" s="259" t="s">
        <v>540</v>
      </c>
      <c r="BR936" s="259" t="s">
        <v>540</v>
      </c>
      <c r="BS936" s="176">
        <v>20</v>
      </c>
      <c r="BT936" s="259" t="s">
        <v>540</v>
      </c>
      <c r="BU936" s="259" t="s">
        <v>540</v>
      </c>
      <c r="BV936" s="259" t="s">
        <v>540</v>
      </c>
      <c r="BW936" s="259" t="s">
        <v>540</v>
      </c>
      <c r="BX936" s="259" t="s">
        <v>540</v>
      </c>
      <c r="BY936" s="259" t="s">
        <v>540</v>
      </c>
      <c r="BZ936" s="259" t="s">
        <v>540</v>
      </c>
      <c r="CA936" s="259" t="s">
        <v>540</v>
      </c>
      <c r="CB936" s="259" t="s">
        <v>540</v>
      </c>
      <c r="CC936" s="259" t="s">
        <v>540</v>
      </c>
      <c r="CD936" s="259" t="s">
        <v>540</v>
      </c>
      <c r="CE936" s="259" t="s">
        <v>540</v>
      </c>
      <c r="CF936" s="176">
        <v>23</v>
      </c>
      <c r="CG936" s="259" t="s">
        <v>540</v>
      </c>
      <c r="CH936" s="259" t="s">
        <v>540</v>
      </c>
      <c r="CI936" s="259" t="s">
        <v>540</v>
      </c>
      <c r="CJ936" s="259" t="s">
        <v>540</v>
      </c>
      <c r="CK936" s="259" t="s">
        <v>540</v>
      </c>
      <c r="CL936" s="259" t="s">
        <v>540</v>
      </c>
      <c r="CM936" s="259" t="s">
        <v>540</v>
      </c>
      <c r="CN936" s="259" t="s">
        <v>540</v>
      </c>
      <c r="CO936" s="259" t="s">
        <v>540</v>
      </c>
      <c r="CP936" s="259" t="s">
        <v>540</v>
      </c>
      <c r="CQ936" s="259" t="s">
        <v>540</v>
      </c>
      <c r="CR936" s="259" t="s">
        <v>540</v>
      </c>
      <c r="CS936" s="259" t="s">
        <v>540</v>
      </c>
      <c r="CT936" s="176">
        <v>0</v>
      </c>
      <c r="CU936" s="259" t="s">
        <v>540</v>
      </c>
      <c r="CV936" s="259" t="s">
        <v>540</v>
      </c>
      <c r="CW936" s="259" t="s">
        <v>540</v>
      </c>
      <c r="CX936" s="259" t="s">
        <v>540</v>
      </c>
      <c r="CY936" s="259" t="s">
        <v>540</v>
      </c>
      <c r="CZ936" s="176">
        <v>8</v>
      </c>
      <c r="DA936" s="259" t="s">
        <v>540</v>
      </c>
      <c r="DB936" s="259" t="s">
        <v>540</v>
      </c>
      <c r="DC936" s="259" t="s">
        <v>540</v>
      </c>
      <c r="DD936" s="259" t="s">
        <v>540</v>
      </c>
      <c r="DE936" s="259" t="s">
        <v>540</v>
      </c>
      <c r="DF936" s="259" t="s">
        <v>540</v>
      </c>
      <c r="DG936" s="176">
        <f t="shared" si="1806"/>
        <v>196</v>
      </c>
      <c r="DH936" s="176">
        <f t="shared" si="1807"/>
        <v>0</v>
      </c>
      <c r="DI936" s="177">
        <v>0</v>
      </c>
      <c r="DJ936" s="177">
        <v>0</v>
      </c>
      <c r="DK936" s="177">
        <v>0</v>
      </c>
      <c r="DL936" s="179">
        <f t="shared" si="1808"/>
        <v>0</v>
      </c>
      <c r="DM936" s="177">
        <v>0</v>
      </c>
      <c r="DN936" s="180">
        <v>0</v>
      </c>
      <c r="DO936" s="176">
        <f t="shared" si="1809"/>
        <v>196</v>
      </c>
      <c r="DP936" s="6"/>
      <c r="DQ936" s="6"/>
      <c r="DR936" s="6"/>
      <c r="DS936" s="6"/>
      <c r="DT936" s="6"/>
      <c r="DU936" s="6"/>
      <c r="DV936" s="6"/>
      <c r="DW936" s="6"/>
      <c r="DX936" s="6"/>
      <c r="DY936" s="6"/>
      <c r="DZ936" s="6"/>
      <c r="EA936" s="6"/>
      <c r="EB936" s="6"/>
    </row>
    <row r="937" spans="1:132" s="15" customFormat="1" ht="16.5" customHeight="1" x14ac:dyDescent="0.15">
      <c r="A937" s="94" t="s">
        <v>157</v>
      </c>
      <c r="B937" s="176">
        <v>137</v>
      </c>
      <c r="C937" s="259" t="s">
        <v>540</v>
      </c>
      <c r="D937" s="259" t="s">
        <v>540</v>
      </c>
      <c r="E937" s="259" t="s">
        <v>540</v>
      </c>
      <c r="F937" s="259" t="s">
        <v>540</v>
      </c>
      <c r="G937" s="259" t="s">
        <v>540</v>
      </c>
      <c r="H937" s="259" t="s">
        <v>540</v>
      </c>
      <c r="I937" s="259" t="s">
        <v>540</v>
      </c>
      <c r="J937" s="259" t="s">
        <v>540</v>
      </c>
      <c r="K937" s="259" t="s">
        <v>540</v>
      </c>
      <c r="L937" s="259" t="s">
        <v>540</v>
      </c>
      <c r="M937" s="259" t="s">
        <v>540</v>
      </c>
      <c r="N937" s="259" t="s">
        <v>540</v>
      </c>
      <c r="O937" s="176">
        <v>54</v>
      </c>
      <c r="P937" s="259" t="s">
        <v>540</v>
      </c>
      <c r="Q937" s="259" t="s">
        <v>540</v>
      </c>
      <c r="R937" s="259" t="s">
        <v>540</v>
      </c>
      <c r="S937" s="259" t="s">
        <v>540</v>
      </c>
      <c r="T937" s="259" t="s">
        <v>540</v>
      </c>
      <c r="U937" s="259" t="s">
        <v>540</v>
      </c>
      <c r="V937" s="259" t="s">
        <v>540</v>
      </c>
      <c r="W937" s="259" t="s">
        <v>540</v>
      </c>
      <c r="X937" s="176">
        <v>75</v>
      </c>
      <c r="Y937" s="259" t="s">
        <v>540</v>
      </c>
      <c r="Z937" s="259" t="s">
        <v>540</v>
      </c>
      <c r="AA937" s="259" t="s">
        <v>540</v>
      </c>
      <c r="AB937" s="259" t="s">
        <v>540</v>
      </c>
      <c r="AC937" s="176">
        <v>59</v>
      </c>
      <c r="AD937" s="259" t="s">
        <v>540</v>
      </c>
      <c r="AE937" s="259" t="s">
        <v>540</v>
      </c>
      <c r="AF937" s="259" t="s">
        <v>540</v>
      </c>
      <c r="AG937" s="259" t="s">
        <v>540</v>
      </c>
      <c r="AH937" s="259" t="s">
        <v>540</v>
      </c>
      <c r="AI937" s="259" t="s">
        <v>540</v>
      </c>
      <c r="AJ937" s="176">
        <v>0</v>
      </c>
      <c r="AK937" s="259" t="s">
        <v>540</v>
      </c>
      <c r="AL937" s="259" t="s">
        <v>540</v>
      </c>
      <c r="AM937" s="176">
        <v>122</v>
      </c>
      <c r="AN937" s="259" t="s">
        <v>540</v>
      </c>
      <c r="AO937" s="259" t="s">
        <v>540</v>
      </c>
      <c r="AP937" s="259" t="s">
        <v>540</v>
      </c>
      <c r="AQ937" s="259" t="s">
        <v>540</v>
      </c>
      <c r="AR937" s="259" t="s">
        <v>540</v>
      </c>
      <c r="AS937" s="259" t="s">
        <v>540</v>
      </c>
      <c r="AT937" s="259" t="s">
        <v>540</v>
      </c>
      <c r="AU937" s="259" t="s">
        <v>540</v>
      </c>
      <c r="AV937" s="259" t="s">
        <v>540</v>
      </c>
      <c r="AW937" s="259" t="s">
        <v>540</v>
      </c>
      <c r="AX937" s="176">
        <v>92</v>
      </c>
      <c r="AY937" s="259" t="s">
        <v>540</v>
      </c>
      <c r="AZ937" s="259" t="s">
        <v>540</v>
      </c>
      <c r="BA937" s="259" t="s">
        <v>540</v>
      </c>
      <c r="BB937" s="259" t="s">
        <v>540</v>
      </c>
      <c r="BC937" s="259" t="s">
        <v>540</v>
      </c>
      <c r="BD937" s="176">
        <v>134</v>
      </c>
      <c r="BE937" s="259" t="s">
        <v>540</v>
      </c>
      <c r="BF937" s="259" t="s">
        <v>540</v>
      </c>
      <c r="BG937" s="259" t="s">
        <v>540</v>
      </c>
      <c r="BH937" s="259" t="s">
        <v>540</v>
      </c>
      <c r="BI937" s="259" t="s">
        <v>540</v>
      </c>
      <c r="BJ937" s="259" t="s">
        <v>540</v>
      </c>
      <c r="BK937" s="259" t="s">
        <v>540</v>
      </c>
      <c r="BL937" s="259" t="s">
        <v>540</v>
      </c>
      <c r="BM937" s="176">
        <v>40</v>
      </c>
      <c r="BN937" s="259" t="s">
        <v>540</v>
      </c>
      <c r="BO937" s="259" t="s">
        <v>540</v>
      </c>
      <c r="BP937" s="259" t="s">
        <v>540</v>
      </c>
      <c r="BQ937" s="259" t="s">
        <v>540</v>
      </c>
      <c r="BR937" s="259" t="s">
        <v>540</v>
      </c>
      <c r="BS937" s="176">
        <v>132</v>
      </c>
      <c r="BT937" s="259" t="s">
        <v>540</v>
      </c>
      <c r="BU937" s="259" t="s">
        <v>540</v>
      </c>
      <c r="BV937" s="259" t="s">
        <v>540</v>
      </c>
      <c r="BW937" s="259" t="s">
        <v>540</v>
      </c>
      <c r="BX937" s="259" t="s">
        <v>540</v>
      </c>
      <c r="BY937" s="259" t="s">
        <v>540</v>
      </c>
      <c r="BZ937" s="259" t="s">
        <v>540</v>
      </c>
      <c r="CA937" s="259" t="s">
        <v>540</v>
      </c>
      <c r="CB937" s="259" t="s">
        <v>540</v>
      </c>
      <c r="CC937" s="259" t="s">
        <v>540</v>
      </c>
      <c r="CD937" s="259" t="s">
        <v>540</v>
      </c>
      <c r="CE937" s="259" t="s">
        <v>540</v>
      </c>
      <c r="CF937" s="176">
        <v>150</v>
      </c>
      <c r="CG937" s="259" t="s">
        <v>540</v>
      </c>
      <c r="CH937" s="259" t="s">
        <v>540</v>
      </c>
      <c r="CI937" s="259" t="s">
        <v>540</v>
      </c>
      <c r="CJ937" s="259" t="s">
        <v>540</v>
      </c>
      <c r="CK937" s="259" t="s">
        <v>540</v>
      </c>
      <c r="CL937" s="259" t="s">
        <v>540</v>
      </c>
      <c r="CM937" s="259" t="s">
        <v>540</v>
      </c>
      <c r="CN937" s="259" t="s">
        <v>540</v>
      </c>
      <c r="CO937" s="259" t="s">
        <v>540</v>
      </c>
      <c r="CP937" s="259" t="s">
        <v>540</v>
      </c>
      <c r="CQ937" s="259" t="s">
        <v>540</v>
      </c>
      <c r="CR937" s="259" t="s">
        <v>540</v>
      </c>
      <c r="CS937" s="259" t="s">
        <v>540</v>
      </c>
      <c r="CT937" s="176">
        <v>110</v>
      </c>
      <c r="CU937" s="259" t="s">
        <v>540</v>
      </c>
      <c r="CV937" s="259" t="s">
        <v>540</v>
      </c>
      <c r="CW937" s="259" t="s">
        <v>540</v>
      </c>
      <c r="CX937" s="259" t="s">
        <v>540</v>
      </c>
      <c r="CY937" s="259" t="s">
        <v>540</v>
      </c>
      <c r="CZ937" s="176">
        <v>77</v>
      </c>
      <c r="DA937" s="259" t="s">
        <v>540</v>
      </c>
      <c r="DB937" s="259" t="s">
        <v>540</v>
      </c>
      <c r="DC937" s="259" t="s">
        <v>540</v>
      </c>
      <c r="DD937" s="259" t="s">
        <v>540</v>
      </c>
      <c r="DE937" s="259" t="s">
        <v>540</v>
      </c>
      <c r="DF937" s="259" t="s">
        <v>540</v>
      </c>
      <c r="DG937" s="176">
        <f t="shared" si="1806"/>
        <v>1182</v>
      </c>
      <c r="DH937" s="176">
        <f t="shared" si="1807"/>
        <v>0</v>
      </c>
      <c r="DI937" s="177">
        <v>0</v>
      </c>
      <c r="DJ937" s="177">
        <v>0</v>
      </c>
      <c r="DK937" s="177">
        <v>0</v>
      </c>
      <c r="DL937" s="179">
        <f t="shared" si="1808"/>
        <v>12</v>
      </c>
      <c r="DM937" s="177">
        <v>12</v>
      </c>
      <c r="DN937" s="180">
        <v>0</v>
      </c>
      <c r="DO937" s="176">
        <f t="shared" si="1809"/>
        <v>1194</v>
      </c>
      <c r="DP937" s="6"/>
      <c r="DQ937" s="6"/>
      <c r="DR937" s="6"/>
      <c r="DS937" s="6"/>
      <c r="DT937" s="6"/>
      <c r="DU937" s="6"/>
      <c r="DV937" s="6"/>
      <c r="DW937" s="6"/>
      <c r="DX937" s="6"/>
      <c r="DY937" s="6"/>
      <c r="DZ937" s="6"/>
      <c r="EA937" s="6"/>
      <c r="EB937" s="6"/>
    </row>
    <row r="938" spans="1:132" ht="16.5" customHeight="1" x14ac:dyDescent="0.2">
      <c r="A938" s="76" t="s">
        <v>21</v>
      </c>
      <c r="B938" s="176"/>
      <c r="C938" s="177"/>
      <c r="D938" s="177"/>
      <c r="E938" s="177"/>
      <c r="F938" s="177"/>
      <c r="G938" s="177"/>
      <c r="H938" s="177"/>
      <c r="I938" s="177"/>
      <c r="J938" s="177"/>
      <c r="K938" s="177"/>
      <c r="L938" s="177"/>
      <c r="M938" s="177"/>
      <c r="N938" s="177"/>
      <c r="O938" s="176"/>
      <c r="P938" s="259" t="s">
        <v>540</v>
      </c>
      <c r="Q938" s="259" t="s">
        <v>540</v>
      </c>
      <c r="R938" s="259" t="s">
        <v>540</v>
      </c>
      <c r="S938" s="259" t="s">
        <v>540</v>
      </c>
      <c r="T938" s="259" t="s">
        <v>540</v>
      </c>
      <c r="U938" s="259" t="s">
        <v>540</v>
      </c>
      <c r="V938" s="259" t="s">
        <v>540</v>
      </c>
      <c r="W938" s="359"/>
      <c r="X938" s="176"/>
      <c r="Y938" s="359"/>
      <c r="Z938" s="359"/>
      <c r="AA938" s="359"/>
      <c r="AB938" s="359"/>
      <c r="AC938" s="176"/>
      <c r="AD938" s="359"/>
      <c r="AE938" s="359"/>
      <c r="AF938" s="359"/>
      <c r="AG938" s="359"/>
      <c r="AH938" s="359"/>
      <c r="AI938" s="359"/>
      <c r="AJ938" s="176"/>
      <c r="AK938" s="359"/>
      <c r="AL938" s="359"/>
      <c r="AM938" s="176"/>
      <c r="AN938" s="359"/>
      <c r="AO938" s="359"/>
      <c r="AP938" s="359"/>
      <c r="AQ938" s="359"/>
      <c r="AR938" s="359"/>
      <c r="AS938" s="359"/>
      <c r="AT938" s="359"/>
      <c r="AU938" s="359"/>
      <c r="AV938" s="359"/>
      <c r="AW938" s="359"/>
      <c r="AX938" s="176"/>
      <c r="AY938" s="359"/>
      <c r="AZ938" s="359"/>
      <c r="BA938" s="359"/>
      <c r="BB938" s="359"/>
      <c r="BC938" s="359"/>
      <c r="BD938" s="176"/>
      <c r="BE938" s="359"/>
      <c r="BF938" s="359"/>
      <c r="BG938" s="359"/>
      <c r="BH938" s="359"/>
      <c r="BI938" s="359"/>
      <c r="BJ938" s="359"/>
      <c r="BK938" s="359"/>
      <c r="BL938" s="359"/>
      <c r="BM938" s="176"/>
      <c r="BN938" s="359"/>
      <c r="BO938" s="359"/>
      <c r="BP938" s="359"/>
      <c r="BQ938" s="359"/>
      <c r="BR938" s="359"/>
      <c r="BS938" s="176"/>
      <c r="BT938" s="359"/>
      <c r="BU938" s="359"/>
      <c r="BV938" s="359"/>
      <c r="BW938" s="359"/>
      <c r="BX938" s="359"/>
      <c r="BY938" s="359"/>
      <c r="BZ938" s="359"/>
      <c r="CA938" s="359"/>
      <c r="CB938" s="359"/>
      <c r="CC938" s="359"/>
      <c r="CD938" s="359"/>
      <c r="CE938" s="359"/>
      <c r="CF938" s="176"/>
      <c r="CG938" s="359"/>
      <c r="CH938" s="359"/>
      <c r="CI938" s="359"/>
      <c r="CJ938" s="359"/>
      <c r="CK938" s="359"/>
      <c r="CL938" s="359"/>
      <c r="CM938" s="359"/>
      <c r="CN938" s="359"/>
      <c r="CO938" s="359"/>
      <c r="CP938" s="359"/>
      <c r="CQ938" s="359"/>
      <c r="CR938" s="359"/>
      <c r="CS938" s="359"/>
      <c r="CT938" s="176"/>
      <c r="CU938" s="359"/>
      <c r="CV938" s="359"/>
      <c r="CW938" s="359"/>
      <c r="CX938" s="359"/>
      <c r="CY938" s="359"/>
      <c r="CZ938" s="176"/>
      <c r="DA938" s="359"/>
      <c r="DB938" s="359"/>
      <c r="DC938" s="359"/>
      <c r="DD938" s="359"/>
      <c r="DE938" s="359"/>
      <c r="DF938" s="359"/>
      <c r="DG938" s="176"/>
      <c r="DH938" s="176"/>
      <c r="DI938" s="177"/>
      <c r="DJ938" s="177"/>
      <c r="DK938" s="177"/>
      <c r="DL938" s="179"/>
      <c r="DM938" s="177"/>
      <c r="DN938" s="180"/>
      <c r="DO938" s="176"/>
      <c r="DP938" s="6"/>
      <c r="DQ938" s="6"/>
      <c r="DR938" s="6"/>
      <c r="DS938" s="6"/>
      <c r="DT938" s="6"/>
      <c r="DU938" s="6"/>
      <c r="DV938" s="6"/>
      <c r="DW938" s="6"/>
      <c r="DX938" s="6"/>
      <c r="DY938" s="6"/>
      <c r="DZ938" s="6"/>
      <c r="EA938" s="6"/>
      <c r="EB938" s="6"/>
    </row>
    <row r="939" spans="1:132" ht="16.5" customHeight="1" x14ac:dyDescent="0.2">
      <c r="A939" s="94" t="s">
        <v>13</v>
      </c>
      <c r="B939" s="176">
        <v>0</v>
      </c>
      <c r="C939" s="259" t="s">
        <v>540</v>
      </c>
      <c r="D939" s="259" t="s">
        <v>540</v>
      </c>
      <c r="E939" s="259" t="s">
        <v>540</v>
      </c>
      <c r="F939" s="259" t="s">
        <v>540</v>
      </c>
      <c r="G939" s="259" t="s">
        <v>540</v>
      </c>
      <c r="H939" s="259" t="s">
        <v>540</v>
      </c>
      <c r="I939" s="259" t="s">
        <v>540</v>
      </c>
      <c r="J939" s="259" t="s">
        <v>540</v>
      </c>
      <c r="K939" s="259" t="s">
        <v>540</v>
      </c>
      <c r="L939" s="259" t="s">
        <v>540</v>
      </c>
      <c r="M939" s="259" t="s">
        <v>540</v>
      </c>
      <c r="N939" s="259" t="s">
        <v>540</v>
      </c>
      <c r="O939" s="176">
        <v>0</v>
      </c>
      <c r="P939" s="259" t="s">
        <v>540</v>
      </c>
      <c r="Q939" s="259" t="s">
        <v>540</v>
      </c>
      <c r="R939" s="259" t="s">
        <v>540</v>
      </c>
      <c r="S939" s="259" t="s">
        <v>540</v>
      </c>
      <c r="T939" s="259" t="s">
        <v>540</v>
      </c>
      <c r="U939" s="259" t="s">
        <v>540</v>
      </c>
      <c r="V939" s="259" t="s">
        <v>540</v>
      </c>
      <c r="W939" s="259" t="s">
        <v>540</v>
      </c>
      <c r="X939" s="176">
        <v>1</v>
      </c>
      <c r="Y939" s="259" t="s">
        <v>540</v>
      </c>
      <c r="Z939" s="259" t="s">
        <v>540</v>
      </c>
      <c r="AA939" s="259" t="s">
        <v>540</v>
      </c>
      <c r="AB939" s="259" t="s">
        <v>540</v>
      </c>
      <c r="AC939" s="176">
        <v>0</v>
      </c>
      <c r="AD939" s="259" t="s">
        <v>540</v>
      </c>
      <c r="AE939" s="259" t="s">
        <v>540</v>
      </c>
      <c r="AF939" s="259" t="s">
        <v>540</v>
      </c>
      <c r="AG939" s="259" t="s">
        <v>540</v>
      </c>
      <c r="AH939" s="259" t="s">
        <v>540</v>
      </c>
      <c r="AI939" s="259" t="s">
        <v>540</v>
      </c>
      <c r="AJ939" s="176">
        <v>0</v>
      </c>
      <c r="AK939" s="259" t="s">
        <v>540</v>
      </c>
      <c r="AL939" s="259" t="s">
        <v>540</v>
      </c>
      <c r="AM939" s="176">
        <v>15</v>
      </c>
      <c r="AN939" s="259" t="s">
        <v>540</v>
      </c>
      <c r="AO939" s="259" t="s">
        <v>540</v>
      </c>
      <c r="AP939" s="259" t="s">
        <v>540</v>
      </c>
      <c r="AQ939" s="259" t="s">
        <v>540</v>
      </c>
      <c r="AR939" s="259" t="s">
        <v>540</v>
      </c>
      <c r="AS939" s="259" t="s">
        <v>540</v>
      </c>
      <c r="AT939" s="259" t="s">
        <v>540</v>
      </c>
      <c r="AU939" s="259" t="s">
        <v>540</v>
      </c>
      <c r="AV939" s="259" t="s">
        <v>540</v>
      </c>
      <c r="AW939" s="259" t="s">
        <v>540</v>
      </c>
      <c r="AX939" s="176">
        <v>0</v>
      </c>
      <c r="AY939" s="259" t="s">
        <v>540</v>
      </c>
      <c r="AZ939" s="259" t="s">
        <v>540</v>
      </c>
      <c r="BA939" s="259" t="s">
        <v>540</v>
      </c>
      <c r="BB939" s="259" t="s">
        <v>540</v>
      </c>
      <c r="BC939" s="259" t="s">
        <v>540</v>
      </c>
      <c r="BD939" s="176">
        <v>28</v>
      </c>
      <c r="BE939" s="259" t="s">
        <v>540</v>
      </c>
      <c r="BF939" s="259" t="s">
        <v>540</v>
      </c>
      <c r="BG939" s="259" t="s">
        <v>540</v>
      </c>
      <c r="BH939" s="259" t="s">
        <v>540</v>
      </c>
      <c r="BI939" s="259" t="s">
        <v>540</v>
      </c>
      <c r="BJ939" s="259" t="s">
        <v>540</v>
      </c>
      <c r="BK939" s="259" t="s">
        <v>540</v>
      </c>
      <c r="BL939" s="259" t="s">
        <v>540</v>
      </c>
      <c r="BM939" s="176">
        <v>1</v>
      </c>
      <c r="BN939" s="259" t="s">
        <v>540</v>
      </c>
      <c r="BO939" s="259" t="s">
        <v>540</v>
      </c>
      <c r="BP939" s="259" t="s">
        <v>540</v>
      </c>
      <c r="BQ939" s="259" t="s">
        <v>540</v>
      </c>
      <c r="BR939" s="259" t="s">
        <v>540</v>
      </c>
      <c r="BS939" s="176">
        <v>5</v>
      </c>
      <c r="BT939" s="259" t="s">
        <v>540</v>
      </c>
      <c r="BU939" s="259" t="s">
        <v>540</v>
      </c>
      <c r="BV939" s="259" t="s">
        <v>540</v>
      </c>
      <c r="BW939" s="259" t="s">
        <v>540</v>
      </c>
      <c r="BX939" s="259" t="s">
        <v>540</v>
      </c>
      <c r="BY939" s="259" t="s">
        <v>540</v>
      </c>
      <c r="BZ939" s="259" t="s">
        <v>540</v>
      </c>
      <c r="CA939" s="259" t="s">
        <v>540</v>
      </c>
      <c r="CB939" s="259" t="s">
        <v>540</v>
      </c>
      <c r="CC939" s="259" t="s">
        <v>540</v>
      </c>
      <c r="CD939" s="259" t="s">
        <v>540</v>
      </c>
      <c r="CE939" s="259" t="s">
        <v>540</v>
      </c>
      <c r="CF939" s="176">
        <v>8</v>
      </c>
      <c r="CG939" s="259" t="s">
        <v>540</v>
      </c>
      <c r="CH939" s="259" t="s">
        <v>540</v>
      </c>
      <c r="CI939" s="259" t="s">
        <v>540</v>
      </c>
      <c r="CJ939" s="259" t="s">
        <v>540</v>
      </c>
      <c r="CK939" s="259" t="s">
        <v>540</v>
      </c>
      <c r="CL939" s="259" t="s">
        <v>540</v>
      </c>
      <c r="CM939" s="259" t="s">
        <v>540</v>
      </c>
      <c r="CN939" s="259" t="s">
        <v>540</v>
      </c>
      <c r="CO939" s="259" t="s">
        <v>540</v>
      </c>
      <c r="CP939" s="259" t="s">
        <v>540</v>
      </c>
      <c r="CQ939" s="259" t="s">
        <v>540</v>
      </c>
      <c r="CR939" s="259" t="s">
        <v>540</v>
      </c>
      <c r="CS939" s="259" t="s">
        <v>540</v>
      </c>
      <c r="CT939" s="176">
        <v>9</v>
      </c>
      <c r="CU939" s="259" t="s">
        <v>540</v>
      </c>
      <c r="CV939" s="259" t="s">
        <v>540</v>
      </c>
      <c r="CW939" s="259" t="s">
        <v>540</v>
      </c>
      <c r="CX939" s="259" t="s">
        <v>540</v>
      </c>
      <c r="CY939" s="259" t="s">
        <v>540</v>
      </c>
      <c r="CZ939" s="176">
        <v>0</v>
      </c>
      <c r="DA939" s="259" t="s">
        <v>540</v>
      </c>
      <c r="DB939" s="259" t="s">
        <v>540</v>
      </c>
      <c r="DC939" s="259" t="s">
        <v>540</v>
      </c>
      <c r="DD939" s="259" t="s">
        <v>540</v>
      </c>
      <c r="DE939" s="259" t="s">
        <v>540</v>
      </c>
      <c r="DF939" s="259" t="s">
        <v>540</v>
      </c>
      <c r="DG939" s="176">
        <f t="shared" ref="DG939:DG940" si="1810">AM939+BS939+B939+O939+X939+AC939+AJ939+BD939+CF939+AX939+BM939+CT939+CZ939</f>
        <v>67</v>
      </c>
      <c r="DH939" s="176">
        <f t="shared" ref="DH939:DH940" si="1811">SUM(DI939:DK939)</f>
        <v>0</v>
      </c>
      <c r="DI939" s="177">
        <v>0</v>
      </c>
      <c r="DJ939" s="177">
        <v>0</v>
      </c>
      <c r="DK939" s="177">
        <v>0</v>
      </c>
      <c r="DL939" s="179">
        <f t="shared" ref="DL939:DL940" si="1812">SUM(DM939:DN939)</f>
        <v>0</v>
      </c>
      <c r="DM939" s="177">
        <v>0</v>
      </c>
      <c r="DN939" s="180">
        <v>0</v>
      </c>
      <c r="DO939" s="176">
        <f t="shared" ref="DO939:DO940" si="1813">DG939+DH939+DL939</f>
        <v>67</v>
      </c>
      <c r="DP939" s="6"/>
      <c r="DQ939" s="6"/>
      <c r="DR939" s="6"/>
      <c r="DS939" s="6"/>
      <c r="DT939" s="6"/>
      <c r="DU939" s="6"/>
      <c r="DV939" s="6"/>
      <c r="DW939" s="6"/>
      <c r="DX939" s="6"/>
      <c r="DY939" s="6"/>
      <c r="DZ939" s="6"/>
      <c r="EA939" s="6"/>
      <c r="EB939" s="6"/>
    </row>
    <row r="940" spans="1:132" ht="16.5" customHeight="1" x14ac:dyDescent="0.2">
      <c r="A940" s="158" t="s">
        <v>77</v>
      </c>
      <c r="B940" s="176">
        <v>116</v>
      </c>
      <c r="C940" s="259" t="s">
        <v>540</v>
      </c>
      <c r="D940" s="259" t="s">
        <v>540</v>
      </c>
      <c r="E940" s="259" t="s">
        <v>540</v>
      </c>
      <c r="F940" s="259" t="s">
        <v>540</v>
      </c>
      <c r="G940" s="259" t="s">
        <v>540</v>
      </c>
      <c r="H940" s="259" t="s">
        <v>540</v>
      </c>
      <c r="I940" s="259" t="s">
        <v>540</v>
      </c>
      <c r="J940" s="259" t="s">
        <v>540</v>
      </c>
      <c r="K940" s="259" t="s">
        <v>540</v>
      </c>
      <c r="L940" s="259" t="s">
        <v>540</v>
      </c>
      <c r="M940" s="259" t="s">
        <v>540</v>
      </c>
      <c r="N940" s="259" t="s">
        <v>540</v>
      </c>
      <c r="O940" s="176">
        <v>49</v>
      </c>
      <c r="P940" s="259" t="s">
        <v>540</v>
      </c>
      <c r="Q940" s="259" t="s">
        <v>540</v>
      </c>
      <c r="R940" s="259" t="s">
        <v>540</v>
      </c>
      <c r="S940" s="259" t="s">
        <v>540</v>
      </c>
      <c r="T940" s="259" t="s">
        <v>540</v>
      </c>
      <c r="U940" s="259" t="s">
        <v>540</v>
      </c>
      <c r="V940" s="259" t="s">
        <v>540</v>
      </c>
      <c r="W940" s="259" t="s">
        <v>540</v>
      </c>
      <c r="X940" s="176">
        <v>67</v>
      </c>
      <c r="Y940" s="259" t="s">
        <v>540</v>
      </c>
      <c r="Z940" s="259" t="s">
        <v>540</v>
      </c>
      <c r="AA940" s="259" t="s">
        <v>540</v>
      </c>
      <c r="AB940" s="259" t="s">
        <v>540</v>
      </c>
      <c r="AC940" s="176">
        <v>38</v>
      </c>
      <c r="AD940" s="259" t="s">
        <v>540</v>
      </c>
      <c r="AE940" s="259" t="s">
        <v>540</v>
      </c>
      <c r="AF940" s="259" t="s">
        <v>540</v>
      </c>
      <c r="AG940" s="259" t="s">
        <v>540</v>
      </c>
      <c r="AH940" s="259" t="s">
        <v>540</v>
      </c>
      <c r="AI940" s="259" t="s">
        <v>540</v>
      </c>
      <c r="AJ940" s="176">
        <v>0</v>
      </c>
      <c r="AK940" s="259" t="s">
        <v>540</v>
      </c>
      <c r="AL940" s="259" t="s">
        <v>540</v>
      </c>
      <c r="AM940" s="176">
        <v>90</v>
      </c>
      <c r="AN940" s="259" t="s">
        <v>540</v>
      </c>
      <c r="AO940" s="259" t="s">
        <v>540</v>
      </c>
      <c r="AP940" s="259" t="s">
        <v>540</v>
      </c>
      <c r="AQ940" s="259" t="s">
        <v>540</v>
      </c>
      <c r="AR940" s="259" t="s">
        <v>540</v>
      </c>
      <c r="AS940" s="259" t="s">
        <v>540</v>
      </c>
      <c r="AT940" s="259" t="s">
        <v>540</v>
      </c>
      <c r="AU940" s="259" t="s">
        <v>540</v>
      </c>
      <c r="AV940" s="259" t="s">
        <v>540</v>
      </c>
      <c r="AW940" s="259" t="s">
        <v>540</v>
      </c>
      <c r="AX940" s="176">
        <v>53</v>
      </c>
      <c r="AY940" s="259" t="s">
        <v>540</v>
      </c>
      <c r="AZ940" s="259" t="s">
        <v>540</v>
      </c>
      <c r="BA940" s="259" t="s">
        <v>540</v>
      </c>
      <c r="BB940" s="259" t="s">
        <v>540</v>
      </c>
      <c r="BC940" s="259" t="s">
        <v>540</v>
      </c>
      <c r="BD940" s="176">
        <v>325</v>
      </c>
      <c r="BE940" s="259" t="s">
        <v>540</v>
      </c>
      <c r="BF940" s="259" t="s">
        <v>540</v>
      </c>
      <c r="BG940" s="259" t="s">
        <v>540</v>
      </c>
      <c r="BH940" s="259" t="s">
        <v>540</v>
      </c>
      <c r="BI940" s="259" t="s">
        <v>540</v>
      </c>
      <c r="BJ940" s="259" t="s">
        <v>540</v>
      </c>
      <c r="BK940" s="259" t="s">
        <v>540</v>
      </c>
      <c r="BL940" s="259" t="s">
        <v>540</v>
      </c>
      <c r="BM940" s="176">
        <v>51</v>
      </c>
      <c r="BN940" s="259" t="s">
        <v>540</v>
      </c>
      <c r="BO940" s="259" t="s">
        <v>540</v>
      </c>
      <c r="BP940" s="259" t="s">
        <v>540</v>
      </c>
      <c r="BQ940" s="259" t="s">
        <v>540</v>
      </c>
      <c r="BR940" s="259" t="s">
        <v>540</v>
      </c>
      <c r="BS940" s="176">
        <v>119</v>
      </c>
      <c r="BT940" s="259" t="s">
        <v>540</v>
      </c>
      <c r="BU940" s="259" t="s">
        <v>540</v>
      </c>
      <c r="BV940" s="259" t="s">
        <v>540</v>
      </c>
      <c r="BW940" s="259" t="s">
        <v>540</v>
      </c>
      <c r="BX940" s="259" t="s">
        <v>540</v>
      </c>
      <c r="BY940" s="259" t="s">
        <v>540</v>
      </c>
      <c r="BZ940" s="259" t="s">
        <v>540</v>
      </c>
      <c r="CA940" s="259" t="s">
        <v>540</v>
      </c>
      <c r="CB940" s="259" t="s">
        <v>540</v>
      </c>
      <c r="CC940" s="259" t="s">
        <v>540</v>
      </c>
      <c r="CD940" s="259" t="s">
        <v>540</v>
      </c>
      <c r="CE940" s="259" t="s">
        <v>540</v>
      </c>
      <c r="CF940" s="176">
        <v>86</v>
      </c>
      <c r="CG940" s="259" t="s">
        <v>540</v>
      </c>
      <c r="CH940" s="259" t="s">
        <v>540</v>
      </c>
      <c r="CI940" s="259" t="s">
        <v>540</v>
      </c>
      <c r="CJ940" s="259" t="s">
        <v>540</v>
      </c>
      <c r="CK940" s="259" t="s">
        <v>540</v>
      </c>
      <c r="CL940" s="259" t="s">
        <v>540</v>
      </c>
      <c r="CM940" s="259" t="s">
        <v>540</v>
      </c>
      <c r="CN940" s="259" t="s">
        <v>540</v>
      </c>
      <c r="CO940" s="259" t="s">
        <v>540</v>
      </c>
      <c r="CP940" s="259" t="s">
        <v>540</v>
      </c>
      <c r="CQ940" s="259" t="s">
        <v>540</v>
      </c>
      <c r="CR940" s="259" t="s">
        <v>540</v>
      </c>
      <c r="CS940" s="259" t="s">
        <v>540</v>
      </c>
      <c r="CT940" s="176">
        <v>25</v>
      </c>
      <c r="CU940" s="259" t="s">
        <v>540</v>
      </c>
      <c r="CV940" s="259" t="s">
        <v>540</v>
      </c>
      <c r="CW940" s="259" t="s">
        <v>540</v>
      </c>
      <c r="CX940" s="259" t="s">
        <v>540</v>
      </c>
      <c r="CY940" s="259" t="s">
        <v>540</v>
      </c>
      <c r="CZ940" s="176">
        <v>132</v>
      </c>
      <c r="DA940" s="259" t="s">
        <v>540</v>
      </c>
      <c r="DB940" s="259" t="s">
        <v>540</v>
      </c>
      <c r="DC940" s="259" t="s">
        <v>540</v>
      </c>
      <c r="DD940" s="259" t="s">
        <v>540</v>
      </c>
      <c r="DE940" s="259" t="s">
        <v>540</v>
      </c>
      <c r="DF940" s="259" t="s">
        <v>540</v>
      </c>
      <c r="DG940" s="176">
        <f t="shared" si="1810"/>
        <v>1151</v>
      </c>
      <c r="DH940" s="176">
        <f t="shared" si="1811"/>
        <v>24</v>
      </c>
      <c r="DI940" s="177">
        <v>5</v>
      </c>
      <c r="DJ940" s="177">
        <v>18</v>
      </c>
      <c r="DK940" s="177">
        <v>1</v>
      </c>
      <c r="DL940" s="179">
        <f t="shared" si="1812"/>
        <v>3</v>
      </c>
      <c r="DM940" s="177">
        <v>3</v>
      </c>
      <c r="DN940" s="180">
        <v>0</v>
      </c>
      <c r="DO940" s="176">
        <f t="shared" si="1813"/>
        <v>1178</v>
      </c>
      <c r="DP940" s="6"/>
      <c r="DQ940" s="6"/>
      <c r="DR940" s="6"/>
      <c r="DS940" s="6"/>
      <c r="DT940" s="6"/>
      <c r="DU940" s="6"/>
      <c r="DV940" s="6"/>
      <c r="DW940" s="6"/>
      <c r="DX940" s="6"/>
      <c r="DY940" s="6"/>
      <c r="DZ940" s="6"/>
      <c r="EA940" s="6"/>
      <c r="EB940" s="6"/>
    </row>
    <row r="941" spans="1:132" ht="16.5" customHeight="1" x14ac:dyDescent="0.2">
      <c r="A941" s="76" t="s">
        <v>22</v>
      </c>
      <c r="B941" s="176"/>
      <c r="C941" s="177"/>
      <c r="D941" s="177"/>
      <c r="E941" s="177"/>
      <c r="F941" s="177"/>
      <c r="G941" s="177"/>
      <c r="H941" s="177"/>
      <c r="I941" s="177"/>
      <c r="J941" s="177"/>
      <c r="K941" s="177"/>
      <c r="L941" s="177"/>
      <c r="M941" s="177"/>
      <c r="N941" s="177"/>
      <c r="O941" s="176"/>
      <c r="P941" s="259" t="s">
        <v>540</v>
      </c>
      <c r="Q941" s="259" t="s">
        <v>540</v>
      </c>
      <c r="R941" s="259" t="s">
        <v>540</v>
      </c>
      <c r="S941" s="259" t="s">
        <v>540</v>
      </c>
      <c r="T941" s="259" t="s">
        <v>540</v>
      </c>
      <c r="U941" s="259" t="s">
        <v>540</v>
      </c>
      <c r="V941" s="259" t="s">
        <v>540</v>
      </c>
      <c r="W941" s="359"/>
      <c r="X941" s="176"/>
      <c r="Y941" s="359"/>
      <c r="Z941" s="359"/>
      <c r="AA941" s="359"/>
      <c r="AB941" s="359"/>
      <c r="AC941" s="176"/>
      <c r="AD941" s="359"/>
      <c r="AE941" s="359"/>
      <c r="AF941" s="359"/>
      <c r="AG941" s="359"/>
      <c r="AH941" s="359"/>
      <c r="AI941" s="359"/>
      <c r="AJ941" s="176"/>
      <c r="AK941" s="359"/>
      <c r="AL941" s="359"/>
      <c r="AM941" s="176"/>
      <c r="AN941" s="359"/>
      <c r="AO941" s="359"/>
      <c r="AP941" s="359"/>
      <c r="AQ941" s="359"/>
      <c r="AR941" s="359"/>
      <c r="AS941" s="359"/>
      <c r="AT941" s="359"/>
      <c r="AU941" s="359"/>
      <c r="AV941" s="359"/>
      <c r="AW941" s="359"/>
      <c r="AX941" s="176"/>
      <c r="AY941" s="359"/>
      <c r="AZ941" s="359"/>
      <c r="BA941" s="359"/>
      <c r="BB941" s="359"/>
      <c r="BC941" s="359"/>
      <c r="BD941" s="176"/>
      <c r="BE941" s="359"/>
      <c r="BF941" s="359"/>
      <c r="BG941" s="359"/>
      <c r="BH941" s="359"/>
      <c r="BI941" s="359"/>
      <c r="BJ941" s="359"/>
      <c r="BK941" s="359"/>
      <c r="BL941" s="359"/>
      <c r="BM941" s="176"/>
      <c r="BN941" s="359"/>
      <c r="BO941" s="359"/>
      <c r="BP941" s="359"/>
      <c r="BQ941" s="359"/>
      <c r="BR941" s="359"/>
      <c r="BS941" s="176"/>
      <c r="BT941" s="359"/>
      <c r="BU941" s="359"/>
      <c r="BV941" s="359"/>
      <c r="BW941" s="359"/>
      <c r="BX941" s="359"/>
      <c r="BY941" s="359"/>
      <c r="BZ941" s="359"/>
      <c r="CA941" s="359"/>
      <c r="CB941" s="359"/>
      <c r="CC941" s="359"/>
      <c r="CD941" s="359"/>
      <c r="CE941" s="359"/>
      <c r="CF941" s="176"/>
      <c r="CG941" s="359"/>
      <c r="CH941" s="359"/>
      <c r="CI941" s="359"/>
      <c r="CJ941" s="359"/>
      <c r="CK941" s="359"/>
      <c r="CL941" s="359"/>
      <c r="CM941" s="359"/>
      <c r="CN941" s="359"/>
      <c r="CO941" s="359"/>
      <c r="CP941" s="359"/>
      <c r="CQ941" s="359"/>
      <c r="CR941" s="359"/>
      <c r="CS941" s="359"/>
      <c r="CT941" s="176"/>
      <c r="CU941" s="359"/>
      <c r="CV941" s="359"/>
      <c r="CW941" s="359"/>
      <c r="CX941" s="359"/>
      <c r="CY941" s="359"/>
      <c r="CZ941" s="176"/>
      <c r="DA941" s="359"/>
      <c r="DB941" s="359"/>
      <c r="DC941" s="359"/>
      <c r="DD941" s="359"/>
      <c r="DE941" s="359"/>
      <c r="DF941" s="359"/>
      <c r="DG941" s="176"/>
      <c r="DH941" s="176"/>
      <c r="DI941" s="177"/>
      <c r="DJ941" s="177"/>
      <c r="DK941" s="177"/>
      <c r="DL941" s="179"/>
      <c r="DM941" s="177"/>
      <c r="DN941" s="180"/>
      <c r="DO941" s="176"/>
      <c r="DP941" s="6"/>
      <c r="DQ941" s="6"/>
      <c r="DR941" s="6"/>
      <c r="DS941" s="6"/>
      <c r="DT941" s="6"/>
      <c r="DU941" s="6"/>
      <c r="DV941" s="6"/>
      <c r="DW941" s="6"/>
      <c r="DX941" s="6"/>
      <c r="DY941" s="6"/>
      <c r="DZ941" s="6"/>
      <c r="EA941" s="6"/>
      <c r="EB941" s="6"/>
    </row>
    <row r="942" spans="1:132" ht="16.5" customHeight="1" x14ac:dyDescent="0.2">
      <c r="A942" s="94" t="s">
        <v>91</v>
      </c>
      <c r="B942" s="176">
        <v>21</v>
      </c>
      <c r="C942" s="259" t="s">
        <v>540</v>
      </c>
      <c r="D942" s="259" t="s">
        <v>540</v>
      </c>
      <c r="E942" s="259" t="s">
        <v>540</v>
      </c>
      <c r="F942" s="259" t="s">
        <v>540</v>
      </c>
      <c r="G942" s="259" t="s">
        <v>540</v>
      </c>
      <c r="H942" s="259" t="s">
        <v>540</v>
      </c>
      <c r="I942" s="259" t="s">
        <v>540</v>
      </c>
      <c r="J942" s="259" t="s">
        <v>540</v>
      </c>
      <c r="K942" s="259" t="s">
        <v>540</v>
      </c>
      <c r="L942" s="259" t="s">
        <v>540</v>
      </c>
      <c r="M942" s="259" t="s">
        <v>540</v>
      </c>
      <c r="N942" s="259" t="s">
        <v>540</v>
      </c>
      <c r="O942" s="176">
        <v>4</v>
      </c>
      <c r="P942" s="259" t="s">
        <v>540</v>
      </c>
      <c r="Q942" s="259" t="s">
        <v>540</v>
      </c>
      <c r="R942" s="259" t="s">
        <v>540</v>
      </c>
      <c r="S942" s="259" t="s">
        <v>540</v>
      </c>
      <c r="T942" s="259" t="s">
        <v>540</v>
      </c>
      <c r="U942" s="259" t="s">
        <v>540</v>
      </c>
      <c r="V942" s="259" t="s">
        <v>540</v>
      </c>
      <c r="W942" s="259" t="s">
        <v>540</v>
      </c>
      <c r="X942" s="176">
        <v>10</v>
      </c>
      <c r="Y942" s="259" t="s">
        <v>540</v>
      </c>
      <c r="Z942" s="259" t="s">
        <v>540</v>
      </c>
      <c r="AA942" s="259" t="s">
        <v>540</v>
      </c>
      <c r="AB942" s="259" t="s">
        <v>540</v>
      </c>
      <c r="AC942" s="176">
        <v>0</v>
      </c>
      <c r="AD942" s="259" t="s">
        <v>540</v>
      </c>
      <c r="AE942" s="259" t="s">
        <v>540</v>
      </c>
      <c r="AF942" s="259" t="s">
        <v>540</v>
      </c>
      <c r="AG942" s="259" t="s">
        <v>540</v>
      </c>
      <c r="AH942" s="259" t="s">
        <v>540</v>
      </c>
      <c r="AI942" s="259" t="s">
        <v>540</v>
      </c>
      <c r="AJ942" s="176">
        <v>0</v>
      </c>
      <c r="AK942" s="259" t="s">
        <v>540</v>
      </c>
      <c r="AL942" s="259" t="s">
        <v>540</v>
      </c>
      <c r="AM942" s="176">
        <v>10</v>
      </c>
      <c r="AN942" s="259" t="s">
        <v>540</v>
      </c>
      <c r="AO942" s="259" t="s">
        <v>540</v>
      </c>
      <c r="AP942" s="259" t="s">
        <v>540</v>
      </c>
      <c r="AQ942" s="259" t="s">
        <v>540</v>
      </c>
      <c r="AR942" s="259" t="s">
        <v>540</v>
      </c>
      <c r="AS942" s="259" t="s">
        <v>540</v>
      </c>
      <c r="AT942" s="259" t="s">
        <v>540</v>
      </c>
      <c r="AU942" s="259" t="s">
        <v>540</v>
      </c>
      <c r="AV942" s="259" t="s">
        <v>540</v>
      </c>
      <c r="AW942" s="259" t="s">
        <v>540</v>
      </c>
      <c r="AX942" s="176">
        <v>6</v>
      </c>
      <c r="AY942" s="259" t="s">
        <v>540</v>
      </c>
      <c r="AZ942" s="259" t="s">
        <v>540</v>
      </c>
      <c r="BA942" s="259" t="s">
        <v>540</v>
      </c>
      <c r="BB942" s="259" t="s">
        <v>540</v>
      </c>
      <c r="BC942" s="259" t="s">
        <v>540</v>
      </c>
      <c r="BD942" s="176">
        <v>33</v>
      </c>
      <c r="BE942" s="259" t="s">
        <v>540</v>
      </c>
      <c r="BF942" s="259" t="s">
        <v>540</v>
      </c>
      <c r="BG942" s="259" t="s">
        <v>540</v>
      </c>
      <c r="BH942" s="259" t="s">
        <v>540</v>
      </c>
      <c r="BI942" s="259" t="s">
        <v>540</v>
      </c>
      <c r="BJ942" s="259" t="s">
        <v>540</v>
      </c>
      <c r="BK942" s="259" t="s">
        <v>540</v>
      </c>
      <c r="BL942" s="259" t="s">
        <v>540</v>
      </c>
      <c r="BM942" s="176">
        <v>7</v>
      </c>
      <c r="BN942" s="259" t="s">
        <v>540</v>
      </c>
      <c r="BO942" s="259" t="s">
        <v>540</v>
      </c>
      <c r="BP942" s="259" t="s">
        <v>540</v>
      </c>
      <c r="BQ942" s="259" t="s">
        <v>540</v>
      </c>
      <c r="BR942" s="259" t="s">
        <v>540</v>
      </c>
      <c r="BS942" s="176">
        <v>24</v>
      </c>
      <c r="BT942" s="259" t="s">
        <v>540</v>
      </c>
      <c r="BU942" s="259" t="s">
        <v>540</v>
      </c>
      <c r="BV942" s="259" t="s">
        <v>540</v>
      </c>
      <c r="BW942" s="259" t="s">
        <v>540</v>
      </c>
      <c r="BX942" s="259" t="s">
        <v>540</v>
      </c>
      <c r="BY942" s="259" t="s">
        <v>540</v>
      </c>
      <c r="BZ942" s="259" t="s">
        <v>540</v>
      </c>
      <c r="CA942" s="259" t="s">
        <v>540</v>
      </c>
      <c r="CB942" s="259" t="s">
        <v>540</v>
      </c>
      <c r="CC942" s="259" t="s">
        <v>540</v>
      </c>
      <c r="CD942" s="259" t="s">
        <v>540</v>
      </c>
      <c r="CE942" s="259" t="s">
        <v>540</v>
      </c>
      <c r="CF942" s="176">
        <v>17</v>
      </c>
      <c r="CG942" s="259" t="s">
        <v>540</v>
      </c>
      <c r="CH942" s="259" t="s">
        <v>540</v>
      </c>
      <c r="CI942" s="259" t="s">
        <v>540</v>
      </c>
      <c r="CJ942" s="259" t="s">
        <v>540</v>
      </c>
      <c r="CK942" s="259" t="s">
        <v>540</v>
      </c>
      <c r="CL942" s="259" t="s">
        <v>540</v>
      </c>
      <c r="CM942" s="259" t="s">
        <v>540</v>
      </c>
      <c r="CN942" s="259" t="s">
        <v>540</v>
      </c>
      <c r="CO942" s="259" t="s">
        <v>540</v>
      </c>
      <c r="CP942" s="259" t="s">
        <v>540</v>
      </c>
      <c r="CQ942" s="259" t="s">
        <v>540</v>
      </c>
      <c r="CR942" s="259" t="s">
        <v>540</v>
      </c>
      <c r="CS942" s="259" t="s">
        <v>540</v>
      </c>
      <c r="CT942" s="176">
        <v>8</v>
      </c>
      <c r="CU942" s="259" t="s">
        <v>540</v>
      </c>
      <c r="CV942" s="259" t="s">
        <v>540</v>
      </c>
      <c r="CW942" s="259" t="s">
        <v>540</v>
      </c>
      <c r="CX942" s="259" t="s">
        <v>540</v>
      </c>
      <c r="CY942" s="259" t="s">
        <v>540</v>
      </c>
      <c r="CZ942" s="176">
        <v>14</v>
      </c>
      <c r="DA942" s="259" t="s">
        <v>540</v>
      </c>
      <c r="DB942" s="259" t="s">
        <v>540</v>
      </c>
      <c r="DC942" s="259" t="s">
        <v>540</v>
      </c>
      <c r="DD942" s="259" t="s">
        <v>540</v>
      </c>
      <c r="DE942" s="259" t="s">
        <v>540</v>
      </c>
      <c r="DF942" s="259" t="s">
        <v>540</v>
      </c>
      <c r="DG942" s="176">
        <f t="shared" ref="DG942:DG943" si="1814">AM942+BS942+B942+O942+X942+AC942+AJ942+BD942+CF942+AX942+BM942+CT942+CZ942</f>
        <v>154</v>
      </c>
      <c r="DH942" s="176">
        <f t="shared" ref="DH942:DH943" si="1815">SUM(DI942:DK942)</f>
        <v>0</v>
      </c>
      <c r="DI942" s="177">
        <v>0</v>
      </c>
      <c r="DJ942" s="177">
        <v>0</v>
      </c>
      <c r="DK942" s="177">
        <v>0</v>
      </c>
      <c r="DL942" s="179">
        <f t="shared" ref="DL942:DL943" si="1816">SUM(DM942:DN942)</f>
        <v>5</v>
      </c>
      <c r="DM942" s="177">
        <v>5</v>
      </c>
      <c r="DN942" s="180">
        <v>0</v>
      </c>
      <c r="DO942" s="176">
        <f t="shared" ref="DO942:DO943" si="1817">DG942+DH942+DL942</f>
        <v>159</v>
      </c>
      <c r="DP942" s="6"/>
      <c r="DQ942" s="6"/>
      <c r="DR942" s="6"/>
      <c r="DS942" s="6"/>
      <c r="DT942" s="6"/>
      <c r="DU942" s="6"/>
      <c r="DV942" s="6"/>
      <c r="DW942" s="6"/>
      <c r="DX942" s="6"/>
      <c r="DY942" s="6"/>
      <c r="DZ942" s="6"/>
      <c r="EA942" s="6"/>
      <c r="EB942" s="6"/>
    </row>
    <row r="943" spans="1:132" s="6" customFormat="1" ht="16.5" customHeight="1" x14ac:dyDescent="0.15">
      <c r="A943" s="159" t="s">
        <v>92</v>
      </c>
      <c r="B943" s="252">
        <v>30</v>
      </c>
      <c r="C943" s="311" t="s">
        <v>540</v>
      </c>
      <c r="D943" s="310" t="s">
        <v>540</v>
      </c>
      <c r="E943" s="310" t="s">
        <v>540</v>
      </c>
      <c r="F943" s="310" t="s">
        <v>540</v>
      </c>
      <c r="G943" s="310" t="s">
        <v>540</v>
      </c>
      <c r="H943" s="310" t="s">
        <v>540</v>
      </c>
      <c r="I943" s="310" t="s">
        <v>540</v>
      </c>
      <c r="J943" s="310" t="s">
        <v>540</v>
      </c>
      <c r="K943" s="310" t="s">
        <v>540</v>
      </c>
      <c r="L943" s="310" t="s">
        <v>540</v>
      </c>
      <c r="M943" s="310" t="s">
        <v>540</v>
      </c>
      <c r="N943" s="370" t="s">
        <v>540</v>
      </c>
      <c r="O943" s="252">
        <v>38</v>
      </c>
      <c r="P943" s="310" t="s">
        <v>540</v>
      </c>
      <c r="Q943" s="310" t="s">
        <v>540</v>
      </c>
      <c r="R943" s="310" t="s">
        <v>540</v>
      </c>
      <c r="S943" s="310" t="s">
        <v>540</v>
      </c>
      <c r="T943" s="310" t="s">
        <v>540</v>
      </c>
      <c r="U943" s="310" t="s">
        <v>540</v>
      </c>
      <c r="V943" s="310" t="s">
        <v>540</v>
      </c>
      <c r="W943" s="370" t="s">
        <v>540</v>
      </c>
      <c r="X943" s="252">
        <v>14</v>
      </c>
      <c r="Y943" s="311" t="s">
        <v>540</v>
      </c>
      <c r="Z943" s="310" t="s">
        <v>540</v>
      </c>
      <c r="AA943" s="310" t="s">
        <v>540</v>
      </c>
      <c r="AB943" s="370" t="s">
        <v>540</v>
      </c>
      <c r="AC943" s="252">
        <v>6</v>
      </c>
      <c r="AD943" s="311" t="s">
        <v>540</v>
      </c>
      <c r="AE943" s="310" t="s">
        <v>540</v>
      </c>
      <c r="AF943" s="310" t="s">
        <v>540</v>
      </c>
      <c r="AG943" s="310" t="s">
        <v>540</v>
      </c>
      <c r="AH943" s="310" t="s">
        <v>540</v>
      </c>
      <c r="AI943" s="370" t="s">
        <v>540</v>
      </c>
      <c r="AJ943" s="252">
        <v>0</v>
      </c>
      <c r="AK943" s="311" t="s">
        <v>540</v>
      </c>
      <c r="AL943" s="370" t="s">
        <v>540</v>
      </c>
      <c r="AM943" s="252">
        <v>29</v>
      </c>
      <c r="AN943" s="311" t="s">
        <v>540</v>
      </c>
      <c r="AO943" s="310" t="s">
        <v>540</v>
      </c>
      <c r="AP943" s="310" t="s">
        <v>540</v>
      </c>
      <c r="AQ943" s="310" t="s">
        <v>540</v>
      </c>
      <c r="AR943" s="310" t="s">
        <v>540</v>
      </c>
      <c r="AS943" s="310" t="s">
        <v>540</v>
      </c>
      <c r="AT943" s="310" t="s">
        <v>540</v>
      </c>
      <c r="AU943" s="310" t="s">
        <v>540</v>
      </c>
      <c r="AV943" s="310" t="s">
        <v>540</v>
      </c>
      <c r="AW943" s="370" t="s">
        <v>540</v>
      </c>
      <c r="AX943" s="252">
        <v>26</v>
      </c>
      <c r="AY943" s="311" t="s">
        <v>540</v>
      </c>
      <c r="AZ943" s="310" t="s">
        <v>540</v>
      </c>
      <c r="BA943" s="310" t="s">
        <v>540</v>
      </c>
      <c r="BB943" s="310" t="s">
        <v>540</v>
      </c>
      <c r="BC943" s="370" t="s">
        <v>540</v>
      </c>
      <c r="BD943" s="252">
        <v>52</v>
      </c>
      <c r="BE943" s="311" t="s">
        <v>540</v>
      </c>
      <c r="BF943" s="310" t="s">
        <v>540</v>
      </c>
      <c r="BG943" s="310" t="s">
        <v>540</v>
      </c>
      <c r="BH943" s="310" t="s">
        <v>540</v>
      </c>
      <c r="BI943" s="310" t="s">
        <v>540</v>
      </c>
      <c r="BJ943" s="310" t="s">
        <v>540</v>
      </c>
      <c r="BK943" s="310" t="s">
        <v>540</v>
      </c>
      <c r="BL943" s="370" t="s">
        <v>540</v>
      </c>
      <c r="BM943" s="252">
        <v>7</v>
      </c>
      <c r="BN943" s="311" t="s">
        <v>540</v>
      </c>
      <c r="BO943" s="310" t="s">
        <v>540</v>
      </c>
      <c r="BP943" s="310" t="s">
        <v>540</v>
      </c>
      <c r="BQ943" s="310" t="s">
        <v>540</v>
      </c>
      <c r="BR943" s="370" t="s">
        <v>540</v>
      </c>
      <c r="BS943" s="252">
        <v>30</v>
      </c>
      <c r="BT943" s="311" t="s">
        <v>540</v>
      </c>
      <c r="BU943" s="310" t="s">
        <v>540</v>
      </c>
      <c r="BV943" s="310" t="s">
        <v>540</v>
      </c>
      <c r="BW943" s="310" t="s">
        <v>540</v>
      </c>
      <c r="BX943" s="310" t="s">
        <v>540</v>
      </c>
      <c r="BY943" s="310" t="s">
        <v>540</v>
      </c>
      <c r="BZ943" s="310" t="s">
        <v>540</v>
      </c>
      <c r="CA943" s="310" t="s">
        <v>540</v>
      </c>
      <c r="CB943" s="310" t="s">
        <v>540</v>
      </c>
      <c r="CC943" s="310" t="s">
        <v>540</v>
      </c>
      <c r="CD943" s="310" t="s">
        <v>540</v>
      </c>
      <c r="CE943" s="370" t="s">
        <v>540</v>
      </c>
      <c r="CF943" s="252">
        <v>32</v>
      </c>
      <c r="CG943" s="311" t="s">
        <v>540</v>
      </c>
      <c r="CH943" s="310" t="s">
        <v>540</v>
      </c>
      <c r="CI943" s="310" t="s">
        <v>540</v>
      </c>
      <c r="CJ943" s="310" t="s">
        <v>540</v>
      </c>
      <c r="CK943" s="310" t="s">
        <v>540</v>
      </c>
      <c r="CL943" s="310" t="s">
        <v>540</v>
      </c>
      <c r="CM943" s="310" t="s">
        <v>540</v>
      </c>
      <c r="CN943" s="310" t="s">
        <v>540</v>
      </c>
      <c r="CO943" s="310" t="s">
        <v>540</v>
      </c>
      <c r="CP943" s="310" t="s">
        <v>540</v>
      </c>
      <c r="CQ943" s="310" t="s">
        <v>540</v>
      </c>
      <c r="CR943" s="310" t="s">
        <v>540</v>
      </c>
      <c r="CS943" s="370" t="s">
        <v>540</v>
      </c>
      <c r="CT943" s="252">
        <v>17</v>
      </c>
      <c r="CU943" s="311" t="s">
        <v>540</v>
      </c>
      <c r="CV943" s="310" t="s">
        <v>540</v>
      </c>
      <c r="CW943" s="310" t="s">
        <v>540</v>
      </c>
      <c r="CX943" s="310" t="s">
        <v>540</v>
      </c>
      <c r="CY943" s="370" t="s">
        <v>540</v>
      </c>
      <c r="CZ943" s="252">
        <v>21</v>
      </c>
      <c r="DA943" s="311" t="s">
        <v>540</v>
      </c>
      <c r="DB943" s="310" t="s">
        <v>540</v>
      </c>
      <c r="DC943" s="310" t="s">
        <v>540</v>
      </c>
      <c r="DD943" s="310" t="s">
        <v>540</v>
      </c>
      <c r="DE943" s="310" t="s">
        <v>540</v>
      </c>
      <c r="DF943" s="370" t="s">
        <v>540</v>
      </c>
      <c r="DG943" s="252">
        <f t="shared" si="1814"/>
        <v>302</v>
      </c>
      <c r="DH943" s="252">
        <f t="shared" si="1815"/>
        <v>0</v>
      </c>
      <c r="DI943" s="253">
        <v>0</v>
      </c>
      <c r="DJ943" s="253">
        <v>0</v>
      </c>
      <c r="DK943" s="253">
        <v>0</v>
      </c>
      <c r="DL943" s="255">
        <f t="shared" si="1816"/>
        <v>1</v>
      </c>
      <c r="DM943" s="253">
        <v>1</v>
      </c>
      <c r="DN943" s="256">
        <v>0</v>
      </c>
      <c r="DO943" s="252">
        <f t="shared" si="1817"/>
        <v>303</v>
      </c>
    </row>
    <row r="944" spans="1:132" s="14" customFormat="1" ht="16.5" customHeight="1" x14ac:dyDescent="0.2">
      <c r="A944" s="4"/>
    </row>
    <row r="945" spans="1:119" s="14" customFormat="1" ht="16.5" customHeight="1" x14ac:dyDescent="0.2">
      <c r="A945" s="42" t="s">
        <v>697</v>
      </c>
      <c r="B945" s="27"/>
    </row>
    <row r="946" spans="1:119" s="14" customFormat="1" ht="16.5" customHeight="1" x14ac:dyDescent="0.2">
      <c r="A946" s="9" t="s">
        <v>415</v>
      </c>
    </row>
    <row r="947" spans="1:119" s="14" customFormat="1" ht="16.5" customHeight="1" x14ac:dyDescent="0.2">
      <c r="A947" s="58" t="s">
        <v>414</v>
      </c>
    </row>
    <row r="948" spans="1:119" s="7" customFormat="1" ht="25.15" customHeight="1" x14ac:dyDescent="0.2">
      <c r="A948" s="109"/>
      <c r="B948" s="172" t="s">
        <v>423</v>
      </c>
      <c r="C948" s="173" t="s">
        <v>424</v>
      </c>
      <c r="D948" s="173" t="s">
        <v>425</v>
      </c>
      <c r="E948" s="173" t="s">
        <v>426</v>
      </c>
      <c r="F948" s="173" t="s">
        <v>427</v>
      </c>
      <c r="G948" s="173" t="s">
        <v>428</v>
      </c>
      <c r="H948" s="173" t="s">
        <v>429</v>
      </c>
      <c r="I948" s="173" t="s">
        <v>430</v>
      </c>
      <c r="J948" s="173" t="s">
        <v>431</v>
      </c>
      <c r="K948" s="173" t="s">
        <v>432</v>
      </c>
      <c r="L948" s="173" t="s">
        <v>433</v>
      </c>
      <c r="M948" s="173" t="s">
        <v>434</v>
      </c>
      <c r="N948" s="173" t="s">
        <v>435</v>
      </c>
      <c r="O948" s="172" t="s">
        <v>436</v>
      </c>
      <c r="P948" s="173" t="s">
        <v>437</v>
      </c>
      <c r="Q948" s="173" t="s">
        <v>438</v>
      </c>
      <c r="R948" s="173" t="s">
        <v>439</v>
      </c>
      <c r="S948" s="173" t="s">
        <v>440</v>
      </c>
      <c r="T948" s="173" t="s">
        <v>441</v>
      </c>
      <c r="U948" s="173" t="s">
        <v>442</v>
      </c>
      <c r="V948" s="173" t="s">
        <v>443</v>
      </c>
      <c r="W948" s="173" t="s">
        <v>444</v>
      </c>
      <c r="X948" s="172" t="s">
        <v>445</v>
      </c>
      <c r="Y948" s="173" t="s">
        <v>446</v>
      </c>
      <c r="Z948" s="173" t="s">
        <v>447</v>
      </c>
      <c r="AA948" s="173" t="s">
        <v>448</v>
      </c>
      <c r="AB948" s="173" t="s">
        <v>449</v>
      </c>
      <c r="AC948" s="172" t="s">
        <v>450</v>
      </c>
      <c r="AD948" s="173" t="s">
        <v>451</v>
      </c>
      <c r="AE948" s="173" t="s">
        <v>452</v>
      </c>
      <c r="AF948" s="173" t="s">
        <v>453</v>
      </c>
      <c r="AG948" s="173" t="s">
        <v>454</v>
      </c>
      <c r="AH948" s="173" t="s">
        <v>455</v>
      </c>
      <c r="AI948" s="173" t="s">
        <v>456</v>
      </c>
      <c r="AJ948" s="172" t="s">
        <v>457</v>
      </c>
      <c r="AK948" s="173" t="s">
        <v>458</v>
      </c>
      <c r="AL948" s="173" t="s">
        <v>459</v>
      </c>
      <c r="AM948" s="172" t="s">
        <v>460</v>
      </c>
      <c r="AN948" s="173" t="s">
        <v>461</v>
      </c>
      <c r="AO948" s="173" t="s">
        <v>462</v>
      </c>
      <c r="AP948" s="173" t="s">
        <v>463</v>
      </c>
      <c r="AQ948" s="173" t="s">
        <v>464</v>
      </c>
      <c r="AR948" s="173" t="s">
        <v>465</v>
      </c>
      <c r="AS948" s="173" t="s">
        <v>466</v>
      </c>
      <c r="AT948" s="173" t="s">
        <v>467</v>
      </c>
      <c r="AU948" s="173" t="s">
        <v>468</v>
      </c>
      <c r="AV948" s="173" t="s">
        <v>469</v>
      </c>
      <c r="AW948" s="173" t="s">
        <v>470</v>
      </c>
      <c r="AX948" s="172" t="s">
        <v>471</v>
      </c>
      <c r="AY948" s="173" t="s">
        <v>472</v>
      </c>
      <c r="AZ948" s="173" t="s">
        <v>473</v>
      </c>
      <c r="BA948" s="173" t="s">
        <v>474</v>
      </c>
      <c r="BB948" s="173" t="s">
        <v>475</v>
      </c>
      <c r="BC948" s="173" t="s">
        <v>476</v>
      </c>
      <c r="BD948" s="174" t="s">
        <v>477</v>
      </c>
      <c r="BE948" s="173" t="s">
        <v>478</v>
      </c>
      <c r="BF948" s="173" t="s">
        <v>479</v>
      </c>
      <c r="BG948" s="173" t="s">
        <v>480</v>
      </c>
      <c r="BH948" s="173" t="s">
        <v>481</v>
      </c>
      <c r="BI948" s="173" t="s">
        <v>482</v>
      </c>
      <c r="BJ948" s="173" t="s">
        <v>483</v>
      </c>
      <c r="BK948" s="173" t="s">
        <v>484</v>
      </c>
      <c r="BL948" s="173" t="s">
        <v>485</v>
      </c>
      <c r="BM948" s="172" t="s">
        <v>486</v>
      </c>
      <c r="BN948" s="173" t="s">
        <v>487</v>
      </c>
      <c r="BO948" s="173" t="s">
        <v>488</v>
      </c>
      <c r="BP948" s="173" t="s">
        <v>489</v>
      </c>
      <c r="BQ948" s="173" t="s">
        <v>490</v>
      </c>
      <c r="BR948" s="173" t="s">
        <v>491</v>
      </c>
      <c r="BS948" s="172" t="s">
        <v>492</v>
      </c>
      <c r="BT948" s="173" t="s">
        <v>493</v>
      </c>
      <c r="BU948" s="173" t="s">
        <v>494</v>
      </c>
      <c r="BV948" s="173" t="s">
        <v>495</v>
      </c>
      <c r="BW948" s="173" t="s">
        <v>496</v>
      </c>
      <c r="BX948" s="173" t="s">
        <v>497</v>
      </c>
      <c r="BY948" s="173" t="s">
        <v>498</v>
      </c>
      <c r="BZ948" s="173" t="s">
        <v>499</v>
      </c>
      <c r="CA948" s="173" t="s">
        <v>500</v>
      </c>
      <c r="CB948" s="173" t="s">
        <v>501</v>
      </c>
      <c r="CC948" s="173" t="s">
        <v>502</v>
      </c>
      <c r="CD948" s="173" t="s">
        <v>503</v>
      </c>
      <c r="CE948" s="173" t="s">
        <v>504</v>
      </c>
      <c r="CF948" s="172" t="s">
        <v>505</v>
      </c>
      <c r="CG948" s="173" t="s">
        <v>506</v>
      </c>
      <c r="CH948" s="173" t="s">
        <v>507</v>
      </c>
      <c r="CI948" s="173" t="s">
        <v>508</v>
      </c>
      <c r="CJ948" s="173" t="s">
        <v>509</v>
      </c>
      <c r="CK948" s="173" t="s">
        <v>510</v>
      </c>
      <c r="CL948" s="173" t="s">
        <v>511</v>
      </c>
      <c r="CM948" s="173" t="s">
        <v>512</v>
      </c>
      <c r="CN948" s="173" t="s">
        <v>513</v>
      </c>
      <c r="CO948" s="173" t="s">
        <v>514</v>
      </c>
      <c r="CP948" s="173" t="s">
        <v>515</v>
      </c>
      <c r="CQ948" s="173" t="s">
        <v>516</v>
      </c>
      <c r="CR948" s="173" t="s">
        <v>517</v>
      </c>
      <c r="CS948" s="173" t="s">
        <v>518</v>
      </c>
      <c r="CT948" s="172" t="s">
        <v>519</v>
      </c>
      <c r="CU948" s="173" t="s">
        <v>520</v>
      </c>
      <c r="CV948" s="173" t="s">
        <v>521</v>
      </c>
      <c r="CW948" s="173" t="s">
        <v>522</v>
      </c>
      <c r="CX948" s="173" t="s">
        <v>523</v>
      </c>
      <c r="CY948" s="173" t="s">
        <v>524</v>
      </c>
      <c r="CZ948" s="172" t="s">
        <v>525</v>
      </c>
      <c r="DA948" s="173" t="s">
        <v>526</v>
      </c>
      <c r="DB948" s="173" t="s">
        <v>527</v>
      </c>
      <c r="DC948" s="173" t="s">
        <v>528</v>
      </c>
      <c r="DD948" s="173" t="s">
        <v>529</v>
      </c>
      <c r="DE948" s="173" t="s">
        <v>530</v>
      </c>
      <c r="DF948" s="173" t="s">
        <v>531</v>
      </c>
      <c r="DG948" s="172" t="s">
        <v>532</v>
      </c>
      <c r="DH948" s="172" t="s">
        <v>533</v>
      </c>
      <c r="DI948" s="173" t="s">
        <v>534</v>
      </c>
      <c r="DJ948" s="173" t="s">
        <v>535</v>
      </c>
      <c r="DK948" s="173" t="s">
        <v>536</v>
      </c>
      <c r="DL948" s="172" t="s">
        <v>537</v>
      </c>
      <c r="DM948" s="173" t="s">
        <v>538</v>
      </c>
      <c r="DN948" s="175" t="s">
        <v>539</v>
      </c>
      <c r="DO948" s="172" t="s">
        <v>541</v>
      </c>
    </row>
    <row r="949" spans="1:119" s="15" customFormat="1" ht="16.5" customHeight="1" x14ac:dyDescent="0.2">
      <c r="A949" s="74" t="s">
        <v>18</v>
      </c>
      <c r="B949" s="241"/>
      <c r="C949" s="242"/>
      <c r="D949" s="242"/>
      <c r="E949" s="242"/>
      <c r="F949" s="242"/>
      <c r="G949" s="242"/>
      <c r="H949" s="242"/>
      <c r="I949" s="242"/>
      <c r="J949" s="242"/>
      <c r="K949" s="242"/>
      <c r="L949" s="242"/>
      <c r="M949" s="242"/>
      <c r="N949" s="242"/>
      <c r="O949" s="241"/>
      <c r="P949" s="242"/>
      <c r="Q949" s="242"/>
      <c r="R949" s="242"/>
      <c r="S949" s="242"/>
      <c r="T949" s="242"/>
      <c r="U949" s="242"/>
      <c r="V949" s="242"/>
      <c r="W949" s="242"/>
      <c r="X949" s="241"/>
      <c r="Y949" s="242"/>
      <c r="Z949" s="242"/>
      <c r="AA949" s="242"/>
      <c r="AB949" s="242"/>
      <c r="AC949" s="241"/>
      <c r="AD949" s="242"/>
      <c r="AE949" s="242"/>
      <c r="AF949" s="242"/>
      <c r="AG949" s="242"/>
      <c r="AH949" s="242"/>
      <c r="AI949" s="242"/>
      <c r="AJ949" s="241"/>
      <c r="AK949" s="242"/>
      <c r="AL949" s="242"/>
      <c r="AM949" s="241"/>
      <c r="AN949" s="242"/>
      <c r="AO949" s="242"/>
      <c r="AP949" s="242"/>
      <c r="AQ949" s="242"/>
      <c r="AR949" s="242"/>
      <c r="AS949" s="242"/>
      <c r="AT949" s="242"/>
      <c r="AU949" s="242"/>
      <c r="AV949" s="242"/>
      <c r="AW949" s="242"/>
      <c r="AX949" s="241"/>
      <c r="AY949" s="243"/>
      <c r="AZ949" s="243"/>
      <c r="BA949" s="243"/>
      <c r="BB949" s="243"/>
      <c r="BC949" s="243"/>
      <c r="BD949" s="241"/>
      <c r="BE949" s="242"/>
      <c r="BF949" s="242"/>
      <c r="BG949" s="242"/>
      <c r="BH949" s="242"/>
      <c r="BI949" s="242"/>
      <c r="BJ949" s="242"/>
      <c r="BK949" s="242"/>
      <c r="BL949" s="242"/>
      <c r="BM949" s="241"/>
      <c r="BN949" s="242"/>
      <c r="BO949" s="242"/>
      <c r="BP949" s="242"/>
      <c r="BQ949" s="242"/>
      <c r="BR949" s="242"/>
      <c r="BS949" s="241"/>
      <c r="BT949" s="243"/>
      <c r="BU949" s="243"/>
      <c r="BV949" s="242"/>
      <c r="BW949" s="242"/>
      <c r="BX949" s="242"/>
      <c r="BY949" s="242"/>
      <c r="BZ949" s="242"/>
      <c r="CA949" s="242"/>
      <c r="CB949" s="242"/>
      <c r="CC949" s="243"/>
      <c r="CD949" s="243"/>
      <c r="CE949" s="242"/>
      <c r="CF949" s="241"/>
      <c r="CG949" s="243"/>
      <c r="CH949" s="242"/>
      <c r="CI949" s="243"/>
      <c r="CJ949" s="242"/>
      <c r="CK949" s="244"/>
      <c r="CL949" s="243"/>
      <c r="CM949" s="242"/>
      <c r="CN949" s="243"/>
      <c r="CO949" s="242"/>
      <c r="CP949" s="243"/>
      <c r="CQ949" s="242"/>
      <c r="CR949" s="243"/>
      <c r="CS949" s="243"/>
      <c r="CT949" s="241"/>
      <c r="CU949" s="243"/>
      <c r="CV949" s="243"/>
      <c r="CW949" s="243"/>
      <c r="CX949" s="243"/>
      <c r="CY949" s="243"/>
      <c r="CZ949" s="241"/>
      <c r="DA949" s="242"/>
      <c r="DB949" s="242"/>
      <c r="DC949" s="242"/>
      <c r="DD949" s="242"/>
      <c r="DE949" s="242"/>
      <c r="DF949" s="242"/>
      <c r="DG949" s="241"/>
      <c r="DH949" s="241"/>
      <c r="DI949" s="243"/>
      <c r="DJ949" s="243"/>
      <c r="DK949" s="243"/>
      <c r="DL949" s="241"/>
      <c r="DM949" s="243"/>
      <c r="DN949" s="245"/>
      <c r="DO949" s="241"/>
    </row>
    <row r="950" spans="1:119" s="15" customFormat="1" ht="16.5" customHeight="1" x14ac:dyDescent="0.15">
      <c r="A950" s="94" t="s">
        <v>37</v>
      </c>
      <c r="B950" s="176">
        <v>3140</v>
      </c>
      <c r="C950" s="259" t="s">
        <v>540</v>
      </c>
      <c r="D950" s="259" t="s">
        <v>540</v>
      </c>
      <c r="E950" s="259" t="s">
        <v>540</v>
      </c>
      <c r="F950" s="259" t="s">
        <v>540</v>
      </c>
      <c r="G950" s="259" t="s">
        <v>540</v>
      </c>
      <c r="H950" s="259" t="s">
        <v>540</v>
      </c>
      <c r="I950" s="259" t="s">
        <v>540</v>
      </c>
      <c r="J950" s="259" t="s">
        <v>540</v>
      </c>
      <c r="K950" s="259" t="s">
        <v>540</v>
      </c>
      <c r="L950" s="259" t="s">
        <v>540</v>
      </c>
      <c r="M950" s="259" t="s">
        <v>540</v>
      </c>
      <c r="N950" s="259" t="s">
        <v>540</v>
      </c>
      <c r="O950" s="176">
        <v>1043</v>
      </c>
      <c r="P950" s="259" t="s">
        <v>540</v>
      </c>
      <c r="Q950" s="259" t="s">
        <v>540</v>
      </c>
      <c r="R950" s="259" t="s">
        <v>540</v>
      </c>
      <c r="S950" s="259" t="s">
        <v>540</v>
      </c>
      <c r="T950" s="259" t="s">
        <v>540</v>
      </c>
      <c r="U950" s="259" t="s">
        <v>540</v>
      </c>
      <c r="V950" s="259" t="s">
        <v>540</v>
      </c>
      <c r="W950" s="259" t="s">
        <v>540</v>
      </c>
      <c r="X950" s="176">
        <v>1325</v>
      </c>
      <c r="Y950" s="259" t="s">
        <v>540</v>
      </c>
      <c r="Z950" s="259" t="s">
        <v>540</v>
      </c>
      <c r="AA950" s="259" t="s">
        <v>540</v>
      </c>
      <c r="AB950" s="259" t="s">
        <v>540</v>
      </c>
      <c r="AC950" s="176">
        <v>1068</v>
      </c>
      <c r="AD950" s="259" t="s">
        <v>540</v>
      </c>
      <c r="AE950" s="259" t="s">
        <v>540</v>
      </c>
      <c r="AF950" s="259" t="s">
        <v>540</v>
      </c>
      <c r="AG950" s="259" t="s">
        <v>540</v>
      </c>
      <c r="AH950" s="259" t="s">
        <v>540</v>
      </c>
      <c r="AI950" s="259" t="s">
        <v>540</v>
      </c>
      <c r="AJ950" s="176">
        <v>87</v>
      </c>
      <c r="AK950" s="259" t="s">
        <v>540</v>
      </c>
      <c r="AL950" s="259" t="s">
        <v>540</v>
      </c>
      <c r="AM950" s="176">
        <v>1970</v>
      </c>
      <c r="AN950" s="259" t="s">
        <v>540</v>
      </c>
      <c r="AO950" s="259" t="s">
        <v>540</v>
      </c>
      <c r="AP950" s="259" t="s">
        <v>540</v>
      </c>
      <c r="AQ950" s="259" t="s">
        <v>540</v>
      </c>
      <c r="AR950" s="259" t="s">
        <v>540</v>
      </c>
      <c r="AS950" s="259" t="s">
        <v>540</v>
      </c>
      <c r="AT950" s="259" t="s">
        <v>540</v>
      </c>
      <c r="AU950" s="259" t="s">
        <v>540</v>
      </c>
      <c r="AV950" s="259" t="s">
        <v>540</v>
      </c>
      <c r="AW950" s="259" t="s">
        <v>540</v>
      </c>
      <c r="AX950" s="176">
        <v>1724</v>
      </c>
      <c r="AY950" s="259" t="s">
        <v>540</v>
      </c>
      <c r="AZ950" s="259" t="s">
        <v>540</v>
      </c>
      <c r="BA950" s="259" t="s">
        <v>540</v>
      </c>
      <c r="BB950" s="259" t="s">
        <v>540</v>
      </c>
      <c r="BC950" s="259" t="s">
        <v>540</v>
      </c>
      <c r="BD950" s="176">
        <v>3292</v>
      </c>
      <c r="BE950" s="259" t="s">
        <v>540</v>
      </c>
      <c r="BF950" s="259" t="s">
        <v>540</v>
      </c>
      <c r="BG950" s="259" t="s">
        <v>540</v>
      </c>
      <c r="BH950" s="259" t="s">
        <v>540</v>
      </c>
      <c r="BI950" s="259" t="s">
        <v>540</v>
      </c>
      <c r="BJ950" s="259" t="s">
        <v>540</v>
      </c>
      <c r="BK950" s="259" t="s">
        <v>540</v>
      </c>
      <c r="BL950" s="259" t="s">
        <v>540</v>
      </c>
      <c r="BM950" s="176">
        <v>1196</v>
      </c>
      <c r="BN950" s="259" t="s">
        <v>540</v>
      </c>
      <c r="BO950" s="259" t="s">
        <v>540</v>
      </c>
      <c r="BP950" s="259" t="s">
        <v>540</v>
      </c>
      <c r="BQ950" s="259" t="s">
        <v>540</v>
      </c>
      <c r="BR950" s="259" t="s">
        <v>540</v>
      </c>
      <c r="BS950" s="176">
        <v>2290</v>
      </c>
      <c r="BT950" s="259" t="s">
        <v>540</v>
      </c>
      <c r="BU950" s="259" t="s">
        <v>540</v>
      </c>
      <c r="BV950" s="259" t="s">
        <v>540</v>
      </c>
      <c r="BW950" s="259" t="s">
        <v>540</v>
      </c>
      <c r="BX950" s="259" t="s">
        <v>540</v>
      </c>
      <c r="BY950" s="259" t="s">
        <v>540</v>
      </c>
      <c r="BZ950" s="259" t="s">
        <v>540</v>
      </c>
      <c r="CA950" s="259" t="s">
        <v>540</v>
      </c>
      <c r="CB950" s="259" t="s">
        <v>540</v>
      </c>
      <c r="CC950" s="259" t="s">
        <v>540</v>
      </c>
      <c r="CD950" s="259" t="s">
        <v>540</v>
      </c>
      <c r="CE950" s="259" t="s">
        <v>540</v>
      </c>
      <c r="CF950" s="176">
        <v>1660</v>
      </c>
      <c r="CG950" s="259" t="s">
        <v>540</v>
      </c>
      <c r="CH950" s="259" t="s">
        <v>540</v>
      </c>
      <c r="CI950" s="259" t="s">
        <v>540</v>
      </c>
      <c r="CJ950" s="259" t="s">
        <v>540</v>
      </c>
      <c r="CK950" s="259" t="s">
        <v>540</v>
      </c>
      <c r="CL950" s="259" t="s">
        <v>540</v>
      </c>
      <c r="CM950" s="259" t="s">
        <v>540</v>
      </c>
      <c r="CN950" s="259" t="s">
        <v>540</v>
      </c>
      <c r="CO950" s="259" t="s">
        <v>540</v>
      </c>
      <c r="CP950" s="259" t="s">
        <v>540</v>
      </c>
      <c r="CQ950" s="259" t="s">
        <v>540</v>
      </c>
      <c r="CR950" s="259" t="s">
        <v>540</v>
      </c>
      <c r="CS950" s="259" t="s">
        <v>540</v>
      </c>
      <c r="CT950" s="176">
        <v>1332</v>
      </c>
      <c r="CU950" s="259" t="s">
        <v>540</v>
      </c>
      <c r="CV950" s="259" t="s">
        <v>540</v>
      </c>
      <c r="CW950" s="259" t="s">
        <v>540</v>
      </c>
      <c r="CX950" s="259" t="s">
        <v>540</v>
      </c>
      <c r="CY950" s="259" t="s">
        <v>540</v>
      </c>
      <c r="CZ950" s="176">
        <v>2331</v>
      </c>
      <c r="DA950" s="259" t="s">
        <v>540</v>
      </c>
      <c r="DB950" s="259" t="s">
        <v>540</v>
      </c>
      <c r="DC950" s="259" t="s">
        <v>540</v>
      </c>
      <c r="DD950" s="259" t="s">
        <v>540</v>
      </c>
      <c r="DE950" s="259" t="s">
        <v>540</v>
      </c>
      <c r="DF950" s="259" t="s">
        <v>540</v>
      </c>
      <c r="DG950" s="176">
        <f t="shared" ref="DG950" si="1818">AM950+BS950+B950+O950+X950+AC950+AJ950+BD950+CF950+AX950+BM950+CT950+CZ950</f>
        <v>22458</v>
      </c>
      <c r="DH950" s="176">
        <f t="shared" ref="DH950" si="1819">SUM(DI950:DK950)</f>
        <v>148</v>
      </c>
      <c r="DI950" s="177">
        <v>63</v>
      </c>
      <c r="DJ950" s="177">
        <v>59</v>
      </c>
      <c r="DK950" s="177">
        <v>26</v>
      </c>
      <c r="DL950" s="179">
        <f t="shared" ref="DL950" si="1820">SUM(DM950:DN950)</f>
        <v>124</v>
      </c>
      <c r="DM950" s="177">
        <v>109</v>
      </c>
      <c r="DN950" s="180">
        <v>15</v>
      </c>
      <c r="DO950" s="176">
        <f t="shared" ref="DO950:DO968" si="1821">DG950+DH950+DL950</f>
        <v>22730</v>
      </c>
    </row>
    <row r="951" spans="1:119" s="15" customFormat="1" ht="16.5" customHeight="1" x14ac:dyDescent="0.15">
      <c r="A951" s="94" t="s">
        <v>108</v>
      </c>
      <c r="B951" s="176">
        <v>349</v>
      </c>
      <c r="C951" s="259" t="s">
        <v>540</v>
      </c>
      <c r="D951" s="259" t="s">
        <v>540</v>
      </c>
      <c r="E951" s="259" t="s">
        <v>540</v>
      </c>
      <c r="F951" s="259" t="s">
        <v>540</v>
      </c>
      <c r="G951" s="259" t="s">
        <v>540</v>
      </c>
      <c r="H951" s="259" t="s">
        <v>540</v>
      </c>
      <c r="I951" s="259" t="s">
        <v>540</v>
      </c>
      <c r="J951" s="259" t="s">
        <v>540</v>
      </c>
      <c r="K951" s="259" t="s">
        <v>540</v>
      </c>
      <c r="L951" s="259" t="s">
        <v>540</v>
      </c>
      <c r="M951" s="259" t="s">
        <v>540</v>
      </c>
      <c r="N951" s="259" t="s">
        <v>540</v>
      </c>
      <c r="O951" s="176">
        <v>122</v>
      </c>
      <c r="P951" s="259" t="s">
        <v>540</v>
      </c>
      <c r="Q951" s="259" t="s">
        <v>540</v>
      </c>
      <c r="R951" s="259" t="s">
        <v>540</v>
      </c>
      <c r="S951" s="259" t="s">
        <v>540</v>
      </c>
      <c r="T951" s="259" t="s">
        <v>540</v>
      </c>
      <c r="U951" s="259" t="s">
        <v>540</v>
      </c>
      <c r="V951" s="259" t="s">
        <v>540</v>
      </c>
      <c r="W951" s="259" t="s">
        <v>540</v>
      </c>
      <c r="X951" s="176">
        <v>272</v>
      </c>
      <c r="Y951" s="259" t="s">
        <v>540</v>
      </c>
      <c r="Z951" s="259" t="s">
        <v>540</v>
      </c>
      <c r="AA951" s="259" t="s">
        <v>540</v>
      </c>
      <c r="AB951" s="259" t="s">
        <v>540</v>
      </c>
      <c r="AC951" s="176">
        <v>82</v>
      </c>
      <c r="AD951" s="259" t="s">
        <v>540</v>
      </c>
      <c r="AE951" s="259" t="s">
        <v>540</v>
      </c>
      <c r="AF951" s="259" t="s">
        <v>540</v>
      </c>
      <c r="AG951" s="259" t="s">
        <v>540</v>
      </c>
      <c r="AH951" s="259" t="s">
        <v>540</v>
      </c>
      <c r="AI951" s="259" t="s">
        <v>540</v>
      </c>
      <c r="AJ951" s="176">
        <v>42</v>
      </c>
      <c r="AK951" s="259" t="s">
        <v>540</v>
      </c>
      <c r="AL951" s="259" t="s">
        <v>540</v>
      </c>
      <c r="AM951" s="176">
        <v>338</v>
      </c>
      <c r="AN951" s="259" t="s">
        <v>540</v>
      </c>
      <c r="AO951" s="259" t="s">
        <v>540</v>
      </c>
      <c r="AP951" s="259" t="s">
        <v>540</v>
      </c>
      <c r="AQ951" s="259" t="s">
        <v>540</v>
      </c>
      <c r="AR951" s="259" t="s">
        <v>540</v>
      </c>
      <c r="AS951" s="259" t="s">
        <v>540</v>
      </c>
      <c r="AT951" s="259" t="s">
        <v>540</v>
      </c>
      <c r="AU951" s="259" t="s">
        <v>540</v>
      </c>
      <c r="AV951" s="259" t="s">
        <v>540</v>
      </c>
      <c r="AW951" s="259" t="s">
        <v>540</v>
      </c>
      <c r="AX951" s="176">
        <v>275</v>
      </c>
      <c r="AY951" s="259" t="s">
        <v>540</v>
      </c>
      <c r="AZ951" s="259" t="s">
        <v>540</v>
      </c>
      <c r="BA951" s="259" t="s">
        <v>540</v>
      </c>
      <c r="BB951" s="259" t="s">
        <v>540</v>
      </c>
      <c r="BC951" s="259" t="s">
        <v>540</v>
      </c>
      <c r="BD951" s="176">
        <v>535</v>
      </c>
      <c r="BE951" s="259" t="s">
        <v>540</v>
      </c>
      <c r="BF951" s="259" t="s">
        <v>540</v>
      </c>
      <c r="BG951" s="259" t="s">
        <v>540</v>
      </c>
      <c r="BH951" s="259" t="s">
        <v>540</v>
      </c>
      <c r="BI951" s="259" t="s">
        <v>540</v>
      </c>
      <c r="BJ951" s="259" t="s">
        <v>540</v>
      </c>
      <c r="BK951" s="259" t="s">
        <v>540</v>
      </c>
      <c r="BL951" s="259" t="s">
        <v>540</v>
      </c>
      <c r="BM951" s="176">
        <v>97</v>
      </c>
      <c r="BN951" s="259" t="s">
        <v>540</v>
      </c>
      <c r="BO951" s="259" t="s">
        <v>540</v>
      </c>
      <c r="BP951" s="259" t="s">
        <v>540</v>
      </c>
      <c r="BQ951" s="259" t="s">
        <v>540</v>
      </c>
      <c r="BR951" s="259" t="s">
        <v>540</v>
      </c>
      <c r="BS951" s="176">
        <v>289</v>
      </c>
      <c r="BT951" s="259" t="s">
        <v>540</v>
      </c>
      <c r="BU951" s="259" t="s">
        <v>540</v>
      </c>
      <c r="BV951" s="259" t="s">
        <v>540</v>
      </c>
      <c r="BW951" s="259" t="s">
        <v>540</v>
      </c>
      <c r="BX951" s="259" t="s">
        <v>540</v>
      </c>
      <c r="BY951" s="259" t="s">
        <v>540</v>
      </c>
      <c r="BZ951" s="259" t="s">
        <v>540</v>
      </c>
      <c r="CA951" s="259" t="s">
        <v>540</v>
      </c>
      <c r="CB951" s="259" t="s">
        <v>540</v>
      </c>
      <c r="CC951" s="259" t="s">
        <v>540</v>
      </c>
      <c r="CD951" s="259" t="s">
        <v>540</v>
      </c>
      <c r="CE951" s="259" t="s">
        <v>540</v>
      </c>
      <c r="CF951" s="176">
        <v>368</v>
      </c>
      <c r="CG951" s="259" t="s">
        <v>540</v>
      </c>
      <c r="CH951" s="259" t="s">
        <v>540</v>
      </c>
      <c r="CI951" s="259" t="s">
        <v>540</v>
      </c>
      <c r="CJ951" s="259" t="s">
        <v>540</v>
      </c>
      <c r="CK951" s="259" t="s">
        <v>540</v>
      </c>
      <c r="CL951" s="259" t="s">
        <v>540</v>
      </c>
      <c r="CM951" s="259" t="s">
        <v>540</v>
      </c>
      <c r="CN951" s="259" t="s">
        <v>540</v>
      </c>
      <c r="CO951" s="259" t="s">
        <v>540</v>
      </c>
      <c r="CP951" s="259" t="s">
        <v>540</v>
      </c>
      <c r="CQ951" s="259" t="s">
        <v>540</v>
      </c>
      <c r="CR951" s="259" t="s">
        <v>540</v>
      </c>
      <c r="CS951" s="259" t="s">
        <v>540</v>
      </c>
      <c r="CT951" s="176">
        <v>111</v>
      </c>
      <c r="CU951" s="259" t="s">
        <v>540</v>
      </c>
      <c r="CV951" s="259" t="s">
        <v>540</v>
      </c>
      <c r="CW951" s="259" t="s">
        <v>540</v>
      </c>
      <c r="CX951" s="259" t="s">
        <v>540</v>
      </c>
      <c r="CY951" s="259" t="s">
        <v>540</v>
      </c>
      <c r="CZ951" s="176">
        <v>349</v>
      </c>
      <c r="DA951" s="259" t="s">
        <v>540</v>
      </c>
      <c r="DB951" s="259" t="s">
        <v>540</v>
      </c>
      <c r="DC951" s="259" t="s">
        <v>540</v>
      </c>
      <c r="DD951" s="259" t="s">
        <v>540</v>
      </c>
      <c r="DE951" s="259" t="s">
        <v>540</v>
      </c>
      <c r="DF951" s="259" t="s">
        <v>540</v>
      </c>
      <c r="DG951" s="176">
        <f t="shared" ref="DG951:DG968" si="1822">AM951+BS951+B951+O951+X951+AC951+AJ951+BD951+CF951+AX951+BM951+CT951+CZ951</f>
        <v>3229</v>
      </c>
      <c r="DH951" s="176">
        <f t="shared" ref="DH951:DH968" si="1823">SUM(DI951:DK951)</f>
        <v>25</v>
      </c>
      <c r="DI951" s="177">
        <v>25</v>
      </c>
      <c r="DJ951" s="177">
        <v>0</v>
      </c>
      <c r="DK951" s="177">
        <v>0</v>
      </c>
      <c r="DL951" s="179">
        <f t="shared" ref="DL951:DL968" si="1824">SUM(DM951:DN951)</f>
        <v>45</v>
      </c>
      <c r="DM951" s="177">
        <v>45</v>
      </c>
      <c r="DN951" s="180">
        <v>0</v>
      </c>
      <c r="DO951" s="176">
        <f t="shared" si="1821"/>
        <v>3299</v>
      </c>
    </row>
    <row r="952" spans="1:119" s="15" customFormat="1" ht="16.5" customHeight="1" x14ac:dyDescent="0.15">
      <c r="A952" s="94" t="s">
        <v>39</v>
      </c>
      <c r="B952" s="176">
        <v>740</v>
      </c>
      <c r="C952" s="259" t="s">
        <v>540</v>
      </c>
      <c r="D952" s="259" t="s">
        <v>540</v>
      </c>
      <c r="E952" s="259" t="s">
        <v>540</v>
      </c>
      <c r="F952" s="259" t="s">
        <v>540</v>
      </c>
      <c r="G952" s="259" t="s">
        <v>540</v>
      </c>
      <c r="H952" s="259" t="s">
        <v>540</v>
      </c>
      <c r="I952" s="259" t="s">
        <v>540</v>
      </c>
      <c r="J952" s="259" t="s">
        <v>540</v>
      </c>
      <c r="K952" s="259" t="s">
        <v>540</v>
      </c>
      <c r="L952" s="259" t="s">
        <v>540</v>
      </c>
      <c r="M952" s="259" t="s">
        <v>540</v>
      </c>
      <c r="N952" s="259" t="s">
        <v>540</v>
      </c>
      <c r="O952" s="176">
        <v>105</v>
      </c>
      <c r="P952" s="259" t="s">
        <v>540</v>
      </c>
      <c r="Q952" s="259" t="s">
        <v>540</v>
      </c>
      <c r="R952" s="259" t="s">
        <v>540</v>
      </c>
      <c r="S952" s="259" t="s">
        <v>540</v>
      </c>
      <c r="T952" s="259" t="s">
        <v>540</v>
      </c>
      <c r="U952" s="259" t="s">
        <v>540</v>
      </c>
      <c r="V952" s="259" t="s">
        <v>540</v>
      </c>
      <c r="W952" s="259" t="s">
        <v>540</v>
      </c>
      <c r="X952" s="176">
        <v>125</v>
      </c>
      <c r="Y952" s="259" t="s">
        <v>540</v>
      </c>
      <c r="Z952" s="259" t="s">
        <v>540</v>
      </c>
      <c r="AA952" s="259" t="s">
        <v>540</v>
      </c>
      <c r="AB952" s="259" t="s">
        <v>540</v>
      </c>
      <c r="AC952" s="176">
        <v>68</v>
      </c>
      <c r="AD952" s="259" t="s">
        <v>540</v>
      </c>
      <c r="AE952" s="259" t="s">
        <v>540</v>
      </c>
      <c r="AF952" s="259" t="s">
        <v>540</v>
      </c>
      <c r="AG952" s="259" t="s">
        <v>540</v>
      </c>
      <c r="AH952" s="259" t="s">
        <v>540</v>
      </c>
      <c r="AI952" s="259" t="s">
        <v>540</v>
      </c>
      <c r="AJ952" s="176">
        <v>27</v>
      </c>
      <c r="AK952" s="259" t="s">
        <v>540</v>
      </c>
      <c r="AL952" s="259" t="s">
        <v>540</v>
      </c>
      <c r="AM952" s="176">
        <v>413</v>
      </c>
      <c r="AN952" s="259" t="s">
        <v>540</v>
      </c>
      <c r="AO952" s="259" t="s">
        <v>540</v>
      </c>
      <c r="AP952" s="259" t="s">
        <v>540</v>
      </c>
      <c r="AQ952" s="259" t="s">
        <v>540</v>
      </c>
      <c r="AR952" s="259" t="s">
        <v>540</v>
      </c>
      <c r="AS952" s="259" t="s">
        <v>540</v>
      </c>
      <c r="AT952" s="259" t="s">
        <v>540</v>
      </c>
      <c r="AU952" s="259" t="s">
        <v>540</v>
      </c>
      <c r="AV952" s="259" t="s">
        <v>540</v>
      </c>
      <c r="AW952" s="259" t="s">
        <v>540</v>
      </c>
      <c r="AX952" s="176">
        <v>175</v>
      </c>
      <c r="AY952" s="259" t="s">
        <v>540</v>
      </c>
      <c r="AZ952" s="259" t="s">
        <v>540</v>
      </c>
      <c r="BA952" s="259" t="s">
        <v>540</v>
      </c>
      <c r="BB952" s="259" t="s">
        <v>540</v>
      </c>
      <c r="BC952" s="259" t="s">
        <v>540</v>
      </c>
      <c r="BD952" s="176">
        <v>1835</v>
      </c>
      <c r="BE952" s="259" t="s">
        <v>540</v>
      </c>
      <c r="BF952" s="259" t="s">
        <v>540</v>
      </c>
      <c r="BG952" s="259" t="s">
        <v>540</v>
      </c>
      <c r="BH952" s="259" t="s">
        <v>540</v>
      </c>
      <c r="BI952" s="259" t="s">
        <v>540</v>
      </c>
      <c r="BJ952" s="259" t="s">
        <v>540</v>
      </c>
      <c r="BK952" s="259" t="s">
        <v>540</v>
      </c>
      <c r="BL952" s="259" t="s">
        <v>540</v>
      </c>
      <c r="BM952" s="176">
        <v>117</v>
      </c>
      <c r="BN952" s="259" t="s">
        <v>540</v>
      </c>
      <c r="BO952" s="259" t="s">
        <v>540</v>
      </c>
      <c r="BP952" s="259" t="s">
        <v>540</v>
      </c>
      <c r="BQ952" s="259" t="s">
        <v>540</v>
      </c>
      <c r="BR952" s="259" t="s">
        <v>540</v>
      </c>
      <c r="BS952" s="176">
        <v>217</v>
      </c>
      <c r="BT952" s="259" t="s">
        <v>540</v>
      </c>
      <c r="BU952" s="259" t="s">
        <v>540</v>
      </c>
      <c r="BV952" s="259" t="s">
        <v>540</v>
      </c>
      <c r="BW952" s="259" t="s">
        <v>540</v>
      </c>
      <c r="BX952" s="259" t="s">
        <v>540</v>
      </c>
      <c r="BY952" s="259" t="s">
        <v>540</v>
      </c>
      <c r="BZ952" s="259" t="s">
        <v>540</v>
      </c>
      <c r="CA952" s="259" t="s">
        <v>540</v>
      </c>
      <c r="CB952" s="259" t="s">
        <v>540</v>
      </c>
      <c r="CC952" s="259" t="s">
        <v>540</v>
      </c>
      <c r="CD952" s="259" t="s">
        <v>540</v>
      </c>
      <c r="CE952" s="259" t="s">
        <v>540</v>
      </c>
      <c r="CF952" s="176">
        <v>218</v>
      </c>
      <c r="CG952" s="259" t="s">
        <v>540</v>
      </c>
      <c r="CH952" s="259" t="s">
        <v>540</v>
      </c>
      <c r="CI952" s="259" t="s">
        <v>540</v>
      </c>
      <c r="CJ952" s="259" t="s">
        <v>540</v>
      </c>
      <c r="CK952" s="259" t="s">
        <v>540</v>
      </c>
      <c r="CL952" s="259" t="s">
        <v>540</v>
      </c>
      <c r="CM952" s="259" t="s">
        <v>540</v>
      </c>
      <c r="CN952" s="259" t="s">
        <v>540</v>
      </c>
      <c r="CO952" s="259" t="s">
        <v>540</v>
      </c>
      <c r="CP952" s="259" t="s">
        <v>540</v>
      </c>
      <c r="CQ952" s="259" t="s">
        <v>540</v>
      </c>
      <c r="CR952" s="259" t="s">
        <v>540</v>
      </c>
      <c r="CS952" s="259" t="s">
        <v>540</v>
      </c>
      <c r="CT952" s="176">
        <v>82</v>
      </c>
      <c r="CU952" s="259" t="s">
        <v>540</v>
      </c>
      <c r="CV952" s="259" t="s">
        <v>540</v>
      </c>
      <c r="CW952" s="259" t="s">
        <v>540</v>
      </c>
      <c r="CX952" s="259" t="s">
        <v>540</v>
      </c>
      <c r="CY952" s="259" t="s">
        <v>540</v>
      </c>
      <c r="CZ952" s="176">
        <v>546</v>
      </c>
      <c r="DA952" s="259" t="s">
        <v>540</v>
      </c>
      <c r="DB952" s="259" t="s">
        <v>540</v>
      </c>
      <c r="DC952" s="259" t="s">
        <v>540</v>
      </c>
      <c r="DD952" s="259" t="s">
        <v>540</v>
      </c>
      <c r="DE952" s="259" t="s">
        <v>540</v>
      </c>
      <c r="DF952" s="259" t="s">
        <v>540</v>
      </c>
      <c r="DG952" s="176">
        <f t="shared" si="1822"/>
        <v>4668</v>
      </c>
      <c r="DH952" s="176">
        <f t="shared" si="1823"/>
        <v>70</v>
      </c>
      <c r="DI952" s="177">
        <v>22</v>
      </c>
      <c r="DJ952" s="177">
        <v>24</v>
      </c>
      <c r="DK952" s="177">
        <v>24</v>
      </c>
      <c r="DL952" s="179">
        <f t="shared" si="1824"/>
        <v>45</v>
      </c>
      <c r="DM952" s="177">
        <v>45</v>
      </c>
      <c r="DN952" s="180">
        <v>0</v>
      </c>
      <c r="DO952" s="176">
        <f t="shared" si="1821"/>
        <v>4783</v>
      </c>
    </row>
    <row r="953" spans="1:119" s="15" customFormat="1" ht="16.5" customHeight="1" x14ac:dyDescent="0.15">
      <c r="A953" s="459" t="s">
        <v>20</v>
      </c>
      <c r="B953" s="176"/>
      <c r="C953" s="177"/>
      <c r="D953" s="177"/>
      <c r="E953" s="359"/>
      <c r="F953" s="359"/>
      <c r="G953" s="359"/>
      <c r="H953" s="359"/>
      <c r="I953" s="359"/>
      <c r="J953" s="359"/>
      <c r="K953" s="359"/>
      <c r="L953" s="359"/>
      <c r="M953" s="359"/>
      <c r="N953" s="177"/>
      <c r="O953" s="176"/>
      <c r="P953" s="359"/>
      <c r="Q953" s="359"/>
      <c r="R953" s="359"/>
      <c r="S953" s="359"/>
      <c r="T953" s="359"/>
      <c r="U953" s="359"/>
      <c r="V953" s="359"/>
      <c r="W953" s="359"/>
      <c r="X953" s="176"/>
      <c r="Y953" s="359"/>
      <c r="Z953" s="359"/>
      <c r="AA953" s="359"/>
      <c r="AB953" s="359"/>
      <c r="AC953" s="176"/>
      <c r="AD953" s="359"/>
      <c r="AE953" s="359"/>
      <c r="AF953" s="359"/>
      <c r="AG953" s="359"/>
      <c r="AH953" s="359"/>
      <c r="AI953" s="359"/>
      <c r="AJ953" s="176"/>
      <c r="AK953" s="359"/>
      <c r="AL953" s="359"/>
      <c r="AM953" s="176"/>
      <c r="AN953" s="359"/>
      <c r="AO953" s="359"/>
      <c r="AP953" s="359"/>
      <c r="AQ953" s="359"/>
      <c r="AR953" s="359"/>
      <c r="AS953" s="359"/>
      <c r="AT953" s="359"/>
      <c r="AU953" s="359"/>
      <c r="AV953" s="359"/>
      <c r="AW953" s="359"/>
      <c r="AX953" s="176"/>
      <c r="AY953" s="359"/>
      <c r="AZ953" s="359"/>
      <c r="BA953" s="359"/>
      <c r="BB953" s="359"/>
      <c r="BC953" s="359"/>
      <c r="BD953" s="176"/>
      <c r="BE953" s="359"/>
      <c r="BF953" s="359"/>
      <c r="BG953" s="359"/>
      <c r="BH953" s="359"/>
      <c r="BI953" s="359"/>
      <c r="BJ953" s="359"/>
      <c r="BK953" s="359"/>
      <c r="BL953" s="359"/>
      <c r="BM953" s="176"/>
      <c r="BN953" s="359"/>
      <c r="BO953" s="359"/>
      <c r="BP953" s="359"/>
      <c r="BQ953" s="359"/>
      <c r="BR953" s="359"/>
      <c r="BS953" s="176"/>
      <c r="BT953" s="359"/>
      <c r="BU953" s="359"/>
      <c r="BV953" s="359"/>
      <c r="BW953" s="359"/>
      <c r="BX953" s="359"/>
      <c r="BY953" s="359"/>
      <c r="BZ953" s="359"/>
      <c r="CA953" s="359"/>
      <c r="CB953" s="359"/>
      <c r="CC953" s="359"/>
      <c r="CD953" s="359"/>
      <c r="CE953" s="359"/>
      <c r="CF953" s="176"/>
      <c r="CG953" s="359"/>
      <c r="CH953" s="359"/>
      <c r="CI953" s="359"/>
      <c r="CJ953" s="359"/>
      <c r="CK953" s="359"/>
      <c r="CL953" s="359"/>
      <c r="CM953" s="359"/>
      <c r="CN953" s="359"/>
      <c r="CO953" s="359"/>
      <c r="CP953" s="359"/>
      <c r="CQ953" s="359"/>
      <c r="CR953" s="359"/>
      <c r="CS953" s="359"/>
      <c r="CT953" s="176"/>
      <c r="CU953" s="359"/>
      <c r="CV953" s="359"/>
      <c r="CW953" s="359"/>
      <c r="CX953" s="359"/>
      <c r="CY953" s="359"/>
      <c r="CZ953" s="176"/>
      <c r="DA953" s="359"/>
      <c r="DB953" s="359"/>
      <c r="DC953" s="359"/>
      <c r="DD953" s="359"/>
      <c r="DE953" s="359"/>
      <c r="DF953" s="359"/>
      <c r="DG953" s="176"/>
      <c r="DH953" s="176"/>
      <c r="DI953" s="177"/>
      <c r="DJ953" s="177"/>
      <c r="DK953" s="177"/>
      <c r="DL953" s="179"/>
      <c r="DM953" s="177"/>
      <c r="DN953" s="180"/>
      <c r="DO953" s="176"/>
    </row>
    <row r="954" spans="1:119" s="6" customFormat="1" ht="16.5" customHeight="1" x14ac:dyDescent="0.15">
      <c r="A954" s="94" t="s">
        <v>0</v>
      </c>
      <c r="B954" s="176">
        <v>274</v>
      </c>
      <c r="C954" s="259" t="s">
        <v>540</v>
      </c>
      <c r="D954" s="259" t="s">
        <v>540</v>
      </c>
      <c r="E954" s="259" t="s">
        <v>540</v>
      </c>
      <c r="F954" s="259" t="s">
        <v>540</v>
      </c>
      <c r="G954" s="259" t="s">
        <v>540</v>
      </c>
      <c r="H954" s="259" t="s">
        <v>540</v>
      </c>
      <c r="I954" s="259" t="s">
        <v>540</v>
      </c>
      <c r="J954" s="259" t="s">
        <v>540</v>
      </c>
      <c r="K954" s="259" t="s">
        <v>540</v>
      </c>
      <c r="L954" s="259" t="s">
        <v>540</v>
      </c>
      <c r="M954" s="259" t="s">
        <v>540</v>
      </c>
      <c r="N954" s="259" t="s">
        <v>540</v>
      </c>
      <c r="O954" s="176">
        <v>137</v>
      </c>
      <c r="P954" s="259" t="s">
        <v>540</v>
      </c>
      <c r="Q954" s="259" t="s">
        <v>540</v>
      </c>
      <c r="R954" s="259" t="s">
        <v>540</v>
      </c>
      <c r="S954" s="259" t="s">
        <v>540</v>
      </c>
      <c r="T954" s="259" t="s">
        <v>540</v>
      </c>
      <c r="U954" s="259" t="s">
        <v>540</v>
      </c>
      <c r="V954" s="259" t="s">
        <v>540</v>
      </c>
      <c r="W954" s="259" t="s">
        <v>540</v>
      </c>
      <c r="X954" s="176">
        <v>125</v>
      </c>
      <c r="Y954" s="259" t="s">
        <v>540</v>
      </c>
      <c r="Z954" s="259" t="s">
        <v>540</v>
      </c>
      <c r="AA954" s="259" t="s">
        <v>540</v>
      </c>
      <c r="AB954" s="259" t="s">
        <v>540</v>
      </c>
      <c r="AC954" s="176">
        <v>86</v>
      </c>
      <c r="AD954" s="259" t="s">
        <v>540</v>
      </c>
      <c r="AE954" s="259" t="s">
        <v>540</v>
      </c>
      <c r="AF954" s="259" t="s">
        <v>540</v>
      </c>
      <c r="AG954" s="259" t="s">
        <v>540</v>
      </c>
      <c r="AH954" s="259" t="s">
        <v>540</v>
      </c>
      <c r="AI954" s="259" t="s">
        <v>540</v>
      </c>
      <c r="AJ954" s="176">
        <v>0</v>
      </c>
      <c r="AK954" s="259" t="s">
        <v>540</v>
      </c>
      <c r="AL954" s="259" t="s">
        <v>540</v>
      </c>
      <c r="AM954" s="176">
        <v>210</v>
      </c>
      <c r="AN954" s="259" t="s">
        <v>540</v>
      </c>
      <c r="AO954" s="259" t="s">
        <v>540</v>
      </c>
      <c r="AP954" s="259" t="s">
        <v>540</v>
      </c>
      <c r="AQ954" s="259" t="s">
        <v>540</v>
      </c>
      <c r="AR954" s="259" t="s">
        <v>540</v>
      </c>
      <c r="AS954" s="259" t="s">
        <v>540</v>
      </c>
      <c r="AT954" s="259" t="s">
        <v>540</v>
      </c>
      <c r="AU954" s="259" t="s">
        <v>540</v>
      </c>
      <c r="AV954" s="259" t="s">
        <v>540</v>
      </c>
      <c r="AW954" s="259" t="s">
        <v>540</v>
      </c>
      <c r="AX954" s="176">
        <v>294</v>
      </c>
      <c r="AY954" s="259" t="s">
        <v>540</v>
      </c>
      <c r="AZ954" s="259" t="s">
        <v>540</v>
      </c>
      <c r="BA954" s="259" t="s">
        <v>540</v>
      </c>
      <c r="BB954" s="259" t="s">
        <v>540</v>
      </c>
      <c r="BC954" s="259" t="s">
        <v>540</v>
      </c>
      <c r="BD954" s="176">
        <v>526</v>
      </c>
      <c r="BE954" s="259" t="s">
        <v>540</v>
      </c>
      <c r="BF954" s="259" t="s">
        <v>540</v>
      </c>
      <c r="BG954" s="259" t="s">
        <v>540</v>
      </c>
      <c r="BH954" s="259" t="s">
        <v>540</v>
      </c>
      <c r="BI954" s="259" t="s">
        <v>540</v>
      </c>
      <c r="BJ954" s="259" t="s">
        <v>540</v>
      </c>
      <c r="BK954" s="259" t="s">
        <v>540</v>
      </c>
      <c r="BL954" s="259" t="s">
        <v>540</v>
      </c>
      <c r="BM954" s="176">
        <v>159</v>
      </c>
      <c r="BN954" s="259" t="s">
        <v>540</v>
      </c>
      <c r="BO954" s="259" t="s">
        <v>540</v>
      </c>
      <c r="BP954" s="259" t="s">
        <v>540</v>
      </c>
      <c r="BQ954" s="259" t="s">
        <v>540</v>
      </c>
      <c r="BR954" s="259" t="s">
        <v>540</v>
      </c>
      <c r="BS954" s="176">
        <v>223</v>
      </c>
      <c r="BT954" s="259" t="s">
        <v>540</v>
      </c>
      <c r="BU954" s="259" t="s">
        <v>540</v>
      </c>
      <c r="BV954" s="259" t="s">
        <v>540</v>
      </c>
      <c r="BW954" s="259" t="s">
        <v>540</v>
      </c>
      <c r="BX954" s="259" t="s">
        <v>540</v>
      </c>
      <c r="BY954" s="259" t="s">
        <v>540</v>
      </c>
      <c r="BZ954" s="259" t="s">
        <v>540</v>
      </c>
      <c r="CA954" s="259" t="s">
        <v>540</v>
      </c>
      <c r="CB954" s="259" t="s">
        <v>540</v>
      </c>
      <c r="CC954" s="259" t="s">
        <v>540</v>
      </c>
      <c r="CD954" s="259" t="s">
        <v>540</v>
      </c>
      <c r="CE954" s="259" t="s">
        <v>540</v>
      </c>
      <c r="CF954" s="176">
        <v>171</v>
      </c>
      <c r="CG954" s="259" t="s">
        <v>540</v>
      </c>
      <c r="CH954" s="259" t="s">
        <v>540</v>
      </c>
      <c r="CI954" s="259" t="s">
        <v>540</v>
      </c>
      <c r="CJ954" s="259" t="s">
        <v>540</v>
      </c>
      <c r="CK954" s="259" t="s">
        <v>540</v>
      </c>
      <c r="CL954" s="259" t="s">
        <v>540</v>
      </c>
      <c r="CM954" s="259" t="s">
        <v>540</v>
      </c>
      <c r="CN954" s="259" t="s">
        <v>540</v>
      </c>
      <c r="CO954" s="259" t="s">
        <v>540</v>
      </c>
      <c r="CP954" s="259" t="s">
        <v>540</v>
      </c>
      <c r="CQ954" s="259" t="s">
        <v>540</v>
      </c>
      <c r="CR954" s="259" t="s">
        <v>540</v>
      </c>
      <c r="CS954" s="259" t="s">
        <v>540</v>
      </c>
      <c r="CT954" s="176">
        <v>133</v>
      </c>
      <c r="CU954" s="259" t="s">
        <v>540</v>
      </c>
      <c r="CV954" s="259" t="s">
        <v>540</v>
      </c>
      <c r="CW954" s="259" t="s">
        <v>540</v>
      </c>
      <c r="CX954" s="259" t="s">
        <v>540</v>
      </c>
      <c r="CY954" s="259" t="s">
        <v>540</v>
      </c>
      <c r="CZ954" s="176">
        <v>217</v>
      </c>
      <c r="DA954" s="259" t="s">
        <v>540</v>
      </c>
      <c r="DB954" s="259" t="s">
        <v>540</v>
      </c>
      <c r="DC954" s="259" t="s">
        <v>540</v>
      </c>
      <c r="DD954" s="259" t="s">
        <v>540</v>
      </c>
      <c r="DE954" s="259" t="s">
        <v>540</v>
      </c>
      <c r="DF954" s="259" t="s">
        <v>540</v>
      </c>
      <c r="DG954" s="176">
        <f t="shared" si="1822"/>
        <v>2555</v>
      </c>
      <c r="DH954" s="176">
        <f t="shared" si="1823"/>
        <v>16</v>
      </c>
      <c r="DI954" s="177">
        <v>0</v>
      </c>
      <c r="DJ954" s="177">
        <v>16</v>
      </c>
      <c r="DK954" s="177">
        <v>0</v>
      </c>
      <c r="DL954" s="179">
        <f t="shared" si="1824"/>
        <v>19</v>
      </c>
      <c r="DM954" s="177">
        <v>19</v>
      </c>
      <c r="DN954" s="180">
        <v>0</v>
      </c>
      <c r="DO954" s="176">
        <f t="shared" si="1821"/>
        <v>2590</v>
      </c>
    </row>
    <row r="955" spans="1:119" s="15" customFormat="1" ht="16.5" customHeight="1" x14ac:dyDescent="0.15">
      <c r="A955" s="94" t="s">
        <v>14</v>
      </c>
      <c r="B955" s="176">
        <v>101</v>
      </c>
      <c r="C955" s="259" t="s">
        <v>540</v>
      </c>
      <c r="D955" s="259" t="s">
        <v>540</v>
      </c>
      <c r="E955" s="259" t="s">
        <v>540</v>
      </c>
      <c r="F955" s="259" t="s">
        <v>540</v>
      </c>
      <c r="G955" s="259" t="s">
        <v>540</v>
      </c>
      <c r="H955" s="259" t="s">
        <v>540</v>
      </c>
      <c r="I955" s="259" t="s">
        <v>540</v>
      </c>
      <c r="J955" s="259" t="s">
        <v>540</v>
      </c>
      <c r="K955" s="259" t="s">
        <v>540</v>
      </c>
      <c r="L955" s="259" t="s">
        <v>540</v>
      </c>
      <c r="M955" s="259" t="s">
        <v>540</v>
      </c>
      <c r="N955" s="259" t="s">
        <v>540</v>
      </c>
      <c r="O955" s="176">
        <v>0</v>
      </c>
      <c r="P955" s="259" t="s">
        <v>540</v>
      </c>
      <c r="Q955" s="259" t="s">
        <v>540</v>
      </c>
      <c r="R955" s="259" t="s">
        <v>540</v>
      </c>
      <c r="S955" s="259" t="s">
        <v>540</v>
      </c>
      <c r="T955" s="259" t="s">
        <v>540</v>
      </c>
      <c r="U955" s="259" t="s">
        <v>540</v>
      </c>
      <c r="V955" s="259" t="s">
        <v>540</v>
      </c>
      <c r="W955" s="259" t="s">
        <v>540</v>
      </c>
      <c r="X955" s="176">
        <v>18</v>
      </c>
      <c r="Y955" s="259" t="s">
        <v>540</v>
      </c>
      <c r="Z955" s="259" t="s">
        <v>540</v>
      </c>
      <c r="AA955" s="259" t="s">
        <v>540</v>
      </c>
      <c r="AB955" s="259" t="s">
        <v>540</v>
      </c>
      <c r="AC955" s="176">
        <v>23</v>
      </c>
      <c r="AD955" s="259" t="s">
        <v>540</v>
      </c>
      <c r="AE955" s="259" t="s">
        <v>540</v>
      </c>
      <c r="AF955" s="259" t="s">
        <v>540</v>
      </c>
      <c r="AG955" s="259" t="s">
        <v>540</v>
      </c>
      <c r="AH955" s="259" t="s">
        <v>540</v>
      </c>
      <c r="AI955" s="259" t="s">
        <v>540</v>
      </c>
      <c r="AJ955" s="176">
        <v>0</v>
      </c>
      <c r="AK955" s="259" t="s">
        <v>540</v>
      </c>
      <c r="AL955" s="259" t="s">
        <v>540</v>
      </c>
      <c r="AM955" s="176">
        <v>56</v>
      </c>
      <c r="AN955" s="259" t="s">
        <v>540</v>
      </c>
      <c r="AO955" s="259" t="s">
        <v>540</v>
      </c>
      <c r="AP955" s="259" t="s">
        <v>540</v>
      </c>
      <c r="AQ955" s="259" t="s">
        <v>540</v>
      </c>
      <c r="AR955" s="259" t="s">
        <v>540</v>
      </c>
      <c r="AS955" s="259" t="s">
        <v>540</v>
      </c>
      <c r="AT955" s="259" t="s">
        <v>540</v>
      </c>
      <c r="AU955" s="259" t="s">
        <v>540</v>
      </c>
      <c r="AV955" s="259" t="s">
        <v>540</v>
      </c>
      <c r="AW955" s="259" t="s">
        <v>540</v>
      </c>
      <c r="AX955" s="176">
        <v>24</v>
      </c>
      <c r="AY955" s="259" t="s">
        <v>540</v>
      </c>
      <c r="AZ955" s="259" t="s">
        <v>540</v>
      </c>
      <c r="BA955" s="259" t="s">
        <v>540</v>
      </c>
      <c r="BB955" s="259" t="s">
        <v>540</v>
      </c>
      <c r="BC955" s="259" t="s">
        <v>540</v>
      </c>
      <c r="BD955" s="176">
        <v>96</v>
      </c>
      <c r="BE955" s="259" t="s">
        <v>540</v>
      </c>
      <c r="BF955" s="259" t="s">
        <v>540</v>
      </c>
      <c r="BG955" s="259" t="s">
        <v>540</v>
      </c>
      <c r="BH955" s="259" t="s">
        <v>540</v>
      </c>
      <c r="BI955" s="259" t="s">
        <v>540</v>
      </c>
      <c r="BJ955" s="259" t="s">
        <v>540</v>
      </c>
      <c r="BK955" s="259" t="s">
        <v>540</v>
      </c>
      <c r="BL955" s="259" t="s">
        <v>540</v>
      </c>
      <c r="BM955" s="176">
        <v>17</v>
      </c>
      <c r="BN955" s="259" t="s">
        <v>540</v>
      </c>
      <c r="BO955" s="259" t="s">
        <v>540</v>
      </c>
      <c r="BP955" s="259" t="s">
        <v>540</v>
      </c>
      <c r="BQ955" s="259" t="s">
        <v>540</v>
      </c>
      <c r="BR955" s="259" t="s">
        <v>540</v>
      </c>
      <c r="BS955" s="176">
        <v>57</v>
      </c>
      <c r="BT955" s="259" t="s">
        <v>540</v>
      </c>
      <c r="BU955" s="259" t="s">
        <v>540</v>
      </c>
      <c r="BV955" s="259" t="s">
        <v>540</v>
      </c>
      <c r="BW955" s="259" t="s">
        <v>540</v>
      </c>
      <c r="BX955" s="259" t="s">
        <v>540</v>
      </c>
      <c r="BY955" s="259" t="s">
        <v>540</v>
      </c>
      <c r="BZ955" s="259" t="s">
        <v>540</v>
      </c>
      <c r="CA955" s="259" t="s">
        <v>540</v>
      </c>
      <c r="CB955" s="259" t="s">
        <v>540</v>
      </c>
      <c r="CC955" s="259" t="s">
        <v>540</v>
      </c>
      <c r="CD955" s="259" t="s">
        <v>540</v>
      </c>
      <c r="CE955" s="259" t="s">
        <v>540</v>
      </c>
      <c r="CF955" s="176">
        <v>74</v>
      </c>
      <c r="CG955" s="259" t="s">
        <v>540</v>
      </c>
      <c r="CH955" s="259" t="s">
        <v>540</v>
      </c>
      <c r="CI955" s="259" t="s">
        <v>540</v>
      </c>
      <c r="CJ955" s="259" t="s">
        <v>540</v>
      </c>
      <c r="CK955" s="259" t="s">
        <v>540</v>
      </c>
      <c r="CL955" s="259" t="s">
        <v>540</v>
      </c>
      <c r="CM955" s="259" t="s">
        <v>540</v>
      </c>
      <c r="CN955" s="259" t="s">
        <v>540</v>
      </c>
      <c r="CO955" s="259" t="s">
        <v>540</v>
      </c>
      <c r="CP955" s="259" t="s">
        <v>540</v>
      </c>
      <c r="CQ955" s="259" t="s">
        <v>540</v>
      </c>
      <c r="CR955" s="259" t="s">
        <v>540</v>
      </c>
      <c r="CS955" s="259" t="s">
        <v>540</v>
      </c>
      <c r="CT955" s="176">
        <v>28</v>
      </c>
      <c r="CU955" s="259" t="s">
        <v>540</v>
      </c>
      <c r="CV955" s="259" t="s">
        <v>540</v>
      </c>
      <c r="CW955" s="259" t="s">
        <v>540</v>
      </c>
      <c r="CX955" s="259" t="s">
        <v>540</v>
      </c>
      <c r="CY955" s="259" t="s">
        <v>540</v>
      </c>
      <c r="CZ955" s="176">
        <v>39</v>
      </c>
      <c r="DA955" s="259" t="s">
        <v>540</v>
      </c>
      <c r="DB955" s="259" t="s">
        <v>540</v>
      </c>
      <c r="DC955" s="259" t="s">
        <v>540</v>
      </c>
      <c r="DD955" s="259" t="s">
        <v>540</v>
      </c>
      <c r="DE955" s="259" t="s">
        <v>540</v>
      </c>
      <c r="DF955" s="259" t="s">
        <v>540</v>
      </c>
      <c r="DG955" s="176">
        <f t="shared" si="1822"/>
        <v>533</v>
      </c>
      <c r="DH955" s="176">
        <f t="shared" si="1823"/>
        <v>0</v>
      </c>
      <c r="DI955" s="177">
        <v>0</v>
      </c>
      <c r="DJ955" s="177">
        <v>0</v>
      </c>
      <c r="DK955" s="177">
        <v>0</v>
      </c>
      <c r="DL955" s="179">
        <f t="shared" si="1824"/>
        <v>0</v>
      </c>
      <c r="DM955" s="177">
        <v>0</v>
      </c>
      <c r="DN955" s="180">
        <v>0</v>
      </c>
      <c r="DO955" s="176">
        <f t="shared" si="1821"/>
        <v>533</v>
      </c>
    </row>
    <row r="956" spans="1:119" s="15" customFormat="1" ht="16.5" customHeight="1" x14ac:dyDescent="0.15">
      <c r="A956" s="94" t="s">
        <v>1</v>
      </c>
      <c r="B956" s="176">
        <v>52</v>
      </c>
      <c r="C956" s="259" t="s">
        <v>540</v>
      </c>
      <c r="D956" s="259" t="s">
        <v>540</v>
      </c>
      <c r="E956" s="259" t="s">
        <v>540</v>
      </c>
      <c r="F956" s="259" t="s">
        <v>540</v>
      </c>
      <c r="G956" s="259" t="s">
        <v>540</v>
      </c>
      <c r="H956" s="259" t="s">
        <v>540</v>
      </c>
      <c r="I956" s="259" t="s">
        <v>540</v>
      </c>
      <c r="J956" s="259" t="s">
        <v>540</v>
      </c>
      <c r="K956" s="259" t="s">
        <v>540</v>
      </c>
      <c r="L956" s="259" t="s">
        <v>540</v>
      </c>
      <c r="M956" s="259" t="s">
        <v>540</v>
      </c>
      <c r="N956" s="259" t="s">
        <v>540</v>
      </c>
      <c r="O956" s="176">
        <v>0</v>
      </c>
      <c r="P956" s="259" t="s">
        <v>540</v>
      </c>
      <c r="Q956" s="259" t="s">
        <v>540</v>
      </c>
      <c r="R956" s="259" t="s">
        <v>540</v>
      </c>
      <c r="S956" s="259" t="s">
        <v>540</v>
      </c>
      <c r="T956" s="259" t="s">
        <v>540</v>
      </c>
      <c r="U956" s="259" t="s">
        <v>540</v>
      </c>
      <c r="V956" s="259" t="s">
        <v>540</v>
      </c>
      <c r="W956" s="259" t="s">
        <v>540</v>
      </c>
      <c r="X956" s="176">
        <v>70</v>
      </c>
      <c r="Y956" s="259" t="s">
        <v>540</v>
      </c>
      <c r="Z956" s="259" t="s">
        <v>540</v>
      </c>
      <c r="AA956" s="259" t="s">
        <v>540</v>
      </c>
      <c r="AB956" s="259" t="s">
        <v>540</v>
      </c>
      <c r="AC956" s="176">
        <v>32</v>
      </c>
      <c r="AD956" s="259" t="s">
        <v>540</v>
      </c>
      <c r="AE956" s="259" t="s">
        <v>540</v>
      </c>
      <c r="AF956" s="259" t="s">
        <v>540</v>
      </c>
      <c r="AG956" s="259" t="s">
        <v>540</v>
      </c>
      <c r="AH956" s="259" t="s">
        <v>540</v>
      </c>
      <c r="AI956" s="259" t="s">
        <v>540</v>
      </c>
      <c r="AJ956" s="176">
        <v>0</v>
      </c>
      <c r="AK956" s="259" t="s">
        <v>540</v>
      </c>
      <c r="AL956" s="259" t="s">
        <v>540</v>
      </c>
      <c r="AM956" s="176">
        <v>68</v>
      </c>
      <c r="AN956" s="259" t="s">
        <v>540</v>
      </c>
      <c r="AO956" s="259" t="s">
        <v>540</v>
      </c>
      <c r="AP956" s="259" t="s">
        <v>540</v>
      </c>
      <c r="AQ956" s="259" t="s">
        <v>540</v>
      </c>
      <c r="AR956" s="259" t="s">
        <v>540</v>
      </c>
      <c r="AS956" s="259" t="s">
        <v>540</v>
      </c>
      <c r="AT956" s="259" t="s">
        <v>540</v>
      </c>
      <c r="AU956" s="259" t="s">
        <v>540</v>
      </c>
      <c r="AV956" s="259" t="s">
        <v>540</v>
      </c>
      <c r="AW956" s="259" t="s">
        <v>540</v>
      </c>
      <c r="AX956" s="176">
        <v>111</v>
      </c>
      <c r="AY956" s="259" t="s">
        <v>540</v>
      </c>
      <c r="AZ956" s="259" t="s">
        <v>540</v>
      </c>
      <c r="BA956" s="259" t="s">
        <v>540</v>
      </c>
      <c r="BB956" s="259" t="s">
        <v>540</v>
      </c>
      <c r="BC956" s="259" t="s">
        <v>540</v>
      </c>
      <c r="BD956" s="176">
        <v>167</v>
      </c>
      <c r="BE956" s="259" t="s">
        <v>540</v>
      </c>
      <c r="BF956" s="259" t="s">
        <v>540</v>
      </c>
      <c r="BG956" s="259" t="s">
        <v>540</v>
      </c>
      <c r="BH956" s="259" t="s">
        <v>540</v>
      </c>
      <c r="BI956" s="259" t="s">
        <v>540</v>
      </c>
      <c r="BJ956" s="259" t="s">
        <v>540</v>
      </c>
      <c r="BK956" s="259" t="s">
        <v>540</v>
      </c>
      <c r="BL956" s="259" t="s">
        <v>540</v>
      </c>
      <c r="BM956" s="176">
        <v>79</v>
      </c>
      <c r="BN956" s="259" t="s">
        <v>540</v>
      </c>
      <c r="BO956" s="259" t="s">
        <v>540</v>
      </c>
      <c r="BP956" s="259" t="s">
        <v>540</v>
      </c>
      <c r="BQ956" s="259" t="s">
        <v>540</v>
      </c>
      <c r="BR956" s="259" t="s">
        <v>540</v>
      </c>
      <c r="BS956" s="176">
        <v>66</v>
      </c>
      <c r="BT956" s="259" t="s">
        <v>540</v>
      </c>
      <c r="BU956" s="259" t="s">
        <v>540</v>
      </c>
      <c r="BV956" s="259" t="s">
        <v>540</v>
      </c>
      <c r="BW956" s="259" t="s">
        <v>540</v>
      </c>
      <c r="BX956" s="259" t="s">
        <v>540</v>
      </c>
      <c r="BY956" s="259" t="s">
        <v>540</v>
      </c>
      <c r="BZ956" s="259" t="s">
        <v>540</v>
      </c>
      <c r="CA956" s="259" t="s">
        <v>540</v>
      </c>
      <c r="CB956" s="259" t="s">
        <v>540</v>
      </c>
      <c r="CC956" s="259" t="s">
        <v>540</v>
      </c>
      <c r="CD956" s="259" t="s">
        <v>540</v>
      </c>
      <c r="CE956" s="259" t="s">
        <v>540</v>
      </c>
      <c r="CF956" s="176">
        <v>78</v>
      </c>
      <c r="CG956" s="259" t="s">
        <v>540</v>
      </c>
      <c r="CH956" s="259" t="s">
        <v>540</v>
      </c>
      <c r="CI956" s="259" t="s">
        <v>540</v>
      </c>
      <c r="CJ956" s="259" t="s">
        <v>540</v>
      </c>
      <c r="CK956" s="259" t="s">
        <v>540</v>
      </c>
      <c r="CL956" s="259" t="s">
        <v>540</v>
      </c>
      <c r="CM956" s="259" t="s">
        <v>540</v>
      </c>
      <c r="CN956" s="259" t="s">
        <v>540</v>
      </c>
      <c r="CO956" s="259" t="s">
        <v>540</v>
      </c>
      <c r="CP956" s="259" t="s">
        <v>540</v>
      </c>
      <c r="CQ956" s="259" t="s">
        <v>540</v>
      </c>
      <c r="CR956" s="259" t="s">
        <v>540</v>
      </c>
      <c r="CS956" s="259" t="s">
        <v>540</v>
      </c>
      <c r="CT956" s="176">
        <v>19</v>
      </c>
      <c r="CU956" s="259" t="s">
        <v>540</v>
      </c>
      <c r="CV956" s="259" t="s">
        <v>540</v>
      </c>
      <c r="CW956" s="259" t="s">
        <v>540</v>
      </c>
      <c r="CX956" s="259" t="s">
        <v>540</v>
      </c>
      <c r="CY956" s="259" t="s">
        <v>540</v>
      </c>
      <c r="CZ956" s="176">
        <v>45</v>
      </c>
      <c r="DA956" s="259" t="s">
        <v>540</v>
      </c>
      <c r="DB956" s="259" t="s">
        <v>540</v>
      </c>
      <c r="DC956" s="259" t="s">
        <v>540</v>
      </c>
      <c r="DD956" s="259" t="s">
        <v>540</v>
      </c>
      <c r="DE956" s="259" t="s">
        <v>540</v>
      </c>
      <c r="DF956" s="259" t="s">
        <v>540</v>
      </c>
      <c r="DG956" s="176">
        <f t="shared" si="1822"/>
        <v>787</v>
      </c>
      <c r="DH956" s="176">
        <f t="shared" si="1823"/>
        <v>0</v>
      </c>
      <c r="DI956" s="177">
        <v>0</v>
      </c>
      <c r="DJ956" s="177">
        <v>0</v>
      </c>
      <c r="DK956" s="177">
        <v>0</v>
      </c>
      <c r="DL956" s="179">
        <f t="shared" si="1824"/>
        <v>19</v>
      </c>
      <c r="DM956" s="177">
        <v>19</v>
      </c>
      <c r="DN956" s="180">
        <v>0</v>
      </c>
      <c r="DO956" s="176">
        <f t="shared" si="1821"/>
        <v>806</v>
      </c>
    </row>
    <row r="957" spans="1:119" s="15" customFormat="1" ht="16.5" customHeight="1" x14ac:dyDescent="0.15">
      <c r="A957" s="94" t="s">
        <v>2</v>
      </c>
      <c r="B957" s="176">
        <v>60</v>
      </c>
      <c r="C957" s="259" t="s">
        <v>540</v>
      </c>
      <c r="D957" s="259" t="s">
        <v>540</v>
      </c>
      <c r="E957" s="259" t="s">
        <v>540</v>
      </c>
      <c r="F957" s="259" t="s">
        <v>540</v>
      </c>
      <c r="G957" s="259" t="s">
        <v>540</v>
      </c>
      <c r="H957" s="259" t="s">
        <v>540</v>
      </c>
      <c r="I957" s="259" t="s">
        <v>540</v>
      </c>
      <c r="J957" s="259" t="s">
        <v>540</v>
      </c>
      <c r="K957" s="259" t="s">
        <v>540</v>
      </c>
      <c r="L957" s="259" t="s">
        <v>540</v>
      </c>
      <c r="M957" s="259" t="s">
        <v>540</v>
      </c>
      <c r="N957" s="259" t="s">
        <v>540</v>
      </c>
      <c r="O957" s="176">
        <v>0</v>
      </c>
      <c r="P957" s="259" t="s">
        <v>540</v>
      </c>
      <c r="Q957" s="259" t="s">
        <v>540</v>
      </c>
      <c r="R957" s="259" t="s">
        <v>540</v>
      </c>
      <c r="S957" s="259" t="s">
        <v>540</v>
      </c>
      <c r="T957" s="259" t="s">
        <v>540</v>
      </c>
      <c r="U957" s="259" t="s">
        <v>540</v>
      </c>
      <c r="V957" s="259" t="s">
        <v>540</v>
      </c>
      <c r="W957" s="259" t="s">
        <v>540</v>
      </c>
      <c r="X957" s="176">
        <v>0</v>
      </c>
      <c r="Y957" s="259" t="s">
        <v>540</v>
      </c>
      <c r="Z957" s="259" t="s">
        <v>540</v>
      </c>
      <c r="AA957" s="259" t="s">
        <v>540</v>
      </c>
      <c r="AB957" s="259" t="s">
        <v>540</v>
      </c>
      <c r="AC957" s="176">
        <v>0</v>
      </c>
      <c r="AD957" s="259" t="s">
        <v>540</v>
      </c>
      <c r="AE957" s="259" t="s">
        <v>540</v>
      </c>
      <c r="AF957" s="259" t="s">
        <v>540</v>
      </c>
      <c r="AG957" s="259" t="s">
        <v>540</v>
      </c>
      <c r="AH957" s="259" t="s">
        <v>540</v>
      </c>
      <c r="AI957" s="259" t="s">
        <v>540</v>
      </c>
      <c r="AJ957" s="176">
        <v>0</v>
      </c>
      <c r="AK957" s="259" t="s">
        <v>540</v>
      </c>
      <c r="AL957" s="259" t="s">
        <v>540</v>
      </c>
      <c r="AM957" s="176">
        <v>25</v>
      </c>
      <c r="AN957" s="259" t="s">
        <v>540</v>
      </c>
      <c r="AO957" s="259" t="s">
        <v>540</v>
      </c>
      <c r="AP957" s="259" t="s">
        <v>540</v>
      </c>
      <c r="AQ957" s="259" t="s">
        <v>540</v>
      </c>
      <c r="AR957" s="259" t="s">
        <v>540</v>
      </c>
      <c r="AS957" s="259" t="s">
        <v>540</v>
      </c>
      <c r="AT957" s="259" t="s">
        <v>540</v>
      </c>
      <c r="AU957" s="259" t="s">
        <v>540</v>
      </c>
      <c r="AV957" s="259" t="s">
        <v>540</v>
      </c>
      <c r="AW957" s="259" t="s">
        <v>540</v>
      </c>
      <c r="AX957" s="176">
        <v>68</v>
      </c>
      <c r="AY957" s="259" t="s">
        <v>540</v>
      </c>
      <c r="AZ957" s="259" t="s">
        <v>540</v>
      </c>
      <c r="BA957" s="259" t="s">
        <v>540</v>
      </c>
      <c r="BB957" s="259" t="s">
        <v>540</v>
      </c>
      <c r="BC957" s="259" t="s">
        <v>540</v>
      </c>
      <c r="BD957" s="176">
        <v>442</v>
      </c>
      <c r="BE957" s="259" t="s">
        <v>540</v>
      </c>
      <c r="BF957" s="259" t="s">
        <v>540</v>
      </c>
      <c r="BG957" s="259" t="s">
        <v>540</v>
      </c>
      <c r="BH957" s="259" t="s">
        <v>540</v>
      </c>
      <c r="BI957" s="259" t="s">
        <v>540</v>
      </c>
      <c r="BJ957" s="259" t="s">
        <v>540</v>
      </c>
      <c r="BK957" s="259" t="s">
        <v>540</v>
      </c>
      <c r="BL957" s="259" t="s">
        <v>540</v>
      </c>
      <c r="BM957" s="176">
        <v>0</v>
      </c>
      <c r="BN957" s="259" t="s">
        <v>540</v>
      </c>
      <c r="BO957" s="259" t="s">
        <v>540</v>
      </c>
      <c r="BP957" s="259" t="s">
        <v>540</v>
      </c>
      <c r="BQ957" s="259" t="s">
        <v>540</v>
      </c>
      <c r="BR957" s="259" t="s">
        <v>540</v>
      </c>
      <c r="BS957" s="176">
        <v>60</v>
      </c>
      <c r="BT957" s="259" t="s">
        <v>540</v>
      </c>
      <c r="BU957" s="259" t="s">
        <v>540</v>
      </c>
      <c r="BV957" s="259" t="s">
        <v>540</v>
      </c>
      <c r="BW957" s="259" t="s">
        <v>540</v>
      </c>
      <c r="BX957" s="259" t="s">
        <v>540</v>
      </c>
      <c r="BY957" s="259" t="s">
        <v>540</v>
      </c>
      <c r="BZ957" s="259" t="s">
        <v>540</v>
      </c>
      <c r="CA957" s="259" t="s">
        <v>540</v>
      </c>
      <c r="CB957" s="259" t="s">
        <v>540</v>
      </c>
      <c r="CC957" s="259" t="s">
        <v>540</v>
      </c>
      <c r="CD957" s="259" t="s">
        <v>540</v>
      </c>
      <c r="CE957" s="259" t="s">
        <v>540</v>
      </c>
      <c r="CF957" s="176">
        <v>41</v>
      </c>
      <c r="CG957" s="259" t="s">
        <v>540</v>
      </c>
      <c r="CH957" s="259" t="s">
        <v>540</v>
      </c>
      <c r="CI957" s="259" t="s">
        <v>540</v>
      </c>
      <c r="CJ957" s="259" t="s">
        <v>540</v>
      </c>
      <c r="CK957" s="259" t="s">
        <v>540</v>
      </c>
      <c r="CL957" s="259" t="s">
        <v>540</v>
      </c>
      <c r="CM957" s="259" t="s">
        <v>540</v>
      </c>
      <c r="CN957" s="259" t="s">
        <v>540</v>
      </c>
      <c r="CO957" s="259" t="s">
        <v>540</v>
      </c>
      <c r="CP957" s="259" t="s">
        <v>540</v>
      </c>
      <c r="CQ957" s="259" t="s">
        <v>540</v>
      </c>
      <c r="CR957" s="259" t="s">
        <v>540</v>
      </c>
      <c r="CS957" s="259" t="s">
        <v>540</v>
      </c>
      <c r="CT957" s="176">
        <v>0</v>
      </c>
      <c r="CU957" s="259" t="s">
        <v>540</v>
      </c>
      <c r="CV957" s="259" t="s">
        <v>540</v>
      </c>
      <c r="CW957" s="259" t="s">
        <v>540</v>
      </c>
      <c r="CX957" s="259" t="s">
        <v>540</v>
      </c>
      <c r="CY957" s="259" t="s">
        <v>540</v>
      </c>
      <c r="CZ957" s="176">
        <v>158</v>
      </c>
      <c r="DA957" s="259" t="s">
        <v>540</v>
      </c>
      <c r="DB957" s="259" t="s">
        <v>540</v>
      </c>
      <c r="DC957" s="259" t="s">
        <v>540</v>
      </c>
      <c r="DD957" s="259" t="s">
        <v>540</v>
      </c>
      <c r="DE957" s="259" t="s">
        <v>540</v>
      </c>
      <c r="DF957" s="259" t="s">
        <v>540</v>
      </c>
      <c r="DG957" s="176">
        <f t="shared" si="1822"/>
        <v>854</v>
      </c>
      <c r="DH957" s="176">
        <f t="shared" si="1823"/>
        <v>0</v>
      </c>
      <c r="DI957" s="177">
        <v>0</v>
      </c>
      <c r="DJ957" s="177">
        <v>0</v>
      </c>
      <c r="DK957" s="177">
        <v>0</v>
      </c>
      <c r="DL957" s="179">
        <f t="shared" si="1824"/>
        <v>22</v>
      </c>
      <c r="DM957" s="177">
        <v>22</v>
      </c>
      <c r="DN957" s="180">
        <v>0</v>
      </c>
      <c r="DO957" s="176">
        <f t="shared" si="1821"/>
        <v>876</v>
      </c>
    </row>
    <row r="958" spans="1:119" s="15" customFormat="1" ht="16.5" customHeight="1" x14ac:dyDescent="0.15">
      <c r="A958" s="94" t="s">
        <v>15</v>
      </c>
      <c r="B958" s="176">
        <v>0</v>
      </c>
      <c r="C958" s="259" t="s">
        <v>540</v>
      </c>
      <c r="D958" s="259" t="s">
        <v>540</v>
      </c>
      <c r="E958" s="259" t="s">
        <v>540</v>
      </c>
      <c r="F958" s="259" t="s">
        <v>540</v>
      </c>
      <c r="G958" s="259" t="s">
        <v>540</v>
      </c>
      <c r="H958" s="259" t="s">
        <v>540</v>
      </c>
      <c r="I958" s="259" t="s">
        <v>540</v>
      </c>
      <c r="J958" s="259" t="s">
        <v>540</v>
      </c>
      <c r="K958" s="259" t="s">
        <v>540</v>
      </c>
      <c r="L958" s="259" t="s">
        <v>540</v>
      </c>
      <c r="M958" s="259" t="s">
        <v>540</v>
      </c>
      <c r="N958" s="259" t="s">
        <v>540</v>
      </c>
      <c r="O958" s="176">
        <v>0</v>
      </c>
      <c r="P958" s="259" t="s">
        <v>540</v>
      </c>
      <c r="Q958" s="259" t="s">
        <v>540</v>
      </c>
      <c r="R958" s="259" t="s">
        <v>540</v>
      </c>
      <c r="S958" s="259" t="s">
        <v>540</v>
      </c>
      <c r="T958" s="259" t="s">
        <v>540</v>
      </c>
      <c r="U958" s="259" t="s">
        <v>540</v>
      </c>
      <c r="V958" s="259" t="s">
        <v>540</v>
      </c>
      <c r="W958" s="259" t="s">
        <v>540</v>
      </c>
      <c r="X958" s="176">
        <v>41</v>
      </c>
      <c r="Y958" s="259" t="s">
        <v>540</v>
      </c>
      <c r="Z958" s="259" t="s">
        <v>540</v>
      </c>
      <c r="AA958" s="259" t="s">
        <v>540</v>
      </c>
      <c r="AB958" s="259" t="s">
        <v>540</v>
      </c>
      <c r="AC958" s="176">
        <v>0</v>
      </c>
      <c r="AD958" s="259" t="s">
        <v>540</v>
      </c>
      <c r="AE958" s="259" t="s">
        <v>540</v>
      </c>
      <c r="AF958" s="259" t="s">
        <v>540</v>
      </c>
      <c r="AG958" s="259" t="s">
        <v>540</v>
      </c>
      <c r="AH958" s="259" t="s">
        <v>540</v>
      </c>
      <c r="AI958" s="259" t="s">
        <v>540</v>
      </c>
      <c r="AJ958" s="176">
        <v>0</v>
      </c>
      <c r="AK958" s="259" t="s">
        <v>540</v>
      </c>
      <c r="AL958" s="259" t="s">
        <v>540</v>
      </c>
      <c r="AM958" s="176">
        <v>0</v>
      </c>
      <c r="AN958" s="259" t="s">
        <v>540</v>
      </c>
      <c r="AO958" s="259" t="s">
        <v>540</v>
      </c>
      <c r="AP958" s="259" t="s">
        <v>540</v>
      </c>
      <c r="AQ958" s="259" t="s">
        <v>540</v>
      </c>
      <c r="AR958" s="259" t="s">
        <v>540</v>
      </c>
      <c r="AS958" s="259" t="s">
        <v>540</v>
      </c>
      <c r="AT958" s="259" t="s">
        <v>540</v>
      </c>
      <c r="AU958" s="259" t="s">
        <v>540</v>
      </c>
      <c r="AV958" s="259" t="s">
        <v>540</v>
      </c>
      <c r="AW958" s="259" t="s">
        <v>540</v>
      </c>
      <c r="AX958" s="176">
        <v>56</v>
      </c>
      <c r="AY958" s="259" t="s">
        <v>540</v>
      </c>
      <c r="AZ958" s="259" t="s">
        <v>540</v>
      </c>
      <c r="BA958" s="259" t="s">
        <v>540</v>
      </c>
      <c r="BB958" s="259" t="s">
        <v>540</v>
      </c>
      <c r="BC958" s="259" t="s">
        <v>540</v>
      </c>
      <c r="BD958" s="176">
        <v>388</v>
      </c>
      <c r="BE958" s="259" t="s">
        <v>540</v>
      </c>
      <c r="BF958" s="259" t="s">
        <v>540</v>
      </c>
      <c r="BG958" s="259" t="s">
        <v>540</v>
      </c>
      <c r="BH958" s="259" t="s">
        <v>540</v>
      </c>
      <c r="BI958" s="259" t="s">
        <v>540</v>
      </c>
      <c r="BJ958" s="259" t="s">
        <v>540</v>
      </c>
      <c r="BK958" s="259" t="s">
        <v>540</v>
      </c>
      <c r="BL958" s="259" t="s">
        <v>540</v>
      </c>
      <c r="BM958" s="176">
        <v>0</v>
      </c>
      <c r="BN958" s="259" t="s">
        <v>540</v>
      </c>
      <c r="BO958" s="259" t="s">
        <v>540</v>
      </c>
      <c r="BP958" s="259" t="s">
        <v>540</v>
      </c>
      <c r="BQ958" s="259" t="s">
        <v>540</v>
      </c>
      <c r="BR958" s="259" t="s">
        <v>540</v>
      </c>
      <c r="BS958" s="176">
        <v>30</v>
      </c>
      <c r="BT958" s="259" t="s">
        <v>540</v>
      </c>
      <c r="BU958" s="259" t="s">
        <v>540</v>
      </c>
      <c r="BV958" s="259" t="s">
        <v>540</v>
      </c>
      <c r="BW958" s="259" t="s">
        <v>540</v>
      </c>
      <c r="BX958" s="259" t="s">
        <v>540</v>
      </c>
      <c r="BY958" s="259" t="s">
        <v>540</v>
      </c>
      <c r="BZ958" s="259" t="s">
        <v>540</v>
      </c>
      <c r="CA958" s="259" t="s">
        <v>540</v>
      </c>
      <c r="CB958" s="259" t="s">
        <v>540</v>
      </c>
      <c r="CC958" s="259" t="s">
        <v>540</v>
      </c>
      <c r="CD958" s="259" t="s">
        <v>540</v>
      </c>
      <c r="CE958" s="259" t="s">
        <v>540</v>
      </c>
      <c r="CF958" s="176">
        <v>20</v>
      </c>
      <c r="CG958" s="259" t="s">
        <v>540</v>
      </c>
      <c r="CH958" s="259" t="s">
        <v>540</v>
      </c>
      <c r="CI958" s="259" t="s">
        <v>540</v>
      </c>
      <c r="CJ958" s="259" t="s">
        <v>540</v>
      </c>
      <c r="CK958" s="259" t="s">
        <v>540</v>
      </c>
      <c r="CL958" s="259" t="s">
        <v>540</v>
      </c>
      <c r="CM958" s="259" t="s">
        <v>540</v>
      </c>
      <c r="CN958" s="259" t="s">
        <v>540</v>
      </c>
      <c r="CO958" s="259" t="s">
        <v>540</v>
      </c>
      <c r="CP958" s="259" t="s">
        <v>540</v>
      </c>
      <c r="CQ958" s="259" t="s">
        <v>540</v>
      </c>
      <c r="CR958" s="259" t="s">
        <v>540</v>
      </c>
      <c r="CS958" s="259" t="s">
        <v>540</v>
      </c>
      <c r="CT958" s="176">
        <v>28</v>
      </c>
      <c r="CU958" s="259" t="s">
        <v>540</v>
      </c>
      <c r="CV958" s="259" t="s">
        <v>540</v>
      </c>
      <c r="CW958" s="259" t="s">
        <v>540</v>
      </c>
      <c r="CX958" s="259" t="s">
        <v>540</v>
      </c>
      <c r="CY958" s="259" t="s">
        <v>540</v>
      </c>
      <c r="CZ958" s="176">
        <v>26</v>
      </c>
      <c r="DA958" s="259" t="s">
        <v>540</v>
      </c>
      <c r="DB958" s="259" t="s">
        <v>540</v>
      </c>
      <c r="DC958" s="259" t="s">
        <v>540</v>
      </c>
      <c r="DD958" s="259" t="s">
        <v>540</v>
      </c>
      <c r="DE958" s="259" t="s">
        <v>540</v>
      </c>
      <c r="DF958" s="259" t="s">
        <v>540</v>
      </c>
      <c r="DG958" s="176">
        <f t="shared" si="1822"/>
        <v>589</v>
      </c>
      <c r="DH958" s="176">
        <f t="shared" si="1823"/>
        <v>0</v>
      </c>
      <c r="DI958" s="177">
        <v>0</v>
      </c>
      <c r="DJ958" s="177">
        <v>0</v>
      </c>
      <c r="DK958" s="177">
        <v>0</v>
      </c>
      <c r="DL958" s="179">
        <f t="shared" si="1824"/>
        <v>0</v>
      </c>
      <c r="DM958" s="177">
        <v>0</v>
      </c>
      <c r="DN958" s="180">
        <v>0</v>
      </c>
      <c r="DO958" s="176">
        <f t="shared" si="1821"/>
        <v>589</v>
      </c>
    </row>
    <row r="959" spans="1:119" s="6" customFormat="1" ht="11.25" x14ac:dyDescent="0.15">
      <c r="A959" s="458" t="s">
        <v>169</v>
      </c>
      <c r="B959" s="176">
        <v>54</v>
      </c>
      <c r="C959" s="259" t="s">
        <v>540</v>
      </c>
      <c r="D959" s="259" t="s">
        <v>540</v>
      </c>
      <c r="E959" s="259" t="s">
        <v>540</v>
      </c>
      <c r="F959" s="259" t="s">
        <v>540</v>
      </c>
      <c r="G959" s="259" t="s">
        <v>540</v>
      </c>
      <c r="H959" s="259" t="s">
        <v>540</v>
      </c>
      <c r="I959" s="259" t="s">
        <v>540</v>
      </c>
      <c r="J959" s="259" t="s">
        <v>540</v>
      </c>
      <c r="K959" s="259" t="s">
        <v>540</v>
      </c>
      <c r="L959" s="259" t="s">
        <v>540</v>
      </c>
      <c r="M959" s="259" t="s">
        <v>540</v>
      </c>
      <c r="N959" s="259" t="s">
        <v>540</v>
      </c>
      <c r="O959" s="176">
        <v>0</v>
      </c>
      <c r="P959" s="259" t="s">
        <v>540</v>
      </c>
      <c r="Q959" s="259" t="s">
        <v>540</v>
      </c>
      <c r="R959" s="259" t="s">
        <v>540</v>
      </c>
      <c r="S959" s="259" t="s">
        <v>540</v>
      </c>
      <c r="T959" s="259" t="s">
        <v>540</v>
      </c>
      <c r="U959" s="259" t="s">
        <v>540</v>
      </c>
      <c r="V959" s="259" t="s">
        <v>540</v>
      </c>
      <c r="W959" s="259" t="s">
        <v>540</v>
      </c>
      <c r="X959" s="176">
        <v>0</v>
      </c>
      <c r="Y959" s="259" t="s">
        <v>540</v>
      </c>
      <c r="Z959" s="259" t="s">
        <v>540</v>
      </c>
      <c r="AA959" s="259" t="s">
        <v>540</v>
      </c>
      <c r="AB959" s="259" t="s">
        <v>540</v>
      </c>
      <c r="AC959" s="176">
        <v>46</v>
      </c>
      <c r="AD959" s="259" t="s">
        <v>540</v>
      </c>
      <c r="AE959" s="259" t="s">
        <v>540</v>
      </c>
      <c r="AF959" s="259" t="s">
        <v>540</v>
      </c>
      <c r="AG959" s="259" t="s">
        <v>540</v>
      </c>
      <c r="AH959" s="259" t="s">
        <v>540</v>
      </c>
      <c r="AI959" s="259" t="s">
        <v>540</v>
      </c>
      <c r="AJ959" s="176">
        <v>0</v>
      </c>
      <c r="AK959" s="259" t="s">
        <v>540</v>
      </c>
      <c r="AL959" s="259" t="s">
        <v>540</v>
      </c>
      <c r="AM959" s="176">
        <v>55</v>
      </c>
      <c r="AN959" s="259" t="s">
        <v>540</v>
      </c>
      <c r="AO959" s="259" t="s">
        <v>540</v>
      </c>
      <c r="AP959" s="259" t="s">
        <v>540</v>
      </c>
      <c r="AQ959" s="259" t="s">
        <v>540</v>
      </c>
      <c r="AR959" s="259" t="s">
        <v>540</v>
      </c>
      <c r="AS959" s="259" t="s">
        <v>540</v>
      </c>
      <c r="AT959" s="259" t="s">
        <v>540</v>
      </c>
      <c r="AU959" s="259" t="s">
        <v>540</v>
      </c>
      <c r="AV959" s="259" t="s">
        <v>540</v>
      </c>
      <c r="AW959" s="259" t="s">
        <v>540</v>
      </c>
      <c r="AX959" s="176">
        <v>53</v>
      </c>
      <c r="AY959" s="259" t="s">
        <v>540</v>
      </c>
      <c r="AZ959" s="259" t="s">
        <v>540</v>
      </c>
      <c r="BA959" s="259" t="s">
        <v>540</v>
      </c>
      <c r="BB959" s="259" t="s">
        <v>540</v>
      </c>
      <c r="BC959" s="259" t="s">
        <v>540</v>
      </c>
      <c r="BD959" s="176">
        <v>79</v>
      </c>
      <c r="BE959" s="259" t="s">
        <v>540</v>
      </c>
      <c r="BF959" s="259" t="s">
        <v>540</v>
      </c>
      <c r="BG959" s="259" t="s">
        <v>540</v>
      </c>
      <c r="BH959" s="259" t="s">
        <v>540</v>
      </c>
      <c r="BI959" s="259" t="s">
        <v>540</v>
      </c>
      <c r="BJ959" s="259" t="s">
        <v>540</v>
      </c>
      <c r="BK959" s="259" t="s">
        <v>540</v>
      </c>
      <c r="BL959" s="259" t="s">
        <v>540</v>
      </c>
      <c r="BM959" s="176">
        <v>0</v>
      </c>
      <c r="BN959" s="259" t="s">
        <v>540</v>
      </c>
      <c r="BO959" s="259" t="s">
        <v>540</v>
      </c>
      <c r="BP959" s="259" t="s">
        <v>540</v>
      </c>
      <c r="BQ959" s="259" t="s">
        <v>540</v>
      </c>
      <c r="BR959" s="259" t="s">
        <v>540</v>
      </c>
      <c r="BS959" s="176">
        <v>35</v>
      </c>
      <c r="BT959" s="259" t="s">
        <v>540</v>
      </c>
      <c r="BU959" s="259" t="s">
        <v>540</v>
      </c>
      <c r="BV959" s="259" t="s">
        <v>540</v>
      </c>
      <c r="BW959" s="259" t="s">
        <v>540</v>
      </c>
      <c r="BX959" s="259" t="s">
        <v>540</v>
      </c>
      <c r="BY959" s="259" t="s">
        <v>540</v>
      </c>
      <c r="BZ959" s="259" t="s">
        <v>540</v>
      </c>
      <c r="CA959" s="259" t="s">
        <v>540</v>
      </c>
      <c r="CB959" s="259" t="s">
        <v>540</v>
      </c>
      <c r="CC959" s="259" t="s">
        <v>540</v>
      </c>
      <c r="CD959" s="259" t="s">
        <v>540</v>
      </c>
      <c r="CE959" s="259" t="s">
        <v>540</v>
      </c>
      <c r="CF959" s="176">
        <v>38</v>
      </c>
      <c r="CG959" s="259" t="s">
        <v>540</v>
      </c>
      <c r="CH959" s="259" t="s">
        <v>540</v>
      </c>
      <c r="CI959" s="259" t="s">
        <v>540</v>
      </c>
      <c r="CJ959" s="259" t="s">
        <v>540</v>
      </c>
      <c r="CK959" s="259" t="s">
        <v>540</v>
      </c>
      <c r="CL959" s="259" t="s">
        <v>540</v>
      </c>
      <c r="CM959" s="259" t="s">
        <v>540</v>
      </c>
      <c r="CN959" s="259" t="s">
        <v>540</v>
      </c>
      <c r="CO959" s="259" t="s">
        <v>540</v>
      </c>
      <c r="CP959" s="259" t="s">
        <v>540</v>
      </c>
      <c r="CQ959" s="259" t="s">
        <v>540</v>
      </c>
      <c r="CR959" s="259" t="s">
        <v>540</v>
      </c>
      <c r="CS959" s="259" t="s">
        <v>540</v>
      </c>
      <c r="CT959" s="176">
        <v>0</v>
      </c>
      <c r="CU959" s="259" t="s">
        <v>540</v>
      </c>
      <c r="CV959" s="259" t="s">
        <v>540</v>
      </c>
      <c r="CW959" s="259" t="s">
        <v>540</v>
      </c>
      <c r="CX959" s="259" t="s">
        <v>540</v>
      </c>
      <c r="CY959" s="259" t="s">
        <v>540</v>
      </c>
      <c r="CZ959" s="176">
        <v>42</v>
      </c>
      <c r="DA959" s="259" t="s">
        <v>540</v>
      </c>
      <c r="DB959" s="259" t="s">
        <v>540</v>
      </c>
      <c r="DC959" s="259" t="s">
        <v>540</v>
      </c>
      <c r="DD959" s="259" t="s">
        <v>540</v>
      </c>
      <c r="DE959" s="259" t="s">
        <v>540</v>
      </c>
      <c r="DF959" s="259" t="s">
        <v>540</v>
      </c>
      <c r="DG959" s="176">
        <f>AM959+BS959+B959+O959+X959+AC959+AJ959+BD959+CF959+AX959+BM959+CT959+CZ959</f>
        <v>402</v>
      </c>
      <c r="DH959" s="176">
        <f>SUM(DI959:DK959)</f>
        <v>0</v>
      </c>
      <c r="DI959" s="177">
        <v>0</v>
      </c>
      <c r="DJ959" s="177">
        <v>0</v>
      </c>
      <c r="DK959" s="177">
        <v>0</v>
      </c>
      <c r="DL959" s="179">
        <f>SUM(DM959:DN959)</f>
        <v>0</v>
      </c>
      <c r="DM959" s="177">
        <v>0</v>
      </c>
      <c r="DN959" s="180">
        <v>0</v>
      </c>
      <c r="DO959" s="176">
        <f>DG959+DH959+DL959</f>
        <v>402</v>
      </c>
    </row>
    <row r="960" spans="1:119" s="15" customFormat="1" ht="16.5" customHeight="1" x14ac:dyDescent="0.15">
      <c r="A960" s="94" t="s">
        <v>16</v>
      </c>
      <c r="B960" s="176">
        <v>48</v>
      </c>
      <c r="C960" s="259" t="s">
        <v>540</v>
      </c>
      <c r="D960" s="259" t="s">
        <v>540</v>
      </c>
      <c r="E960" s="259" t="s">
        <v>540</v>
      </c>
      <c r="F960" s="259" t="s">
        <v>540</v>
      </c>
      <c r="G960" s="259" t="s">
        <v>540</v>
      </c>
      <c r="H960" s="259" t="s">
        <v>540</v>
      </c>
      <c r="I960" s="259" t="s">
        <v>540</v>
      </c>
      <c r="J960" s="259" t="s">
        <v>540</v>
      </c>
      <c r="K960" s="259" t="s">
        <v>540</v>
      </c>
      <c r="L960" s="259" t="s">
        <v>540</v>
      </c>
      <c r="M960" s="259" t="s">
        <v>540</v>
      </c>
      <c r="N960" s="259" t="s">
        <v>540</v>
      </c>
      <c r="O960" s="176">
        <v>0</v>
      </c>
      <c r="P960" s="259" t="s">
        <v>540</v>
      </c>
      <c r="Q960" s="259" t="s">
        <v>540</v>
      </c>
      <c r="R960" s="259" t="s">
        <v>540</v>
      </c>
      <c r="S960" s="259" t="s">
        <v>540</v>
      </c>
      <c r="T960" s="259" t="s">
        <v>540</v>
      </c>
      <c r="U960" s="259" t="s">
        <v>540</v>
      </c>
      <c r="V960" s="259" t="s">
        <v>540</v>
      </c>
      <c r="W960" s="259" t="s">
        <v>540</v>
      </c>
      <c r="X960" s="176">
        <v>0</v>
      </c>
      <c r="Y960" s="259" t="s">
        <v>540</v>
      </c>
      <c r="Z960" s="259" t="s">
        <v>540</v>
      </c>
      <c r="AA960" s="259" t="s">
        <v>540</v>
      </c>
      <c r="AB960" s="259" t="s">
        <v>540</v>
      </c>
      <c r="AC960" s="176">
        <v>16</v>
      </c>
      <c r="AD960" s="259" t="s">
        <v>540</v>
      </c>
      <c r="AE960" s="259" t="s">
        <v>540</v>
      </c>
      <c r="AF960" s="259" t="s">
        <v>540</v>
      </c>
      <c r="AG960" s="259" t="s">
        <v>540</v>
      </c>
      <c r="AH960" s="259" t="s">
        <v>540</v>
      </c>
      <c r="AI960" s="259" t="s">
        <v>540</v>
      </c>
      <c r="AJ960" s="176">
        <v>0</v>
      </c>
      <c r="AK960" s="259" t="s">
        <v>540</v>
      </c>
      <c r="AL960" s="259" t="s">
        <v>540</v>
      </c>
      <c r="AM960" s="176">
        <v>0</v>
      </c>
      <c r="AN960" s="259" t="s">
        <v>540</v>
      </c>
      <c r="AO960" s="259" t="s">
        <v>540</v>
      </c>
      <c r="AP960" s="259" t="s">
        <v>540</v>
      </c>
      <c r="AQ960" s="259" t="s">
        <v>540</v>
      </c>
      <c r="AR960" s="259" t="s">
        <v>540</v>
      </c>
      <c r="AS960" s="259" t="s">
        <v>540</v>
      </c>
      <c r="AT960" s="259" t="s">
        <v>540</v>
      </c>
      <c r="AU960" s="259" t="s">
        <v>540</v>
      </c>
      <c r="AV960" s="259" t="s">
        <v>540</v>
      </c>
      <c r="AW960" s="259" t="s">
        <v>540</v>
      </c>
      <c r="AX960" s="176">
        <v>16</v>
      </c>
      <c r="AY960" s="259" t="s">
        <v>540</v>
      </c>
      <c r="AZ960" s="259" t="s">
        <v>540</v>
      </c>
      <c r="BA960" s="259" t="s">
        <v>540</v>
      </c>
      <c r="BB960" s="259" t="s">
        <v>540</v>
      </c>
      <c r="BC960" s="259" t="s">
        <v>540</v>
      </c>
      <c r="BD960" s="176">
        <v>27</v>
      </c>
      <c r="BE960" s="259" t="s">
        <v>540</v>
      </c>
      <c r="BF960" s="259" t="s">
        <v>540</v>
      </c>
      <c r="BG960" s="259" t="s">
        <v>540</v>
      </c>
      <c r="BH960" s="259" t="s">
        <v>540</v>
      </c>
      <c r="BI960" s="259" t="s">
        <v>540</v>
      </c>
      <c r="BJ960" s="259" t="s">
        <v>540</v>
      </c>
      <c r="BK960" s="259" t="s">
        <v>540</v>
      </c>
      <c r="BL960" s="259" t="s">
        <v>540</v>
      </c>
      <c r="BM960" s="176">
        <v>0</v>
      </c>
      <c r="BN960" s="259" t="s">
        <v>540</v>
      </c>
      <c r="BO960" s="259" t="s">
        <v>540</v>
      </c>
      <c r="BP960" s="259" t="s">
        <v>540</v>
      </c>
      <c r="BQ960" s="259" t="s">
        <v>540</v>
      </c>
      <c r="BR960" s="259" t="s">
        <v>540</v>
      </c>
      <c r="BS960" s="176">
        <v>0</v>
      </c>
      <c r="BT960" s="259" t="s">
        <v>540</v>
      </c>
      <c r="BU960" s="259" t="s">
        <v>540</v>
      </c>
      <c r="BV960" s="259" t="s">
        <v>540</v>
      </c>
      <c r="BW960" s="259" t="s">
        <v>540</v>
      </c>
      <c r="BX960" s="259" t="s">
        <v>540</v>
      </c>
      <c r="BY960" s="259" t="s">
        <v>540</v>
      </c>
      <c r="BZ960" s="259" t="s">
        <v>540</v>
      </c>
      <c r="CA960" s="259" t="s">
        <v>540</v>
      </c>
      <c r="CB960" s="259" t="s">
        <v>540</v>
      </c>
      <c r="CC960" s="259" t="s">
        <v>540</v>
      </c>
      <c r="CD960" s="259" t="s">
        <v>540</v>
      </c>
      <c r="CE960" s="259" t="s">
        <v>540</v>
      </c>
      <c r="CF960" s="176">
        <v>0</v>
      </c>
      <c r="CG960" s="259" t="s">
        <v>540</v>
      </c>
      <c r="CH960" s="259" t="s">
        <v>540</v>
      </c>
      <c r="CI960" s="259" t="s">
        <v>540</v>
      </c>
      <c r="CJ960" s="259" t="s">
        <v>540</v>
      </c>
      <c r="CK960" s="259" t="s">
        <v>540</v>
      </c>
      <c r="CL960" s="259" t="s">
        <v>540</v>
      </c>
      <c r="CM960" s="259" t="s">
        <v>540</v>
      </c>
      <c r="CN960" s="259" t="s">
        <v>540</v>
      </c>
      <c r="CO960" s="259" t="s">
        <v>540</v>
      </c>
      <c r="CP960" s="259" t="s">
        <v>540</v>
      </c>
      <c r="CQ960" s="259" t="s">
        <v>540</v>
      </c>
      <c r="CR960" s="259" t="s">
        <v>540</v>
      </c>
      <c r="CS960" s="259" t="s">
        <v>540</v>
      </c>
      <c r="CT960" s="176">
        <v>0</v>
      </c>
      <c r="CU960" s="259" t="s">
        <v>540</v>
      </c>
      <c r="CV960" s="259" t="s">
        <v>540</v>
      </c>
      <c r="CW960" s="259" t="s">
        <v>540</v>
      </c>
      <c r="CX960" s="259" t="s">
        <v>540</v>
      </c>
      <c r="CY960" s="259" t="s">
        <v>540</v>
      </c>
      <c r="CZ960" s="176">
        <v>0</v>
      </c>
      <c r="DA960" s="259" t="s">
        <v>540</v>
      </c>
      <c r="DB960" s="259" t="s">
        <v>540</v>
      </c>
      <c r="DC960" s="259" t="s">
        <v>540</v>
      </c>
      <c r="DD960" s="259" t="s">
        <v>540</v>
      </c>
      <c r="DE960" s="259" t="s">
        <v>540</v>
      </c>
      <c r="DF960" s="259" t="s">
        <v>540</v>
      </c>
      <c r="DG960" s="176">
        <f t="shared" si="1822"/>
        <v>107</v>
      </c>
      <c r="DH960" s="176">
        <f t="shared" si="1823"/>
        <v>0</v>
      </c>
      <c r="DI960" s="177">
        <v>0</v>
      </c>
      <c r="DJ960" s="177">
        <v>0</v>
      </c>
      <c r="DK960" s="177">
        <v>0</v>
      </c>
      <c r="DL960" s="179">
        <f t="shared" si="1824"/>
        <v>0</v>
      </c>
      <c r="DM960" s="177">
        <v>0</v>
      </c>
      <c r="DN960" s="180">
        <v>0</v>
      </c>
      <c r="DO960" s="176">
        <f t="shared" si="1821"/>
        <v>107</v>
      </c>
    </row>
    <row r="961" spans="1:135" s="15" customFormat="1" ht="16.5" customHeight="1" x14ac:dyDescent="0.15">
      <c r="A961" s="459" t="s">
        <v>21</v>
      </c>
      <c r="B961" s="176"/>
      <c r="C961" s="177"/>
      <c r="D961" s="177"/>
      <c r="E961" s="359"/>
      <c r="F961" s="359"/>
      <c r="G961" s="359"/>
      <c r="H961" s="359"/>
      <c r="I961" s="359"/>
      <c r="J961" s="359"/>
      <c r="K961" s="359"/>
      <c r="L961" s="359"/>
      <c r="M961" s="359"/>
      <c r="N961" s="177"/>
      <c r="O961" s="176"/>
      <c r="P961" s="359"/>
      <c r="Q961" s="359"/>
      <c r="R961" s="359"/>
      <c r="S961" s="359"/>
      <c r="T961" s="359"/>
      <c r="U961" s="359"/>
      <c r="V961" s="359"/>
      <c r="W961" s="359"/>
      <c r="X961" s="176"/>
      <c r="Y961" s="359"/>
      <c r="Z961" s="359"/>
      <c r="AA961" s="359"/>
      <c r="AB961" s="359"/>
      <c r="AC961" s="176"/>
      <c r="AD961" s="359"/>
      <c r="AE961" s="359"/>
      <c r="AF961" s="359"/>
      <c r="AG961" s="359"/>
      <c r="AH961" s="359"/>
      <c r="AI961" s="359"/>
      <c r="AJ961" s="176"/>
      <c r="AK961" s="359"/>
      <c r="AL961" s="359"/>
      <c r="AM961" s="176"/>
      <c r="AN961" s="359"/>
      <c r="AO961" s="359"/>
      <c r="AP961" s="359"/>
      <c r="AQ961" s="359"/>
      <c r="AR961" s="359"/>
      <c r="AS961" s="359"/>
      <c r="AT961" s="359"/>
      <c r="AU961" s="359"/>
      <c r="AV961" s="359"/>
      <c r="AW961" s="359"/>
      <c r="AX961" s="176"/>
      <c r="AY961" s="359"/>
      <c r="AZ961" s="359"/>
      <c r="BA961" s="359"/>
      <c r="BB961" s="359"/>
      <c r="BC961" s="359"/>
      <c r="BD961" s="176"/>
      <c r="BE961" s="359"/>
      <c r="BF961" s="359"/>
      <c r="BG961" s="359"/>
      <c r="BH961" s="359"/>
      <c r="BI961" s="359"/>
      <c r="BJ961" s="359"/>
      <c r="BK961" s="359"/>
      <c r="BL961" s="359"/>
      <c r="BM961" s="176"/>
      <c r="BN961" s="359"/>
      <c r="BO961" s="359"/>
      <c r="BP961" s="359"/>
      <c r="BQ961" s="359"/>
      <c r="BR961" s="359"/>
      <c r="BS961" s="176"/>
      <c r="BT961" s="359"/>
      <c r="BU961" s="359"/>
      <c r="BV961" s="359"/>
      <c r="BW961" s="359"/>
      <c r="BX961" s="359"/>
      <c r="BY961" s="359"/>
      <c r="BZ961" s="359"/>
      <c r="CA961" s="359"/>
      <c r="CB961" s="359"/>
      <c r="CC961" s="359"/>
      <c r="CD961" s="359"/>
      <c r="CE961" s="359"/>
      <c r="CF961" s="176"/>
      <c r="CG961" s="359"/>
      <c r="CH961" s="359"/>
      <c r="CI961" s="359"/>
      <c r="CJ961" s="359"/>
      <c r="CK961" s="359"/>
      <c r="CL961" s="359"/>
      <c r="CM961" s="359"/>
      <c r="CN961" s="359"/>
      <c r="CO961" s="359"/>
      <c r="CP961" s="359"/>
      <c r="CQ961" s="359"/>
      <c r="CR961" s="359"/>
      <c r="CS961" s="359"/>
      <c r="CT961" s="176"/>
      <c r="CU961" s="359"/>
      <c r="CV961" s="359"/>
      <c r="CW961" s="359"/>
      <c r="CX961" s="359"/>
      <c r="CY961" s="359"/>
      <c r="CZ961" s="176"/>
      <c r="DA961" s="359"/>
      <c r="DB961" s="359"/>
      <c r="DC961" s="359"/>
      <c r="DD961" s="359"/>
      <c r="DE961" s="359"/>
      <c r="DF961" s="359"/>
      <c r="DG961" s="176"/>
      <c r="DH961" s="176"/>
      <c r="DI961" s="177"/>
      <c r="DJ961" s="177"/>
      <c r="DK961" s="177"/>
      <c r="DL961" s="179"/>
      <c r="DM961" s="177"/>
      <c r="DN961" s="180"/>
      <c r="DO961" s="176"/>
    </row>
    <row r="962" spans="1:135" s="15" customFormat="1" ht="16.5" customHeight="1" x14ac:dyDescent="0.15">
      <c r="A962" s="94" t="s">
        <v>214</v>
      </c>
      <c r="B962" s="176">
        <v>3281</v>
      </c>
      <c r="C962" s="259" t="s">
        <v>540</v>
      </c>
      <c r="D962" s="259" t="s">
        <v>540</v>
      </c>
      <c r="E962" s="259" t="s">
        <v>540</v>
      </c>
      <c r="F962" s="259" t="s">
        <v>540</v>
      </c>
      <c r="G962" s="259" t="s">
        <v>540</v>
      </c>
      <c r="H962" s="259" t="s">
        <v>540</v>
      </c>
      <c r="I962" s="259" t="s">
        <v>540</v>
      </c>
      <c r="J962" s="259" t="s">
        <v>540</v>
      </c>
      <c r="K962" s="259" t="s">
        <v>540</v>
      </c>
      <c r="L962" s="259" t="s">
        <v>540</v>
      </c>
      <c r="M962" s="259" t="s">
        <v>540</v>
      </c>
      <c r="N962" s="259" t="s">
        <v>540</v>
      </c>
      <c r="O962" s="176">
        <v>1178</v>
      </c>
      <c r="P962" s="259" t="s">
        <v>540</v>
      </c>
      <c r="Q962" s="259" t="s">
        <v>540</v>
      </c>
      <c r="R962" s="259" t="s">
        <v>540</v>
      </c>
      <c r="S962" s="259" t="s">
        <v>540</v>
      </c>
      <c r="T962" s="259" t="s">
        <v>540</v>
      </c>
      <c r="U962" s="259" t="s">
        <v>540</v>
      </c>
      <c r="V962" s="259" t="s">
        <v>540</v>
      </c>
      <c r="W962" s="259" t="s">
        <v>540</v>
      </c>
      <c r="X962" s="176">
        <v>1076</v>
      </c>
      <c r="Y962" s="259" t="s">
        <v>540</v>
      </c>
      <c r="Z962" s="259" t="s">
        <v>540</v>
      </c>
      <c r="AA962" s="259" t="s">
        <v>540</v>
      </c>
      <c r="AB962" s="259" t="s">
        <v>540</v>
      </c>
      <c r="AC962" s="176">
        <v>997</v>
      </c>
      <c r="AD962" s="259" t="s">
        <v>540</v>
      </c>
      <c r="AE962" s="259" t="s">
        <v>540</v>
      </c>
      <c r="AF962" s="259" t="s">
        <v>540</v>
      </c>
      <c r="AG962" s="259" t="s">
        <v>540</v>
      </c>
      <c r="AH962" s="259" t="s">
        <v>540</v>
      </c>
      <c r="AI962" s="259" t="s">
        <v>540</v>
      </c>
      <c r="AJ962" s="176">
        <v>107</v>
      </c>
      <c r="AK962" s="259" t="s">
        <v>540</v>
      </c>
      <c r="AL962" s="259" t="s">
        <v>540</v>
      </c>
      <c r="AM962" s="176">
        <v>2411</v>
      </c>
      <c r="AN962" s="259" t="s">
        <v>540</v>
      </c>
      <c r="AO962" s="259" t="s">
        <v>540</v>
      </c>
      <c r="AP962" s="259" t="s">
        <v>540</v>
      </c>
      <c r="AQ962" s="259" t="s">
        <v>540</v>
      </c>
      <c r="AR962" s="259" t="s">
        <v>540</v>
      </c>
      <c r="AS962" s="259" t="s">
        <v>540</v>
      </c>
      <c r="AT962" s="259" t="s">
        <v>540</v>
      </c>
      <c r="AU962" s="259" t="s">
        <v>540</v>
      </c>
      <c r="AV962" s="259" t="s">
        <v>540</v>
      </c>
      <c r="AW962" s="259" t="s">
        <v>540</v>
      </c>
      <c r="AX962" s="176">
        <v>2740</v>
      </c>
      <c r="AY962" s="259" t="s">
        <v>540</v>
      </c>
      <c r="AZ962" s="259" t="s">
        <v>540</v>
      </c>
      <c r="BA962" s="259" t="s">
        <v>540</v>
      </c>
      <c r="BB962" s="259" t="s">
        <v>540</v>
      </c>
      <c r="BC962" s="259" t="s">
        <v>540</v>
      </c>
      <c r="BD962" s="176">
        <v>4900</v>
      </c>
      <c r="BE962" s="259" t="s">
        <v>540</v>
      </c>
      <c r="BF962" s="259" t="s">
        <v>540</v>
      </c>
      <c r="BG962" s="259" t="s">
        <v>540</v>
      </c>
      <c r="BH962" s="259" t="s">
        <v>540</v>
      </c>
      <c r="BI962" s="259" t="s">
        <v>540</v>
      </c>
      <c r="BJ962" s="259" t="s">
        <v>540</v>
      </c>
      <c r="BK962" s="259" t="s">
        <v>540</v>
      </c>
      <c r="BL962" s="259" t="s">
        <v>540</v>
      </c>
      <c r="BM962" s="176">
        <v>1324</v>
      </c>
      <c r="BN962" s="259" t="s">
        <v>540</v>
      </c>
      <c r="BO962" s="259" t="s">
        <v>540</v>
      </c>
      <c r="BP962" s="259" t="s">
        <v>540</v>
      </c>
      <c r="BQ962" s="259" t="s">
        <v>540</v>
      </c>
      <c r="BR962" s="259" t="s">
        <v>540</v>
      </c>
      <c r="BS962" s="176">
        <v>2389</v>
      </c>
      <c r="BT962" s="259" t="s">
        <v>540</v>
      </c>
      <c r="BU962" s="259" t="s">
        <v>540</v>
      </c>
      <c r="BV962" s="259" t="s">
        <v>540</v>
      </c>
      <c r="BW962" s="259" t="s">
        <v>540</v>
      </c>
      <c r="BX962" s="259" t="s">
        <v>540</v>
      </c>
      <c r="BY962" s="259" t="s">
        <v>540</v>
      </c>
      <c r="BZ962" s="259" t="s">
        <v>540</v>
      </c>
      <c r="CA962" s="259" t="s">
        <v>540</v>
      </c>
      <c r="CB962" s="259" t="s">
        <v>540</v>
      </c>
      <c r="CC962" s="259" t="s">
        <v>540</v>
      </c>
      <c r="CD962" s="259" t="s">
        <v>540</v>
      </c>
      <c r="CE962" s="259" t="s">
        <v>540</v>
      </c>
      <c r="CF962" s="176">
        <v>1866</v>
      </c>
      <c r="CG962" s="259" t="s">
        <v>540</v>
      </c>
      <c r="CH962" s="259" t="s">
        <v>540</v>
      </c>
      <c r="CI962" s="259" t="s">
        <v>540</v>
      </c>
      <c r="CJ962" s="259" t="s">
        <v>540</v>
      </c>
      <c r="CK962" s="259" t="s">
        <v>540</v>
      </c>
      <c r="CL962" s="259" t="s">
        <v>540</v>
      </c>
      <c r="CM962" s="259" t="s">
        <v>540</v>
      </c>
      <c r="CN962" s="259" t="s">
        <v>540</v>
      </c>
      <c r="CO962" s="259" t="s">
        <v>540</v>
      </c>
      <c r="CP962" s="259" t="s">
        <v>540</v>
      </c>
      <c r="CQ962" s="259" t="s">
        <v>540</v>
      </c>
      <c r="CR962" s="259" t="s">
        <v>540</v>
      </c>
      <c r="CS962" s="259" t="s">
        <v>540</v>
      </c>
      <c r="CT962" s="176">
        <v>1033</v>
      </c>
      <c r="CU962" s="259" t="s">
        <v>540</v>
      </c>
      <c r="CV962" s="259" t="s">
        <v>540</v>
      </c>
      <c r="CW962" s="259" t="s">
        <v>540</v>
      </c>
      <c r="CX962" s="259" t="s">
        <v>540</v>
      </c>
      <c r="CY962" s="259" t="s">
        <v>540</v>
      </c>
      <c r="CZ962" s="176">
        <v>2184</v>
      </c>
      <c r="DA962" s="259" t="s">
        <v>540</v>
      </c>
      <c r="DB962" s="259" t="s">
        <v>540</v>
      </c>
      <c r="DC962" s="259" t="s">
        <v>540</v>
      </c>
      <c r="DD962" s="259" t="s">
        <v>540</v>
      </c>
      <c r="DE962" s="259" t="s">
        <v>540</v>
      </c>
      <c r="DF962" s="259" t="s">
        <v>540</v>
      </c>
      <c r="DG962" s="176">
        <f t="shared" si="1822"/>
        <v>25486</v>
      </c>
      <c r="DH962" s="176">
        <f t="shared" si="1823"/>
        <v>228</v>
      </c>
      <c r="DI962" s="177">
        <v>125</v>
      </c>
      <c r="DJ962" s="177">
        <v>54</v>
      </c>
      <c r="DK962" s="177">
        <v>49</v>
      </c>
      <c r="DL962" s="179">
        <f t="shared" si="1824"/>
        <v>223</v>
      </c>
      <c r="DM962" s="177">
        <v>194</v>
      </c>
      <c r="DN962" s="180">
        <v>29</v>
      </c>
      <c r="DO962" s="176">
        <f t="shared" si="1821"/>
        <v>25937</v>
      </c>
    </row>
    <row r="963" spans="1:135" s="15" customFormat="1" ht="16.5" customHeight="1" x14ac:dyDescent="0.15">
      <c r="A963" s="94" t="s">
        <v>794</v>
      </c>
      <c r="B963" s="176">
        <v>114</v>
      </c>
      <c r="C963" s="259" t="s">
        <v>540</v>
      </c>
      <c r="D963" s="259" t="s">
        <v>540</v>
      </c>
      <c r="E963" s="259" t="s">
        <v>540</v>
      </c>
      <c r="F963" s="259" t="s">
        <v>540</v>
      </c>
      <c r="G963" s="259" t="s">
        <v>540</v>
      </c>
      <c r="H963" s="259" t="s">
        <v>540</v>
      </c>
      <c r="I963" s="259" t="s">
        <v>540</v>
      </c>
      <c r="J963" s="259" t="s">
        <v>540</v>
      </c>
      <c r="K963" s="259" t="s">
        <v>540</v>
      </c>
      <c r="L963" s="259" t="s">
        <v>540</v>
      </c>
      <c r="M963" s="259" t="s">
        <v>540</v>
      </c>
      <c r="N963" s="371" t="s">
        <v>540</v>
      </c>
      <c r="O963" s="179">
        <v>37</v>
      </c>
      <c r="P963" s="259" t="s">
        <v>540</v>
      </c>
      <c r="Q963" s="259" t="s">
        <v>540</v>
      </c>
      <c r="R963" s="259" t="s">
        <v>540</v>
      </c>
      <c r="S963" s="259" t="s">
        <v>540</v>
      </c>
      <c r="T963" s="259" t="s">
        <v>540</v>
      </c>
      <c r="U963" s="259" t="s">
        <v>540</v>
      </c>
      <c r="V963" s="259" t="s">
        <v>540</v>
      </c>
      <c r="W963" s="371" t="s">
        <v>540</v>
      </c>
      <c r="X963" s="176">
        <v>42</v>
      </c>
      <c r="Y963" s="259" t="s">
        <v>540</v>
      </c>
      <c r="Z963" s="259" t="s">
        <v>540</v>
      </c>
      <c r="AA963" s="259" t="s">
        <v>540</v>
      </c>
      <c r="AB963" s="371" t="s">
        <v>540</v>
      </c>
      <c r="AC963" s="176">
        <v>29</v>
      </c>
      <c r="AD963" s="259" t="s">
        <v>540</v>
      </c>
      <c r="AE963" s="259" t="s">
        <v>540</v>
      </c>
      <c r="AF963" s="259" t="s">
        <v>540</v>
      </c>
      <c r="AG963" s="259" t="s">
        <v>540</v>
      </c>
      <c r="AH963" s="259" t="s">
        <v>540</v>
      </c>
      <c r="AI963" s="371" t="s">
        <v>540</v>
      </c>
      <c r="AJ963" s="176">
        <v>0</v>
      </c>
      <c r="AK963" s="259" t="s">
        <v>540</v>
      </c>
      <c r="AL963" s="371" t="s">
        <v>540</v>
      </c>
      <c r="AM963" s="176">
        <v>96</v>
      </c>
      <c r="AN963" s="259" t="s">
        <v>540</v>
      </c>
      <c r="AO963" s="259" t="s">
        <v>540</v>
      </c>
      <c r="AP963" s="259" t="s">
        <v>540</v>
      </c>
      <c r="AQ963" s="259" t="s">
        <v>540</v>
      </c>
      <c r="AR963" s="259" t="s">
        <v>540</v>
      </c>
      <c r="AS963" s="259" t="s">
        <v>540</v>
      </c>
      <c r="AT963" s="259" t="s">
        <v>540</v>
      </c>
      <c r="AU963" s="259" t="s">
        <v>540</v>
      </c>
      <c r="AV963" s="259" t="s">
        <v>540</v>
      </c>
      <c r="AW963" s="371" t="s">
        <v>540</v>
      </c>
      <c r="AX963" s="176">
        <v>91</v>
      </c>
      <c r="AY963" s="259" t="s">
        <v>540</v>
      </c>
      <c r="AZ963" s="259" t="s">
        <v>540</v>
      </c>
      <c r="BA963" s="259" t="s">
        <v>540</v>
      </c>
      <c r="BB963" s="259" t="s">
        <v>540</v>
      </c>
      <c r="BC963" s="371" t="s">
        <v>540</v>
      </c>
      <c r="BD963" s="176">
        <v>124</v>
      </c>
      <c r="BE963" s="259" t="s">
        <v>540</v>
      </c>
      <c r="BF963" s="259" t="s">
        <v>540</v>
      </c>
      <c r="BG963" s="259" t="s">
        <v>540</v>
      </c>
      <c r="BH963" s="259" t="s">
        <v>540</v>
      </c>
      <c r="BI963" s="259" t="s">
        <v>540</v>
      </c>
      <c r="BJ963" s="259" t="s">
        <v>540</v>
      </c>
      <c r="BK963" s="259" t="s">
        <v>540</v>
      </c>
      <c r="BL963" s="371" t="s">
        <v>540</v>
      </c>
      <c r="BM963" s="176">
        <v>52</v>
      </c>
      <c r="BN963" s="259" t="s">
        <v>540</v>
      </c>
      <c r="BO963" s="259" t="s">
        <v>540</v>
      </c>
      <c r="BP963" s="259" t="s">
        <v>540</v>
      </c>
      <c r="BQ963" s="259" t="s">
        <v>540</v>
      </c>
      <c r="BR963" s="371" t="s">
        <v>540</v>
      </c>
      <c r="BS963" s="176">
        <v>67</v>
      </c>
      <c r="BT963" s="259" t="s">
        <v>540</v>
      </c>
      <c r="BU963" s="259" t="s">
        <v>540</v>
      </c>
      <c r="BV963" s="259" t="s">
        <v>540</v>
      </c>
      <c r="BW963" s="259" t="s">
        <v>540</v>
      </c>
      <c r="BX963" s="259" t="s">
        <v>540</v>
      </c>
      <c r="BY963" s="259" t="s">
        <v>540</v>
      </c>
      <c r="BZ963" s="259" t="s">
        <v>540</v>
      </c>
      <c r="CA963" s="259" t="s">
        <v>540</v>
      </c>
      <c r="CB963" s="259" t="s">
        <v>540</v>
      </c>
      <c r="CC963" s="259" t="s">
        <v>540</v>
      </c>
      <c r="CD963" s="259" t="s">
        <v>540</v>
      </c>
      <c r="CE963" s="371" t="s">
        <v>540</v>
      </c>
      <c r="CF963" s="176">
        <v>97</v>
      </c>
      <c r="CG963" s="259" t="s">
        <v>540</v>
      </c>
      <c r="CH963" s="259" t="s">
        <v>540</v>
      </c>
      <c r="CI963" s="259" t="s">
        <v>540</v>
      </c>
      <c r="CJ963" s="259" t="s">
        <v>540</v>
      </c>
      <c r="CK963" s="259" t="s">
        <v>540</v>
      </c>
      <c r="CL963" s="259" t="s">
        <v>540</v>
      </c>
      <c r="CM963" s="259" t="s">
        <v>540</v>
      </c>
      <c r="CN963" s="259" t="s">
        <v>540</v>
      </c>
      <c r="CO963" s="259" t="s">
        <v>540</v>
      </c>
      <c r="CP963" s="259" t="s">
        <v>540</v>
      </c>
      <c r="CQ963" s="259" t="s">
        <v>540</v>
      </c>
      <c r="CR963" s="259" t="s">
        <v>540</v>
      </c>
      <c r="CS963" s="371" t="s">
        <v>540</v>
      </c>
      <c r="CT963" s="176">
        <v>50</v>
      </c>
      <c r="CU963" s="259" t="s">
        <v>540</v>
      </c>
      <c r="CV963" s="259" t="s">
        <v>540</v>
      </c>
      <c r="CW963" s="259" t="s">
        <v>540</v>
      </c>
      <c r="CX963" s="259" t="s">
        <v>540</v>
      </c>
      <c r="CY963" s="371" t="s">
        <v>540</v>
      </c>
      <c r="CZ963" s="176">
        <v>57</v>
      </c>
      <c r="DA963" s="259" t="s">
        <v>540</v>
      </c>
      <c r="DB963" s="259" t="s">
        <v>540</v>
      </c>
      <c r="DC963" s="259" t="s">
        <v>540</v>
      </c>
      <c r="DD963" s="259" t="s">
        <v>540</v>
      </c>
      <c r="DE963" s="259" t="s">
        <v>540</v>
      </c>
      <c r="DF963" s="371" t="s">
        <v>540</v>
      </c>
      <c r="DG963" s="176">
        <f t="shared" si="1822"/>
        <v>856</v>
      </c>
      <c r="DH963" s="176">
        <f t="shared" si="1823"/>
        <v>11</v>
      </c>
      <c r="DI963" s="177">
        <v>0</v>
      </c>
      <c r="DJ963" s="177">
        <v>11</v>
      </c>
      <c r="DK963" s="177">
        <v>0</v>
      </c>
      <c r="DL963" s="179">
        <f t="shared" si="1824"/>
        <v>13</v>
      </c>
      <c r="DM963" s="177">
        <v>13</v>
      </c>
      <c r="DN963" s="180">
        <v>0</v>
      </c>
      <c r="DO963" s="176">
        <f t="shared" si="1821"/>
        <v>880</v>
      </c>
    </row>
    <row r="964" spans="1:135" s="6" customFormat="1" ht="16.5" customHeight="1" x14ac:dyDescent="0.15">
      <c r="A964" s="459" t="s">
        <v>17</v>
      </c>
      <c r="B964" s="176"/>
      <c r="C964" s="177"/>
      <c r="D964" s="177"/>
      <c r="E964" s="359"/>
      <c r="F964" s="359"/>
      <c r="G964" s="359"/>
      <c r="H964" s="359"/>
      <c r="I964" s="359"/>
      <c r="J964" s="359"/>
      <c r="K964" s="359"/>
      <c r="L964" s="359"/>
      <c r="M964" s="359"/>
      <c r="N964" s="177"/>
      <c r="O964" s="176"/>
      <c r="P964" s="359"/>
      <c r="Q964" s="359"/>
      <c r="R964" s="359"/>
      <c r="S964" s="359"/>
      <c r="T964" s="359"/>
      <c r="U964" s="359"/>
      <c r="V964" s="359"/>
      <c r="W964" s="359"/>
      <c r="X964" s="176"/>
      <c r="Y964" s="359"/>
      <c r="Z964" s="359"/>
      <c r="AA964" s="359"/>
      <c r="AB964" s="359"/>
      <c r="AC964" s="176"/>
      <c r="AD964" s="359"/>
      <c r="AE964" s="359"/>
      <c r="AF964" s="359"/>
      <c r="AG964" s="359"/>
      <c r="AH964" s="359"/>
      <c r="AI964" s="359"/>
      <c r="AJ964" s="176"/>
      <c r="AK964" s="359"/>
      <c r="AL964" s="359"/>
      <c r="AM964" s="176"/>
      <c r="AN964" s="359"/>
      <c r="AO964" s="359"/>
      <c r="AP964" s="359"/>
      <c r="AQ964" s="359"/>
      <c r="AR964" s="359"/>
      <c r="AS964" s="359"/>
      <c r="AT964" s="359"/>
      <c r="AU964" s="359"/>
      <c r="AV964" s="359"/>
      <c r="AW964" s="359"/>
      <c r="AX964" s="176"/>
      <c r="AY964" s="359"/>
      <c r="AZ964" s="359"/>
      <c r="BA964" s="359"/>
      <c r="BB964" s="359"/>
      <c r="BC964" s="359"/>
      <c r="BD964" s="176"/>
      <c r="BE964" s="359"/>
      <c r="BF964" s="359"/>
      <c r="BG964" s="359"/>
      <c r="BH964" s="359"/>
      <c r="BI964" s="359"/>
      <c r="BJ964" s="359"/>
      <c r="BK964" s="359"/>
      <c r="BL964" s="359"/>
      <c r="BM964" s="176"/>
      <c r="BN964" s="359"/>
      <c r="BO964" s="359"/>
      <c r="BP964" s="359"/>
      <c r="BQ964" s="359"/>
      <c r="BR964" s="359"/>
      <c r="BS964" s="176"/>
      <c r="BT964" s="359"/>
      <c r="BU964" s="359"/>
      <c r="BV964" s="359"/>
      <c r="BW964" s="359"/>
      <c r="BX964" s="359"/>
      <c r="BY964" s="359"/>
      <c r="BZ964" s="359"/>
      <c r="CA964" s="359"/>
      <c r="CB964" s="359"/>
      <c r="CC964" s="359"/>
      <c r="CD964" s="359"/>
      <c r="CE964" s="359"/>
      <c r="CF964" s="176"/>
      <c r="CG964" s="359"/>
      <c r="CH964" s="359"/>
      <c r="CI964" s="359"/>
      <c r="CJ964" s="359"/>
      <c r="CK964" s="359"/>
      <c r="CL964" s="359"/>
      <c r="CM964" s="359"/>
      <c r="CN964" s="359"/>
      <c r="CO964" s="359"/>
      <c r="CP964" s="359"/>
      <c r="CQ964" s="359"/>
      <c r="CR964" s="359"/>
      <c r="CS964" s="359"/>
      <c r="CT964" s="176"/>
      <c r="CU964" s="359"/>
      <c r="CV964" s="359"/>
      <c r="CW964" s="359"/>
      <c r="CX964" s="359"/>
      <c r="CY964" s="359"/>
      <c r="CZ964" s="176"/>
      <c r="DA964" s="359"/>
      <c r="DB964" s="359"/>
      <c r="DC964" s="359"/>
      <c r="DD964" s="359"/>
      <c r="DE964" s="359"/>
      <c r="DF964" s="359"/>
      <c r="DG964" s="176"/>
      <c r="DH964" s="176"/>
      <c r="DI964" s="177"/>
      <c r="DJ964" s="177"/>
      <c r="DK964" s="177"/>
      <c r="DL964" s="179"/>
      <c r="DM964" s="177"/>
      <c r="DN964" s="180"/>
      <c r="DO964" s="176"/>
    </row>
    <row r="965" spans="1:135" s="6" customFormat="1" ht="16.5" customHeight="1" x14ac:dyDescent="0.15">
      <c r="A965" s="94" t="s">
        <v>34</v>
      </c>
      <c r="B965" s="176">
        <v>29</v>
      </c>
      <c r="C965" s="259" t="s">
        <v>540</v>
      </c>
      <c r="D965" s="259" t="s">
        <v>540</v>
      </c>
      <c r="E965" s="259" t="s">
        <v>540</v>
      </c>
      <c r="F965" s="259" t="s">
        <v>540</v>
      </c>
      <c r="G965" s="259" t="s">
        <v>540</v>
      </c>
      <c r="H965" s="259" t="s">
        <v>540</v>
      </c>
      <c r="I965" s="259" t="s">
        <v>540</v>
      </c>
      <c r="J965" s="259" t="s">
        <v>540</v>
      </c>
      <c r="K965" s="259" t="s">
        <v>540</v>
      </c>
      <c r="L965" s="259" t="s">
        <v>540</v>
      </c>
      <c r="M965" s="259" t="s">
        <v>540</v>
      </c>
      <c r="N965" s="259" t="s">
        <v>540</v>
      </c>
      <c r="O965" s="176">
        <v>0</v>
      </c>
      <c r="P965" s="259" t="s">
        <v>540</v>
      </c>
      <c r="Q965" s="259" t="s">
        <v>540</v>
      </c>
      <c r="R965" s="259" t="s">
        <v>540</v>
      </c>
      <c r="S965" s="259" t="s">
        <v>540</v>
      </c>
      <c r="T965" s="259" t="s">
        <v>540</v>
      </c>
      <c r="U965" s="259" t="s">
        <v>540</v>
      </c>
      <c r="V965" s="259" t="s">
        <v>540</v>
      </c>
      <c r="W965" s="259" t="s">
        <v>540</v>
      </c>
      <c r="X965" s="176">
        <v>13</v>
      </c>
      <c r="Y965" s="259" t="s">
        <v>540</v>
      </c>
      <c r="Z965" s="259" t="s">
        <v>540</v>
      </c>
      <c r="AA965" s="259" t="s">
        <v>540</v>
      </c>
      <c r="AB965" s="259" t="s">
        <v>540</v>
      </c>
      <c r="AC965" s="176">
        <v>0</v>
      </c>
      <c r="AD965" s="259" t="s">
        <v>540</v>
      </c>
      <c r="AE965" s="259" t="s">
        <v>540</v>
      </c>
      <c r="AF965" s="259" t="s">
        <v>540</v>
      </c>
      <c r="AG965" s="259" t="s">
        <v>540</v>
      </c>
      <c r="AH965" s="259" t="s">
        <v>540</v>
      </c>
      <c r="AI965" s="259" t="s">
        <v>540</v>
      </c>
      <c r="AJ965" s="176">
        <v>0</v>
      </c>
      <c r="AK965" s="259" t="s">
        <v>540</v>
      </c>
      <c r="AL965" s="259" t="s">
        <v>540</v>
      </c>
      <c r="AM965" s="176">
        <v>36</v>
      </c>
      <c r="AN965" s="259" t="s">
        <v>540</v>
      </c>
      <c r="AO965" s="259" t="s">
        <v>540</v>
      </c>
      <c r="AP965" s="259" t="s">
        <v>540</v>
      </c>
      <c r="AQ965" s="259" t="s">
        <v>540</v>
      </c>
      <c r="AR965" s="259" t="s">
        <v>540</v>
      </c>
      <c r="AS965" s="259" t="s">
        <v>540</v>
      </c>
      <c r="AT965" s="259" t="s">
        <v>540</v>
      </c>
      <c r="AU965" s="259" t="s">
        <v>540</v>
      </c>
      <c r="AV965" s="259" t="s">
        <v>540</v>
      </c>
      <c r="AW965" s="259" t="s">
        <v>540</v>
      </c>
      <c r="AX965" s="176">
        <v>23</v>
      </c>
      <c r="AY965" s="259" t="s">
        <v>540</v>
      </c>
      <c r="AZ965" s="259" t="s">
        <v>540</v>
      </c>
      <c r="BA965" s="259" t="s">
        <v>540</v>
      </c>
      <c r="BB965" s="259" t="s">
        <v>540</v>
      </c>
      <c r="BC965" s="259" t="s">
        <v>540</v>
      </c>
      <c r="BD965" s="176">
        <v>41</v>
      </c>
      <c r="BE965" s="259" t="s">
        <v>540</v>
      </c>
      <c r="BF965" s="259" t="s">
        <v>540</v>
      </c>
      <c r="BG965" s="259" t="s">
        <v>540</v>
      </c>
      <c r="BH965" s="259" t="s">
        <v>540</v>
      </c>
      <c r="BI965" s="259" t="s">
        <v>540</v>
      </c>
      <c r="BJ965" s="259" t="s">
        <v>540</v>
      </c>
      <c r="BK965" s="259" t="s">
        <v>540</v>
      </c>
      <c r="BL965" s="259" t="s">
        <v>540</v>
      </c>
      <c r="BM965" s="176">
        <v>7</v>
      </c>
      <c r="BN965" s="259" t="s">
        <v>540</v>
      </c>
      <c r="BO965" s="259" t="s">
        <v>540</v>
      </c>
      <c r="BP965" s="259" t="s">
        <v>540</v>
      </c>
      <c r="BQ965" s="259" t="s">
        <v>540</v>
      </c>
      <c r="BR965" s="259" t="s">
        <v>540</v>
      </c>
      <c r="BS965" s="176">
        <v>17</v>
      </c>
      <c r="BT965" s="259" t="s">
        <v>540</v>
      </c>
      <c r="BU965" s="259" t="s">
        <v>540</v>
      </c>
      <c r="BV965" s="259" t="s">
        <v>540</v>
      </c>
      <c r="BW965" s="259" t="s">
        <v>540</v>
      </c>
      <c r="BX965" s="259" t="s">
        <v>540</v>
      </c>
      <c r="BY965" s="259" t="s">
        <v>540</v>
      </c>
      <c r="BZ965" s="259" t="s">
        <v>540</v>
      </c>
      <c r="CA965" s="259" t="s">
        <v>540</v>
      </c>
      <c r="CB965" s="259" t="s">
        <v>540</v>
      </c>
      <c r="CC965" s="259" t="s">
        <v>540</v>
      </c>
      <c r="CD965" s="259" t="s">
        <v>540</v>
      </c>
      <c r="CE965" s="259" t="s">
        <v>540</v>
      </c>
      <c r="CF965" s="176">
        <v>28</v>
      </c>
      <c r="CG965" s="259" t="s">
        <v>540</v>
      </c>
      <c r="CH965" s="259" t="s">
        <v>540</v>
      </c>
      <c r="CI965" s="259" t="s">
        <v>540</v>
      </c>
      <c r="CJ965" s="259" t="s">
        <v>540</v>
      </c>
      <c r="CK965" s="259" t="s">
        <v>540</v>
      </c>
      <c r="CL965" s="259" t="s">
        <v>540</v>
      </c>
      <c r="CM965" s="259" t="s">
        <v>540</v>
      </c>
      <c r="CN965" s="259" t="s">
        <v>540</v>
      </c>
      <c r="CO965" s="259" t="s">
        <v>540</v>
      </c>
      <c r="CP965" s="259" t="s">
        <v>540</v>
      </c>
      <c r="CQ965" s="259" t="s">
        <v>540</v>
      </c>
      <c r="CR965" s="259" t="s">
        <v>540</v>
      </c>
      <c r="CS965" s="259" t="s">
        <v>540</v>
      </c>
      <c r="CT965" s="176">
        <v>0</v>
      </c>
      <c r="CU965" s="259" t="s">
        <v>540</v>
      </c>
      <c r="CV965" s="259" t="s">
        <v>540</v>
      </c>
      <c r="CW965" s="259" t="s">
        <v>540</v>
      </c>
      <c r="CX965" s="259" t="s">
        <v>540</v>
      </c>
      <c r="CY965" s="259" t="s">
        <v>540</v>
      </c>
      <c r="CZ965" s="176">
        <v>24</v>
      </c>
      <c r="DA965" s="259" t="s">
        <v>540</v>
      </c>
      <c r="DB965" s="259" t="s">
        <v>540</v>
      </c>
      <c r="DC965" s="259" t="s">
        <v>540</v>
      </c>
      <c r="DD965" s="259" t="s">
        <v>540</v>
      </c>
      <c r="DE965" s="259" t="s">
        <v>540</v>
      </c>
      <c r="DF965" s="259" t="s">
        <v>540</v>
      </c>
      <c r="DG965" s="176">
        <f t="shared" si="1822"/>
        <v>218</v>
      </c>
      <c r="DH965" s="176">
        <f t="shared" si="1823"/>
        <v>0</v>
      </c>
      <c r="DI965" s="177">
        <v>0</v>
      </c>
      <c r="DJ965" s="177">
        <v>0</v>
      </c>
      <c r="DK965" s="177">
        <v>0</v>
      </c>
      <c r="DL965" s="179">
        <f t="shared" si="1824"/>
        <v>9</v>
      </c>
      <c r="DM965" s="177">
        <v>9</v>
      </c>
      <c r="DN965" s="180">
        <v>0</v>
      </c>
      <c r="DO965" s="176">
        <f t="shared" si="1821"/>
        <v>227</v>
      </c>
    </row>
    <row r="966" spans="1:135" s="6" customFormat="1" ht="16.5" customHeight="1" x14ac:dyDescent="0.15">
      <c r="A966" s="94" t="s">
        <v>35</v>
      </c>
      <c r="B966" s="176">
        <v>66</v>
      </c>
      <c r="C966" s="259" t="s">
        <v>540</v>
      </c>
      <c r="D966" s="259" t="s">
        <v>540</v>
      </c>
      <c r="E966" s="259" t="s">
        <v>540</v>
      </c>
      <c r="F966" s="259" t="s">
        <v>540</v>
      </c>
      <c r="G966" s="259" t="s">
        <v>540</v>
      </c>
      <c r="H966" s="259" t="s">
        <v>540</v>
      </c>
      <c r="I966" s="259" t="s">
        <v>540</v>
      </c>
      <c r="J966" s="259" t="s">
        <v>540</v>
      </c>
      <c r="K966" s="259" t="s">
        <v>540</v>
      </c>
      <c r="L966" s="259" t="s">
        <v>540</v>
      </c>
      <c r="M966" s="259" t="s">
        <v>540</v>
      </c>
      <c r="N966" s="259" t="s">
        <v>540</v>
      </c>
      <c r="O966" s="176">
        <v>25</v>
      </c>
      <c r="P966" s="259" t="s">
        <v>540</v>
      </c>
      <c r="Q966" s="259" t="s">
        <v>540</v>
      </c>
      <c r="R966" s="259" t="s">
        <v>540</v>
      </c>
      <c r="S966" s="259" t="s">
        <v>540</v>
      </c>
      <c r="T966" s="259" t="s">
        <v>540</v>
      </c>
      <c r="U966" s="259" t="s">
        <v>540</v>
      </c>
      <c r="V966" s="259" t="s">
        <v>540</v>
      </c>
      <c r="W966" s="259" t="s">
        <v>540</v>
      </c>
      <c r="X966" s="176">
        <v>29</v>
      </c>
      <c r="Y966" s="259" t="s">
        <v>540</v>
      </c>
      <c r="Z966" s="259" t="s">
        <v>540</v>
      </c>
      <c r="AA966" s="259" t="s">
        <v>540</v>
      </c>
      <c r="AB966" s="259" t="s">
        <v>540</v>
      </c>
      <c r="AC966" s="176">
        <v>15</v>
      </c>
      <c r="AD966" s="259" t="s">
        <v>540</v>
      </c>
      <c r="AE966" s="259" t="s">
        <v>540</v>
      </c>
      <c r="AF966" s="259" t="s">
        <v>540</v>
      </c>
      <c r="AG966" s="259" t="s">
        <v>540</v>
      </c>
      <c r="AH966" s="259" t="s">
        <v>540</v>
      </c>
      <c r="AI966" s="259" t="s">
        <v>540</v>
      </c>
      <c r="AJ966" s="176">
        <v>0</v>
      </c>
      <c r="AK966" s="259" t="s">
        <v>540</v>
      </c>
      <c r="AL966" s="259" t="s">
        <v>540</v>
      </c>
      <c r="AM966" s="176">
        <v>44</v>
      </c>
      <c r="AN966" s="259" t="s">
        <v>540</v>
      </c>
      <c r="AO966" s="259" t="s">
        <v>540</v>
      </c>
      <c r="AP966" s="259" t="s">
        <v>540</v>
      </c>
      <c r="AQ966" s="259" t="s">
        <v>540</v>
      </c>
      <c r="AR966" s="259" t="s">
        <v>540</v>
      </c>
      <c r="AS966" s="259" t="s">
        <v>540</v>
      </c>
      <c r="AT966" s="259" t="s">
        <v>540</v>
      </c>
      <c r="AU966" s="259" t="s">
        <v>540</v>
      </c>
      <c r="AV966" s="259" t="s">
        <v>540</v>
      </c>
      <c r="AW966" s="259" t="s">
        <v>540</v>
      </c>
      <c r="AX966" s="176">
        <v>43</v>
      </c>
      <c r="AY966" s="259" t="s">
        <v>540</v>
      </c>
      <c r="AZ966" s="259" t="s">
        <v>540</v>
      </c>
      <c r="BA966" s="259" t="s">
        <v>540</v>
      </c>
      <c r="BB966" s="259" t="s">
        <v>540</v>
      </c>
      <c r="BC966" s="259" t="s">
        <v>540</v>
      </c>
      <c r="BD966" s="176">
        <v>132</v>
      </c>
      <c r="BE966" s="259" t="s">
        <v>540</v>
      </c>
      <c r="BF966" s="259" t="s">
        <v>540</v>
      </c>
      <c r="BG966" s="259" t="s">
        <v>540</v>
      </c>
      <c r="BH966" s="259" t="s">
        <v>540</v>
      </c>
      <c r="BI966" s="259" t="s">
        <v>540</v>
      </c>
      <c r="BJ966" s="259" t="s">
        <v>540</v>
      </c>
      <c r="BK966" s="259" t="s">
        <v>540</v>
      </c>
      <c r="BL966" s="259" t="s">
        <v>540</v>
      </c>
      <c r="BM966" s="176">
        <v>23</v>
      </c>
      <c r="BN966" s="259" t="s">
        <v>540</v>
      </c>
      <c r="BO966" s="259" t="s">
        <v>540</v>
      </c>
      <c r="BP966" s="259" t="s">
        <v>540</v>
      </c>
      <c r="BQ966" s="259" t="s">
        <v>540</v>
      </c>
      <c r="BR966" s="259" t="s">
        <v>540</v>
      </c>
      <c r="BS966" s="176">
        <v>46</v>
      </c>
      <c r="BT966" s="259" t="s">
        <v>540</v>
      </c>
      <c r="BU966" s="259" t="s">
        <v>540</v>
      </c>
      <c r="BV966" s="259" t="s">
        <v>540</v>
      </c>
      <c r="BW966" s="259" t="s">
        <v>540</v>
      </c>
      <c r="BX966" s="259" t="s">
        <v>540</v>
      </c>
      <c r="BY966" s="259" t="s">
        <v>540</v>
      </c>
      <c r="BZ966" s="259" t="s">
        <v>540</v>
      </c>
      <c r="CA966" s="259" t="s">
        <v>540</v>
      </c>
      <c r="CB966" s="259" t="s">
        <v>540</v>
      </c>
      <c r="CC966" s="259" t="s">
        <v>540</v>
      </c>
      <c r="CD966" s="259" t="s">
        <v>540</v>
      </c>
      <c r="CE966" s="259" t="s">
        <v>540</v>
      </c>
      <c r="CF966" s="176">
        <v>47</v>
      </c>
      <c r="CG966" s="259" t="s">
        <v>540</v>
      </c>
      <c r="CH966" s="259" t="s">
        <v>540</v>
      </c>
      <c r="CI966" s="259" t="s">
        <v>540</v>
      </c>
      <c r="CJ966" s="259" t="s">
        <v>540</v>
      </c>
      <c r="CK966" s="259" t="s">
        <v>540</v>
      </c>
      <c r="CL966" s="259" t="s">
        <v>540</v>
      </c>
      <c r="CM966" s="259" t="s">
        <v>540</v>
      </c>
      <c r="CN966" s="259" t="s">
        <v>540</v>
      </c>
      <c r="CO966" s="259" t="s">
        <v>540</v>
      </c>
      <c r="CP966" s="259" t="s">
        <v>540</v>
      </c>
      <c r="CQ966" s="259" t="s">
        <v>540</v>
      </c>
      <c r="CR966" s="259" t="s">
        <v>540</v>
      </c>
      <c r="CS966" s="259" t="s">
        <v>540</v>
      </c>
      <c r="CT966" s="176">
        <v>19</v>
      </c>
      <c r="CU966" s="259" t="s">
        <v>540</v>
      </c>
      <c r="CV966" s="259" t="s">
        <v>540</v>
      </c>
      <c r="CW966" s="259" t="s">
        <v>540</v>
      </c>
      <c r="CX966" s="259" t="s">
        <v>540</v>
      </c>
      <c r="CY966" s="259" t="s">
        <v>540</v>
      </c>
      <c r="CZ966" s="176">
        <v>44</v>
      </c>
      <c r="DA966" s="259" t="s">
        <v>540</v>
      </c>
      <c r="DB966" s="259" t="s">
        <v>540</v>
      </c>
      <c r="DC966" s="259" t="s">
        <v>540</v>
      </c>
      <c r="DD966" s="259" t="s">
        <v>540</v>
      </c>
      <c r="DE966" s="259" t="s">
        <v>540</v>
      </c>
      <c r="DF966" s="259" t="s">
        <v>540</v>
      </c>
      <c r="DG966" s="176">
        <f t="shared" si="1822"/>
        <v>533</v>
      </c>
      <c r="DH966" s="176">
        <f t="shared" si="1823"/>
        <v>9</v>
      </c>
      <c r="DI966" s="177">
        <v>9</v>
      </c>
      <c r="DJ966" s="177">
        <v>0</v>
      </c>
      <c r="DK966" s="177">
        <v>0</v>
      </c>
      <c r="DL966" s="179">
        <f t="shared" si="1824"/>
        <v>0</v>
      </c>
      <c r="DM966" s="177">
        <v>0</v>
      </c>
      <c r="DN966" s="180">
        <v>0</v>
      </c>
      <c r="DO966" s="176">
        <f t="shared" si="1821"/>
        <v>542</v>
      </c>
    </row>
    <row r="967" spans="1:135" s="6" customFormat="1" ht="16.5" customHeight="1" x14ac:dyDescent="0.15">
      <c r="A967" s="158" t="s">
        <v>38</v>
      </c>
      <c r="B967" s="176">
        <v>132</v>
      </c>
      <c r="C967" s="259" t="s">
        <v>540</v>
      </c>
      <c r="D967" s="259" t="s">
        <v>540</v>
      </c>
      <c r="E967" s="259" t="s">
        <v>540</v>
      </c>
      <c r="F967" s="259" t="s">
        <v>540</v>
      </c>
      <c r="G967" s="259" t="s">
        <v>540</v>
      </c>
      <c r="H967" s="259" t="s">
        <v>540</v>
      </c>
      <c r="I967" s="259" t="s">
        <v>540</v>
      </c>
      <c r="J967" s="259" t="s">
        <v>540</v>
      </c>
      <c r="K967" s="259" t="s">
        <v>540</v>
      </c>
      <c r="L967" s="259" t="s">
        <v>540</v>
      </c>
      <c r="M967" s="259" t="s">
        <v>540</v>
      </c>
      <c r="N967" s="259" t="s">
        <v>540</v>
      </c>
      <c r="O967" s="176">
        <v>42</v>
      </c>
      <c r="P967" s="259" t="s">
        <v>540</v>
      </c>
      <c r="Q967" s="259" t="s">
        <v>540</v>
      </c>
      <c r="R967" s="259" t="s">
        <v>540</v>
      </c>
      <c r="S967" s="259" t="s">
        <v>540</v>
      </c>
      <c r="T967" s="259" t="s">
        <v>540</v>
      </c>
      <c r="U967" s="259" t="s">
        <v>540</v>
      </c>
      <c r="V967" s="259" t="s">
        <v>540</v>
      </c>
      <c r="W967" s="259" t="s">
        <v>540</v>
      </c>
      <c r="X967" s="176">
        <v>28</v>
      </c>
      <c r="Y967" s="259" t="s">
        <v>540</v>
      </c>
      <c r="Z967" s="259" t="s">
        <v>540</v>
      </c>
      <c r="AA967" s="259" t="s">
        <v>540</v>
      </c>
      <c r="AB967" s="259" t="s">
        <v>540</v>
      </c>
      <c r="AC967" s="176">
        <v>39</v>
      </c>
      <c r="AD967" s="259" t="s">
        <v>540</v>
      </c>
      <c r="AE967" s="259" t="s">
        <v>540</v>
      </c>
      <c r="AF967" s="259" t="s">
        <v>540</v>
      </c>
      <c r="AG967" s="259" t="s">
        <v>540</v>
      </c>
      <c r="AH967" s="259" t="s">
        <v>540</v>
      </c>
      <c r="AI967" s="259" t="s">
        <v>540</v>
      </c>
      <c r="AJ967" s="176">
        <v>0</v>
      </c>
      <c r="AK967" s="259" t="s">
        <v>540</v>
      </c>
      <c r="AL967" s="259" t="s">
        <v>540</v>
      </c>
      <c r="AM967" s="176">
        <v>116</v>
      </c>
      <c r="AN967" s="259" t="s">
        <v>540</v>
      </c>
      <c r="AO967" s="259" t="s">
        <v>540</v>
      </c>
      <c r="AP967" s="259" t="s">
        <v>540</v>
      </c>
      <c r="AQ967" s="259" t="s">
        <v>540</v>
      </c>
      <c r="AR967" s="259" t="s">
        <v>540</v>
      </c>
      <c r="AS967" s="259" t="s">
        <v>540</v>
      </c>
      <c r="AT967" s="259" t="s">
        <v>540</v>
      </c>
      <c r="AU967" s="259" t="s">
        <v>540</v>
      </c>
      <c r="AV967" s="259" t="s">
        <v>540</v>
      </c>
      <c r="AW967" s="259" t="s">
        <v>540</v>
      </c>
      <c r="AX967" s="176">
        <v>101</v>
      </c>
      <c r="AY967" s="259" t="s">
        <v>540</v>
      </c>
      <c r="AZ967" s="259" t="s">
        <v>540</v>
      </c>
      <c r="BA967" s="259" t="s">
        <v>540</v>
      </c>
      <c r="BB967" s="259" t="s">
        <v>540</v>
      </c>
      <c r="BC967" s="259" t="s">
        <v>540</v>
      </c>
      <c r="BD967" s="176">
        <v>229</v>
      </c>
      <c r="BE967" s="259" t="s">
        <v>540</v>
      </c>
      <c r="BF967" s="259" t="s">
        <v>540</v>
      </c>
      <c r="BG967" s="259" t="s">
        <v>540</v>
      </c>
      <c r="BH967" s="259" t="s">
        <v>540</v>
      </c>
      <c r="BI967" s="259" t="s">
        <v>540</v>
      </c>
      <c r="BJ967" s="259" t="s">
        <v>540</v>
      </c>
      <c r="BK967" s="259" t="s">
        <v>540</v>
      </c>
      <c r="BL967" s="259" t="s">
        <v>540</v>
      </c>
      <c r="BM967" s="176">
        <v>46</v>
      </c>
      <c r="BN967" s="259" t="s">
        <v>540</v>
      </c>
      <c r="BO967" s="259" t="s">
        <v>540</v>
      </c>
      <c r="BP967" s="259" t="s">
        <v>540</v>
      </c>
      <c r="BQ967" s="259" t="s">
        <v>540</v>
      </c>
      <c r="BR967" s="259" t="s">
        <v>540</v>
      </c>
      <c r="BS967" s="176">
        <v>38</v>
      </c>
      <c r="BT967" s="259" t="s">
        <v>540</v>
      </c>
      <c r="BU967" s="259" t="s">
        <v>540</v>
      </c>
      <c r="BV967" s="259" t="s">
        <v>540</v>
      </c>
      <c r="BW967" s="259" t="s">
        <v>540</v>
      </c>
      <c r="BX967" s="259" t="s">
        <v>540</v>
      </c>
      <c r="BY967" s="259" t="s">
        <v>540</v>
      </c>
      <c r="BZ967" s="259" t="s">
        <v>540</v>
      </c>
      <c r="CA967" s="259" t="s">
        <v>540</v>
      </c>
      <c r="CB967" s="259" t="s">
        <v>540</v>
      </c>
      <c r="CC967" s="259" t="s">
        <v>540</v>
      </c>
      <c r="CD967" s="259" t="s">
        <v>540</v>
      </c>
      <c r="CE967" s="259" t="s">
        <v>540</v>
      </c>
      <c r="CF967" s="176">
        <v>129</v>
      </c>
      <c r="CG967" s="259" t="s">
        <v>540</v>
      </c>
      <c r="CH967" s="259" t="s">
        <v>540</v>
      </c>
      <c r="CI967" s="259" t="s">
        <v>540</v>
      </c>
      <c r="CJ967" s="259" t="s">
        <v>540</v>
      </c>
      <c r="CK967" s="259" t="s">
        <v>540</v>
      </c>
      <c r="CL967" s="259" t="s">
        <v>540</v>
      </c>
      <c r="CM967" s="259" t="s">
        <v>540</v>
      </c>
      <c r="CN967" s="259" t="s">
        <v>540</v>
      </c>
      <c r="CO967" s="259" t="s">
        <v>540</v>
      </c>
      <c r="CP967" s="259" t="s">
        <v>540</v>
      </c>
      <c r="CQ967" s="259" t="s">
        <v>540</v>
      </c>
      <c r="CR967" s="259" t="s">
        <v>540</v>
      </c>
      <c r="CS967" s="259" t="s">
        <v>540</v>
      </c>
      <c r="CT967" s="176">
        <v>87</v>
      </c>
      <c r="CU967" s="259" t="s">
        <v>540</v>
      </c>
      <c r="CV967" s="259" t="s">
        <v>540</v>
      </c>
      <c r="CW967" s="259" t="s">
        <v>540</v>
      </c>
      <c r="CX967" s="259" t="s">
        <v>540</v>
      </c>
      <c r="CY967" s="259" t="s">
        <v>540</v>
      </c>
      <c r="CZ967" s="176">
        <v>78</v>
      </c>
      <c r="DA967" s="259" t="s">
        <v>540</v>
      </c>
      <c r="DB967" s="259" t="s">
        <v>540</v>
      </c>
      <c r="DC967" s="259" t="s">
        <v>540</v>
      </c>
      <c r="DD967" s="259" t="s">
        <v>540</v>
      </c>
      <c r="DE967" s="259" t="s">
        <v>540</v>
      </c>
      <c r="DF967" s="259" t="s">
        <v>540</v>
      </c>
      <c r="DG967" s="176">
        <f t="shared" si="1822"/>
        <v>1065</v>
      </c>
      <c r="DH967" s="176">
        <f t="shared" si="1823"/>
        <v>21</v>
      </c>
      <c r="DI967" s="177">
        <v>12</v>
      </c>
      <c r="DJ967" s="177">
        <v>0</v>
      </c>
      <c r="DK967" s="177">
        <v>9</v>
      </c>
      <c r="DL967" s="179">
        <f t="shared" si="1824"/>
        <v>20</v>
      </c>
      <c r="DM967" s="177">
        <v>20</v>
      </c>
      <c r="DN967" s="180">
        <v>0</v>
      </c>
      <c r="DO967" s="176">
        <f t="shared" si="1821"/>
        <v>1106</v>
      </c>
    </row>
    <row r="968" spans="1:135" s="6" customFormat="1" ht="16.5" customHeight="1" x14ac:dyDescent="0.15">
      <c r="A968" s="95" t="s">
        <v>36</v>
      </c>
      <c r="B968" s="252">
        <v>183</v>
      </c>
      <c r="C968" s="311" t="s">
        <v>540</v>
      </c>
      <c r="D968" s="310" t="s">
        <v>540</v>
      </c>
      <c r="E968" s="310" t="s">
        <v>540</v>
      </c>
      <c r="F968" s="310" t="s">
        <v>540</v>
      </c>
      <c r="G968" s="310" t="s">
        <v>540</v>
      </c>
      <c r="H968" s="310" t="s">
        <v>540</v>
      </c>
      <c r="I968" s="310" t="s">
        <v>540</v>
      </c>
      <c r="J968" s="310" t="s">
        <v>540</v>
      </c>
      <c r="K968" s="310" t="s">
        <v>540</v>
      </c>
      <c r="L968" s="310" t="s">
        <v>540</v>
      </c>
      <c r="M968" s="310" t="s">
        <v>540</v>
      </c>
      <c r="N968" s="370" t="s">
        <v>540</v>
      </c>
      <c r="O968" s="252">
        <v>47</v>
      </c>
      <c r="P968" s="311" t="s">
        <v>540</v>
      </c>
      <c r="Q968" s="310" t="s">
        <v>540</v>
      </c>
      <c r="R968" s="310" t="s">
        <v>540</v>
      </c>
      <c r="S968" s="310" t="s">
        <v>540</v>
      </c>
      <c r="T968" s="310" t="s">
        <v>540</v>
      </c>
      <c r="U968" s="310" t="s">
        <v>540</v>
      </c>
      <c r="V968" s="310" t="s">
        <v>540</v>
      </c>
      <c r="W968" s="370" t="s">
        <v>540</v>
      </c>
      <c r="X968" s="252">
        <v>55</v>
      </c>
      <c r="Y968" s="311" t="s">
        <v>540</v>
      </c>
      <c r="Z968" s="310" t="s">
        <v>540</v>
      </c>
      <c r="AA968" s="310" t="s">
        <v>540</v>
      </c>
      <c r="AB968" s="370" t="s">
        <v>540</v>
      </c>
      <c r="AC968" s="252">
        <v>36</v>
      </c>
      <c r="AD968" s="311" t="s">
        <v>540</v>
      </c>
      <c r="AE968" s="310" t="s">
        <v>540</v>
      </c>
      <c r="AF968" s="310" t="s">
        <v>540</v>
      </c>
      <c r="AG968" s="310" t="s">
        <v>540</v>
      </c>
      <c r="AH968" s="310" t="s">
        <v>540</v>
      </c>
      <c r="AI968" s="370" t="s">
        <v>540</v>
      </c>
      <c r="AJ968" s="252">
        <v>0</v>
      </c>
      <c r="AK968" s="311" t="s">
        <v>540</v>
      </c>
      <c r="AL968" s="370" t="s">
        <v>540</v>
      </c>
      <c r="AM968" s="252">
        <v>117</v>
      </c>
      <c r="AN968" s="311" t="s">
        <v>540</v>
      </c>
      <c r="AO968" s="310" t="s">
        <v>540</v>
      </c>
      <c r="AP968" s="310" t="s">
        <v>540</v>
      </c>
      <c r="AQ968" s="310" t="s">
        <v>540</v>
      </c>
      <c r="AR968" s="310" t="s">
        <v>540</v>
      </c>
      <c r="AS968" s="310" t="s">
        <v>540</v>
      </c>
      <c r="AT968" s="310" t="s">
        <v>540</v>
      </c>
      <c r="AU968" s="310" t="s">
        <v>540</v>
      </c>
      <c r="AV968" s="310" t="s">
        <v>540</v>
      </c>
      <c r="AW968" s="370" t="s">
        <v>540</v>
      </c>
      <c r="AX968" s="252">
        <v>181</v>
      </c>
      <c r="AY968" s="311" t="s">
        <v>540</v>
      </c>
      <c r="AZ968" s="310" t="s">
        <v>540</v>
      </c>
      <c r="BA968" s="310" t="s">
        <v>540</v>
      </c>
      <c r="BB968" s="310" t="s">
        <v>540</v>
      </c>
      <c r="BC968" s="370" t="s">
        <v>540</v>
      </c>
      <c r="BD968" s="252">
        <v>331</v>
      </c>
      <c r="BE968" s="311" t="s">
        <v>540</v>
      </c>
      <c r="BF968" s="310" t="s">
        <v>540</v>
      </c>
      <c r="BG968" s="310" t="s">
        <v>540</v>
      </c>
      <c r="BH968" s="310" t="s">
        <v>540</v>
      </c>
      <c r="BI968" s="310" t="s">
        <v>540</v>
      </c>
      <c r="BJ968" s="310" t="s">
        <v>540</v>
      </c>
      <c r="BK968" s="310" t="s">
        <v>540</v>
      </c>
      <c r="BL968" s="370" t="s">
        <v>540</v>
      </c>
      <c r="BM968" s="252">
        <v>63</v>
      </c>
      <c r="BN968" s="311" t="s">
        <v>540</v>
      </c>
      <c r="BO968" s="310" t="s">
        <v>540</v>
      </c>
      <c r="BP968" s="310" t="s">
        <v>540</v>
      </c>
      <c r="BQ968" s="310" t="s">
        <v>540</v>
      </c>
      <c r="BR968" s="370" t="s">
        <v>540</v>
      </c>
      <c r="BS968" s="252">
        <v>100</v>
      </c>
      <c r="BT968" s="311" t="s">
        <v>540</v>
      </c>
      <c r="BU968" s="310" t="s">
        <v>540</v>
      </c>
      <c r="BV968" s="310" t="s">
        <v>540</v>
      </c>
      <c r="BW968" s="310" t="s">
        <v>540</v>
      </c>
      <c r="BX968" s="310" t="s">
        <v>540</v>
      </c>
      <c r="BY968" s="310" t="s">
        <v>540</v>
      </c>
      <c r="BZ968" s="310" t="s">
        <v>540</v>
      </c>
      <c r="CA968" s="310" t="s">
        <v>540</v>
      </c>
      <c r="CB968" s="310" t="s">
        <v>540</v>
      </c>
      <c r="CC968" s="310" t="s">
        <v>540</v>
      </c>
      <c r="CD968" s="310" t="s">
        <v>540</v>
      </c>
      <c r="CE968" s="370" t="s">
        <v>540</v>
      </c>
      <c r="CF968" s="252">
        <v>80</v>
      </c>
      <c r="CG968" s="311" t="s">
        <v>540</v>
      </c>
      <c r="CH968" s="310" t="s">
        <v>540</v>
      </c>
      <c r="CI968" s="310" t="s">
        <v>540</v>
      </c>
      <c r="CJ968" s="310" t="s">
        <v>540</v>
      </c>
      <c r="CK968" s="310" t="s">
        <v>540</v>
      </c>
      <c r="CL968" s="310" t="s">
        <v>540</v>
      </c>
      <c r="CM968" s="310" t="s">
        <v>540</v>
      </c>
      <c r="CN968" s="310" t="s">
        <v>540</v>
      </c>
      <c r="CO968" s="310" t="s">
        <v>540</v>
      </c>
      <c r="CP968" s="310" t="s">
        <v>540</v>
      </c>
      <c r="CQ968" s="310" t="s">
        <v>540</v>
      </c>
      <c r="CR968" s="310" t="s">
        <v>540</v>
      </c>
      <c r="CS968" s="370" t="s">
        <v>540</v>
      </c>
      <c r="CT968" s="252">
        <v>71</v>
      </c>
      <c r="CU968" s="311" t="s">
        <v>540</v>
      </c>
      <c r="CV968" s="310" t="s">
        <v>540</v>
      </c>
      <c r="CW968" s="310" t="s">
        <v>540</v>
      </c>
      <c r="CX968" s="310" t="s">
        <v>540</v>
      </c>
      <c r="CY968" s="370" t="s">
        <v>540</v>
      </c>
      <c r="CZ968" s="252">
        <v>151</v>
      </c>
      <c r="DA968" s="311" t="s">
        <v>540</v>
      </c>
      <c r="DB968" s="310" t="s">
        <v>540</v>
      </c>
      <c r="DC968" s="310" t="s">
        <v>540</v>
      </c>
      <c r="DD968" s="310" t="s">
        <v>540</v>
      </c>
      <c r="DE968" s="310" t="s">
        <v>540</v>
      </c>
      <c r="DF968" s="370" t="s">
        <v>540</v>
      </c>
      <c r="DG968" s="252">
        <f t="shared" si="1822"/>
        <v>1415</v>
      </c>
      <c r="DH968" s="252">
        <f t="shared" si="1823"/>
        <v>0</v>
      </c>
      <c r="DI968" s="253">
        <v>0</v>
      </c>
      <c r="DJ968" s="253">
        <v>0</v>
      </c>
      <c r="DK968" s="253">
        <v>0</v>
      </c>
      <c r="DL968" s="255">
        <f t="shared" si="1824"/>
        <v>0</v>
      </c>
      <c r="DM968" s="253">
        <v>0</v>
      </c>
      <c r="DN968" s="256">
        <v>0</v>
      </c>
      <c r="DO968" s="252">
        <f t="shared" si="1821"/>
        <v>1415</v>
      </c>
    </row>
    <row r="969" spans="1:135" ht="16.5" customHeight="1" x14ac:dyDescent="0.2">
      <c r="A969" s="89"/>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c r="BR969" s="14"/>
      <c r="BS969" s="14"/>
      <c r="BT969" s="14"/>
      <c r="BU969" s="14"/>
      <c r="BV969" s="14"/>
      <c r="BW969" s="14"/>
      <c r="BX969" s="14"/>
      <c r="BY969" s="14"/>
      <c r="BZ969" s="14"/>
      <c r="CA969" s="14"/>
      <c r="CB969" s="14"/>
      <c r="CC969" s="14"/>
      <c r="CD969" s="14"/>
      <c r="CE969" s="14"/>
      <c r="CF969" s="14"/>
      <c r="CG969" s="14"/>
      <c r="CH969" s="14"/>
      <c r="CI969" s="14"/>
      <c r="CJ969" s="14"/>
      <c r="CK969" s="14"/>
      <c r="CL969" s="14"/>
      <c r="CM969" s="14"/>
      <c r="CN969" s="14"/>
      <c r="CO969" s="14"/>
      <c r="CP969" s="14"/>
      <c r="CQ969" s="14"/>
      <c r="CR969" s="14"/>
      <c r="CS969" s="14"/>
      <c r="CT969" s="14"/>
      <c r="CU969" s="14"/>
      <c r="CV969" s="14"/>
      <c r="CW969" s="14"/>
      <c r="CX969" s="14"/>
      <c r="CY969" s="14"/>
      <c r="CZ969" s="14"/>
      <c r="DA969" s="14"/>
      <c r="DB969" s="14"/>
      <c r="DC969" s="14"/>
      <c r="DD969" s="14"/>
      <c r="DE969" s="14"/>
      <c r="DF969" s="14"/>
      <c r="DG969" s="14"/>
      <c r="DH969" s="14"/>
      <c r="DI969" s="14"/>
      <c r="DJ969" s="14"/>
      <c r="DK969" s="14"/>
      <c r="DL969" s="14"/>
      <c r="DM969" s="14"/>
      <c r="DN969" s="14"/>
      <c r="DO969" s="14"/>
      <c r="DP969" s="14"/>
      <c r="DQ969" s="14"/>
      <c r="DR969" s="14"/>
      <c r="DS969" s="14"/>
      <c r="DT969" s="14"/>
      <c r="DU969" s="14"/>
      <c r="DV969" s="14"/>
      <c r="DW969" s="14"/>
      <c r="DX969" s="14"/>
      <c r="DY969" s="14"/>
      <c r="DZ969" s="14"/>
      <c r="EA969" s="14"/>
    </row>
    <row r="970" spans="1:135" s="6" customFormat="1" ht="16.5" customHeight="1" x14ac:dyDescent="0.15">
      <c r="A970" s="42" t="s">
        <v>698</v>
      </c>
      <c r="B970" s="65"/>
    </row>
    <row r="971" spans="1:135" ht="16.5" customHeight="1" x14ac:dyDescent="0.2">
      <c r="A971" s="82" t="s">
        <v>416</v>
      </c>
    </row>
    <row r="972" spans="1:135" ht="29.25" customHeight="1" x14ac:dyDescent="0.2">
      <c r="A972" s="521" t="s">
        <v>775</v>
      </c>
      <c r="B972" s="521"/>
      <c r="C972" s="521"/>
      <c r="D972" s="521"/>
    </row>
    <row r="973" spans="1:135" s="7" customFormat="1" ht="25.15" customHeight="1" x14ac:dyDescent="0.2">
      <c r="A973" s="109"/>
      <c r="B973" s="172" t="s">
        <v>423</v>
      </c>
      <c r="C973" s="173" t="s">
        <v>424</v>
      </c>
      <c r="D973" s="173" t="s">
        <v>425</v>
      </c>
      <c r="E973" s="173" t="s">
        <v>426</v>
      </c>
      <c r="F973" s="173" t="s">
        <v>427</v>
      </c>
      <c r="G973" s="173" t="s">
        <v>428</v>
      </c>
      <c r="H973" s="173" t="s">
        <v>429</v>
      </c>
      <c r="I973" s="173" t="s">
        <v>430</v>
      </c>
      <c r="J973" s="173" t="s">
        <v>431</v>
      </c>
      <c r="K973" s="173" t="s">
        <v>432</v>
      </c>
      <c r="L973" s="173" t="s">
        <v>433</v>
      </c>
      <c r="M973" s="173" t="s">
        <v>434</v>
      </c>
      <c r="N973" s="173" t="s">
        <v>435</v>
      </c>
      <c r="O973" s="172" t="s">
        <v>436</v>
      </c>
      <c r="P973" s="173" t="s">
        <v>437</v>
      </c>
      <c r="Q973" s="173" t="s">
        <v>438</v>
      </c>
      <c r="R973" s="173" t="s">
        <v>439</v>
      </c>
      <c r="S973" s="173" t="s">
        <v>440</v>
      </c>
      <c r="T973" s="173" t="s">
        <v>441</v>
      </c>
      <c r="U973" s="173" t="s">
        <v>442</v>
      </c>
      <c r="V973" s="173" t="s">
        <v>443</v>
      </c>
      <c r="W973" s="173" t="s">
        <v>444</v>
      </c>
      <c r="X973" s="172" t="s">
        <v>445</v>
      </c>
      <c r="Y973" s="173" t="s">
        <v>446</v>
      </c>
      <c r="Z973" s="173" t="s">
        <v>447</v>
      </c>
      <c r="AA973" s="173" t="s">
        <v>448</v>
      </c>
      <c r="AB973" s="173" t="s">
        <v>449</v>
      </c>
      <c r="AC973" s="172" t="s">
        <v>450</v>
      </c>
      <c r="AD973" s="173" t="s">
        <v>451</v>
      </c>
      <c r="AE973" s="173" t="s">
        <v>452</v>
      </c>
      <c r="AF973" s="173" t="s">
        <v>453</v>
      </c>
      <c r="AG973" s="173" t="s">
        <v>454</v>
      </c>
      <c r="AH973" s="173" t="s">
        <v>455</v>
      </c>
      <c r="AI973" s="173" t="s">
        <v>456</v>
      </c>
      <c r="AJ973" s="172" t="s">
        <v>457</v>
      </c>
      <c r="AK973" s="173" t="s">
        <v>458</v>
      </c>
      <c r="AL973" s="173" t="s">
        <v>459</v>
      </c>
      <c r="AM973" s="172" t="s">
        <v>460</v>
      </c>
      <c r="AN973" s="173" t="s">
        <v>461</v>
      </c>
      <c r="AO973" s="173" t="s">
        <v>462</v>
      </c>
      <c r="AP973" s="173" t="s">
        <v>463</v>
      </c>
      <c r="AQ973" s="173" t="s">
        <v>464</v>
      </c>
      <c r="AR973" s="173" t="s">
        <v>465</v>
      </c>
      <c r="AS973" s="173" t="s">
        <v>466</v>
      </c>
      <c r="AT973" s="173" t="s">
        <v>467</v>
      </c>
      <c r="AU973" s="173" t="s">
        <v>468</v>
      </c>
      <c r="AV973" s="173" t="s">
        <v>469</v>
      </c>
      <c r="AW973" s="173" t="s">
        <v>470</v>
      </c>
      <c r="AX973" s="172" t="s">
        <v>471</v>
      </c>
      <c r="AY973" s="173" t="s">
        <v>472</v>
      </c>
      <c r="AZ973" s="173" t="s">
        <v>473</v>
      </c>
      <c r="BA973" s="173" t="s">
        <v>474</v>
      </c>
      <c r="BB973" s="173" t="s">
        <v>475</v>
      </c>
      <c r="BC973" s="173" t="s">
        <v>476</v>
      </c>
      <c r="BD973" s="174" t="s">
        <v>477</v>
      </c>
      <c r="BE973" s="173" t="s">
        <v>478</v>
      </c>
      <c r="BF973" s="173" t="s">
        <v>479</v>
      </c>
      <c r="BG973" s="173" t="s">
        <v>480</v>
      </c>
      <c r="BH973" s="173" t="s">
        <v>481</v>
      </c>
      <c r="BI973" s="173" t="s">
        <v>482</v>
      </c>
      <c r="BJ973" s="173" t="s">
        <v>483</v>
      </c>
      <c r="BK973" s="173" t="s">
        <v>484</v>
      </c>
      <c r="BL973" s="173" t="s">
        <v>485</v>
      </c>
      <c r="BM973" s="172" t="s">
        <v>486</v>
      </c>
      <c r="BN973" s="173" t="s">
        <v>487</v>
      </c>
      <c r="BO973" s="173" t="s">
        <v>488</v>
      </c>
      <c r="BP973" s="173" t="s">
        <v>489</v>
      </c>
      <c r="BQ973" s="173" t="s">
        <v>490</v>
      </c>
      <c r="BR973" s="173" t="s">
        <v>491</v>
      </c>
      <c r="BS973" s="172" t="s">
        <v>492</v>
      </c>
      <c r="BT973" s="173" t="s">
        <v>493</v>
      </c>
      <c r="BU973" s="173" t="s">
        <v>494</v>
      </c>
      <c r="BV973" s="173" t="s">
        <v>495</v>
      </c>
      <c r="BW973" s="173" t="s">
        <v>496</v>
      </c>
      <c r="BX973" s="173" t="s">
        <v>497</v>
      </c>
      <c r="BY973" s="173" t="s">
        <v>498</v>
      </c>
      <c r="BZ973" s="173" t="s">
        <v>499</v>
      </c>
      <c r="CA973" s="173" t="s">
        <v>500</v>
      </c>
      <c r="CB973" s="173" t="s">
        <v>501</v>
      </c>
      <c r="CC973" s="173" t="s">
        <v>502</v>
      </c>
      <c r="CD973" s="173" t="s">
        <v>503</v>
      </c>
      <c r="CE973" s="173" t="s">
        <v>504</v>
      </c>
      <c r="CF973" s="172" t="s">
        <v>505</v>
      </c>
      <c r="CG973" s="173" t="s">
        <v>506</v>
      </c>
      <c r="CH973" s="173" t="s">
        <v>507</v>
      </c>
      <c r="CI973" s="173" t="s">
        <v>508</v>
      </c>
      <c r="CJ973" s="173" t="s">
        <v>509</v>
      </c>
      <c r="CK973" s="173" t="s">
        <v>510</v>
      </c>
      <c r="CL973" s="173" t="s">
        <v>511</v>
      </c>
      <c r="CM973" s="173" t="s">
        <v>512</v>
      </c>
      <c r="CN973" s="173" t="s">
        <v>513</v>
      </c>
      <c r="CO973" s="173" t="s">
        <v>514</v>
      </c>
      <c r="CP973" s="173" t="s">
        <v>515</v>
      </c>
      <c r="CQ973" s="173" t="s">
        <v>516</v>
      </c>
      <c r="CR973" s="173" t="s">
        <v>517</v>
      </c>
      <c r="CS973" s="173" t="s">
        <v>518</v>
      </c>
      <c r="CT973" s="172" t="s">
        <v>519</v>
      </c>
      <c r="CU973" s="173" t="s">
        <v>520</v>
      </c>
      <c r="CV973" s="173" t="s">
        <v>521</v>
      </c>
      <c r="CW973" s="173" t="s">
        <v>522</v>
      </c>
      <c r="CX973" s="173" t="s">
        <v>523</v>
      </c>
      <c r="CY973" s="173" t="s">
        <v>524</v>
      </c>
      <c r="CZ973" s="172" t="s">
        <v>525</v>
      </c>
      <c r="DA973" s="173" t="s">
        <v>526</v>
      </c>
      <c r="DB973" s="173" t="s">
        <v>527</v>
      </c>
      <c r="DC973" s="173" t="s">
        <v>528</v>
      </c>
      <c r="DD973" s="173" t="s">
        <v>529</v>
      </c>
      <c r="DE973" s="173" t="s">
        <v>530</v>
      </c>
      <c r="DF973" s="173" t="s">
        <v>531</v>
      </c>
      <c r="DG973" s="172" t="s">
        <v>532</v>
      </c>
      <c r="DH973" s="172" t="s">
        <v>533</v>
      </c>
      <c r="DI973" s="173" t="s">
        <v>534</v>
      </c>
      <c r="DJ973" s="173" t="s">
        <v>535</v>
      </c>
      <c r="DK973" s="173" t="s">
        <v>536</v>
      </c>
      <c r="DL973" s="172" t="s">
        <v>537</v>
      </c>
      <c r="DM973" s="173" t="s">
        <v>538</v>
      </c>
      <c r="DN973" s="175" t="s">
        <v>539</v>
      </c>
      <c r="DO973" s="172" t="s">
        <v>541</v>
      </c>
    </row>
    <row r="974" spans="1:135" ht="16.5" customHeight="1" x14ac:dyDescent="0.2">
      <c r="A974" s="160" t="s">
        <v>23</v>
      </c>
      <c r="B974" s="241"/>
      <c r="C974" s="242"/>
      <c r="D974" s="242"/>
      <c r="E974" s="242"/>
      <c r="F974" s="242"/>
      <c r="G974" s="242"/>
      <c r="H974" s="242"/>
      <c r="I974" s="242"/>
      <c r="J974" s="242"/>
      <c r="K974" s="242"/>
      <c r="L974" s="242"/>
      <c r="M974" s="242"/>
      <c r="N974" s="242"/>
      <c r="O974" s="241"/>
      <c r="P974" s="242"/>
      <c r="Q974" s="242"/>
      <c r="R974" s="242"/>
      <c r="S974" s="242"/>
      <c r="T974" s="242"/>
      <c r="U974" s="242"/>
      <c r="V974" s="242"/>
      <c r="W974" s="242"/>
      <c r="X974" s="241"/>
      <c r="Y974" s="242"/>
      <c r="Z974" s="242"/>
      <c r="AA974" s="242"/>
      <c r="AB974" s="242"/>
      <c r="AC974" s="241"/>
      <c r="AD974" s="242"/>
      <c r="AE974" s="242"/>
      <c r="AF974" s="242"/>
      <c r="AG974" s="242"/>
      <c r="AH974" s="242"/>
      <c r="AI974" s="242"/>
      <c r="AJ974" s="241"/>
      <c r="AK974" s="242"/>
      <c r="AL974" s="242"/>
      <c r="AM974" s="241"/>
      <c r="AN974" s="242"/>
      <c r="AO974" s="242"/>
      <c r="AP974" s="242"/>
      <c r="AQ974" s="242"/>
      <c r="AR974" s="242"/>
      <c r="AS974" s="242"/>
      <c r="AT974" s="242"/>
      <c r="AU974" s="242"/>
      <c r="AV974" s="242"/>
      <c r="AW974" s="242"/>
      <c r="AX974" s="241"/>
      <c r="AY974" s="243"/>
      <c r="AZ974" s="243"/>
      <c r="BA974" s="243"/>
      <c r="BB974" s="243"/>
      <c r="BC974" s="243"/>
      <c r="BD974" s="241"/>
      <c r="BE974" s="242"/>
      <c r="BF974" s="242"/>
      <c r="BG974" s="242"/>
      <c r="BH974" s="242"/>
      <c r="BI974" s="242"/>
      <c r="BJ974" s="242"/>
      <c r="BK974" s="242"/>
      <c r="BL974" s="242"/>
      <c r="BM974" s="241"/>
      <c r="BN974" s="242"/>
      <c r="BO974" s="242"/>
      <c r="BP974" s="242"/>
      <c r="BQ974" s="242"/>
      <c r="BR974" s="242"/>
      <c r="BS974" s="241"/>
      <c r="BT974" s="243"/>
      <c r="BU974" s="243"/>
      <c r="BV974" s="242"/>
      <c r="BW974" s="242"/>
      <c r="BX974" s="242"/>
      <c r="BY974" s="242"/>
      <c r="BZ974" s="242"/>
      <c r="CA974" s="242"/>
      <c r="CB974" s="242"/>
      <c r="CC974" s="243"/>
      <c r="CD974" s="243"/>
      <c r="CE974" s="242"/>
      <c r="CF974" s="241"/>
      <c r="CG974" s="243"/>
      <c r="CH974" s="242"/>
      <c r="CI974" s="243"/>
      <c r="CJ974" s="242"/>
      <c r="CK974" s="244"/>
      <c r="CL974" s="243"/>
      <c r="CM974" s="242"/>
      <c r="CN974" s="243"/>
      <c r="CO974" s="242"/>
      <c r="CP974" s="243"/>
      <c r="CQ974" s="242"/>
      <c r="CR974" s="243"/>
      <c r="CS974" s="243"/>
      <c r="CT974" s="241"/>
      <c r="CU974" s="243"/>
      <c r="CV974" s="243"/>
      <c r="CW974" s="243"/>
      <c r="CX974" s="243"/>
      <c r="CY974" s="243"/>
      <c r="CZ974" s="241"/>
      <c r="DA974" s="242"/>
      <c r="DB974" s="242"/>
      <c r="DC974" s="242"/>
      <c r="DD974" s="242"/>
      <c r="DE974" s="242"/>
      <c r="DF974" s="242"/>
      <c r="DG974" s="241"/>
      <c r="DH974" s="241"/>
      <c r="DI974" s="243"/>
      <c r="DJ974" s="243"/>
      <c r="DK974" s="243"/>
      <c r="DL974" s="241"/>
      <c r="DM974" s="243"/>
      <c r="DN974" s="245"/>
      <c r="DO974" s="241"/>
      <c r="DP974" s="15"/>
      <c r="DQ974" s="15"/>
      <c r="DR974" s="15"/>
      <c r="DS974" s="15"/>
      <c r="DT974" s="15"/>
      <c r="DU974" s="15"/>
      <c r="DV974" s="15"/>
      <c r="DW974" s="15"/>
      <c r="DX974" s="15"/>
      <c r="DY974" s="15"/>
      <c r="DZ974" s="15"/>
      <c r="EA974" s="15"/>
      <c r="EB974" s="15"/>
    </row>
    <row r="975" spans="1:135" ht="16.5" customHeight="1" x14ac:dyDescent="0.2">
      <c r="A975" s="161" t="s">
        <v>161</v>
      </c>
      <c r="B975" s="176">
        <f t="shared" ref="B975:B976" si="1825">SUM(C975:N975)</f>
        <v>5760</v>
      </c>
      <c r="C975" s="359">
        <v>373</v>
      </c>
      <c r="D975" s="359">
        <v>207</v>
      </c>
      <c r="E975" s="359">
        <v>224</v>
      </c>
      <c r="F975" s="359">
        <v>26</v>
      </c>
      <c r="G975" s="359">
        <v>356</v>
      </c>
      <c r="H975" s="359">
        <v>983</v>
      </c>
      <c r="I975" s="359">
        <v>585</v>
      </c>
      <c r="J975" s="359">
        <v>154</v>
      </c>
      <c r="K975" s="359">
        <v>427</v>
      </c>
      <c r="L975" s="359">
        <v>1585</v>
      </c>
      <c r="M975" s="359">
        <v>321</v>
      </c>
      <c r="N975" s="359">
        <v>519</v>
      </c>
      <c r="O975" s="176">
        <f t="shared" ref="O975:O976" si="1826">SUM(P975:W975)</f>
        <v>1755</v>
      </c>
      <c r="P975" s="359">
        <v>322</v>
      </c>
      <c r="Q975" s="359">
        <v>346</v>
      </c>
      <c r="R975" s="359">
        <v>178</v>
      </c>
      <c r="S975" s="359">
        <v>111</v>
      </c>
      <c r="T975" s="359">
        <v>160</v>
      </c>
      <c r="U975" s="359">
        <v>336</v>
      </c>
      <c r="V975" s="359">
        <v>211</v>
      </c>
      <c r="W975" s="359">
        <v>91</v>
      </c>
      <c r="X975" s="176">
        <f t="shared" ref="X975:X976" si="1827">SUM(Y975:AB975)</f>
        <v>2873</v>
      </c>
      <c r="Y975" s="359">
        <v>536</v>
      </c>
      <c r="Z975" s="359">
        <v>801</v>
      </c>
      <c r="AA975" s="359">
        <v>922</v>
      </c>
      <c r="AB975" s="359">
        <v>614</v>
      </c>
      <c r="AC975" s="176">
        <f t="shared" ref="AC975:AC976" si="1828">SUM(AD975:AI975)</f>
        <v>1739</v>
      </c>
      <c r="AD975" s="359">
        <v>110</v>
      </c>
      <c r="AE975" s="359">
        <v>335</v>
      </c>
      <c r="AF975" s="359">
        <v>131</v>
      </c>
      <c r="AG975" s="359">
        <v>396</v>
      </c>
      <c r="AH975" s="359">
        <v>213</v>
      </c>
      <c r="AI975" s="359">
        <v>554</v>
      </c>
      <c r="AJ975" s="176">
        <f t="shared" ref="AJ975:AJ976" si="1829">SUM(AK975:AL975)</f>
        <v>94</v>
      </c>
      <c r="AK975" s="359">
        <v>38</v>
      </c>
      <c r="AL975" s="359">
        <v>56</v>
      </c>
      <c r="AM975" s="176">
        <f t="shared" ref="AM975:AM976" si="1830">SUM(AN975:AW975)</f>
        <v>3569</v>
      </c>
      <c r="AN975" s="359">
        <v>220</v>
      </c>
      <c r="AO975" s="359">
        <v>91</v>
      </c>
      <c r="AP975" s="359">
        <v>366</v>
      </c>
      <c r="AQ975" s="359">
        <v>94</v>
      </c>
      <c r="AR975" s="359">
        <v>562</v>
      </c>
      <c r="AS975" s="359">
        <v>154</v>
      </c>
      <c r="AT975" s="359">
        <v>522</v>
      </c>
      <c r="AU975" s="359">
        <v>777</v>
      </c>
      <c r="AV975" s="359">
        <v>459</v>
      </c>
      <c r="AW975" s="359">
        <v>324</v>
      </c>
      <c r="AX975" s="176">
        <f t="shared" ref="AX975:AX976" si="1831">SUM(AY975:BC975)</f>
        <v>7600</v>
      </c>
      <c r="AY975" s="359">
        <v>344</v>
      </c>
      <c r="AZ975" s="359">
        <v>4326</v>
      </c>
      <c r="BA975" s="359">
        <v>651</v>
      </c>
      <c r="BB975" s="359">
        <v>1777</v>
      </c>
      <c r="BC975" s="359">
        <v>502</v>
      </c>
      <c r="BD975" s="176">
        <f t="shared" ref="BD975:BD976" si="1832">SUM(BE975:BL975)</f>
        <v>10772</v>
      </c>
      <c r="BE975" s="359">
        <v>1587</v>
      </c>
      <c r="BF975" s="359">
        <v>1322</v>
      </c>
      <c r="BG975" s="359">
        <v>1186</v>
      </c>
      <c r="BH975" s="359">
        <v>1084</v>
      </c>
      <c r="BI975" s="359">
        <v>1299</v>
      </c>
      <c r="BJ975" s="359">
        <v>1866</v>
      </c>
      <c r="BK975" s="359">
        <v>1311</v>
      </c>
      <c r="BL975" s="359">
        <v>1117</v>
      </c>
      <c r="BM975" s="176">
        <f t="shared" ref="BM975:BM976" si="1833">SUM(BN975:BR975)</f>
        <v>2455</v>
      </c>
      <c r="BN975" s="359">
        <v>479</v>
      </c>
      <c r="BO975" s="359">
        <v>378</v>
      </c>
      <c r="BP975" s="359">
        <v>375</v>
      </c>
      <c r="BQ975" s="359">
        <v>184</v>
      </c>
      <c r="BR975" s="359">
        <v>1039</v>
      </c>
      <c r="BS975" s="176">
        <f t="shared" ref="BS975:BS976" si="1834">SUM(BT975:CE975)</f>
        <v>4404</v>
      </c>
      <c r="BT975" s="360">
        <v>260</v>
      </c>
      <c r="BU975" s="359">
        <v>380</v>
      </c>
      <c r="BV975" s="359">
        <v>127</v>
      </c>
      <c r="BW975" s="359">
        <v>77</v>
      </c>
      <c r="BX975" s="359">
        <v>257</v>
      </c>
      <c r="BY975" s="359">
        <v>1438</v>
      </c>
      <c r="BZ975" s="359">
        <v>321</v>
      </c>
      <c r="CA975" s="359">
        <v>142</v>
      </c>
      <c r="CB975" s="359">
        <v>594</v>
      </c>
      <c r="CC975" s="359">
        <v>253</v>
      </c>
      <c r="CD975" s="359">
        <v>310</v>
      </c>
      <c r="CE975" s="359">
        <v>245</v>
      </c>
      <c r="CF975" s="176">
        <f t="shared" ref="CF975:CF976" si="1835">SUM(CG975:CS975)</f>
        <v>5541</v>
      </c>
      <c r="CG975" s="359">
        <v>95</v>
      </c>
      <c r="CH975" s="359">
        <v>280</v>
      </c>
      <c r="CI975" s="359">
        <v>151</v>
      </c>
      <c r="CJ975" s="359">
        <v>978</v>
      </c>
      <c r="CK975" s="359">
        <v>1638</v>
      </c>
      <c r="CL975" s="359">
        <v>161</v>
      </c>
      <c r="CM975" s="359">
        <v>940</v>
      </c>
      <c r="CN975" s="359">
        <v>131</v>
      </c>
      <c r="CO975" s="359">
        <v>47</v>
      </c>
      <c r="CP975" s="359">
        <v>174</v>
      </c>
      <c r="CQ975" s="359">
        <v>500</v>
      </c>
      <c r="CR975" s="359">
        <v>263</v>
      </c>
      <c r="CS975" s="359">
        <v>183</v>
      </c>
      <c r="CT975" s="176">
        <f t="shared" ref="CT975:CT976" si="1836">SUM(CU975:CY975)</f>
        <v>3138</v>
      </c>
      <c r="CU975" s="359">
        <v>1122</v>
      </c>
      <c r="CV975" s="359">
        <v>735</v>
      </c>
      <c r="CW975" s="359">
        <v>333</v>
      </c>
      <c r="CX975" s="359">
        <v>470</v>
      </c>
      <c r="CY975" s="359">
        <v>478</v>
      </c>
      <c r="CZ975" s="176">
        <f t="shared" ref="CZ975:CZ976" si="1837">SUM(DA975:DF975)</f>
        <v>3624</v>
      </c>
      <c r="DA975" s="359">
        <v>125</v>
      </c>
      <c r="DB975" s="359">
        <v>71</v>
      </c>
      <c r="DC975" s="359">
        <v>681</v>
      </c>
      <c r="DD975" s="359">
        <v>1687</v>
      </c>
      <c r="DE975" s="359">
        <v>630</v>
      </c>
      <c r="DF975" s="359">
        <v>430</v>
      </c>
      <c r="DG975" s="176">
        <f t="shared" ref="DG975:DG976" si="1838">AM975+BS975+B975+O975+X975+AC975+AJ975+BD975+CF975+AX975+BM975+CT975+CZ975</f>
        <v>53324</v>
      </c>
      <c r="DH975" s="176">
        <f t="shared" ref="DH975:DH976" si="1839">SUM(DI975:DK975)</f>
        <v>772</v>
      </c>
      <c r="DI975" s="359">
        <v>252</v>
      </c>
      <c r="DJ975" s="359">
        <v>318</v>
      </c>
      <c r="DK975" s="359">
        <v>202</v>
      </c>
      <c r="DL975" s="179">
        <f t="shared" ref="DL975:DL989" si="1840">SUM(DM975:DN975)</f>
        <v>703</v>
      </c>
      <c r="DM975" s="359">
        <v>507</v>
      </c>
      <c r="DN975" s="180">
        <v>196</v>
      </c>
      <c r="DO975" s="176">
        <f>DG975+DH975+DL975</f>
        <v>54799</v>
      </c>
      <c r="DP975" s="15"/>
      <c r="DQ975" s="15"/>
      <c r="DR975" s="15"/>
      <c r="DS975" s="15"/>
      <c r="DT975" s="15"/>
      <c r="DU975" s="15"/>
      <c r="DV975" s="15"/>
      <c r="DW975" s="15"/>
      <c r="DX975" s="15"/>
      <c r="DY975" s="15"/>
      <c r="DZ975" s="15"/>
      <c r="EA975" s="15"/>
      <c r="EB975" s="15"/>
      <c r="EC975" s="25"/>
      <c r="EE975" s="25"/>
    </row>
    <row r="976" spans="1:135" ht="16.5" customHeight="1" x14ac:dyDescent="0.2">
      <c r="A976" s="162" t="s">
        <v>118</v>
      </c>
      <c r="B976" s="176">
        <f t="shared" si="1825"/>
        <v>128</v>
      </c>
      <c r="C976" s="359">
        <v>0</v>
      </c>
      <c r="D976" s="359">
        <v>0</v>
      </c>
      <c r="E976" s="359">
        <v>0</v>
      </c>
      <c r="F976" s="359">
        <v>0</v>
      </c>
      <c r="G976" s="359">
        <v>0</v>
      </c>
      <c r="H976" s="359">
        <v>0</v>
      </c>
      <c r="I976" s="359">
        <v>0</v>
      </c>
      <c r="J976" s="359">
        <v>0</v>
      </c>
      <c r="K976" s="359">
        <v>0</v>
      </c>
      <c r="L976" s="359">
        <v>128</v>
      </c>
      <c r="M976" s="359">
        <v>0</v>
      </c>
      <c r="N976" s="359">
        <v>0</v>
      </c>
      <c r="O976" s="176">
        <f t="shared" si="1826"/>
        <v>77</v>
      </c>
      <c r="P976" s="359">
        <v>77</v>
      </c>
      <c r="Q976" s="359">
        <v>0</v>
      </c>
      <c r="R976" s="359">
        <v>0</v>
      </c>
      <c r="S976" s="359">
        <v>0</v>
      </c>
      <c r="T976" s="359">
        <v>0</v>
      </c>
      <c r="U976" s="359">
        <v>0</v>
      </c>
      <c r="V976" s="359">
        <v>0</v>
      </c>
      <c r="W976" s="359">
        <v>0</v>
      </c>
      <c r="X976" s="176">
        <f t="shared" si="1827"/>
        <v>90</v>
      </c>
      <c r="Y976" s="359">
        <v>0</v>
      </c>
      <c r="Z976" s="359">
        <v>0</v>
      </c>
      <c r="AA976" s="359">
        <v>90</v>
      </c>
      <c r="AB976" s="359">
        <v>0</v>
      </c>
      <c r="AC976" s="176">
        <f t="shared" si="1828"/>
        <v>85</v>
      </c>
      <c r="AD976" s="359">
        <v>0</v>
      </c>
      <c r="AE976" s="359">
        <v>0</v>
      </c>
      <c r="AF976" s="359">
        <v>0</v>
      </c>
      <c r="AG976" s="359">
        <v>0</v>
      </c>
      <c r="AH976" s="359">
        <v>0</v>
      </c>
      <c r="AI976" s="359">
        <v>85</v>
      </c>
      <c r="AJ976" s="176">
        <f t="shared" si="1829"/>
        <v>5</v>
      </c>
      <c r="AK976" s="359">
        <v>5</v>
      </c>
      <c r="AL976" s="359">
        <v>0</v>
      </c>
      <c r="AM976" s="176">
        <f t="shared" si="1830"/>
        <v>188</v>
      </c>
      <c r="AN976" s="359">
        <v>0</v>
      </c>
      <c r="AO976" s="359">
        <v>0</v>
      </c>
      <c r="AP976" s="359">
        <v>0</v>
      </c>
      <c r="AQ976" s="359">
        <v>0</v>
      </c>
      <c r="AR976" s="359">
        <v>0</v>
      </c>
      <c r="AS976" s="359">
        <v>0</v>
      </c>
      <c r="AT976" s="359">
        <v>0</v>
      </c>
      <c r="AU976" s="359">
        <v>188</v>
      </c>
      <c r="AV976" s="359">
        <v>0</v>
      </c>
      <c r="AW976" s="359">
        <v>0</v>
      </c>
      <c r="AX976" s="176">
        <f t="shared" si="1831"/>
        <v>186</v>
      </c>
      <c r="AY976" s="359">
        <v>0</v>
      </c>
      <c r="AZ976" s="359">
        <v>186</v>
      </c>
      <c r="BA976" s="359">
        <v>0</v>
      </c>
      <c r="BB976" s="359">
        <v>0</v>
      </c>
      <c r="BC976" s="359">
        <v>0</v>
      </c>
      <c r="BD976" s="176">
        <f t="shared" si="1832"/>
        <v>410</v>
      </c>
      <c r="BE976" s="359">
        <v>410</v>
      </c>
      <c r="BF976" s="359">
        <v>0</v>
      </c>
      <c r="BG976" s="359">
        <v>0</v>
      </c>
      <c r="BH976" s="359">
        <v>0</v>
      </c>
      <c r="BI976" s="359">
        <v>0</v>
      </c>
      <c r="BJ976" s="359">
        <v>0</v>
      </c>
      <c r="BK976" s="359">
        <v>0</v>
      </c>
      <c r="BL976" s="359">
        <v>0</v>
      </c>
      <c r="BM976" s="176">
        <f t="shared" si="1833"/>
        <v>95</v>
      </c>
      <c r="BN976" s="359">
        <v>0</v>
      </c>
      <c r="BO976" s="359">
        <v>0</v>
      </c>
      <c r="BP976" s="359">
        <v>0</v>
      </c>
      <c r="BQ976" s="359">
        <v>0</v>
      </c>
      <c r="BR976" s="359">
        <v>95</v>
      </c>
      <c r="BS976" s="176">
        <f t="shared" si="1834"/>
        <v>210</v>
      </c>
      <c r="BT976" s="360">
        <v>0</v>
      </c>
      <c r="BU976" s="359">
        <v>0</v>
      </c>
      <c r="BV976" s="359">
        <v>0</v>
      </c>
      <c r="BW976" s="359">
        <v>0</v>
      </c>
      <c r="BX976" s="359">
        <v>0</v>
      </c>
      <c r="BY976" s="359">
        <v>210</v>
      </c>
      <c r="BZ976" s="359">
        <v>0</v>
      </c>
      <c r="CA976" s="359">
        <v>0</v>
      </c>
      <c r="CB976" s="359">
        <v>0</v>
      </c>
      <c r="CC976" s="359">
        <v>0</v>
      </c>
      <c r="CD976" s="359">
        <v>0</v>
      </c>
      <c r="CE976" s="359">
        <v>0</v>
      </c>
      <c r="CF976" s="176">
        <f t="shared" si="1835"/>
        <v>163</v>
      </c>
      <c r="CG976" s="359">
        <v>0</v>
      </c>
      <c r="CH976" s="359">
        <v>0</v>
      </c>
      <c r="CI976" s="359">
        <v>0</v>
      </c>
      <c r="CJ976" s="359">
        <v>0</v>
      </c>
      <c r="CK976" s="359">
        <v>163</v>
      </c>
      <c r="CL976" s="359">
        <v>0</v>
      </c>
      <c r="CM976" s="359">
        <v>0</v>
      </c>
      <c r="CN976" s="359">
        <v>0</v>
      </c>
      <c r="CO976" s="359">
        <v>0</v>
      </c>
      <c r="CP976" s="359">
        <v>0</v>
      </c>
      <c r="CQ976" s="359">
        <v>0</v>
      </c>
      <c r="CR976" s="359">
        <v>0</v>
      </c>
      <c r="CS976" s="359">
        <v>0</v>
      </c>
      <c r="CT976" s="176">
        <f t="shared" si="1836"/>
        <v>124</v>
      </c>
      <c r="CU976" s="359">
        <v>124</v>
      </c>
      <c r="CV976" s="359">
        <v>0</v>
      </c>
      <c r="CW976" s="359">
        <v>0</v>
      </c>
      <c r="CX976" s="359">
        <v>0</v>
      </c>
      <c r="CY976" s="359">
        <v>0</v>
      </c>
      <c r="CZ976" s="176">
        <f t="shared" si="1837"/>
        <v>84</v>
      </c>
      <c r="DA976" s="359">
        <v>0</v>
      </c>
      <c r="DB976" s="359">
        <v>0</v>
      </c>
      <c r="DC976" s="359">
        <v>0</v>
      </c>
      <c r="DD976" s="359">
        <v>84</v>
      </c>
      <c r="DE976" s="359">
        <v>0</v>
      </c>
      <c r="DF976" s="359">
        <v>0</v>
      </c>
      <c r="DG976" s="176">
        <f t="shared" si="1838"/>
        <v>1845</v>
      </c>
      <c r="DH976" s="176">
        <f t="shared" si="1839"/>
        <v>37</v>
      </c>
      <c r="DI976" s="359">
        <v>18</v>
      </c>
      <c r="DJ976" s="359">
        <v>9</v>
      </c>
      <c r="DK976" s="359">
        <v>10</v>
      </c>
      <c r="DL976" s="179">
        <f t="shared" si="1840"/>
        <v>21</v>
      </c>
      <c r="DM976" s="359">
        <v>18</v>
      </c>
      <c r="DN976" s="180">
        <v>3</v>
      </c>
      <c r="DO976" s="176">
        <f>DG976+DH976+DL976</f>
        <v>1903</v>
      </c>
      <c r="DP976" s="15"/>
      <c r="DQ976" s="15"/>
      <c r="DR976" s="15"/>
      <c r="DS976" s="15"/>
      <c r="DT976" s="15"/>
      <c r="DU976" s="15"/>
      <c r="DV976" s="15"/>
      <c r="DW976" s="15"/>
      <c r="DX976" s="15"/>
      <c r="DY976" s="15"/>
      <c r="DZ976" s="15"/>
      <c r="EA976" s="15"/>
      <c r="EB976" s="15"/>
      <c r="EC976" s="25"/>
      <c r="EE976" s="25"/>
    </row>
    <row r="977" spans="1:135" ht="16.5" customHeight="1" x14ac:dyDescent="0.2">
      <c r="A977" s="163" t="s">
        <v>18</v>
      </c>
      <c r="B977" s="176"/>
      <c r="C977" s="359"/>
      <c r="D977" s="359"/>
      <c r="E977" s="359"/>
      <c r="F977" s="359"/>
      <c r="G977" s="359"/>
      <c r="H977" s="359"/>
      <c r="I977" s="359"/>
      <c r="J977" s="359"/>
      <c r="K977" s="359"/>
      <c r="L977" s="359"/>
      <c r="M977" s="359"/>
      <c r="N977" s="359"/>
      <c r="O977" s="176"/>
      <c r="P977" s="359"/>
      <c r="Q977" s="359"/>
      <c r="R977" s="359"/>
      <c r="S977" s="359"/>
      <c r="T977" s="359"/>
      <c r="U977" s="359"/>
      <c r="V977" s="359"/>
      <c r="W977" s="359"/>
      <c r="X977" s="176"/>
      <c r="Y977" s="359"/>
      <c r="Z977" s="359"/>
      <c r="AA977" s="359"/>
      <c r="AB977" s="359"/>
      <c r="AC977" s="176"/>
      <c r="AD977" s="359"/>
      <c r="AE977" s="359"/>
      <c r="AF977" s="359"/>
      <c r="AG977" s="359"/>
      <c r="AH977" s="359"/>
      <c r="AI977" s="359"/>
      <c r="AJ977" s="176"/>
      <c r="AK977" s="359"/>
      <c r="AL977" s="359"/>
      <c r="AM977" s="176"/>
      <c r="AN977" s="359"/>
      <c r="AO977" s="359"/>
      <c r="AP977" s="359"/>
      <c r="AQ977" s="359"/>
      <c r="AR977" s="359"/>
      <c r="AS977" s="359"/>
      <c r="AT977" s="359"/>
      <c r="AU977" s="359"/>
      <c r="AV977" s="359"/>
      <c r="AW977" s="359"/>
      <c r="AX977" s="176"/>
      <c r="AY977" s="359"/>
      <c r="AZ977" s="359"/>
      <c r="BA977" s="359"/>
      <c r="BB977" s="359"/>
      <c r="BC977" s="359"/>
      <c r="BD977" s="176"/>
      <c r="BE977" s="359"/>
      <c r="BF977" s="359"/>
      <c r="BG977" s="359"/>
      <c r="BH977" s="359"/>
      <c r="BI977" s="359"/>
      <c r="BJ977" s="359"/>
      <c r="BK977" s="359"/>
      <c r="BL977" s="359"/>
      <c r="BM977" s="176"/>
      <c r="BN977" s="359"/>
      <c r="BO977" s="359"/>
      <c r="BP977" s="359"/>
      <c r="BQ977" s="359"/>
      <c r="BR977" s="359"/>
      <c r="BS977" s="176"/>
      <c r="BT977" s="360"/>
      <c r="BU977" s="359"/>
      <c r="BV977" s="359"/>
      <c r="BW977" s="359"/>
      <c r="BX977" s="359"/>
      <c r="BY977" s="359"/>
      <c r="BZ977" s="359"/>
      <c r="CA977" s="359"/>
      <c r="CB977" s="359"/>
      <c r="CC977" s="359"/>
      <c r="CD977" s="359"/>
      <c r="CE977" s="359"/>
      <c r="CF977" s="176"/>
      <c r="CG977" s="359"/>
      <c r="CH977" s="359"/>
      <c r="CI977" s="359"/>
      <c r="CJ977" s="359"/>
      <c r="CK977" s="359"/>
      <c r="CL977" s="359"/>
      <c r="CM977" s="359"/>
      <c r="CN977" s="359"/>
      <c r="CO977" s="359"/>
      <c r="CP977" s="359"/>
      <c r="CQ977" s="359"/>
      <c r="CR977" s="359"/>
      <c r="CS977" s="359"/>
      <c r="CT977" s="176"/>
      <c r="CU977" s="359"/>
      <c r="CV977" s="359"/>
      <c r="CW977" s="359"/>
      <c r="CX977" s="359"/>
      <c r="CY977" s="359"/>
      <c r="CZ977" s="176"/>
      <c r="DA977" s="359"/>
      <c r="DB977" s="359"/>
      <c r="DC977" s="359"/>
      <c r="DD977" s="359"/>
      <c r="DE977" s="359"/>
      <c r="DF977" s="359"/>
      <c r="DG977" s="176"/>
      <c r="DH977" s="176"/>
      <c r="DI977" s="359"/>
      <c r="DJ977" s="359"/>
      <c r="DK977" s="359"/>
      <c r="DL977" s="179"/>
      <c r="DM977" s="359"/>
      <c r="DN977" s="180"/>
      <c r="DO977" s="176"/>
      <c r="DP977" s="15"/>
      <c r="DQ977" s="15"/>
      <c r="DR977" s="15"/>
      <c r="DS977" s="15"/>
      <c r="DT977" s="15"/>
      <c r="DU977" s="15"/>
      <c r="DV977" s="15"/>
      <c r="DW977" s="15"/>
      <c r="DX977" s="15"/>
      <c r="DY977" s="15"/>
      <c r="DZ977" s="15"/>
      <c r="EA977" s="15"/>
      <c r="EB977" s="15"/>
      <c r="EC977" s="25"/>
    </row>
    <row r="978" spans="1:135" ht="16.5" customHeight="1" x14ac:dyDescent="0.2">
      <c r="A978" s="161" t="s">
        <v>109</v>
      </c>
      <c r="B978" s="176">
        <v>75</v>
      </c>
      <c r="C978" s="259" t="s">
        <v>540</v>
      </c>
      <c r="D978" s="259" t="s">
        <v>540</v>
      </c>
      <c r="E978" s="259" t="s">
        <v>540</v>
      </c>
      <c r="F978" s="259" t="s">
        <v>540</v>
      </c>
      <c r="G978" s="259" t="s">
        <v>540</v>
      </c>
      <c r="H978" s="259" t="s">
        <v>540</v>
      </c>
      <c r="I978" s="259" t="s">
        <v>540</v>
      </c>
      <c r="J978" s="259" t="s">
        <v>540</v>
      </c>
      <c r="K978" s="259" t="s">
        <v>540</v>
      </c>
      <c r="L978" s="259" t="s">
        <v>540</v>
      </c>
      <c r="M978" s="259" t="s">
        <v>540</v>
      </c>
      <c r="N978" s="259" t="s">
        <v>540</v>
      </c>
      <c r="O978" s="176">
        <v>46</v>
      </c>
      <c r="P978" s="259" t="s">
        <v>540</v>
      </c>
      <c r="Q978" s="259" t="s">
        <v>540</v>
      </c>
      <c r="R978" s="259" t="s">
        <v>540</v>
      </c>
      <c r="S978" s="259" t="s">
        <v>540</v>
      </c>
      <c r="T978" s="259" t="s">
        <v>540</v>
      </c>
      <c r="U978" s="259" t="s">
        <v>540</v>
      </c>
      <c r="V978" s="259" t="s">
        <v>540</v>
      </c>
      <c r="W978" s="259" t="s">
        <v>540</v>
      </c>
      <c r="X978" s="176">
        <v>0</v>
      </c>
      <c r="Y978" s="259" t="s">
        <v>540</v>
      </c>
      <c r="Z978" s="259" t="s">
        <v>540</v>
      </c>
      <c r="AA978" s="259" t="s">
        <v>540</v>
      </c>
      <c r="AB978" s="259" t="s">
        <v>540</v>
      </c>
      <c r="AC978" s="176">
        <v>7</v>
      </c>
      <c r="AD978" s="259" t="s">
        <v>540</v>
      </c>
      <c r="AE978" s="259" t="s">
        <v>540</v>
      </c>
      <c r="AF978" s="259" t="s">
        <v>540</v>
      </c>
      <c r="AG978" s="259" t="s">
        <v>540</v>
      </c>
      <c r="AH978" s="259" t="s">
        <v>540</v>
      </c>
      <c r="AI978" s="259" t="s">
        <v>540</v>
      </c>
      <c r="AJ978" s="176">
        <v>0</v>
      </c>
      <c r="AK978" s="259" t="s">
        <v>540</v>
      </c>
      <c r="AL978" s="259" t="s">
        <v>540</v>
      </c>
      <c r="AM978" s="176">
        <v>0</v>
      </c>
      <c r="AN978" s="259" t="s">
        <v>540</v>
      </c>
      <c r="AO978" s="259" t="s">
        <v>540</v>
      </c>
      <c r="AP978" s="259" t="s">
        <v>540</v>
      </c>
      <c r="AQ978" s="259" t="s">
        <v>540</v>
      </c>
      <c r="AR978" s="259" t="s">
        <v>540</v>
      </c>
      <c r="AS978" s="259" t="s">
        <v>540</v>
      </c>
      <c r="AT978" s="259" t="s">
        <v>540</v>
      </c>
      <c r="AU978" s="259" t="s">
        <v>540</v>
      </c>
      <c r="AV978" s="259" t="s">
        <v>540</v>
      </c>
      <c r="AW978" s="259" t="s">
        <v>540</v>
      </c>
      <c r="AX978" s="176">
        <v>9</v>
      </c>
      <c r="AY978" s="259" t="s">
        <v>540</v>
      </c>
      <c r="AZ978" s="259" t="s">
        <v>540</v>
      </c>
      <c r="BA978" s="259" t="s">
        <v>540</v>
      </c>
      <c r="BB978" s="259" t="s">
        <v>540</v>
      </c>
      <c r="BC978" s="259" t="s">
        <v>540</v>
      </c>
      <c r="BD978" s="176">
        <v>22</v>
      </c>
      <c r="BE978" s="259" t="s">
        <v>540</v>
      </c>
      <c r="BF978" s="259" t="s">
        <v>540</v>
      </c>
      <c r="BG978" s="259" t="s">
        <v>540</v>
      </c>
      <c r="BH978" s="259" t="s">
        <v>540</v>
      </c>
      <c r="BI978" s="259" t="s">
        <v>540</v>
      </c>
      <c r="BJ978" s="259" t="s">
        <v>540</v>
      </c>
      <c r="BK978" s="259" t="s">
        <v>540</v>
      </c>
      <c r="BL978" s="259" t="s">
        <v>540</v>
      </c>
      <c r="BM978" s="176">
        <v>49</v>
      </c>
      <c r="BN978" s="259" t="s">
        <v>540</v>
      </c>
      <c r="BO978" s="259" t="s">
        <v>540</v>
      </c>
      <c r="BP978" s="259" t="s">
        <v>540</v>
      </c>
      <c r="BQ978" s="259" t="s">
        <v>540</v>
      </c>
      <c r="BR978" s="259" t="s">
        <v>540</v>
      </c>
      <c r="BS978" s="176">
        <v>6</v>
      </c>
      <c r="BT978" s="259" t="s">
        <v>540</v>
      </c>
      <c r="BU978" s="259" t="s">
        <v>540</v>
      </c>
      <c r="BV978" s="259" t="s">
        <v>540</v>
      </c>
      <c r="BW978" s="259" t="s">
        <v>540</v>
      </c>
      <c r="BX978" s="259" t="s">
        <v>540</v>
      </c>
      <c r="BY978" s="259" t="s">
        <v>540</v>
      </c>
      <c r="BZ978" s="259" t="s">
        <v>540</v>
      </c>
      <c r="CA978" s="259" t="s">
        <v>540</v>
      </c>
      <c r="CB978" s="259" t="s">
        <v>540</v>
      </c>
      <c r="CC978" s="259" t="s">
        <v>540</v>
      </c>
      <c r="CD978" s="259" t="s">
        <v>540</v>
      </c>
      <c r="CE978" s="259" t="s">
        <v>540</v>
      </c>
      <c r="CF978" s="176">
        <v>81</v>
      </c>
      <c r="CG978" s="259" t="s">
        <v>540</v>
      </c>
      <c r="CH978" s="259" t="s">
        <v>540</v>
      </c>
      <c r="CI978" s="259" t="s">
        <v>540</v>
      </c>
      <c r="CJ978" s="259" t="s">
        <v>540</v>
      </c>
      <c r="CK978" s="259" t="s">
        <v>540</v>
      </c>
      <c r="CL978" s="259" t="s">
        <v>540</v>
      </c>
      <c r="CM978" s="259" t="s">
        <v>540</v>
      </c>
      <c r="CN978" s="259" t="s">
        <v>540</v>
      </c>
      <c r="CO978" s="259" t="s">
        <v>540</v>
      </c>
      <c r="CP978" s="259" t="s">
        <v>540</v>
      </c>
      <c r="CQ978" s="259" t="s">
        <v>540</v>
      </c>
      <c r="CR978" s="259" t="s">
        <v>540</v>
      </c>
      <c r="CS978" s="259" t="s">
        <v>540</v>
      </c>
      <c r="CT978" s="176">
        <v>0</v>
      </c>
      <c r="CU978" s="259" t="s">
        <v>540</v>
      </c>
      <c r="CV978" s="259" t="s">
        <v>540</v>
      </c>
      <c r="CW978" s="259" t="s">
        <v>540</v>
      </c>
      <c r="CX978" s="259" t="s">
        <v>540</v>
      </c>
      <c r="CY978" s="259" t="s">
        <v>540</v>
      </c>
      <c r="CZ978" s="176">
        <v>233</v>
      </c>
      <c r="DA978" s="259" t="s">
        <v>540</v>
      </c>
      <c r="DB978" s="259" t="s">
        <v>540</v>
      </c>
      <c r="DC978" s="259" t="s">
        <v>540</v>
      </c>
      <c r="DD978" s="259" t="s">
        <v>540</v>
      </c>
      <c r="DE978" s="259" t="s">
        <v>540</v>
      </c>
      <c r="DF978" s="259" t="s">
        <v>540</v>
      </c>
      <c r="DG978" s="176">
        <f t="shared" ref="DG978" si="1841">AM978+BS978+B978+O978+X978+AC978+AJ978+BD978+CF978+AX978+BM978+CT978+CZ978</f>
        <v>528</v>
      </c>
      <c r="DH978" s="176">
        <f t="shared" ref="DH978" si="1842">SUM(DI978:DK978)</f>
        <v>0</v>
      </c>
      <c r="DI978" s="359">
        <v>0</v>
      </c>
      <c r="DJ978" s="359">
        <v>0</v>
      </c>
      <c r="DK978" s="359">
        <v>0</v>
      </c>
      <c r="DL978" s="179">
        <f t="shared" si="1840"/>
        <v>46</v>
      </c>
      <c r="DM978" s="359">
        <v>46</v>
      </c>
      <c r="DN978" s="180">
        <v>0</v>
      </c>
      <c r="DO978" s="176">
        <f>DG978+DH978+DL978</f>
        <v>574</v>
      </c>
      <c r="DP978" s="6"/>
      <c r="DQ978" s="6"/>
      <c r="DR978" s="6"/>
      <c r="DS978" s="6"/>
      <c r="DT978" s="6"/>
      <c r="DU978" s="6"/>
      <c r="DV978" s="6"/>
      <c r="DW978" s="6"/>
      <c r="DX978" s="6"/>
      <c r="DY978" s="6"/>
      <c r="DZ978" s="6"/>
      <c r="EA978" s="6"/>
      <c r="EB978" s="6"/>
      <c r="EC978" s="25"/>
      <c r="ED978" s="25"/>
      <c r="EE978" s="25"/>
    </row>
    <row r="979" spans="1:135" ht="16.5" customHeight="1" x14ac:dyDescent="0.2">
      <c r="A979" s="163" t="s">
        <v>19</v>
      </c>
      <c r="B979" s="176"/>
      <c r="C979" s="359"/>
      <c r="D979" s="359"/>
      <c r="E979" s="359"/>
      <c r="F979" s="359"/>
      <c r="G979" s="359"/>
      <c r="H979" s="359"/>
      <c r="I979" s="359"/>
      <c r="J979" s="359"/>
      <c r="K979" s="359"/>
      <c r="L979" s="359"/>
      <c r="M979" s="359"/>
      <c r="N979" s="359"/>
      <c r="O979" s="176"/>
      <c r="P979" s="359"/>
      <c r="Q979" s="359"/>
      <c r="R979" s="359"/>
      <c r="S979" s="359"/>
      <c r="T979" s="359"/>
      <c r="U979" s="359"/>
      <c r="V979" s="359"/>
      <c r="W979" s="359"/>
      <c r="X979" s="176"/>
      <c r="Y979" s="359"/>
      <c r="Z979" s="359"/>
      <c r="AA979" s="359"/>
      <c r="AB979" s="359"/>
      <c r="AC979" s="176"/>
      <c r="AD979" s="359"/>
      <c r="AE979" s="359"/>
      <c r="AF979" s="359"/>
      <c r="AG979" s="359"/>
      <c r="AH979" s="359"/>
      <c r="AI979" s="359"/>
      <c r="AJ979" s="176"/>
      <c r="AK979" s="359"/>
      <c r="AL979" s="359"/>
      <c r="AM979" s="176"/>
      <c r="AN979" s="359"/>
      <c r="AO979" s="359"/>
      <c r="AP979" s="359"/>
      <c r="AQ979" s="359"/>
      <c r="AR979" s="359"/>
      <c r="AS979" s="359"/>
      <c r="AT979" s="359"/>
      <c r="AU979" s="359"/>
      <c r="AV979" s="359"/>
      <c r="AW979" s="359"/>
      <c r="AX979" s="176"/>
      <c r="AY979" s="359"/>
      <c r="AZ979" s="359"/>
      <c r="BA979" s="359"/>
      <c r="BB979" s="359"/>
      <c r="BC979" s="359"/>
      <c r="BD979" s="176"/>
      <c r="BE979" s="359"/>
      <c r="BF979" s="359"/>
      <c r="BG979" s="359"/>
      <c r="BH979" s="359"/>
      <c r="BI979" s="359"/>
      <c r="BJ979" s="359"/>
      <c r="BK979" s="359"/>
      <c r="BL979" s="359"/>
      <c r="BM979" s="176"/>
      <c r="BN979" s="359"/>
      <c r="BO979" s="359"/>
      <c r="BP979" s="359"/>
      <c r="BQ979" s="359"/>
      <c r="BR979" s="359"/>
      <c r="BS979" s="176"/>
      <c r="BT979" s="359"/>
      <c r="BU979" s="359"/>
      <c r="BV979" s="359"/>
      <c r="BW979" s="359"/>
      <c r="BX979" s="359"/>
      <c r="BY979" s="359"/>
      <c r="BZ979" s="359"/>
      <c r="CA979" s="359"/>
      <c r="CB979" s="359"/>
      <c r="CC979" s="359"/>
      <c r="CD979" s="359"/>
      <c r="CE979" s="359"/>
      <c r="CF979" s="176"/>
      <c r="CG979" s="359"/>
      <c r="CH979" s="359"/>
      <c r="CI979" s="359"/>
      <c r="CJ979" s="359"/>
      <c r="CK979" s="359"/>
      <c r="CL979" s="359"/>
      <c r="CM979" s="359"/>
      <c r="CN979" s="359"/>
      <c r="CO979" s="359"/>
      <c r="CP979" s="359"/>
      <c r="CQ979" s="359"/>
      <c r="CR979" s="359"/>
      <c r="CS979" s="359"/>
      <c r="CT979" s="176"/>
      <c r="CU979" s="359"/>
      <c r="CV979" s="359"/>
      <c r="CW979" s="359"/>
      <c r="CX979" s="359"/>
      <c r="CY979" s="359"/>
      <c r="CZ979" s="176"/>
      <c r="DA979" s="359"/>
      <c r="DB979" s="359"/>
      <c r="DC979" s="359"/>
      <c r="DD979" s="359"/>
      <c r="DE979" s="359"/>
      <c r="DF979" s="359"/>
      <c r="DG979" s="176"/>
      <c r="DH979" s="176"/>
      <c r="DI979" s="359"/>
      <c r="DJ979" s="359"/>
      <c r="DK979" s="359"/>
      <c r="DL979" s="179"/>
      <c r="DM979" s="359"/>
      <c r="DN979" s="180"/>
      <c r="DO979" s="176"/>
      <c r="DP979" s="15"/>
      <c r="DQ979" s="15"/>
      <c r="DR979" s="15"/>
      <c r="DS979" s="15"/>
      <c r="DT979" s="15"/>
      <c r="DU979" s="15"/>
      <c r="DV979" s="15"/>
      <c r="DW979" s="15"/>
      <c r="DX979" s="15"/>
      <c r="DY979" s="15"/>
      <c r="DZ979" s="15"/>
      <c r="EA979" s="15"/>
      <c r="EB979" s="15"/>
      <c r="EC979" s="25"/>
    </row>
    <row r="980" spans="1:135" ht="16.5" customHeight="1" x14ac:dyDescent="0.2">
      <c r="A980" s="161" t="s">
        <v>120</v>
      </c>
      <c r="B980" s="176">
        <v>1473</v>
      </c>
      <c r="C980" s="259" t="s">
        <v>540</v>
      </c>
      <c r="D980" s="259" t="s">
        <v>540</v>
      </c>
      <c r="E980" s="259" t="s">
        <v>540</v>
      </c>
      <c r="F980" s="259" t="s">
        <v>540</v>
      </c>
      <c r="G980" s="259" t="s">
        <v>540</v>
      </c>
      <c r="H980" s="259" t="s">
        <v>540</v>
      </c>
      <c r="I980" s="259" t="s">
        <v>540</v>
      </c>
      <c r="J980" s="259" t="s">
        <v>540</v>
      </c>
      <c r="K980" s="259" t="s">
        <v>540</v>
      </c>
      <c r="L980" s="259" t="s">
        <v>540</v>
      </c>
      <c r="M980" s="259" t="s">
        <v>540</v>
      </c>
      <c r="N980" s="259" t="s">
        <v>540</v>
      </c>
      <c r="O980" s="176">
        <v>432</v>
      </c>
      <c r="P980" s="259" t="s">
        <v>540</v>
      </c>
      <c r="Q980" s="259" t="s">
        <v>540</v>
      </c>
      <c r="R980" s="259" t="s">
        <v>540</v>
      </c>
      <c r="S980" s="259" t="s">
        <v>540</v>
      </c>
      <c r="T980" s="259" t="s">
        <v>540</v>
      </c>
      <c r="U980" s="259" t="s">
        <v>540</v>
      </c>
      <c r="V980" s="259" t="s">
        <v>540</v>
      </c>
      <c r="W980" s="259" t="s">
        <v>540</v>
      </c>
      <c r="X980" s="176">
        <v>764</v>
      </c>
      <c r="Y980" s="259" t="s">
        <v>540</v>
      </c>
      <c r="Z980" s="259" t="s">
        <v>540</v>
      </c>
      <c r="AA980" s="259" t="s">
        <v>540</v>
      </c>
      <c r="AB980" s="259" t="s">
        <v>540</v>
      </c>
      <c r="AC980" s="176">
        <v>357</v>
      </c>
      <c r="AD980" s="259" t="s">
        <v>540</v>
      </c>
      <c r="AE980" s="259" t="s">
        <v>540</v>
      </c>
      <c r="AF980" s="259" t="s">
        <v>540</v>
      </c>
      <c r="AG980" s="259" t="s">
        <v>540</v>
      </c>
      <c r="AH980" s="259" t="s">
        <v>540</v>
      </c>
      <c r="AI980" s="259" t="s">
        <v>540</v>
      </c>
      <c r="AJ980" s="176">
        <v>44</v>
      </c>
      <c r="AK980" s="259" t="s">
        <v>540</v>
      </c>
      <c r="AL980" s="259" t="s">
        <v>540</v>
      </c>
      <c r="AM980" s="176">
        <v>789</v>
      </c>
      <c r="AN980" s="259" t="s">
        <v>540</v>
      </c>
      <c r="AO980" s="259" t="s">
        <v>540</v>
      </c>
      <c r="AP980" s="259" t="s">
        <v>540</v>
      </c>
      <c r="AQ980" s="259" t="s">
        <v>540</v>
      </c>
      <c r="AR980" s="259" t="s">
        <v>540</v>
      </c>
      <c r="AS980" s="259" t="s">
        <v>540</v>
      </c>
      <c r="AT980" s="259" t="s">
        <v>540</v>
      </c>
      <c r="AU980" s="259" t="s">
        <v>540</v>
      </c>
      <c r="AV980" s="259" t="s">
        <v>540</v>
      </c>
      <c r="AW980" s="259" t="s">
        <v>540</v>
      </c>
      <c r="AX980" s="176">
        <v>731</v>
      </c>
      <c r="AY980" s="259" t="s">
        <v>540</v>
      </c>
      <c r="AZ980" s="259" t="s">
        <v>540</v>
      </c>
      <c r="BA980" s="259" t="s">
        <v>540</v>
      </c>
      <c r="BB980" s="259" t="s">
        <v>540</v>
      </c>
      <c r="BC980" s="259" t="s">
        <v>540</v>
      </c>
      <c r="BD980" s="176">
        <v>1923</v>
      </c>
      <c r="BE980" s="259" t="s">
        <v>540</v>
      </c>
      <c r="BF980" s="259" t="s">
        <v>540</v>
      </c>
      <c r="BG980" s="259" t="s">
        <v>540</v>
      </c>
      <c r="BH980" s="259" t="s">
        <v>540</v>
      </c>
      <c r="BI980" s="259" t="s">
        <v>540</v>
      </c>
      <c r="BJ980" s="259" t="s">
        <v>540</v>
      </c>
      <c r="BK980" s="259" t="s">
        <v>540</v>
      </c>
      <c r="BL980" s="259" t="s">
        <v>540</v>
      </c>
      <c r="BM980" s="176">
        <v>601</v>
      </c>
      <c r="BN980" s="259" t="s">
        <v>540</v>
      </c>
      <c r="BO980" s="259" t="s">
        <v>540</v>
      </c>
      <c r="BP980" s="259" t="s">
        <v>540</v>
      </c>
      <c r="BQ980" s="259" t="s">
        <v>540</v>
      </c>
      <c r="BR980" s="259" t="s">
        <v>540</v>
      </c>
      <c r="BS980" s="176">
        <v>1401</v>
      </c>
      <c r="BT980" s="259" t="s">
        <v>540</v>
      </c>
      <c r="BU980" s="259" t="s">
        <v>540</v>
      </c>
      <c r="BV980" s="259" t="s">
        <v>540</v>
      </c>
      <c r="BW980" s="259" t="s">
        <v>540</v>
      </c>
      <c r="BX980" s="259" t="s">
        <v>540</v>
      </c>
      <c r="BY980" s="259" t="s">
        <v>540</v>
      </c>
      <c r="BZ980" s="259" t="s">
        <v>540</v>
      </c>
      <c r="CA980" s="259" t="s">
        <v>540</v>
      </c>
      <c r="CB980" s="259" t="s">
        <v>540</v>
      </c>
      <c r="CC980" s="259" t="s">
        <v>540</v>
      </c>
      <c r="CD980" s="259" t="s">
        <v>540</v>
      </c>
      <c r="CE980" s="259" t="s">
        <v>540</v>
      </c>
      <c r="CF980" s="176">
        <v>1257</v>
      </c>
      <c r="CG980" s="259" t="s">
        <v>540</v>
      </c>
      <c r="CH980" s="259" t="s">
        <v>540</v>
      </c>
      <c r="CI980" s="259" t="s">
        <v>540</v>
      </c>
      <c r="CJ980" s="259" t="s">
        <v>540</v>
      </c>
      <c r="CK980" s="259" t="s">
        <v>540</v>
      </c>
      <c r="CL980" s="259" t="s">
        <v>540</v>
      </c>
      <c r="CM980" s="259" t="s">
        <v>540</v>
      </c>
      <c r="CN980" s="259" t="s">
        <v>540</v>
      </c>
      <c r="CO980" s="259" t="s">
        <v>540</v>
      </c>
      <c r="CP980" s="259" t="s">
        <v>540</v>
      </c>
      <c r="CQ980" s="259" t="s">
        <v>540</v>
      </c>
      <c r="CR980" s="259" t="s">
        <v>540</v>
      </c>
      <c r="CS980" s="259" t="s">
        <v>540</v>
      </c>
      <c r="CT980" s="176">
        <v>954</v>
      </c>
      <c r="CU980" s="259" t="s">
        <v>540</v>
      </c>
      <c r="CV980" s="259" t="s">
        <v>540</v>
      </c>
      <c r="CW980" s="259" t="s">
        <v>540</v>
      </c>
      <c r="CX980" s="259" t="s">
        <v>540</v>
      </c>
      <c r="CY980" s="259" t="s">
        <v>540</v>
      </c>
      <c r="CZ980" s="176">
        <v>1574</v>
      </c>
      <c r="DA980" s="259" t="s">
        <v>540</v>
      </c>
      <c r="DB980" s="259" t="s">
        <v>540</v>
      </c>
      <c r="DC980" s="259" t="s">
        <v>540</v>
      </c>
      <c r="DD980" s="259" t="s">
        <v>540</v>
      </c>
      <c r="DE980" s="259" t="s">
        <v>540</v>
      </c>
      <c r="DF980" s="259" t="s">
        <v>540</v>
      </c>
      <c r="DG980" s="176">
        <f t="shared" ref="DG980:DG982" si="1843">AM980+BS980+B980+O980+X980+AC980+AJ980+BD980+CF980+AX980+BM980+CT980+CZ980</f>
        <v>12300</v>
      </c>
      <c r="DH980" s="176">
        <f t="shared" ref="DH980:DH982" si="1844">SUM(DI980:DK980)</f>
        <v>140</v>
      </c>
      <c r="DI980" s="359">
        <v>88</v>
      </c>
      <c r="DJ980" s="359">
        <v>39</v>
      </c>
      <c r="DK980" s="359">
        <v>13</v>
      </c>
      <c r="DL980" s="179">
        <f t="shared" si="1840"/>
        <v>132</v>
      </c>
      <c r="DM980" s="359">
        <v>132</v>
      </c>
      <c r="DN980" s="180">
        <v>0</v>
      </c>
      <c r="DO980" s="176">
        <f t="shared" ref="DO980:DO982" si="1845">DG980+DH980+DL980</f>
        <v>12572</v>
      </c>
      <c r="DP980" s="6"/>
      <c r="DQ980" s="6"/>
      <c r="DR980" s="6"/>
      <c r="DS980" s="6"/>
      <c r="DT980" s="6"/>
      <c r="DU980" s="6"/>
      <c r="DV980" s="6"/>
      <c r="DW980" s="6"/>
      <c r="DX980" s="6"/>
      <c r="DY980" s="6"/>
      <c r="DZ980" s="6"/>
      <c r="EA980" s="6"/>
      <c r="EB980" s="6"/>
      <c r="EC980" s="25"/>
    </row>
    <row r="981" spans="1:135" s="298" customFormat="1" ht="16.5" customHeight="1" x14ac:dyDescent="0.2">
      <c r="A981" s="460" t="s">
        <v>667</v>
      </c>
      <c r="B981" s="176">
        <v>1</v>
      </c>
      <c r="C981" s="259" t="s">
        <v>540</v>
      </c>
      <c r="D981" s="259" t="s">
        <v>540</v>
      </c>
      <c r="E981" s="259" t="s">
        <v>540</v>
      </c>
      <c r="F981" s="259" t="s">
        <v>540</v>
      </c>
      <c r="G981" s="259" t="s">
        <v>540</v>
      </c>
      <c r="H981" s="259" t="s">
        <v>540</v>
      </c>
      <c r="I981" s="259" t="s">
        <v>540</v>
      </c>
      <c r="J981" s="259" t="s">
        <v>540</v>
      </c>
      <c r="K981" s="259" t="s">
        <v>540</v>
      </c>
      <c r="L981" s="259" t="s">
        <v>540</v>
      </c>
      <c r="M981" s="259" t="s">
        <v>540</v>
      </c>
      <c r="N981" s="259" t="s">
        <v>540</v>
      </c>
      <c r="O981" s="176">
        <v>3</v>
      </c>
      <c r="P981" s="259" t="s">
        <v>540</v>
      </c>
      <c r="Q981" s="259" t="s">
        <v>540</v>
      </c>
      <c r="R981" s="259" t="s">
        <v>540</v>
      </c>
      <c r="S981" s="259" t="s">
        <v>540</v>
      </c>
      <c r="T981" s="259" t="s">
        <v>540</v>
      </c>
      <c r="U981" s="259" t="s">
        <v>540</v>
      </c>
      <c r="V981" s="259" t="s">
        <v>540</v>
      </c>
      <c r="W981" s="259" t="s">
        <v>540</v>
      </c>
      <c r="X981" s="176">
        <v>1</v>
      </c>
      <c r="Y981" s="259" t="s">
        <v>540</v>
      </c>
      <c r="Z981" s="259" t="s">
        <v>540</v>
      </c>
      <c r="AA981" s="259" t="s">
        <v>540</v>
      </c>
      <c r="AB981" s="259" t="s">
        <v>540</v>
      </c>
      <c r="AC981" s="176">
        <v>0</v>
      </c>
      <c r="AD981" s="259" t="s">
        <v>540</v>
      </c>
      <c r="AE981" s="259" t="s">
        <v>540</v>
      </c>
      <c r="AF981" s="259" t="s">
        <v>540</v>
      </c>
      <c r="AG981" s="259" t="s">
        <v>540</v>
      </c>
      <c r="AH981" s="259" t="s">
        <v>540</v>
      </c>
      <c r="AI981" s="259" t="s">
        <v>540</v>
      </c>
      <c r="AJ981" s="176">
        <v>0</v>
      </c>
      <c r="AK981" s="259" t="s">
        <v>540</v>
      </c>
      <c r="AL981" s="259" t="s">
        <v>540</v>
      </c>
      <c r="AM981" s="176">
        <v>0</v>
      </c>
      <c r="AN981" s="259" t="s">
        <v>540</v>
      </c>
      <c r="AO981" s="259" t="s">
        <v>540</v>
      </c>
      <c r="AP981" s="259" t="s">
        <v>540</v>
      </c>
      <c r="AQ981" s="259" t="s">
        <v>540</v>
      </c>
      <c r="AR981" s="259" t="s">
        <v>540</v>
      </c>
      <c r="AS981" s="259" t="s">
        <v>540</v>
      </c>
      <c r="AT981" s="259" t="s">
        <v>540</v>
      </c>
      <c r="AU981" s="259" t="s">
        <v>540</v>
      </c>
      <c r="AV981" s="259" t="s">
        <v>540</v>
      </c>
      <c r="AW981" s="259" t="s">
        <v>540</v>
      </c>
      <c r="AX981" s="176">
        <v>0</v>
      </c>
      <c r="AY981" s="259" t="s">
        <v>540</v>
      </c>
      <c r="AZ981" s="259" t="s">
        <v>540</v>
      </c>
      <c r="BA981" s="259" t="s">
        <v>540</v>
      </c>
      <c r="BB981" s="259" t="s">
        <v>540</v>
      </c>
      <c r="BC981" s="259" t="s">
        <v>540</v>
      </c>
      <c r="BD981" s="176">
        <v>0</v>
      </c>
      <c r="BE981" s="259" t="s">
        <v>540</v>
      </c>
      <c r="BF981" s="259" t="s">
        <v>540</v>
      </c>
      <c r="BG981" s="259" t="s">
        <v>540</v>
      </c>
      <c r="BH981" s="259" t="s">
        <v>540</v>
      </c>
      <c r="BI981" s="259" t="s">
        <v>540</v>
      </c>
      <c r="BJ981" s="259" t="s">
        <v>540</v>
      </c>
      <c r="BK981" s="259" t="s">
        <v>540</v>
      </c>
      <c r="BL981" s="259" t="s">
        <v>540</v>
      </c>
      <c r="BM981" s="176">
        <v>0</v>
      </c>
      <c r="BN981" s="259" t="s">
        <v>540</v>
      </c>
      <c r="BO981" s="259" t="s">
        <v>540</v>
      </c>
      <c r="BP981" s="259" t="s">
        <v>540</v>
      </c>
      <c r="BQ981" s="259" t="s">
        <v>540</v>
      </c>
      <c r="BR981" s="259" t="s">
        <v>540</v>
      </c>
      <c r="BS981" s="176">
        <v>0</v>
      </c>
      <c r="BT981" s="259" t="s">
        <v>540</v>
      </c>
      <c r="BU981" s="259" t="s">
        <v>540</v>
      </c>
      <c r="BV981" s="259" t="s">
        <v>540</v>
      </c>
      <c r="BW981" s="259" t="s">
        <v>540</v>
      </c>
      <c r="BX981" s="259" t="s">
        <v>540</v>
      </c>
      <c r="BY981" s="259" t="s">
        <v>540</v>
      </c>
      <c r="BZ981" s="259" t="s">
        <v>540</v>
      </c>
      <c r="CA981" s="259" t="s">
        <v>540</v>
      </c>
      <c r="CB981" s="259" t="s">
        <v>540</v>
      </c>
      <c r="CC981" s="259" t="s">
        <v>540</v>
      </c>
      <c r="CD981" s="259" t="s">
        <v>540</v>
      </c>
      <c r="CE981" s="259" t="s">
        <v>540</v>
      </c>
      <c r="CF981" s="176">
        <v>2</v>
      </c>
      <c r="CG981" s="259" t="s">
        <v>540</v>
      </c>
      <c r="CH981" s="259" t="s">
        <v>540</v>
      </c>
      <c r="CI981" s="259" t="s">
        <v>540</v>
      </c>
      <c r="CJ981" s="259" t="s">
        <v>540</v>
      </c>
      <c r="CK981" s="259" t="s">
        <v>540</v>
      </c>
      <c r="CL981" s="259" t="s">
        <v>540</v>
      </c>
      <c r="CM981" s="259" t="s">
        <v>540</v>
      </c>
      <c r="CN981" s="259" t="s">
        <v>540</v>
      </c>
      <c r="CO981" s="259" t="s">
        <v>540</v>
      </c>
      <c r="CP981" s="259" t="s">
        <v>540</v>
      </c>
      <c r="CQ981" s="259" t="s">
        <v>540</v>
      </c>
      <c r="CR981" s="259" t="s">
        <v>540</v>
      </c>
      <c r="CS981" s="259" t="s">
        <v>540</v>
      </c>
      <c r="CT981" s="176">
        <v>0</v>
      </c>
      <c r="CU981" s="259" t="s">
        <v>540</v>
      </c>
      <c r="CV981" s="259" t="s">
        <v>540</v>
      </c>
      <c r="CW981" s="259" t="s">
        <v>540</v>
      </c>
      <c r="CX981" s="259" t="s">
        <v>540</v>
      </c>
      <c r="CY981" s="259" t="s">
        <v>540</v>
      </c>
      <c r="CZ981" s="176">
        <v>0</v>
      </c>
      <c r="DA981" s="259" t="s">
        <v>540</v>
      </c>
      <c r="DB981" s="259" t="s">
        <v>540</v>
      </c>
      <c r="DC981" s="259" t="s">
        <v>540</v>
      </c>
      <c r="DD981" s="259" t="s">
        <v>540</v>
      </c>
      <c r="DE981" s="259" t="s">
        <v>540</v>
      </c>
      <c r="DF981" s="259" t="s">
        <v>540</v>
      </c>
      <c r="DG981" s="176">
        <f t="shared" si="1843"/>
        <v>7</v>
      </c>
      <c r="DH981" s="176">
        <f t="shared" si="1844"/>
        <v>0</v>
      </c>
      <c r="DI981" s="359">
        <v>0</v>
      </c>
      <c r="DJ981" s="359">
        <v>0</v>
      </c>
      <c r="DK981" s="359">
        <v>0</v>
      </c>
      <c r="DL981" s="179">
        <f t="shared" si="1840"/>
        <v>0</v>
      </c>
      <c r="DM981" s="359">
        <v>0</v>
      </c>
      <c r="DN981" s="180">
        <v>0</v>
      </c>
      <c r="DO981" s="176">
        <f t="shared" si="1845"/>
        <v>7</v>
      </c>
      <c r="DP981" s="15"/>
      <c r="DQ981" s="15"/>
      <c r="DR981" s="15"/>
      <c r="DS981" s="15"/>
      <c r="DT981" s="15"/>
      <c r="DU981" s="15"/>
      <c r="DV981" s="15"/>
      <c r="DW981" s="15"/>
      <c r="DX981" s="15"/>
      <c r="DY981" s="15"/>
      <c r="DZ981" s="15"/>
      <c r="EA981" s="15"/>
      <c r="EB981" s="15"/>
    </row>
    <row r="982" spans="1:135" ht="16.5" customHeight="1" x14ac:dyDescent="0.2">
      <c r="A982" s="161" t="s">
        <v>119</v>
      </c>
      <c r="B982" s="176">
        <v>19</v>
      </c>
      <c r="C982" s="259" t="s">
        <v>540</v>
      </c>
      <c r="D982" s="259" t="s">
        <v>540</v>
      </c>
      <c r="E982" s="259" t="s">
        <v>540</v>
      </c>
      <c r="F982" s="259" t="s">
        <v>540</v>
      </c>
      <c r="G982" s="259" t="s">
        <v>540</v>
      </c>
      <c r="H982" s="259" t="s">
        <v>540</v>
      </c>
      <c r="I982" s="259" t="s">
        <v>540</v>
      </c>
      <c r="J982" s="259" t="s">
        <v>540</v>
      </c>
      <c r="K982" s="259" t="s">
        <v>540</v>
      </c>
      <c r="L982" s="259" t="s">
        <v>540</v>
      </c>
      <c r="M982" s="259" t="s">
        <v>540</v>
      </c>
      <c r="N982" s="259" t="s">
        <v>540</v>
      </c>
      <c r="O982" s="176">
        <v>0</v>
      </c>
      <c r="P982" s="259" t="s">
        <v>540</v>
      </c>
      <c r="Q982" s="259" t="s">
        <v>540</v>
      </c>
      <c r="R982" s="259" t="s">
        <v>540</v>
      </c>
      <c r="S982" s="259" t="s">
        <v>540</v>
      </c>
      <c r="T982" s="259" t="s">
        <v>540</v>
      </c>
      <c r="U982" s="259" t="s">
        <v>540</v>
      </c>
      <c r="V982" s="259" t="s">
        <v>540</v>
      </c>
      <c r="W982" s="259" t="s">
        <v>540</v>
      </c>
      <c r="X982" s="176">
        <v>0</v>
      </c>
      <c r="Y982" s="259" t="s">
        <v>540</v>
      </c>
      <c r="Z982" s="259" t="s">
        <v>540</v>
      </c>
      <c r="AA982" s="259" t="s">
        <v>540</v>
      </c>
      <c r="AB982" s="259" t="s">
        <v>540</v>
      </c>
      <c r="AC982" s="176">
        <v>0</v>
      </c>
      <c r="AD982" s="259" t="s">
        <v>540</v>
      </c>
      <c r="AE982" s="259" t="s">
        <v>540</v>
      </c>
      <c r="AF982" s="259" t="s">
        <v>540</v>
      </c>
      <c r="AG982" s="259" t="s">
        <v>540</v>
      </c>
      <c r="AH982" s="259" t="s">
        <v>540</v>
      </c>
      <c r="AI982" s="259" t="s">
        <v>540</v>
      </c>
      <c r="AJ982" s="176">
        <v>21</v>
      </c>
      <c r="AK982" s="259" t="s">
        <v>540</v>
      </c>
      <c r="AL982" s="259" t="s">
        <v>540</v>
      </c>
      <c r="AM982" s="176">
        <v>20</v>
      </c>
      <c r="AN982" s="259" t="s">
        <v>540</v>
      </c>
      <c r="AO982" s="259" t="s">
        <v>540</v>
      </c>
      <c r="AP982" s="259" t="s">
        <v>540</v>
      </c>
      <c r="AQ982" s="259" t="s">
        <v>540</v>
      </c>
      <c r="AR982" s="259" t="s">
        <v>540</v>
      </c>
      <c r="AS982" s="259" t="s">
        <v>540</v>
      </c>
      <c r="AT982" s="259" t="s">
        <v>540</v>
      </c>
      <c r="AU982" s="259" t="s">
        <v>540</v>
      </c>
      <c r="AV982" s="259" t="s">
        <v>540</v>
      </c>
      <c r="AW982" s="259" t="s">
        <v>540</v>
      </c>
      <c r="AX982" s="176">
        <v>0</v>
      </c>
      <c r="AY982" s="259" t="s">
        <v>540</v>
      </c>
      <c r="AZ982" s="259" t="s">
        <v>540</v>
      </c>
      <c r="BA982" s="259" t="s">
        <v>540</v>
      </c>
      <c r="BB982" s="259" t="s">
        <v>540</v>
      </c>
      <c r="BC982" s="259" t="s">
        <v>540</v>
      </c>
      <c r="BD982" s="176">
        <v>0</v>
      </c>
      <c r="BE982" s="259" t="s">
        <v>540</v>
      </c>
      <c r="BF982" s="259" t="s">
        <v>540</v>
      </c>
      <c r="BG982" s="259" t="s">
        <v>540</v>
      </c>
      <c r="BH982" s="259" t="s">
        <v>540</v>
      </c>
      <c r="BI982" s="259" t="s">
        <v>540</v>
      </c>
      <c r="BJ982" s="259" t="s">
        <v>540</v>
      </c>
      <c r="BK982" s="259" t="s">
        <v>540</v>
      </c>
      <c r="BL982" s="259" t="s">
        <v>540</v>
      </c>
      <c r="BM982" s="176">
        <v>0</v>
      </c>
      <c r="BN982" s="259" t="s">
        <v>540</v>
      </c>
      <c r="BO982" s="259" t="s">
        <v>540</v>
      </c>
      <c r="BP982" s="259" t="s">
        <v>540</v>
      </c>
      <c r="BQ982" s="259" t="s">
        <v>540</v>
      </c>
      <c r="BR982" s="259" t="s">
        <v>540</v>
      </c>
      <c r="BS982" s="176">
        <v>0</v>
      </c>
      <c r="BT982" s="259" t="s">
        <v>540</v>
      </c>
      <c r="BU982" s="259" t="s">
        <v>540</v>
      </c>
      <c r="BV982" s="259" t="s">
        <v>540</v>
      </c>
      <c r="BW982" s="259" t="s">
        <v>540</v>
      </c>
      <c r="BX982" s="259" t="s">
        <v>540</v>
      </c>
      <c r="BY982" s="259" t="s">
        <v>540</v>
      </c>
      <c r="BZ982" s="259" t="s">
        <v>540</v>
      </c>
      <c r="CA982" s="259" t="s">
        <v>540</v>
      </c>
      <c r="CB982" s="259" t="s">
        <v>540</v>
      </c>
      <c r="CC982" s="259" t="s">
        <v>540</v>
      </c>
      <c r="CD982" s="259" t="s">
        <v>540</v>
      </c>
      <c r="CE982" s="259" t="s">
        <v>540</v>
      </c>
      <c r="CF982" s="176">
        <v>45</v>
      </c>
      <c r="CG982" s="259" t="s">
        <v>540</v>
      </c>
      <c r="CH982" s="259" t="s">
        <v>540</v>
      </c>
      <c r="CI982" s="259" t="s">
        <v>540</v>
      </c>
      <c r="CJ982" s="259" t="s">
        <v>540</v>
      </c>
      <c r="CK982" s="259" t="s">
        <v>540</v>
      </c>
      <c r="CL982" s="259" t="s">
        <v>540</v>
      </c>
      <c r="CM982" s="259" t="s">
        <v>540</v>
      </c>
      <c r="CN982" s="259" t="s">
        <v>540</v>
      </c>
      <c r="CO982" s="259" t="s">
        <v>540</v>
      </c>
      <c r="CP982" s="259" t="s">
        <v>540</v>
      </c>
      <c r="CQ982" s="259" t="s">
        <v>540</v>
      </c>
      <c r="CR982" s="259" t="s">
        <v>540</v>
      </c>
      <c r="CS982" s="259" t="s">
        <v>540</v>
      </c>
      <c r="CT982" s="176">
        <v>0</v>
      </c>
      <c r="CU982" s="259" t="s">
        <v>540</v>
      </c>
      <c r="CV982" s="259" t="s">
        <v>540</v>
      </c>
      <c r="CW982" s="259" t="s">
        <v>540</v>
      </c>
      <c r="CX982" s="259" t="s">
        <v>540</v>
      </c>
      <c r="CY982" s="259" t="s">
        <v>540</v>
      </c>
      <c r="CZ982" s="176">
        <v>49</v>
      </c>
      <c r="DA982" s="259" t="s">
        <v>540</v>
      </c>
      <c r="DB982" s="259" t="s">
        <v>540</v>
      </c>
      <c r="DC982" s="259" t="s">
        <v>540</v>
      </c>
      <c r="DD982" s="259" t="s">
        <v>540</v>
      </c>
      <c r="DE982" s="259" t="s">
        <v>540</v>
      </c>
      <c r="DF982" s="259" t="s">
        <v>540</v>
      </c>
      <c r="DG982" s="176">
        <f t="shared" si="1843"/>
        <v>154</v>
      </c>
      <c r="DH982" s="176">
        <f t="shared" si="1844"/>
        <v>0</v>
      </c>
      <c r="DI982" s="359">
        <v>0</v>
      </c>
      <c r="DJ982" s="359">
        <v>0</v>
      </c>
      <c r="DK982" s="359">
        <v>0</v>
      </c>
      <c r="DL982" s="179">
        <f t="shared" si="1840"/>
        <v>0</v>
      </c>
      <c r="DM982" s="359">
        <v>0</v>
      </c>
      <c r="DN982" s="180">
        <v>0</v>
      </c>
      <c r="DO982" s="176">
        <f t="shared" si="1845"/>
        <v>154</v>
      </c>
      <c r="DP982" s="15"/>
      <c r="DQ982" s="15"/>
      <c r="DR982" s="15"/>
      <c r="DS982" s="15"/>
      <c r="DT982" s="15"/>
      <c r="DU982" s="15"/>
      <c r="DV982" s="15"/>
      <c r="DW982" s="15"/>
      <c r="DX982" s="15"/>
      <c r="DY982" s="15"/>
      <c r="DZ982" s="15"/>
      <c r="EA982" s="15"/>
      <c r="EB982" s="15"/>
      <c r="EC982" s="25"/>
    </row>
    <row r="983" spans="1:135" ht="16.5" customHeight="1" x14ac:dyDescent="0.2">
      <c r="A983" s="163" t="s">
        <v>20</v>
      </c>
      <c r="B983" s="176"/>
      <c r="C983" s="359"/>
      <c r="D983" s="359"/>
      <c r="E983" s="359"/>
      <c r="F983" s="359"/>
      <c r="G983" s="359"/>
      <c r="H983" s="359"/>
      <c r="I983" s="359"/>
      <c r="J983" s="359"/>
      <c r="K983" s="359"/>
      <c r="L983" s="359"/>
      <c r="M983" s="359"/>
      <c r="N983" s="359"/>
      <c r="O983" s="176"/>
      <c r="P983" s="359"/>
      <c r="Q983" s="359"/>
      <c r="R983" s="359"/>
      <c r="S983" s="359"/>
      <c r="T983" s="359"/>
      <c r="U983" s="359"/>
      <c r="V983" s="359"/>
      <c r="W983" s="359"/>
      <c r="X983" s="176"/>
      <c r="Y983" s="359"/>
      <c r="Z983" s="359"/>
      <c r="AA983" s="359"/>
      <c r="AB983" s="359"/>
      <c r="AC983" s="176"/>
      <c r="AD983" s="359"/>
      <c r="AE983" s="359"/>
      <c r="AF983" s="359"/>
      <c r="AG983" s="359"/>
      <c r="AH983" s="359"/>
      <c r="AI983" s="359"/>
      <c r="AJ983" s="176"/>
      <c r="AK983" s="359"/>
      <c r="AL983" s="359"/>
      <c r="AM983" s="176"/>
      <c r="AN983" s="359"/>
      <c r="AO983" s="359"/>
      <c r="AP983" s="359"/>
      <c r="AQ983" s="359"/>
      <c r="AR983" s="359"/>
      <c r="AS983" s="359"/>
      <c r="AT983" s="359"/>
      <c r="AU983" s="359"/>
      <c r="AV983" s="359"/>
      <c r="AW983" s="359"/>
      <c r="AX983" s="176"/>
      <c r="AY983" s="359"/>
      <c r="AZ983" s="359"/>
      <c r="BA983" s="359"/>
      <c r="BB983" s="359"/>
      <c r="BC983" s="359"/>
      <c r="BD983" s="176"/>
      <c r="BE983" s="359"/>
      <c r="BF983" s="359"/>
      <c r="BG983" s="359"/>
      <c r="BH983" s="359"/>
      <c r="BI983" s="359"/>
      <c r="BJ983" s="359"/>
      <c r="BK983" s="359"/>
      <c r="BL983" s="359"/>
      <c r="BM983" s="176"/>
      <c r="BN983" s="359"/>
      <c r="BO983" s="359"/>
      <c r="BP983" s="359"/>
      <c r="BQ983" s="359"/>
      <c r="BR983" s="359"/>
      <c r="BS983" s="176"/>
      <c r="BT983" s="359"/>
      <c r="BU983" s="359"/>
      <c r="BV983" s="359"/>
      <c r="BW983" s="359"/>
      <c r="BX983" s="359"/>
      <c r="BY983" s="359"/>
      <c r="BZ983" s="359"/>
      <c r="CA983" s="359"/>
      <c r="CB983" s="359"/>
      <c r="CC983" s="359"/>
      <c r="CD983" s="359"/>
      <c r="CE983" s="359"/>
      <c r="CF983" s="176"/>
      <c r="CG983" s="359"/>
      <c r="CH983" s="359"/>
      <c r="CI983" s="359"/>
      <c r="CJ983" s="359"/>
      <c r="CK983" s="359"/>
      <c r="CL983" s="359"/>
      <c r="CM983" s="359"/>
      <c r="CN983" s="359"/>
      <c r="CO983" s="359"/>
      <c r="CP983" s="359"/>
      <c r="CQ983" s="359"/>
      <c r="CR983" s="359"/>
      <c r="CS983" s="359"/>
      <c r="CT983" s="176"/>
      <c r="CU983" s="359"/>
      <c r="CV983" s="359"/>
      <c r="CW983" s="359"/>
      <c r="CX983" s="359"/>
      <c r="CY983" s="359"/>
      <c r="CZ983" s="176"/>
      <c r="DA983" s="359"/>
      <c r="DB983" s="359"/>
      <c r="DC983" s="359"/>
      <c r="DD983" s="359"/>
      <c r="DE983" s="359"/>
      <c r="DF983" s="359"/>
      <c r="DG983" s="176"/>
      <c r="DH983" s="176"/>
      <c r="DI983" s="359"/>
      <c r="DJ983" s="359"/>
      <c r="DK983" s="359"/>
      <c r="DL983" s="179"/>
      <c r="DM983" s="359"/>
      <c r="DN983" s="180"/>
      <c r="DO983" s="176"/>
      <c r="DP983" s="15"/>
      <c r="DQ983" s="15"/>
      <c r="DR983" s="15"/>
      <c r="DS983" s="15"/>
      <c r="DT983" s="15"/>
      <c r="DU983" s="15"/>
      <c r="DV983" s="15"/>
      <c r="DW983" s="15"/>
      <c r="DX983" s="15"/>
      <c r="DY983" s="15"/>
      <c r="DZ983" s="15"/>
      <c r="EA983" s="15"/>
      <c r="EB983" s="15"/>
      <c r="EC983" s="25"/>
    </row>
    <row r="984" spans="1:135" ht="16.5" customHeight="1" x14ac:dyDescent="0.2">
      <c r="A984" s="164" t="s">
        <v>226</v>
      </c>
      <c r="B984" s="176">
        <v>27</v>
      </c>
      <c r="C984" s="259" t="s">
        <v>540</v>
      </c>
      <c r="D984" s="259" t="s">
        <v>540</v>
      </c>
      <c r="E984" s="259" t="s">
        <v>540</v>
      </c>
      <c r="F984" s="259" t="s">
        <v>540</v>
      </c>
      <c r="G984" s="259" t="s">
        <v>540</v>
      </c>
      <c r="H984" s="259" t="s">
        <v>540</v>
      </c>
      <c r="I984" s="259" t="s">
        <v>540</v>
      </c>
      <c r="J984" s="259" t="s">
        <v>540</v>
      </c>
      <c r="K984" s="259" t="s">
        <v>540</v>
      </c>
      <c r="L984" s="259" t="s">
        <v>540</v>
      </c>
      <c r="M984" s="259" t="s">
        <v>540</v>
      </c>
      <c r="N984" s="259" t="s">
        <v>540</v>
      </c>
      <c r="O984" s="176">
        <v>42</v>
      </c>
      <c r="P984" s="259" t="s">
        <v>540</v>
      </c>
      <c r="Q984" s="259" t="s">
        <v>540</v>
      </c>
      <c r="R984" s="259" t="s">
        <v>540</v>
      </c>
      <c r="S984" s="259" t="s">
        <v>540</v>
      </c>
      <c r="T984" s="259" t="s">
        <v>540</v>
      </c>
      <c r="U984" s="259" t="s">
        <v>540</v>
      </c>
      <c r="V984" s="259" t="s">
        <v>540</v>
      </c>
      <c r="W984" s="259" t="s">
        <v>540</v>
      </c>
      <c r="X984" s="176">
        <v>84</v>
      </c>
      <c r="Y984" s="259" t="s">
        <v>540</v>
      </c>
      <c r="Z984" s="259" t="s">
        <v>540</v>
      </c>
      <c r="AA984" s="259" t="s">
        <v>540</v>
      </c>
      <c r="AB984" s="259" t="s">
        <v>540</v>
      </c>
      <c r="AC984" s="176">
        <v>77</v>
      </c>
      <c r="AD984" s="259" t="s">
        <v>540</v>
      </c>
      <c r="AE984" s="259" t="s">
        <v>540</v>
      </c>
      <c r="AF984" s="259" t="s">
        <v>540</v>
      </c>
      <c r="AG984" s="259" t="s">
        <v>540</v>
      </c>
      <c r="AH984" s="259" t="s">
        <v>540</v>
      </c>
      <c r="AI984" s="259" t="s">
        <v>540</v>
      </c>
      <c r="AJ984" s="176">
        <v>0</v>
      </c>
      <c r="AK984" s="259" t="s">
        <v>540</v>
      </c>
      <c r="AL984" s="259" t="s">
        <v>540</v>
      </c>
      <c r="AM984" s="176">
        <v>0</v>
      </c>
      <c r="AN984" s="259" t="s">
        <v>540</v>
      </c>
      <c r="AO984" s="259" t="s">
        <v>540</v>
      </c>
      <c r="AP984" s="259" t="s">
        <v>540</v>
      </c>
      <c r="AQ984" s="259" t="s">
        <v>540</v>
      </c>
      <c r="AR984" s="259" t="s">
        <v>540</v>
      </c>
      <c r="AS984" s="259" t="s">
        <v>540</v>
      </c>
      <c r="AT984" s="259" t="s">
        <v>540</v>
      </c>
      <c r="AU984" s="259" t="s">
        <v>540</v>
      </c>
      <c r="AV984" s="259" t="s">
        <v>540</v>
      </c>
      <c r="AW984" s="259" t="s">
        <v>540</v>
      </c>
      <c r="AX984" s="176">
        <v>5</v>
      </c>
      <c r="AY984" s="259" t="s">
        <v>540</v>
      </c>
      <c r="AZ984" s="259" t="s">
        <v>540</v>
      </c>
      <c r="BA984" s="259" t="s">
        <v>540</v>
      </c>
      <c r="BB984" s="259" t="s">
        <v>540</v>
      </c>
      <c r="BC984" s="259" t="s">
        <v>540</v>
      </c>
      <c r="BD984" s="176">
        <v>120</v>
      </c>
      <c r="BE984" s="259" t="s">
        <v>540</v>
      </c>
      <c r="BF984" s="259" t="s">
        <v>540</v>
      </c>
      <c r="BG984" s="259" t="s">
        <v>540</v>
      </c>
      <c r="BH984" s="259" t="s">
        <v>540</v>
      </c>
      <c r="BI984" s="259" t="s">
        <v>540</v>
      </c>
      <c r="BJ984" s="259" t="s">
        <v>540</v>
      </c>
      <c r="BK984" s="259" t="s">
        <v>540</v>
      </c>
      <c r="BL984" s="259" t="s">
        <v>540</v>
      </c>
      <c r="BM984" s="176">
        <v>47</v>
      </c>
      <c r="BN984" s="259" t="s">
        <v>540</v>
      </c>
      <c r="BO984" s="259" t="s">
        <v>540</v>
      </c>
      <c r="BP984" s="259" t="s">
        <v>540</v>
      </c>
      <c r="BQ984" s="259" t="s">
        <v>540</v>
      </c>
      <c r="BR984" s="259" t="s">
        <v>540</v>
      </c>
      <c r="BS984" s="176">
        <v>173</v>
      </c>
      <c r="BT984" s="259" t="s">
        <v>540</v>
      </c>
      <c r="BU984" s="259" t="s">
        <v>540</v>
      </c>
      <c r="BV984" s="259" t="s">
        <v>540</v>
      </c>
      <c r="BW984" s="259" t="s">
        <v>540</v>
      </c>
      <c r="BX984" s="259" t="s">
        <v>540</v>
      </c>
      <c r="BY984" s="259" t="s">
        <v>540</v>
      </c>
      <c r="BZ984" s="259" t="s">
        <v>540</v>
      </c>
      <c r="CA984" s="259" t="s">
        <v>540</v>
      </c>
      <c r="CB984" s="259" t="s">
        <v>540</v>
      </c>
      <c r="CC984" s="259" t="s">
        <v>540</v>
      </c>
      <c r="CD984" s="259" t="s">
        <v>540</v>
      </c>
      <c r="CE984" s="259" t="s">
        <v>540</v>
      </c>
      <c r="CF984" s="176">
        <v>46</v>
      </c>
      <c r="CG984" s="259" t="s">
        <v>540</v>
      </c>
      <c r="CH984" s="259" t="s">
        <v>540</v>
      </c>
      <c r="CI984" s="259" t="s">
        <v>540</v>
      </c>
      <c r="CJ984" s="259" t="s">
        <v>540</v>
      </c>
      <c r="CK984" s="259" t="s">
        <v>540</v>
      </c>
      <c r="CL984" s="259" t="s">
        <v>540</v>
      </c>
      <c r="CM984" s="259" t="s">
        <v>540</v>
      </c>
      <c r="CN984" s="259" t="s">
        <v>540</v>
      </c>
      <c r="CO984" s="259" t="s">
        <v>540</v>
      </c>
      <c r="CP984" s="259" t="s">
        <v>540</v>
      </c>
      <c r="CQ984" s="259" t="s">
        <v>540</v>
      </c>
      <c r="CR984" s="259" t="s">
        <v>540</v>
      </c>
      <c r="CS984" s="259" t="s">
        <v>540</v>
      </c>
      <c r="CT984" s="176">
        <v>0</v>
      </c>
      <c r="CU984" s="259" t="s">
        <v>540</v>
      </c>
      <c r="CV984" s="259" t="s">
        <v>540</v>
      </c>
      <c r="CW984" s="259" t="s">
        <v>540</v>
      </c>
      <c r="CX984" s="259" t="s">
        <v>540</v>
      </c>
      <c r="CY984" s="259" t="s">
        <v>540</v>
      </c>
      <c r="CZ984" s="176">
        <v>26</v>
      </c>
      <c r="DA984" s="259" t="s">
        <v>540</v>
      </c>
      <c r="DB984" s="259" t="s">
        <v>540</v>
      </c>
      <c r="DC984" s="259" t="s">
        <v>540</v>
      </c>
      <c r="DD984" s="259" t="s">
        <v>540</v>
      </c>
      <c r="DE984" s="259" t="s">
        <v>540</v>
      </c>
      <c r="DF984" s="259" t="s">
        <v>540</v>
      </c>
      <c r="DG984" s="176">
        <f t="shared" ref="DG984:DG986" si="1846">AM984+BS984+B984+O984+X984+AC984+AJ984+BD984+CF984+AX984+BM984+CT984+CZ984</f>
        <v>647</v>
      </c>
      <c r="DH984" s="176">
        <f t="shared" ref="DH984:DH986" si="1847">SUM(DI984:DK984)</f>
        <v>0</v>
      </c>
      <c r="DI984" s="359">
        <v>0</v>
      </c>
      <c r="DJ984" s="359">
        <v>0</v>
      </c>
      <c r="DK984" s="359">
        <v>0</v>
      </c>
      <c r="DL984" s="179">
        <f t="shared" si="1840"/>
        <v>0</v>
      </c>
      <c r="DM984" s="359">
        <v>0</v>
      </c>
      <c r="DN984" s="180">
        <v>0</v>
      </c>
      <c r="DO984" s="176">
        <f t="shared" ref="DO984:DO986" si="1848">DG984+DH984+DL984</f>
        <v>647</v>
      </c>
      <c r="DP984" s="15"/>
      <c r="DQ984" s="15"/>
      <c r="DR984" s="15"/>
      <c r="DS984" s="15"/>
      <c r="DT984" s="15"/>
      <c r="DU984" s="15"/>
      <c r="DV984" s="15"/>
      <c r="DW984" s="15"/>
      <c r="DX984" s="15"/>
      <c r="DY984" s="15"/>
      <c r="DZ984" s="15"/>
      <c r="EA984" s="15"/>
      <c r="EB984" s="15"/>
      <c r="EC984" s="25"/>
    </row>
    <row r="985" spans="1:135" ht="16.5" customHeight="1" x14ac:dyDescent="0.2">
      <c r="A985" s="161" t="s">
        <v>121</v>
      </c>
      <c r="B985" s="176">
        <v>686</v>
      </c>
      <c r="C985" s="259" t="s">
        <v>540</v>
      </c>
      <c r="D985" s="259" t="s">
        <v>540</v>
      </c>
      <c r="E985" s="259" t="s">
        <v>540</v>
      </c>
      <c r="F985" s="259" t="s">
        <v>540</v>
      </c>
      <c r="G985" s="259" t="s">
        <v>540</v>
      </c>
      <c r="H985" s="259" t="s">
        <v>540</v>
      </c>
      <c r="I985" s="259" t="s">
        <v>540</v>
      </c>
      <c r="J985" s="259" t="s">
        <v>540</v>
      </c>
      <c r="K985" s="259" t="s">
        <v>540</v>
      </c>
      <c r="L985" s="259" t="s">
        <v>540</v>
      </c>
      <c r="M985" s="259" t="s">
        <v>540</v>
      </c>
      <c r="N985" s="259" t="s">
        <v>540</v>
      </c>
      <c r="O985" s="176">
        <v>118</v>
      </c>
      <c r="P985" s="259" t="s">
        <v>540</v>
      </c>
      <c r="Q985" s="259" t="s">
        <v>540</v>
      </c>
      <c r="R985" s="259" t="s">
        <v>540</v>
      </c>
      <c r="S985" s="259" t="s">
        <v>540</v>
      </c>
      <c r="T985" s="259" t="s">
        <v>540</v>
      </c>
      <c r="U985" s="259" t="s">
        <v>540</v>
      </c>
      <c r="V985" s="259" t="s">
        <v>540</v>
      </c>
      <c r="W985" s="259" t="s">
        <v>540</v>
      </c>
      <c r="X985" s="176">
        <v>100</v>
      </c>
      <c r="Y985" s="259" t="s">
        <v>540</v>
      </c>
      <c r="Z985" s="259" t="s">
        <v>540</v>
      </c>
      <c r="AA985" s="259" t="s">
        <v>540</v>
      </c>
      <c r="AB985" s="259" t="s">
        <v>540</v>
      </c>
      <c r="AC985" s="176">
        <v>55</v>
      </c>
      <c r="AD985" s="259" t="s">
        <v>540</v>
      </c>
      <c r="AE985" s="259" t="s">
        <v>540</v>
      </c>
      <c r="AF985" s="259" t="s">
        <v>540</v>
      </c>
      <c r="AG985" s="259" t="s">
        <v>540</v>
      </c>
      <c r="AH985" s="259" t="s">
        <v>540</v>
      </c>
      <c r="AI985" s="259" t="s">
        <v>540</v>
      </c>
      <c r="AJ985" s="176">
        <v>9</v>
      </c>
      <c r="AK985" s="259" t="s">
        <v>540</v>
      </c>
      <c r="AL985" s="259" t="s">
        <v>540</v>
      </c>
      <c r="AM985" s="176">
        <v>136</v>
      </c>
      <c r="AN985" s="259" t="s">
        <v>540</v>
      </c>
      <c r="AO985" s="259" t="s">
        <v>540</v>
      </c>
      <c r="AP985" s="259" t="s">
        <v>540</v>
      </c>
      <c r="AQ985" s="259" t="s">
        <v>540</v>
      </c>
      <c r="AR985" s="259" t="s">
        <v>540</v>
      </c>
      <c r="AS985" s="259" t="s">
        <v>540</v>
      </c>
      <c r="AT985" s="259" t="s">
        <v>540</v>
      </c>
      <c r="AU985" s="259" t="s">
        <v>540</v>
      </c>
      <c r="AV985" s="259" t="s">
        <v>540</v>
      </c>
      <c r="AW985" s="259" t="s">
        <v>540</v>
      </c>
      <c r="AX985" s="176">
        <v>154</v>
      </c>
      <c r="AY985" s="259" t="s">
        <v>540</v>
      </c>
      <c r="AZ985" s="259" t="s">
        <v>540</v>
      </c>
      <c r="BA985" s="259" t="s">
        <v>540</v>
      </c>
      <c r="BB985" s="259" t="s">
        <v>540</v>
      </c>
      <c r="BC985" s="259" t="s">
        <v>540</v>
      </c>
      <c r="BD985" s="176">
        <v>562</v>
      </c>
      <c r="BE985" s="259" t="s">
        <v>540</v>
      </c>
      <c r="BF985" s="259" t="s">
        <v>540</v>
      </c>
      <c r="BG985" s="259" t="s">
        <v>540</v>
      </c>
      <c r="BH985" s="259" t="s">
        <v>540</v>
      </c>
      <c r="BI985" s="259" t="s">
        <v>540</v>
      </c>
      <c r="BJ985" s="259" t="s">
        <v>540</v>
      </c>
      <c r="BK985" s="259" t="s">
        <v>540</v>
      </c>
      <c r="BL985" s="259" t="s">
        <v>540</v>
      </c>
      <c r="BM985" s="176">
        <v>121</v>
      </c>
      <c r="BN985" s="259" t="s">
        <v>540</v>
      </c>
      <c r="BO985" s="259" t="s">
        <v>540</v>
      </c>
      <c r="BP985" s="259" t="s">
        <v>540</v>
      </c>
      <c r="BQ985" s="259" t="s">
        <v>540</v>
      </c>
      <c r="BR985" s="259" t="s">
        <v>540</v>
      </c>
      <c r="BS985" s="176">
        <v>256</v>
      </c>
      <c r="BT985" s="259" t="s">
        <v>540</v>
      </c>
      <c r="BU985" s="259" t="s">
        <v>540</v>
      </c>
      <c r="BV985" s="259" t="s">
        <v>540</v>
      </c>
      <c r="BW985" s="259" t="s">
        <v>540</v>
      </c>
      <c r="BX985" s="259" t="s">
        <v>540</v>
      </c>
      <c r="BY985" s="259" t="s">
        <v>540</v>
      </c>
      <c r="BZ985" s="259" t="s">
        <v>540</v>
      </c>
      <c r="CA985" s="259" t="s">
        <v>540</v>
      </c>
      <c r="CB985" s="259" t="s">
        <v>540</v>
      </c>
      <c r="CC985" s="259" t="s">
        <v>540</v>
      </c>
      <c r="CD985" s="259" t="s">
        <v>540</v>
      </c>
      <c r="CE985" s="259" t="s">
        <v>540</v>
      </c>
      <c r="CF985" s="176">
        <v>389</v>
      </c>
      <c r="CG985" s="259" t="s">
        <v>540</v>
      </c>
      <c r="CH985" s="259" t="s">
        <v>540</v>
      </c>
      <c r="CI985" s="259" t="s">
        <v>540</v>
      </c>
      <c r="CJ985" s="259" t="s">
        <v>540</v>
      </c>
      <c r="CK985" s="259" t="s">
        <v>540</v>
      </c>
      <c r="CL985" s="259" t="s">
        <v>540</v>
      </c>
      <c r="CM985" s="259" t="s">
        <v>540</v>
      </c>
      <c r="CN985" s="259" t="s">
        <v>540</v>
      </c>
      <c r="CO985" s="259" t="s">
        <v>540</v>
      </c>
      <c r="CP985" s="259" t="s">
        <v>540</v>
      </c>
      <c r="CQ985" s="259" t="s">
        <v>540</v>
      </c>
      <c r="CR985" s="259" t="s">
        <v>540</v>
      </c>
      <c r="CS985" s="259" t="s">
        <v>540</v>
      </c>
      <c r="CT985" s="176">
        <v>161</v>
      </c>
      <c r="CU985" s="259" t="s">
        <v>540</v>
      </c>
      <c r="CV985" s="259" t="s">
        <v>540</v>
      </c>
      <c r="CW985" s="259" t="s">
        <v>540</v>
      </c>
      <c r="CX985" s="259" t="s">
        <v>540</v>
      </c>
      <c r="CY985" s="259" t="s">
        <v>540</v>
      </c>
      <c r="CZ985" s="176">
        <v>397</v>
      </c>
      <c r="DA985" s="259" t="s">
        <v>540</v>
      </c>
      <c r="DB985" s="259" t="s">
        <v>540</v>
      </c>
      <c r="DC985" s="259" t="s">
        <v>540</v>
      </c>
      <c r="DD985" s="259" t="s">
        <v>540</v>
      </c>
      <c r="DE985" s="259" t="s">
        <v>540</v>
      </c>
      <c r="DF985" s="259" t="s">
        <v>540</v>
      </c>
      <c r="DG985" s="176">
        <f t="shared" si="1846"/>
        <v>3144</v>
      </c>
      <c r="DH985" s="176">
        <f t="shared" si="1847"/>
        <v>23</v>
      </c>
      <c r="DI985" s="359">
        <v>18</v>
      </c>
      <c r="DJ985" s="359">
        <v>5</v>
      </c>
      <c r="DK985" s="359">
        <v>0</v>
      </c>
      <c r="DL985" s="179">
        <f t="shared" si="1840"/>
        <v>30</v>
      </c>
      <c r="DM985" s="359">
        <v>30</v>
      </c>
      <c r="DN985" s="180">
        <v>0</v>
      </c>
      <c r="DO985" s="176">
        <f t="shared" si="1848"/>
        <v>3197</v>
      </c>
      <c r="DP985" s="15"/>
      <c r="DQ985" s="15"/>
      <c r="DR985" s="15"/>
      <c r="DS985" s="15"/>
      <c r="DT985" s="15"/>
      <c r="DU985" s="15"/>
      <c r="DV985" s="15"/>
      <c r="DW985" s="15"/>
      <c r="DX985" s="15"/>
      <c r="DY985" s="15"/>
      <c r="DZ985" s="15"/>
      <c r="EA985" s="15"/>
      <c r="EB985" s="15"/>
      <c r="EC985" s="25"/>
    </row>
    <row r="986" spans="1:135" ht="16.5" customHeight="1" x14ac:dyDescent="0.2">
      <c r="A986" s="164" t="s">
        <v>217</v>
      </c>
      <c r="B986" s="176">
        <v>504</v>
      </c>
      <c r="C986" s="259" t="s">
        <v>540</v>
      </c>
      <c r="D986" s="259" t="s">
        <v>540</v>
      </c>
      <c r="E986" s="259" t="s">
        <v>540</v>
      </c>
      <c r="F986" s="259" t="s">
        <v>540</v>
      </c>
      <c r="G986" s="259" t="s">
        <v>540</v>
      </c>
      <c r="H986" s="259" t="s">
        <v>540</v>
      </c>
      <c r="I986" s="259" t="s">
        <v>540</v>
      </c>
      <c r="J986" s="259" t="s">
        <v>540</v>
      </c>
      <c r="K986" s="259" t="s">
        <v>540</v>
      </c>
      <c r="L986" s="259" t="s">
        <v>540</v>
      </c>
      <c r="M986" s="259" t="s">
        <v>540</v>
      </c>
      <c r="N986" s="259" t="s">
        <v>540</v>
      </c>
      <c r="O986" s="176">
        <v>297</v>
      </c>
      <c r="P986" s="259" t="s">
        <v>540</v>
      </c>
      <c r="Q986" s="259" t="s">
        <v>540</v>
      </c>
      <c r="R986" s="259" t="s">
        <v>540</v>
      </c>
      <c r="S986" s="259" t="s">
        <v>540</v>
      </c>
      <c r="T986" s="259" t="s">
        <v>540</v>
      </c>
      <c r="U986" s="259" t="s">
        <v>540</v>
      </c>
      <c r="V986" s="259" t="s">
        <v>540</v>
      </c>
      <c r="W986" s="259" t="s">
        <v>540</v>
      </c>
      <c r="X986" s="176">
        <v>0</v>
      </c>
      <c r="Y986" s="259" t="s">
        <v>540</v>
      </c>
      <c r="Z986" s="259" t="s">
        <v>540</v>
      </c>
      <c r="AA986" s="259" t="s">
        <v>540</v>
      </c>
      <c r="AB986" s="259" t="s">
        <v>540</v>
      </c>
      <c r="AC986" s="176">
        <v>0</v>
      </c>
      <c r="AD986" s="259" t="s">
        <v>540</v>
      </c>
      <c r="AE986" s="259" t="s">
        <v>540</v>
      </c>
      <c r="AF986" s="259" t="s">
        <v>540</v>
      </c>
      <c r="AG986" s="259" t="s">
        <v>540</v>
      </c>
      <c r="AH986" s="259" t="s">
        <v>540</v>
      </c>
      <c r="AI986" s="259" t="s">
        <v>540</v>
      </c>
      <c r="AJ986" s="176">
        <v>0</v>
      </c>
      <c r="AK986" s="259" t="s">
        <v>540</v>
      </c>
      <c r="AL986" s="259" t="s">
        <v>540</v>
      </c>
      <c r="AM986" s="176">
        <v>0</v>
      </c>
      <c r="AN986" s="259" t="s">
        <v>540</v>
      </c>
      <c r="AO986" s="259" t="s">
        <v>540</v>
      </c>
      <c r="AP986" s="259" t="s">
        <v>540</v>
      </c>
      <c r="AQ986" s="259" t="s">
        <v>540</v>
      </c>
      <c r="AR986" s="259" t="s">
        <v>540</v>
      </c>
      <c r="AS986" s="259" t="s">
        <v>540</v>
      </c>
      <c r="AT986" s="259" t="s">
        <v>540</v>
      </c>
      <c r="AU986" s="259" t="s">
        <v>540</v>
      </c>
      <c r="AV986" s="259" t="s">
        <v>540</v>
      </c>
      <c r="AW986" s="259" t="s">
        <v>540</v>
      </c>
      <c r="AX986" s="176">
        <v>0</v>
      </c>
      <c r="AY986" s="259" t="s">
        <v>540</v>
      </c>
      <c r="AZ986" s="259" t="s">
        <v>540</v>
      </c>
      <c r="BA986" s="259" t="s">
        <v>540</v>
      </c>
      <c r="BB986" s="259" t="s">
        <v>540</v>
      </c>
      <c r="BC986" s="259" t="s">
        <v>540</v>
      </c>
      <c r="BD986" s="176">
        <v>0</v>
      </c>
      <c r="BE986" s="259" t="s">
        <v>540</v>
      </c>
      <c r="BF986" s="259" t="s">
        <v>540</v>
      </c>
      <c r="BG986" s="259" t="s">
        <v>540</v>
      </c>
      <c r="BH986" s="259" t="s">
        <v>540</v>
      </c>
      <c r="BI986" s="259" t="s">
        <v>540</v>
      </c>
      <c r="BJ986" s="259" t="s">
        <v>540</v>
      </c>
      <c r="BK986" s="259" t="s">
        <v>540</v>
      </c>
      <c r="BL986" s="259" t="s">
        <v>540</v>
      </c>
      <c r="BM986" s="176">
        <v>0</v>
      </c>
      <c r="BN986" s="259" t="s">
        <v>540</v>
      </c>
      <c r="BO986" s="259" t="s">
        <v>540</v>
      </c>
      <c r="BP986" s="259" t="s">
        <v>540</v>
      </c>
      <c r="BQ986" s="259" t="s">
        <v>540</v>
      </c>
      <c r="BR986" s="259" t="s">
        <v>540</v>
      </c>
      <c r="BS986" s="176">
        <v>0</v>
      </c>
      <c r="BT986" s="259" t="s">
        <v>540</v>
      </c>
      <c r="BU986" s="259" t="s">
        <v>540</v>
      </c>
      <c r="BV986" s="259" t="s">
        <v>540</v>
      </c>
      <c r="BW986" s="259" t="s">
        <v>540</v>
      </c>
      <c r="BX986" s="259" t="s">
        <v>540</v>
      </c>
      <c r="BY986" s="259" t="s">
        <v>540</v>
      </c>
      <c r="BZ986" s="259" t="s">
        <v>540</v>
      </c>
      <c r="CA986" s="259" t="s">
        <v>540</v>
      </c>
      <c r="CB986" s="259" t="s">
        <v>540</v>
      </c>
      <c r="CC986" s="259" t="s">
        <v>540</v>
      </c>
      <c r="CD986" s="259" t="s">
        <v>540</v>
      </c>
      <c r="CE986" s="259" t="s">
        <v>540</v>
      </c>
      <c r="CF986" s="176">
        <v>2</v>
      </c>
      <c r="CG986" s="259" t="s">
        <v>540</v>
      </c>
      <c r="CH986" s="259" t="s">
        <v>540</v>
      </c>
      <c r="CI986" s="259" t="s">
        <v>540</v>
      </c>
      <c r="CJ986" s="259" t="s">
        <v>540</v>
      </c>
      <c r="CK986" s="259" t="s">
        <v>540</v>
      </c>
      <c r="CL986" s="259" t="s">
        <v>540</v>
      </c>
      <c r="CM986" s="259" t="s">
        <v>540</v>
      </c>
      <c r="CN986" s="259" t="s">
        <v>540</v>
      </c>
      <c r="CO986" s="259" t="s">
        <v>540</v>
      </c>
      <c r="CP986" s="259" t="s">
        <v>540</v>
      </c>
      <c r="CQ986" s="259" t="s">
        <v>540</v>
      </c>
      <c r="CR986" s="259" t="s">
        <v>540</v>
      </c>
      <c r="CS986" s="259" t="s">
        <v>540</v>
      </c>
      <c r="CT986" s="176">
        <v>0</v>
      </c>
      <c r="CU986" s="259" t="s">
        <v>540</v>
      </c>
      <c r="CV986" s="259" t="s">
        <v>540</v>
      </c>
      <c r="CW986" s="259" t="s">
        <v>540</v>
      </c>
      <c r="CX986" s="259" t="s">
        <v>540</v>
      </c>
      <c r="CY986" s="259" t="s">
        <v>540</v>
      </c>
      <c r="CZ986" s="176">
        <v>0</v>
      </c>
      <c r="DA986" s="259" t="s">
        <v>540</v>
      </c>
      <c r="DB986" s="259" t="s">
        <v>540</v>
      </c>
      <c r="DC986" s="259" t="s">
        <v>540</v>
      </c>
      <c r="DD986" s="259" t="s">
        <v>540</v>
      </c>
      <c r="DE986" s="259" t="s">
        <v>540</v>
      </c>
      <c r="DF986" s="259" t="s">
        <v>540</v>
      </c>
      <c r="DG986" s="176">
        <f t="shared" si="1846"/>
        <v>803</v>
      </c>
      <c r="DH986" s="176">
        <f t="shared" si="1847"/>
        <v>0</v>
      </c>
      <c r="DI986" s="359">
        <v>0</v>
      </c>
      <c r="DJ986" s="359">
        <v>0</v>
      </c>
      <c r="DK986" s="359">
        <v>0</v>
      </c>
      <c r="DL986" s="179">
        <f t="shared" si="1840"/>
        <v>0</v>
      </c>
      <c r="DM986" s="359">
        <v>0</v>
      </c>
      <c r="DN986" s="180">
        <v>0</v>
      </c>
      <c r="DO986" s="176">
        <f t="shared" si="1848"/>
        <v>803</v>
      </c>
      <c r="DP986" s="15"/>
      <c r="DQ986" s="15"/>
      <c r="DR986" s="15"/>
      <c r="DS986" s="15"/>
      <c r="DT986" s="15"/>
      <c r="DU986" s="15"/>
      <c r="DV986" s="15"/>
      <c r="DW986" s="15"/>
      <c r="DX986" s="15"/>
      <c r="DY986" s="15"/>
      <c r="DZ986" s="15"/>
      <c r="EA986" s="15"/>
      <c r="EB986" s="15"/>
      <c r="EC986" s="25"/>
    </row>
    <row r="987" spans="1:135" ht="16.5" customHeight="1" x14ac:dyDescent="0.2">
      <c r="A987" s="163" t="s">
        <v>21</v>
      </c>
      <c r="B987" s="176"/>
      <c r="C987" s="359"/>
      <c r="D987" s="359"/>
      <c r="E987" s="359"/>
      <c r="F987" s="359"/>
      <c r="G987" s="359"/>
      <c r="H987" s="359"/>
      <c r="I987" s="359"/>
      <c r="J987" s="359"/>
      <c r="K987" s="359"/>
      <c r="L987" s="359"/>
      <c r="M987" s="359"/>
      <c r="N987" s="359"/>
      <c r="O987" s="176"/>
      <c r="P987" s="359"/>
      <c r="Q987" s="359"/>
      <c r="R987" s="359"/>
      <c r="S987" s="359"/>
      <c r="T987" s="359"/>
      <c r="U987" s="359"/>
      <c r="V987" s="359"/>
      <c r="W987" s="359"/>
      <c r="X987" s="176"/>
      <c r="Y987" s="359"/>
      <c r="Z987" s="359"/>
      <c r="AA987" s="359"/>
      <c r="AB987" s="359"/>
      <c r="AC987" s="176"/>
      <c r="AD987" s="359"/>
      <c r="AE987" s="359"/>
      <c r="AF987" s="359"/>
      <c r="AG987" s="359"/>
      <c r="AH987" s="359"/>
      <c r="AI987" s="359"/>
      <c r="AJ987" s="176"/>
      <c r="AK987" s="359"/>
      <c r="AL987" s="359"/>
      <c r="AM987" s="176"/>
      <c r="AN987" s="359"/>
      <c r="AO987" s="359"/>
      <c r="AP987" s="359"/>
      <c r="AQ987" s="359"/>
      <c r="AR987" s="359"/>
      <c r="AS987" s="359"/>
      <c r="AT987" s="359"/>
      <c r="AU987" s="359"/>
      <c r="AV987" s="359"/>
      <c r="AW987" s="359"/>
      <c r="AX987" s="176"/>
      <c r="AY987" s="359"/>
      <c r="AZ987" s="359"/>
      <c r="BA987" s="359"/>
      <c r="BB987" s="359"/>
      <c r="BC987" s="359"/>
      <c r="BD987" s="176"/>
      <c r="BE987" s="359"/>
      <c r="BF987" s="359"/>
      <c r="BG987" s="359"/>
      <c r="BH987" s="359"/>
      <c r="BI987" s="359"/>
      <c r="BJ987" s="359"/>
      <c r="BK987" s="359"/>
      <c r="BL987" s="359"/>
      <c r="BM987" s="176"/>
      <c r="BN987" s="359"/>
      <c r="BO987" s="359"/>
      <c r="BP987" s="359"/>
      <c r="BQ987" s="359"/>
      <c r="BR987" s="359"/>
      <c r="BS987" s="176"/>
      <c r="BT987" s="359"/>
      <c r="BU987" s="359"/>
      <c r="BV987" s="359"/>
      <c r="BW987" s="359"/>
      <c r="BX987" s="359"/>
      <c r="BY987" s="359"/>
      <c r="BZ987" s="359"/>
      <c r="CA987" s="359"/>
      <c r="CB987" s="359"/>
      <c r="CC987" s="359"/>
      <c r="CD987" s="359"/>
      <c r="CE987" s="359"/>
      <c r="CF987" s="176"/>
      <c r="CG987" s="359"/>
      <c r="CH987" s="359"/>
      <c r="CI987" s="359"/>
      <c r="CJ987" s="359"/>
      <c r="CK987" s="359"/>
      <c r="CL987" s="359"/>
      <c r="CM987" s="359"/>
      <c r="CN987" s="359"/>
      <c r="CO987" s="359"/>
      <c r="CP987" s="359"/>
      <c r="CQ987" s="359"/>
      <c r="CR987" s="359"/>
      <c r="CS987" s="359"/>
      <c r="CT987" s="176"/>
      <c r="CU987" s="359"/>
      <c r="CV987" s="359"/>
      <c r="CW987" s="359"/>
      <c r="CX987" s="359"/>
      <c r="CY987" s="359"/>
      <c r="CZ987" s="176"/>
      <c r="DA987" s="359"/>
      <c r="DB987" s="359"/>
      <c r="DC987" s="359"/>
      <c r="DD987" s="359"/>
      <c r="DE987" s="359"/>
      <c r="DF987" s="359"/>
      <c r="DG987" s="176"/>
      <c r="DH987" s="176"/>
      <c r="DI987" s="359"/>
      <c r="DJ987" s="359"/>
      <c r="DK987" s="359"/>
      <c r="DL987" s="179"/>
      <c r="DM987" s="359"/>
      <c r="DN987" s="180"/>
      <c r="DO987" s="176"/>
      <c r="DP987" s="15"/>
      <c r="DQ987" s="15"/>
      <c r="DR987" s="15"/>
      <c r="DS987" s="15"/>
      <c r="DT987" s="15"/>
      <c r="DU987" s="15"/>
      <c r="DV987" s="15"/>
      <c r="DW987" s="15"/>
      <c r="DX987" s="15"/>
      <c r="DY987" s="15"/>
      <c r="DZ987" s="15"/>
      <c r="EA987" s="15"/>
      <c r="EB987" s="15"/>
      <c r="EC987" s="25"/>
    </row>
    <row r="988" spans="1:135" ht="16.5" customHeight="1" x14ac:dyDescent="0.2">
      <c r="A988" s="161" t="s">
        <v>204</v>
      </c>
      <c r="B988" s="176">
        <v>1</v>
      </c>
      <c r="C988" s="259" t="s">
        <v>540</v>
      </c>
      <c r="D988" s="259" t="s">
        <v>540</v>
      </c>
      <c r="E988" s="259" t="s">
        <v>540</v>
      </c>
      <c r="F988" s="259" t="s">
        <v>540</v>
      </c>
      <c r="G988" s="259" t="s">
        <v>540</v>
      </c>
      <c r="H988" s="259" t="s">
        <v>540</v>
      </c>
      <c r="I988" s="259" t="s">
        <v>540</v>
      </c>
      <c r="J988" s="259" t="s">
        <v>540</v>
      </c>
      <c r="K988" s="259" t="s">
        <v>540</v>
      </c>
      <c r="L988" s="259" t="s">
        <v>540</v>
      </c>
      <c r="M988" s="259" t="s">
        <v>540</v>
      </c>
      <c r="N988" s="259" t="s">
        <v>540</v>
      </c>
      <c r="O988" s="176">
        <v>14</v>
      </c>
      <c r="P988" s="259" t="s">
        <v>540</v>
      </c>
      <c r="Q988" s="259" t="s">
        <v>540</v>
      </c>
      <c r="R988" s="259" t="s">
        <v>540</v>
      </c>
      <c r="S988" s="259" t="s">
        <v>540</v>
      </c>
      <c r="T988" s="259" t="s">
        <v>540</v>
      </c>
      <c r="U988" s="259" t="s">
        <v>540</v>
      </c>
      <c r="V988" s="259" t="s">
        <v>540</v>
      </c>
      <c r="W988" s="259" t="s">
        <v>540</v>
      </c>
      <c r="X988" s="176">
        <v>0</v>
      </c>
      <c r="Y988" s="259" t="s">
        <v>540</v>
      </c>
      <c r="Z988" s="259" t="s">
        <v>540</v>
      </c>
      <c r="AA988" s="259" t="s">
        <v>540</v>
      </c>
      <c r="AB988" s="259" t="s">
        <v>540</v>
      </c>
      <c r="AC988" s="176">
        <v>0</v>
      </c>
      <c r="AD988" s="259" t="s">
        <v>540</v>
      </c>
      <c r="AE988" s="259" t="s">
        <v>540</v>
      </c>
      <c r="AF988" s="259" t="s">
        <v>540</v>
      </c>
      <c r="AG988" s="259" t="s">
        <v>540</v>
      </c>
      <c r="AH988" s="259" t="s">
        <v>540</v>
      </c>
      <c r="AI988" s="259" t="s">
        <v>540</v>
      </c>
      <c r="AJ988" s="176">
        <v>0</v>
      </c>
      <c r="AK988" s="259" t="s">
        <v>540</v>
      </c>
      <c r="AL988" s="259" t="s">
        <v>540</v>
      </c>
      <c r="AM988" s="176">
        <v>0</v>
      </c>
      <c r="AN988" s="259" t="s">
        <v>540</v>
      </c>
      <c r="AO988" s="259" t="s">
        <v>540</v>
      </c>
      <c r="AP988" s="259" t="s">
        <v>540</v>
      </c>
      <c r="AQ988" s="259" t="s">
        <v>540</v>
      </c>
      <c r="AR988" s="259" t="s">
        <v>540</v>
      </c>
      <c r="AS988" s="259" t="s">
        <v>540</v>
      </c>
      <c r="AT988" s="259" t="s">
        <v>540</v>
      </c>
      <c r="AU988" s="259" t="s">
        <v>540</v>
      </c>
      <c r="AV988" s="259" t="s">
        <v>540</v>
      </c>
      <c r="AW988" s="259" t="s">
        <v>540</v>
      </c>
      <c r="AX988" s="176">
        <v>0</v>
      </c>
      <c r="AY988" s="259" t="s">
        <v>540</v>
      </c>
      <c r="AZ988" s="259" t="s">
        <v>540</v>
      </c>
      <c r="BA988" s="259" t="s">
        <v>540</v>
      </c>
      <c r="BB988" s="259" t="s">
        <v>540</v>
      </c>
      <c r="BC988" s="259" t="s">
        <v>540</v>
      </c>
      <c r="BD988" s="176">
        <v>0</v>
      </c>
      <c r="BE988" s="259" t="s">
        <v>540</v>
      </c>
      <c r="BF988" s="259" t="s">
        <v>540</v>
      </c>
      <c r="BG988" s="259" t="s">
        <v>540</v>
      </c>
      <c r="BH988" s="259" t="s">
        <v>540</v>
      </c>
      <c r="BI988" s="259" t="s">
        <v>540</v>
      </c>
      <c r="BJ988" s="259" t="s">
        <v>540</v>
      </c>
      <c r="BK988" s="259" t="s">
        <v>540</v>
      </c>
      <c r="BL988" s="259" t="s">
        <v>540</v>
      </c>
      <c r="BM988" s="176">
        <v>0</v>
      </c>
      <c r="BN988" s="259" t="s">
        <v>540</v>
      </c>
      <c r="BO988" s="259" t="s">
        <v>540</v>
      </c>
      <c r="BP988" s="259" t="s">
        <v>540</v>
      </c>
      <c r="BQ988" s="259" t="s">
        <v>540</v>
      </c>
      <c r="BR988" s="259" t="s">
        <v>540</v>
      </c>
      <c r="BS988" s="176">
        <v>0</v>
      </c>
      <c r="BT988" s="259" t="s">
        <v>540</v>
      </c>
      <c r="BU988" s="259" t="s">
        <v>540</v>
      </c>
      <c r="BV988" s="259" t="s">
        <v>540</v>
      </c>
      <c r="BW988" s="259" t="s">
        <v>540</v>
      </c>
      <c r="BX988" s="259" t="s">
        <v>540</v>
      </c>
      <c r="BY988" s="259" t="s">
        <v>540</v>
      </c>
      <c r="BZ988" s="259" t="s">
        <v>540</v>
      </c>
      <c r="CA988" s="259" t="s">
        <v>540</v>
      </c>
      <c r="CB988" s="259" t="s">
        <v>540</v>
      </c>
      <c r="CC988" s="259" t="s">
        <v>540</v>
      </c>
      <c r="CD988" s="259" t="s">
        <v>540</v>
      </c>
      <c r="CE988" s="259" t="s">
        <v>540</v>
      </c>
      <c r="CF988" s="176">
        <v>0</v>
      </c>
      <c r="CG988" s="259" t="s">
        <v>540</v>
      </c>
      <c r="CH988" s="259" t="s">
        <v>540</v>
      </c>
      <c r="CI988" s="259" t="s">
        <v>540</v>
      </c>
      <c r="CJ988" s="259" t="s">
        <v>540</v>
      </c>
      <c r="CK988" s="259" t="s">
        <v>540</v>
      </c>
      <c r="CL988" s="259" t="s">
        <v>540</v>
      </c>
      <c r="CM988" s="259" t="s">
        <v>540</v>
      </c>
      <c r="CN988" s="259" t="s">
        <v>540</v>
      </c>
      <c r="CO988" s="259" t="s">
        <v>540</v>
      </c>
      <c r="CP988" s="259" t="s">
        <v>540</v>
      </c>
      <c r="CQ988" s="259" t="s">
        <v>540</v>
      </c>
      <c r="CR988" s="259" t="s">
        <v>540</v>
      </c>
      <c r="CS988" s="259" t="s">
        <v>540</v>
      </c>
      <c r="CT988" s="176">
        <v>5</v>
      </c>
      <c r="CU988" s="259" t="s">
        <v>540</v>
      </c>
      <c r="CV988" s="259" t="s">
        <v>540</v>
      </c>
      <c r="CW988" s="259" t="s">
        <v>540</v>
      </c>
      <c r="CX988" s="259" t="s">
        <v>540</v>
      </c>
      <c r="CY988" s="259" t="s">
        <v>540</v>
      </c>
      <c r="CZ988" s="176">
        <v>0</v>
      </c>
      <c r="DA988" s="259" t="s">
        <v>540</v>
      </c>
      <c r="DB988" s="259" t="s">
        <v>540</v>
      </c>
      <c r="DC988" s="259" t="s">
        <v>540</v>
      </c>
      <c r="DD988" s="259" t="s">
        <v>540</v>
      </c>
      <c r="DE988" s="259" t="s">
        <v>540</v>
      </c>
      <c r="DF988" s="259" t="s">
        <v>540</v>
      </c>
      <c r="DG988" s="176">
        <f t="shared" ref="DG988:DG989" si="1849">AM988+BS988+B988+O988+X988+AC988+AJ988+BD988+CF988+AX988+BM988+CT988+CZ988</f>
        <v>20</v>
      </c>
      <c r="DH988" s="176">
        <f t="shared" ref="DH988:DH989" si="1850">SUM(DI988:DK988)</f>
        <v>0</v>
      </c>
      <c r="DI988" s="359">
        <v>0</v>
      </c>
      <c r="DJ988" s="359">
        <v>0</v>
      </c>
      <c r="DK988" s="359">
        <v>0</v>
      </c>
      <c r="DL988" s="179">
        <f t="shared" si="1840"/>
        <v>0</v>
      </c>
      <c r="DM988" s="359">
        <v>0</v>
      </c>
      <c r="DN988" s="180">
        <v>0</v>
      </c>
      <c r="DO988" s="176">
        <f t="shared" ref="DO988:DO989" si="1851">DG988+DH988+DL988</f>
        <v>20</v>
      </c>
      <c r="DP988" s="15"/>
      <c r="DQ988" s="15"/>
      <c r="DR988" s="15"/>
      <c r="DS988" s="15"/>
      <c r="DT988" s="15"/>
      <c r="DU988" s="15"/>
      <c r="DV988" s="15"/>
      <c r="DW988" s="15"/>
      <c r="DX988" s="15"/>
      <c r="DY988" s="15"/>
      <c r="DZ988" s="15"/>
      <c r="EA988" s="15"/>
      <c r="EB988" s="15"/>
      <c r="EC988" s="25"/>
    </row>
    <row r="989" spans="1:135" ht="15.75" customHeight="1" x14ac:dyDescent="0.2">
      <c r="A989" s="164" t="s">
        <v>205</v>
      </c>
      <c r="B989" s="176">
        <v>34</v>
      </c>
      <c r="C989" s="259" t="s">
        <v>540</v>
      </c>
      <c r="D989" s="259" t="s">
        <v>540</v>
      </c>
      <c r="E989" s="259" t="s">
        <v>540</v>
      </c>
      <c r="F989" s="259" t="s">
        <v>540</v>
      </c>
      <c r="G989" s="259" t="s">
        <v>540</v>
      </c>
      <c r="H989" s="259" t="s">
        <v>540</v>
      </c>
      <c r="I989" s="259" t="s">
        <v>540</v>
      </c>
      <c r="J989" s="259" t="s">
        <v>540</v>
      </c>
      <c r="K989" s="259" t="s">
        <v>540</v>
      </c>
      <c r="L989" s="259" t="s">
        <v>540</v>
      </c>
      <c r="M989" s="259" t="s">
        <v>540</v>
      </c>
      <c r="N989" s="259" t="s">
        <v>540</v>
      </c>
      <c r="O989" s="176">
        <v>7</v>
      </c>
      <c r="P989" s="259" t="s">
        <v>540</v>
      </c>
      <c r="Q989" s="259" t="s">
        <v>540</v>
      </c>
      <c r="R989" s="259" t="s">
        <v>540</v>
      </c>
      <c r="S989" s="259" t="s">
        <v>540</v>
      </c>
      <c r="T989" s="259" t="s">
        <v>540</v>
      </c>
      <c r="U989" s="259" t="s">
        <v>540</v>
      </c>
      <c r="V989" s="259" t="s">
        <v>540</v>
      </c>
      <c r="W989" s="259" t="s">
        <v>540</v>
      </c>
      <c r="X989" s="176">
        <v>5</v>
      </c>
      <c r="Y989" s="259" t="s">
        <v>540</v>
      </c>
      <c r="Z989" s="259" t="s">
        <v>540</v>
      </c>
      <c r="AA989" s="259" t="s">
        <v>540</v>
      </c>
      <c r="AB989" s="259" t="s">
        <v>540</v>
      </c>
      <c r="AC989" s="176">
        <v>2</v>
      </c>
      <c r="AD989" s="259" t="s">
        <v>540</v>
      </c>
      <c r="AE989" s="259" t="s">
        <v>540</v>
      </c>
      <c r="AF989" s="259" t="s">
        <v>540</v>
      </c>
      <c r="AG989" s="259" t="s">
        <v>540</v>
      </c>
      <c r="AH989" s="259" t="s">
        <v>540</v>
      </c>
      <c r="AI989" s="259" t="s">
        <v>540</v>
      </c>
      <c r="AJ989" s="176">
        <v>11</v>
      </c>
      <c r="AK989" s="259" t="s">
        <v>540</v>
      </c>
      <c r="AL989" s="259" t="s">
        <v>540</v>
      </c>
      <c r="AM989" s="176">
        <v>13</v>
      </c>
      <c r="AN989" s="259" t="s">
        <v>540</v>
      </c>
      <c r="AO989" s="259" t="s">
        <v>540</v>
      </c>
      <c r="AP989" s="259" t="s">
        <v>540</v>
      </c>
      <c r="AQ989" s="259" t="s">
        <v>540</v>
      </c>
      <c r="AR989" s="259" t="s">
        <v>540</v>
      </c>
      <c r="AS989" s="259" t="s">
        <v>540</v>
      </c>
      <c r="AT989" s="259" t="s">
        <v>540</v>
      </c>
      <c r="AU989" s="259" t="s">
        <v>540</v>
      </c>
      <c r="AV989" s="259" t="s">
        <v>540</v>
      </c>
      <c r="AW989" s="259" t="s">
        <v>540</v>
      </c>
      <c r="AX989" s="176">
        <v>45</v>
      </c>
      <c r="AY989" s="259" t="s">
        <v>540</v>
      </c>
      <c r="AZ989" s="259" t="s">
        <v>540</v>
      </c>
      <c r="BA989" s="259" t="s">
        <v>540</v>
      </c>
      <c r="BB989" s="259" t="s">
        <v>540</v>
      </c>
      <c r="BC989" s="259" t="s">
        <v>540</v>
      </c>
      <c r="BD989" s="176">
        <v>264</v>
      </c>
      <c r="BE989" s="259" t="s">
        <v>540</v>
      </c>
      <c r="BF989" s="259" t="s">
        <v>540</v>
      </c>
      <c r="BG989" s="259" t="s">
        <v>540</v>
      </c>
      <c r="BH989" s="259" t="s">
        <v>540</v>
      </c>
      <c r="BI989" s="259" t="s">
        <v>540</v>
      </c>
      <c r="BJ989" s="259" t="s">
        <v>540</v>
      </c>
      <c r="BK989" s="259" t="s">
        <v>540</v>
      </c>
      <c r="BL989" s="259" t="s">
        <v>540</v>
      </c>
      <c r="BM989" s="176">
        <v>8</v>
      </c>
      <c r="BN989" s="259" t="s">
        <v>540</v>
      </c>
      <c r="BO989" s="259" t="s">
        <v>540</v>
      </c>
      <c r="BP989" s="259" t="s">
        <v>540</v>
      </c>
      <c r="BQ989" s="259" t="s">
        <v>540</v>
      </c>
      <c r="BR989" s="259" t="s">
        <v>540</v>
      </c>
      <c r="BS989" s="176">
        <v>24</v>
      </c>
      <c r="BT989" s="259" t="s">
        <v>540</v>
      </c>
      <c r="BU989" s="259" t="s">
        <v>540</v>
      </c>
      <c r="BV989" s="259" t="s">
        <v>540</v>
      </c>
      <c r="BW989" s="259" t="s">
        <v>540</v>
      </c>
      <c r="BX989" s="259" t="s">
        <v>540</v>
      </c>
      <c r="BY989" s="259" t="s">
        <v>540</v>
      </c>
      <c r="BZ989" s="259" t="s">
        <v>540</v>
      </c>
      <c r="CA989" s="259" t="s">
        <v>540</v>
      </c>
      <c r="CB989" s="259" t="s">
        <v>540</v>
      </c>
      <c r="CC989" s="259" t="s">
        <v>540</v>
      </c>
      <c r="CD989" s="259" t="s">
        <v>540</v>
      </c>
      <c r="CE989" s="259" t="s">
        <v>540</v>
      </c>
      <c r="CF989" s="176">
        <v>32</v>
      </c>
      <c r="CG989" s="259" t="s">
        <v>540</v>
      </c>
      <c r="CH989" s="259" t="s">
        <v>540</v>
      </c>
      <c r="CI989" s="259" t="s">
        <v>540</v>
      </c>
      <c r="CJ989" s="259" t="s">
        <v>540</v>
      </c>
      <c r="CK989" s="259" t="s">
        <v>540</v>
      </c>
      <c r="CL989" s="259" t="s">
        <v>540</v>
      </c>
      <c r="CM989" s="259" t="s">
        <v>540</v>
      </c>
      <c r="CN989" s="259" t="s">
        <v>540</v>
      </c>
      <c r="CO989" s="259" t="s">
        <v>540</v>
      </c>
      <c r="CP989" s="259" t="s">
        <v>540</v>
      </c>
      <c r="CQ989" s="259" t="s">
        <v>540</v>
      </c>
      <c r="CR989" s="259" t="s">
        <v>540</v>
      </c>
      <c r="CS989" s="259" t="s">
        <v>540</v>
      </c>
      <c r="CT989" s="176">
        <v>48</v>
      </c>
      <c r="CU989" s="259" t="s">
        <v>540</v>
      </c>
      <c r="CV989" s="259" t="s">
        <v>540</v>
      </c>
      <c r="CW989" s="259" t="s">
        <v>540</v>
      </c>
      <c r="CX989" s="259" t="s">
        <v>540</v>
      </c>
      <c r="CY989" s="259" t="s">
        <v>540</v>
      </c>
      <c r="CZ989" s="176">
        <v>31</v>
      </c>
      <c r="DA989" s="259" t="s">
        <v>540</v>
      </c>
      <c r="DB989" s="259" t="s">
        <v>540</v>
      </c>
      <c r="DC989" s="259" t="s">
        <v>540</v>
      </c>
      <c r="DD989" s="259" t="s">
        <v>540</v>
      </c>
      <c r="DE989" s="259" t="s">
        <v>540</v>
      </c>
      <c r="DF989" s="259" t="s">
        <v>540</v>
      </c>
      <c r="DG989" s="176">
        <f t="shared" si="1849"/>
        <v>524</v>
      </c>
      <c r="DH989" s="176">
        <f t="shared" si="1850"/>
        <v>2</v>
      </c>
      <c r="DI989" s="359">
        <v>0</v>
      </c>
      <c r="DJ989" s="359">
        <v>2</v>
      </c>
      <c r="DK989" s="359">
        <v>0</v>
      </c>
      <c r="DL989" s="179">
        <f t="shared" si="1840"/>
        <v>0</v>
      </c>
      <c r="DM989" s="359">
        <v>0</v>
      </c>
      <c r="DN989" s="180">
        <v>0</v>
      </c>
      <c r="DO989" s="176">
        <f t="shared" si="1851"/>
        <v>526</v>
      </c>
      <c r="DP989" s="6"/>
      <c r="DQ989" s="6"/>
      <c r="DR989" s="6"/>
      <c r="DS989" s="6"/>
      <c r="DT989" s="6"/>
      <c r="DU989" s="6"/>
      <c r="DV989" s="6"/>
      <c r="DW989" s="6"/>
      <c r="DX989" s="6"/>
      <c r="DY989" s="6"/>
      <c r="DZ989" s="6"/>
      <c r="EA989" s="6"/>
      <c r="EB989" s="6"/>
      <c r="EC989" s="25"/>
    </row>
    <row r="990" spans="1:135" s="298" customFormat="1" ht="16.5" customHeight="1" x14ac:dyDescent="0.2">
      <c r="A990" s="161" t="s">
        <v>122</v>
      </c>
      <c r="B990" s="176">
        <v>38</v>
      </c>
      <c r="C990" s="259" t="s">
        <v>540</v>
      </c>
      <c r="D990" s="259" t="s">
        <v>540</v>
      </c>
      <c r="E990" s="259" t="s">
        <v>540</v>
      </c>
      <c r="F990" s="259" t="s">
        <v>540</v>
      </c>
      <c r="G990" s="259" t="s">
        <v>540</v>
      </c>
      <c r="H990" s="259" t="s">
        <v>540</v>
      </c>
      <c r="I990" s="259" t="s">
        <v>540</v>
      </c>
      <c r="J990" s="259" t="s">
        <v>540</v>
      </c>
      <c r="K990" s="259" t="s">
        <v>540</v>
      </c>
      <c r="L990" s="259" t="s">
        <v>540</v>
      </c>
      <c r="M990" s="259" t="s">
        <v>540</v>
      </c>
      <c r="N990" s="259" t="s">
        <v>540</v>
      </c>
      <c r="O990" s="176">
        <v>0</v>
      </c>
      <c r="P990" s="259" t="s">
        <v>540</v>
      </c>
      <c r="Q990" s="259" t="s">
        <v>540</v>
      </c>
      <c r="R990" s="259" t="s">
        <v>540</v>
      </c>
      <c r="S990" s="259" t="s">
        <v>540</v>
      </c>
      <c r="T990" s="259" t="s">
        <v>540</v>
      </c>
      <c r="U990" s="259" t="s">
        <v>540</v>
      </c>
      <c r="V990" s="259" t="s">
        <v>540</v>
      </c>
      <c r="W990" s="259" t="s">
        <v>540</v>
      </c>
      <c r="X990" s="176">
        <v>0</v>
      </c>
      <c r="Y990" s="259" t="s">
        <v>540</v>
      </c>
      <c r="Z990" s="259" t="s">
        <v>540</v>
      </c>
      <c r="AA990" s="259" t="s">
        <v>540</v>
      </c>
      <c r="AB990" s="259" t="s">
        <v>540</v>
      </c>
      <c r="AC990" s="176">
        <v>0</v>
      </c>
      <c r="AD990" s="259" t="s">
        <v>540</v>
      </c>
      <c r="AE990" s="259" t="s">
        <v>540</v>
      </c>
      <c r="AF990" s="259" t="s">
        <v>540</v>
      </c>
      <c r="AG990" s="259" t="s">
        <v>540</v>
      </c>
      <c r="AH990" s="259" t="s">
        <v>540</v>
      </c>
      <c r="AI990" s="259" t="s">
        <v>540</v>
      </c>
      <c r="AJ990" s="176">
        <v>0</v>
      </c>
      <c r="AK990" s="259" t="s">
        <v>540</v>
      </c>
      <c r="AL990" s="259" t="s">
        <v>540</v>
      </c>
      <c r="AM990" s="176">
        <v>0</v>
      </c>
      <c r="AN990" s="259" t="s">
        <v>540</v>
      </c>
      <c r="AO990" s="259" t="s">
        <v>540</v>
      </c>
      <c r="AP990" s="259" t="s">
        <v>540</v>
      </c>
      <c r="AQ990" s="259" t="s">
        <v>540</v>
      </c>
      <c r="AR990" s="259" t="s">
        <v>540</v>
      </c>
      <c r="AS990" s="259" t="s">
        <v>540</v>
      </c>
      <c r="AT990" s="259" t="s">
        <v>540</v>
      </c>
      <c r="AU990" s="259" t="s">
        <v>540</v>
      </c>
      <c r="AV990" s="259" t="s">
        <v>540</v>
      </c>
      <c r="AW990" s="259" t="s">
        <v>540</v>
      </c>
      <c r="AX990" s="176">
        <v>0</v>
      </c>
      <c r="AY990" s="259" t="s">
        <v>540</v>
      </c>
      <c r="AZ990" s="259" t="s">
        <v>540</v>
      </c>
      <c r="BA990" s="259" t="s">
        <v>540</v>
      </c>
      <c r="BB990" s="259" t="s">
        <v>540</v>
      </c>
      <c r="BC990" s="259" t="s">
        <v>540</v>
      </c>
      <c r="BD990" s="176">
        <v>0</v>
      </c>
      <c r="BE990" s="259" t="s">
        <v>540</v>
      </c>
      <c r="BF990" s="259" t="s">
        <v>540</v>
      </c>
      <c r="BG990" s="259" t="s">
        <v>540</v>
      </c>
      <c r="BH990" s="259" t="s">
        <v>540</v>
      </c>
      <c r="BI990" s="259" t="s">
        <v>540</v>
      </c>
      <c r="BJ990" s="259" t="s">
        <v>540</v>
      </c>
      <c r="BK990" s="259" t="s">
        <v>540</v>
      </c>
      <c r="BL990" s="259" t="s">
        <v>540</v>
      </c>
      <c r="BM990" s="176">
        <v>0</v>
      </c>
      <c r="BN990" s="259" t="s">
        <v>540</v>
      </c>
      <c r="BO990" s="259" t="s">
        <v>540</v>
      </c>
      <c r="BP990" s="259" t="s">
        <v>540</v>
      </c>
      <c r="BQ990" s="259" t="s">
        <v>540</v>
      </c>
      <c r="BR990" s="259" t="s">
        <v>540</v>
      </c>
      <c r="BS990" s="176">
        <v>0</v>
      </c>
      <c r="BT990" s="259" t="s">
        <v>540</v>
      </c>
      <c r="BU990" s="259" t="s">
        <v>540</v>
      </c>
      <c r="BV990" s="259" t="s">
        <v>540</v>
      </c>
      <c r="BW990" s="259" t="s">
        <v>540</v>
      </c>
      <c r="BX990" s="259" t="s">
        <v>540</v>
      </c>
      <c r="BY990" s="259" t="s">
        <v>540</v>
      </c>
      <c r="BZ990" s="259" t="s">
        <v>540</v>
      </c>
      <c r="CA990" s="259" t="s">
        <v>540</v>
      </c>
      <c r="CB990" s="259" t="s">
        <v>540</v>
      </c>
      <c r="CC990" s="259" t="s">
        <v>540</v>
      </c>
      <c r="CD990" s="259" t="s">
        <v>540</v>
      </c>
      <c r="CE990" s="259" t="s">
        <v>540</v>
      </c>
      <c r="CF990" s="176">
        <v>0</v>
      </c>
      <c r="CG990" s="259" t="s">
        <v>540</v>
      </c>
      <c r="CH990" s="259" t="s">
        <v>540</v>
      </c>
      <c r="CI990" s="259" t="s">
        <v>540</v>
      </c>
      <c r="CJ990" s="259" t="s">
        <v>540</v>
      </c>
      <c r="CK990" s="259" t="s">
        <v>540</v>
      </c>
      <c r="CL990" s="259" t="s">
        <v>540</v>
      </c>
      <c r="CM990" s="259" t="s">
        <v>540</v>
      </c>
      <c r="CN990" s="259" t="s">
        <v>540</v>
      </c>
      <c r="CO990" s="259" t="s">
        <v>540</v>
      </c>
      <c r="CP990" s="259" t="s">
        <v>540</v>
      </c>
      <c r="CQ990" s="259" t="s">
        <v>540</v>
      </c>
      <c r="CR990" s="259" t="s">
        <v>540</v>
      </c>
      <c r="CS990" s="259" t="s">
        <v>540</v>
      </c>
      <c r="CT990" s="176">
        <v>0</v>
      </c>
      <c r="CU990" s="259" t="s">
        <v>540</v>
      </c>
      <c r="CV990" s="259" t="s">
        <v>540</v>
      </c>
      <c r="CW990" s="259" t="s">
        <v>540</v>
      </c>
      <c r="CX990" s="259" t="s">
        <v>540</v>
      </c>
      <c r="CY990" s="259" t="s">
        <v>540</v>
      </c>
      <c r="CZ990" s="176">
        <v>0</v>
      </c>
      <c r="DA990" s="259" t="s">
        <v>540</v>
      </c>
      <c r="DB990" s="259" t="s">
        <v>540</v>
      </c>
      <c r="DC990" s="259" t="s">
        <v>540</v>
      </c>
      <c r="DD990" s="259" t="s">
        <v>540</v>
      </c>
      <c r="DE990" s="259" t="s">
        <v>540</v>
      </c>
      <c r="DF990" s="259" t="s">
        <v>540</v>
      </c>
      <c r="DG990" s="176">
        <f t="shared" ref="DG990" si="1852">AM990+BS990+B990+O990+X990+AC990+AJ990+BD990+CF990+AX990+BM990+CT990+CZ990</f>
        <v>38</v>
      </c>
      <c r="DH990" s="176">
        <f t="shared" ref="DH990" si="1853">SUM(DI990:DK990)</f>
        <v>0</v>
      </c>
      <c r="DI990" s="359">
        <v>0</v>
      </c>
      <c r="DJ990" s="359">
        <v>0</v>
      </c>
      <c r="DK990" s="359">
        <v>0</v>
      </c>
      <c r="DL990" s="179">
        <f t="shared" ref="DL990" si="1854">SUM(DM990:DN990)</f>
        <v>0</v>
      </c>
      <c r="DM990" s="359">
        <v>0</v>
      </c>
      <c r="DN990" s="180">
        <v>0</v>
      </c>
      <c r="DO990" s="176">
        <f t="shared" ref="DO990" si="1855">DG990+DH990+DL990</f>
        <v>38</v>
      </c>
      <c r="DP990" s="6"/>
      <c r="DQ990" s="6"/>
      <c r="DR990" s="6"/>
      <c r="DS990" s="6"/>
      <c r="DT990" s="6"/>
      <c r="DU990" s="6"/>
      <c r="DV990" s="6"/>
      <c r="DW990" s="6"/>
      <c r="DX990" s="6"/>
      <c r="DY990" s="6"/>
      <c r="DZ990" s="6"/>
      <c r="EA990" s="6"/>
      <c r="EB990" s="6"/>
      <c r="EC990" s="368"/>
    </row>
    <row r="991" spans="1:135" ht="16.5" customHeight="1" x14ac:dyDescent="0.2">
      <c r="A991" s="461" t="s">
        <v>176</v>
      </c>
      <c r="B991" s="176"/>
      <c r="C991" s="259"/>
      <c r="D991" s="259"/>
      <c r="E991" s="259"/>
      <c r="F991" s="259"/>
      <c r="G991" s="259"/>
      <c r="H991" s="259"/>
      <c r="I991" s="259"/>
      <c r="J991" s="259"/>
      <c r="K991" s="259"/>
      <c r="L991" s="259"/>
      <c r="M991" s="259"/>
      <c r="N991" s="259"/>
      <c r="O991" s="176"/>
      <c r="P991" s="259"/>
      <c r="Q991" s="259"/>
      <c r="R991" s="259"/>
      <c r="S991" s="259"/>
      <c r="T991" s="259"/>
      <c r="U991" s="259"/>
      <c r="V991" s="259"/>
      <c r="W991" s="259"/>
      <c r="X991" s="176"/>
      <c r="Y991" s="259"/>
      <c r="Z991" s="259"/>
      <c r="AA991" s="259"/>
      <c r="AB991" s="259"/>
      <c r="AC991" s="176"/>
      <c r="AD991" s="259"/>
      <c r="AE991" s="259"/>
      <c r="AF991" s="259"/>
      <c r="AG991" s="259"/>
      <c r="AH991" s="259"/>
      <c r="AI991" s="259"/>
      <c r="AJ991" s="176"/>
      <c r="AK991" s="259"/>
      <c r="AL991" s="259"/>
      <c r="AM991" s="176"/>
      <c r="AN991" s="259"/>
      <c r="AO991" s="259"/>
      <c r="AP991" s="259"/>
      <c r="AQ991" s="259"/>
      <c r="AR991" s="259"/>
      <c r="AS991" s="259"/>
      <c r="AT991" s="259"/>
      <c r="AU991" s="259"/>
      <c r="AV991" s="259"/>
      <c r="AW991" s="259"/>
      <c r="AX991" s="176"/>
      <c r="AY991" s="259"/>
      <c r="AZ991" s="259"/>
      <c r="BA991" s="259"/>
      <c r="BB991" s="259"/>
      <c r="BC991" s="259"/>
      <c r="BD991" s="176"/>
      <c r="BE991" s="259"/>
      <c r="BF991" s="259"/>
      <c r="BG991" s="259"/>
      <c r="BH991" s="259"/>
      <c r="BI991" s="259"/>
      <c r="BJ991" s="259"/>
      <c r="BK991" s="259"/>
      <c r="BL991" s="259"/>
      <c r="BM991" s="176"/>
      <c r="BN991" s="259"/>
      <c r="BO991" s="259"/>
      <c r="BP991" s="259"/>
      <c r="BQ991" s="259"/>
      <c r="BR991" s="259"/>
      <c r="BS991" s="176"/>
      <c r="BT991" s="259"/>
      <c r="BU991" s="259"/>
      <c r="BV991" s="259"/>
      <c r="BW991" s="259"/>
      <c r="BX991" s="259"/>
      <c r="BY991" s="259"/>
      <c r="BZ991" s="259"/>
      <c r="CA991" s="259"/>
      <c r="CB991" s="259"/>
      <c r="CC991" s="259"/>
      <c r="CD991" s="259"/>
      <c r="CE991" s="259"/>
      <c r="CF991" s="176"/>
      <c r="CG991" s="259"/>
      <c r="CH991" s="259"/>
      <c r="CI991" s="259"/>
      <c r="CJ991" s="259"/>
      <c r="CK991" s="259"/>
      <c r="CL991" s="259"/>
      <c r="CM991" s="259"/>
      <c r="CN991" s="259"/>
      <c r="CO991" s="259"/>
      <c r="CP991" s="259"/>
      <c r="CQ991" s="259"/>
      <c r="CR991" s="259"/>
      <c r="CS991" s="259"/>
      <c r="CT991" s="176"/>
      <c r="CU991" s="259"/>
      <c r="CV991" s="259"/>
      <c r="CW991" s="259"/>
      <c r="CX991" s="259"/>
      <c r="CY991" s="259"/>
      <c r="CZ991" s="176"/>
      <c r="DA991" s="259"/>
      <c r="DB991" s="259"/>
      <c r="DC991" s="259"/>
      <c r="DD991" s="259"/>
      <c r="DE991" s="259"/>
      <c r="DF991" s="259"/>
      <c r="DG991" s="176"/>
      <c r="DH991" s="176"/>
      <c r="DI991" s="359"/>
      <c r="DJ991" s="359"/>
      <c r="DK991" s="359"/>
      <c r="DL991" s="179"/>
      <c r="DM991" s="359"/>
      <c r="DN991" s="180"/>
      <c r="DO991" s="176"/>
      <c r="DP991" s="6"/>
      <c r="DQ991" s="6"/>
      <c r="DR991" s="6"/>
      <c r="DS991" s="6"/>
      <c r="DT991" s="6"/>
      <c r="DU991" s="6"/>
      <c r="DV991" s="6"/>
      <c r="DW991" s="6"/>
      <c r="DX991" s="6"/>
      <c r="DY991" s="6"/>
      <c r="DZ991" s="6"/>
      <c r="EA991" s="6"/>
      <c r="EB991" s="6"/>
      <c r="EC991" s="25"/>
    </row>
    <row r="992" spans="1:135" ht="16.5" customHeight="1" x14ac:dyDescent="0.2">
      <c r="A992" s="462" t="s">
        <v>24</v>
      </c>
      <c r="B992" s="252">
        <v>1511</v>
      </c>
      <c r="C992" s="310" t="s">
        <v>540</v>
      </c>
      <c r="D992" s="310" t="s">
        <v>540</v>
      </c>
      <c r="E992" s="310" t="s">
        <v>540</v>
      </c>
      <c r="F992" s="310" t="s">
        <v>540</v>
      </c>
      <c r="G992" s="310" t="s">
        <v>540</v>
      </c>
      <c r="H992" s="310" t="s">
        <v>540</v>
      </c>
      <c r="I992" s="310" t="s">
        <v>540</v>
      </c>
      <c r="J992" s="310" t="s">
        <v>540</v>
      </c>
      <c r="K992" s="310" t="s">
        <v>540</v>
      </c>
      <c r="L992" s="310" t="s">
        <v>540</v>
      </c>
      <c r="M992" s="310" t="s">
        <v>540</v>
      </c>
      <c r="N992" s="310" t="s">
        <v>540</v>
      </c>
      <c r="O992" s="252">
        <v>505</v>
      </c>
      <c r="P992" s="310" t="s">
        <v>540</v>
      </c>
      <c r="Q992" s="310" t="s">
        <v>540</v>
      </c>
      <c r="R992" s="310" t="s">
        <v>540</v>
      </c>
      <c r="S992" s="310" t="s">
        <v>540</v>
      </c>
      <c r="T992" s="310" t="s">
        <v>540</v>
      </c>
      <c r="U992" s="310" t="s">
        <v>540</v>
      </c>
      <c r="V992" s="310" t="s">
        <v>540</v>
      </c>
      <c r="W992" s="310" t="s">
        <v>540</v>
      </c>
      <c r="X992" s="252">
        <v>670</v>
      </c>
      <c r="Y992" s="310" t="s">
        <v>540</v>
      </c>
      <c r="Z992" s="310" t="s">
        <v>540</v>
      </c>
      <c r="AA992" s="310" t="s">
        <v>540</v>
      </c>
      <c r="AB992" s="310" t="s">
        <v>540</v>
      </c>
      <c r="AC992" s="252">
        <v>259</v>
      </c>
      <c r="AD992" s="310" t="s">
        <v>540</v>
      </c>
      <c r="AE992" s="310" t="s">
        <v>540</v>
      </c>
      <c r="AF992" s="310" t="s">
        <v>540</v>
      </c>
      <c r="AG992" s="310" t="s">
        <v>540</v>
      </c>
      <c r="AH992" s="310" t="s">
        <v>540</v>
      </c>
      <c r="AI992" s="310" t="s">
        <v>540</v>
      </c>
      <c r="AJ992" s="252">
        <v>15</v>
      </c>
      <c r="AK992" s="310" t="s">
        <v>540</v>
      </c>
      <c r="AL992" s="310" t="s">
        <v>540</v>
      </c>
      <c r="AM992" s="252">
        <v>759</v>
      </c>
      <c r="AN992" s="310" t="s">
        <v>540</v>
      </c>
      <c r="AO992" s="310" t="s">
        <v>540</v>
      </c>
      <c r="AP992" s="310" t="s">
        <v>540</v>
      </c>
      <c r="AQ992" s="310" t="s">
        <v>540</v>
      </c>
      <c r="AR992" s="310" t="s">
        <v>540</v>
      </c>
      <c r="AS992" s="310" t="s">
        <v>540</v>
      </c>
      <c r="AT992" s="310" t="s">
        <v>540</v>
      </c>
      <c r="AU992" s="310" t="s">
        <v>540</v>
      </c>
      <c r="AV992" s="310" t="s">
        <v>540</v>
      </c>
      <c r="AW992" s="310" t="s">
        <v>540</v>
      </c>
      <c r="AX992" s="252">
        <v>963</v>
      </c>
      <c r="AY992" s="310" t="s">
        <v>540</v>
      </c>
      <c r="AZ992" s="310" t="s">
        <v>540</v>
      </c>
      <c r="BA992" s="310" t="s">
        <v>540</v>
      </c>
      <c r="BB992" s="310" t="s">
        <v>540</v>
      </c>
      <c r="BC992" s="310" t="s">
        <v>540</v>
      </c>
      <c r="BD992" s="252">
        <v>1307</v>
      </c>
      <c r="BE992" s="310" t="s">
        <v>540</v>
      </c>
      <c r="BF992" s="310" t="s">
        <v>540</v>
      </c>
      <c r="BG992" s="310" t="s">
        <v>540</v>
      </c>
      <c r="BH992" s="310" t="s">
        <v>540</v>
      </c>
      <c r="BI992" s="310" t="s">
        <v>540</v>
      </c>
      <c r="BJ992" s="310" t="s">
        <v>540</v>
      </c>
      <c r="BK992" s="310" t="s">
        <v>540</v>
      </c>
      <c r="BL992" s="310" t="s">
        <v>540</v>
      </c>
      <c r="BM992" s="252">
        <v>533</v>
      </c>
      <c r="BN992" s="310" t="s">
        <v>540</v>
      </c>
      <c r="BO992" s="310" t="s">
        <v>540</v>
      </c>
      <c r="BP992" s="310" t="s">
        <v>540</v>
      </c>
      <c r="BQ992" s="310" t="s">
        <v>540</v>
      </c>
      <c r="BR992" s="310" t="s">
        <v>540</v>
      </c>
      <c r="BS992" s="252">
        <v>753</v>
      </c>
      <c r="BT992" s="310" t="s">
        <v>540</v>
      </c>
      <c r="BU992" s="310" t="s">
        <v>540</v>
      </c>
      <c r="BV992" s="310" t="s">
        <v>540</v>
      </c>
      <c r="BW992" s="310" t="s">
        <v>540</v>
      </c>
      <c r="BX992" s="310" t="s">
        <v>540</v>
      </c>
      <c r="BY992" s="310" t="s">
        <v>540</v>
      </c>
      <c r="BZ992" s="310" t="s">
        <v>540</v>
      </c>
      <c r="CA992" s="310" t="s">
        <v>540</v>
      </c>
      <c r="CB992" s="310" t="s">
        <v>540</v>
      </c>
      <c r="CC992" s="310" t="s">
        <v>540</v>
      </c>
      <c r="CD992" s="310" t="s">
        <v>540</v>
      </c>
      <c r="CE992" s="310" t="s">
        <v>540</v>
      </c>
      <c r="CF992" s="252">
        <v>1117</v>
      </c>
      <c r="CG992" s="310" t="s">
        <v>540</v>
      </c>
      <c r="CH992" s="310" t="s">
        <v>540</v>
      </c>
      <c r="CI992" s="310" t="s">
        <v>540</v>
      </c>
      <c r="CJ992" s="310" t="s">
        <v>540</v>
      </c>
      <c r="CK992" s="310" t="s">
        <v>540</v>
      </c>
      <c r="CL992" s="310" t="s">
        <v>540</v>
      </c>
      <c r="CM992" s="310" t="s">
        <v>540</v>
      </c>
      <c r="CN992" s="310" t="s">
        <v>540</v>
      </c>
      <c r="CO992" s="310" t="s">
        <v>540</v>
      </c>
      <c r="CP992" s="310" t="s">
        <v>540</v>
      </c>
      <c r="CQ992" s="310" t="s">
        <v>540</v>
      </c>
      <c r="CR992" s="310" t="s">
        <v>540</v>
      </c>
      <c r="CS992" s="310" t="s">
        <v>540</v>
      </c>
      <c r="CT992" s="252">
        <v>556</v>
      </c>
      <c r="CU992" s="310" t="s">
        <v>540</v>
      </c>
      <c r="CV992" s="310" t="s">
        <v>540</v>
      </c>
      <c r="CW992" s="310" t="s">
        <v>540</v>
      </c>
      <c r="CX992" s="310" t="s">
        <v>540</v>
      </c>
      <c r="CY992" s="310" t="s">
        <v>540</v>
      </c>
      <c r="CZ992" s="252">
        <v>775</v>
      </c>
      <c r="DA992" s="310" t="s">
        <v>540</v>
      </c>
      <c r="DB992" s="310" t="s">
        <v>540</v>
      </c>
      <c r="DC992" s="310" t="s">
        <v>540</v>
      </c>
      <c r="DD992" s="310" t="s">
        <v>540</v>
      </c>
      <c r="DE992" s="310" t="s">
        <v>540</v>
      </c>
      <c r="DF992" s="310" t="s">
        <v>540</v>
      </c>
      <c r="DG992" s="252">
        <f t="shared" ref="DG992" si="1856">AM992+BS992+B992+O992+X992+AC992+AJ992+BD992+CF992+AX992+BM992+CT992+CZ992</f>
        <v>9723</v>
      </c>
      <c r="DH992" s="252">
        <f t="shared" ref="DH992" si="1857">SUM(DI992:DK992)</f>
        <v>52</v>
      </c>
      <c r="DI992" s="253">
        <v>52</v>
      </c>
      <c r="DJ992" s="253">
        <v>0</v>
      </c>
      <c r="DK992" s="253">
        <v>0</v>
      </c>
      <c r="DL992" s="255">
        <f t="shared" ref="DL992" si="1858">SUM(DM992:DN992)</f>
        <v>112</v>
      </c>
      <c r="DM992" s="253">
        <v>112</v>
      </c>
      <c r="DN992" s="256">
        <v>0</v>
      </c>
      <c r="DO992" s="252">
        <f>DG992+DH992+DL992</f>
        <v>9887</v>
      </c>
      <c r="DP992" s="6"/>
      <c r="DQ992" s="6"/>
      <c r="DR992" s="6"/>
      <c r="DS992" s="6"/>
      <c r="DT992" s="6"/>
      <c r="DU992" s="6"/>
      <c r="DV992" s="6"/>
      <c r="DW992" s="6"/>
      <c r="DX992" s="6"/>
      <c r="DY992" s="6"/>
      <c r="DZ992" s="6"/>
      <c r="EA992" s="6"/>
      <c r="EB992" s="6"/>
      <c r="EC992" s="368"/>
      <c r="ED992" s="298"/>
    </row>
    <row r="993" spans="1:134" ht="16.5" customHeight="1" x14ac:dyDescent="0.2">
      <c r="A993" s="89"/>
      <c r="B993" s="14"/>
      <c r="C993" s="14"/>
    </row>
    <row r="994" spans="1:134" s="6" customFormat="1" ht="16.5" customHeight="1" x14ac:dyDescent="0.15">
      <c r="A994" s="42" t="s">
        <v>699</v>
      </c>
    </row>
    <row r="995" spans="1:134" s="19" customFormat="1" ht="16.5" customHeight="1" x14ac:dyDescent="0.15">
      <c r="A995" s="9" t="s">
        <v>85</v>
      </c>
    </row>
    <row r="996" spans="1:134" s="7" customFormat="1" ht="16.5" customHeight="1" x14ac:dyDescent="0.2">
      <c r="A996" s="56" t="s">
        <v>304</v>
      </c>
    </row>
    <row r="997" spans="1:134" s="7" customFormat="1" ht="25.15" customHeight="1" x14ac:dyDescent="0.2">
      <c r="A997" s="109"/>
      <c r="B997" s="172" t="s">
        <v>423</v>
      </c>
      <c r="C997" s="173" t="s">
        <v>424</v>
      </c>
      <c r="D997" s="173" t="s">
        <v>425</v>
      </c>
      <c r="E997" s="173" t="s">
        <v>426</v>
      </c>
      <c r="F997" s="173" t="s">
        <v>427</v>
      </c>
      <c r="G997" s="173" t="s">
        <v>428</v>
      </c>
      <c r="H997" s="173" t="s">
        <v>429</v>
      </c>
      <c r="I997" s="173" t="s">
        <v>430</v>
      </c>
      <c r="J997" s="173" t="s">
        <v>431</v>
      </c>
      <c r="K997" s="173" t="s">
        <v>432</v>
      </c>
      <c r="L997" s="173" t="s">
        <v>433</v>
      </c>
      <c r="M997" s="173" t="s">
        <v>434</v>
      </c>
      <c r="N997" s="173" t="s">
        <v>435</v>
      </c>
      <c r="O997" s="172" t="s">
        <v>436</v>
      </c>
      <c r="P997" s="173" t="s">
        <v>437</v>
      </c>
      <c r="Q997" s="173" t="s">
        <v>438</v>
      </c>
      <c r="R997" s="173" t="s">
        <v>439</v>
      </c>
      <c r="S997" s="173" t="s">
        <v>440</v>
      </c>
      <c r="T997" s="173" t="s">
        <v>441</v>
      </c>
      <c r="U997" s="173" t="s">
        <v>442</v>
      </c>
      <c r="V997" s="173" t="s">
        <v>443</v>
      </c>
      <c r="W997" s="173" t="s">
        <v>444</v>
      </c>
      <c r="X997" s="172" t="s">
        <v>445</v>
      </c>
      <c r="Y997" s="173" t="s">
        <v>446</v>
      </c>
      <c r="Z997" s="173" t="s">
        <v>447</v>
      </c>
      <c r="AA997" s="173" t="s">
        <v>448</v>
      </c>
      <c r="AB997" s="173" t="s">
        <v>449</v>
      </c>
      <c r="AC997" s="172" t="s">
        <v>450</v>
      </c>
      <c r="AD997" s="173" t="s">
        <v>451</v>
      </c>
      <c r="AE997" s="173" t="s">
        <v>452</v>
      </c>
      <c r="AF997" s="173" t="s">
        <v>453</v>
      </c>
      <c r="AG997" s="173" t="s">
        <v>454</v>
      </c>
      <c r="AH997" s="173" t="s">
        <v>455</v>
      </c>
      <c r="AI997" s="173" t="s">
        <v>456</v>
      </c>
      <c r="AJ997" s="172" t="s">
        <v>457</v>
      </c>
      <c r="AK997" s="173" t="s">
        <v>458</v>
      </c>
      <c r="AL997" s="173" t="s">
        <v>459</v>
      </c>
      <c r="AM997" s="172" t="s">
        <v>460</v>
      </c>
      <c r="AN997" s="173" t="s">
        <v>461</v>
      </c>
      <c r="AO997" s="173" t="s">
        <v>462</v>
      </c>
      <c r="AP997" s="173" t="s">
        <v>463</v>
      </c>
      <c r="AQ997" s="173" t="s">
        <v>464</v>
      </c>
      <c r="AR997" s="173" t="s">
        <v>465</v>
      </c>
      <c r="AS997" s="173" t="s">
        <v>466</v>
      </c>
      <c r="AT997" s="173" t="s">
        <v>467</v>
      </c>
      <c r="AU997" s="173" t="s">
        <v>468</v>
      </c>
      <c r="AV997" s="173" t="s">
        <v>469</v>
      </c>
      <c r="AW997" s="173" t="s">
        <v>470</v>
      </c>
      <c r="AX997" s="172" t="s">
        <v>471</v>
      </c>
      <c r="AY997" s="173" t="s">
        <v>472</v>
      </c>
      <c r="AZ997" s="173" t="s">
        <v>473</v>
      </c>
      <c r="BA997" s="173" t="s">
        <v>474</v>
      </c>
      <c r="BB997" s="173" t="s">
        <v>475</v>
      </c>
      <c r="BC997" s="173" t="s">
        <v>476</v>
      </c>
      <c r="BD997" s="174" t="s">
        <v>477</v>
      </c>
      <c r="BE997" s="173" t="s">
        <v>478</v>
      </c>
      <c r="BF997" s="173" t="s">
        <v>479</v>
      </c>
      <c r="BG997" s="173" t="s">
        <v>480</v>
      </c>
      <c r="BH997" s="173" t="s">
        <v>481</v>
      </c>
      <c r="BI997" s="173" t="s">
        <v>482</v>
      </c>
      <c r="BJ997" s="173" t="s">
        <v>483</v>
      </c>
      <c r="BK997" s="173" t="s">
        <v>484</v>
      </c>
      <c r="BL997" s="173" t="s">
        <v>485</v>
      </c>
      <c r="BM997" s="172" t="s">
        <v>486</v>
      </c>
      <c r="BN997" s="173" t="s">
        <v>487</v>
      </c>
      <c r="BO997" s="173" t="s">
        <v>488</v>
      </c>
      <c r="BP997" s="173" t="s">
        <v>489</v>
      </c>
      <c r="BQ997" s="173" t="s">
        <v>490</v>
      </c>
      <c r="BR997" s="173" t="s">
        <v>491</v>
      </c>
      <c r="BS997" s="172" t="s">
        <v>492</v>
      </c>
      <c r="BT997" s="173" t="s">
        <v>493</v>
      </c>
      <c r="BU997" s="173" t="s">
        <v>494</v>
      </c>
      <c r="BV997" s="173" t="s">
        <v>495</v>
      </c>
      <c r="BW997" s="173" t="s">
        <v>496</v>
      </c>
      <c r="BX997" s="173" t="s">
        <v>497</v>
      </c>
      <c r="BY997" s="173" t="s">
        <v>498</v>
      </c>
      <c r="BZ997" s="173" t="s">
        <v>499</v>
      </c>
      <c r="CA997" s="173" t="s">
        <v>500</v>
      </c>
      <c r="CB997" s="173" t="s">
        <v>501</v>
      </c>
      <c r="CC997" s="173" t="s">
        <v>502</v>
      </c>
      <c r="CD997" s="173" t="s">
        <v>503</v>
      </c>
      <c r="CE997" s="173" t="s">
        <v>504</v>
      </c>
      <c r="CF997" s="172" t="s">
        <v>505</v>
      </c>
      <c r="CG997" s="173" t="s">
        <v>506</v>
      </c>
      <c r="CH997" s="173" t="s">
        <v>507</v>
      </c>
      <c r="CI997" s="173" t="s">
        <v>508</v>
      </c>
      <c r="CJ997" s="173" t="s">
        <v>509</v>
      </c>
      <c r="CK997" s="173" t="s">
        <v>510</v>
      </c>
      <c r="CL997" s="173" t="s">
        <v>511</v>
      </c>
      <c r="CM997" s="173" t="s">
        <v>512</v>
      </c>
      <c r="CN997" s="173" t="s">
        <v>513</v>
      </c>
      <c r="CO997" s="173" t="s">
        <v>514</v>
      </c>
      <c r="CP997" s="173" t="s">
        <v>515</v>
      </c>
      <c r="CQ997" s="173" t="s">
        <v>516</v>
      </c>
      <c r="CR997" s="173" t="s">
        <v>517</v>
      </c>
      <c r="CS997" s="173" t="s">
        <v>518</v>
      </c>
      <c r="CT997" s="172" t="s">
        <v>519</v>
      </c>
      <c r="CU997" s="173" t="s">
        <v>520</v>
      </c>
      <c r="CV997" s="173" t="s">
        <v>521</v>
      </c>
      <c r="CW997" s="173" t="s">
        <v>522</v>
      </c>
      <c r="CX997" s="173" t="s">
        <v>523</v>
      </c>
      <c r="CY997" s="173" t="s">
        <v>524</v>
      </c>
      <c r="CZ997" s="172" t="s">
        <v>525</v>
      </c>
      <c r="DA997" s="173" t="s">
        <v>526</v>
      </c>
      <c r="DB997" s="173" t="s">
        <v>527</v>
      </c>
      <c r="DC997" s="173" t="s">
        <v>528</v>
      </c>
      <c r="DD997" s="173" t="s">
        <v>529</v>
      </c>
      <c r="DE997" s="173" t="s">
        <v>530</v>
      </c>
      <c r="DF997" s="173" t="s">
        <v>531</v>
      </c>
      <c r="DG997" s="172" t="s">
        <v>532</v>
      </c>
      <c r="DH997" s="172" t="s">
        <v>533</v>
      </c>
      <c r="DI997" s="173" t="s">
        <v>534</v>
      </c>
      <c r="DJ997" s="173" t="s">
        <v>535</v>
      </c>
      <c r="DK997" s="173" t="s">
        <v>536</v>
      </c>
      <c r="DL997" s="172" t="s">
        <v>537</v>
      </c>
      <c r="DM997" s="173" t="s">
        <v>538</v>
      </c>
      <c r="DN997" s="175" t="s">
        <v>539</v>
      </c>
      <c r="DO997" s="172" t="s">
        <v>541</v>
      </c>
    </row>
    <row r="998" spans="1:134" s="6" customFormat="1" ht="16.5" customHeight="1" x14ac:dyDescent="0.15">
      <c r="A998" s="463" t="s">
        <v>785</v>
      </c>
      <c r="B998" s="208">
        <f t="shared" ref="B998" si="1859">SUM(C998:N998)</f>
        <v>24363</v>
      </c>
      <c r="C998" s="209">
        <v>1698</v>
      </c>
      <c r="D998" s="209">
        <v>920</v>
      </c>
      <c r="E998" s="209">
        <v>1257</v>
      </c>
      <c r="F998" s="209">
        <v>570</v>
      </c>
      <c r="G998" s="209">
        <v>1922</v>
      </c>
      <c r="H998" s="209">
        <v>3669</v>
      </c>
      <c r="I998" s="209">
        <v>2339</v>
      </c>
      <c r="J998" s="209">
        <v>962</v>
      </c>
      <c r="K998" s="209">
        <v>1875</v>
      </c>
      <c r="L998" s="209">
        <v>5832</v>
      </c>
      <c r="M998" s="209">
        <v>1368</v>
      </c>
      <c r="N998" s="209">
        <v>1951</v>
      </c>
      <c r="O998" s="208">
        <f t="shared" ref="O998" si="1860">SUM(P998:W998)</f>
        <v>7959</v>
      </c>
      <c r="P998" s="209">
        <v>1547</v>
      </c>
      <c r="Q998" s="209">
        <v>1648</v>
      </c>
      <c r="R998" s="209">
        <v>778</v>
      </c>
      <c r="S998" s="209">
        <v>624</v>
      </c>
      <c r="T998" s="209">
        <v>513</v>
      </c>
      <c r="U998" s="209">
        <v>1618</v>
      </c>
      <c r="V998" s="209">
        <v>938</v>
      </c>
      <c r="W998" s="209">
        <v>293</v>
      </c>
      <c r="X998" s="208">
        <f t="shared" ref="X998" si="1861">SUM(Y998:AB998)</f>
        <v>10678</v>
      </c>
      <c r="Y998" s="209">
        <v>1990</v>
      </c>
      <c r="Z998" s="209">
        <v>2875</v>
      </c>
      <c r="AA998" s="209">
        <v>3522</v>
      </c>
      <c r="AB998" s="209">
        <v>2291</v>
      </c>
      <c r="AC998" s="208">
        <f t="shared" ref="AC998" si="1862">SUM(AD998:AI998)</f>
        <v>7533</v>
      </c>
      <c r="AD998" s="209">
        <v>822</v>
      </c>
      <c r="AE998" s="209">
        <v>1153</v>
      </c>
      <c r="AF998" s="209">
        <v>836</v>
      </c>
      <c r="AG998" s="209">
        <v>1855</v>
      </c>
      <c r="AH998" s="209">
        <v>1038</v>
      </c>
      <c r="AI998" s="209">
        <v>1829</v>
      </c>
      <c r="AJ998" s="208">
        <f t="shared" ref="AJ998" si="1863">SUM(AK998:AL998)</f>
        <v>947</v>
      </c>
      <c r="AK998" s="209">
        <v>402</v>
      </c>
      <c r="AL998" s="209">
        <v>545</v>
      </c>
      <c r="AM998" s="208">
        <f t="shared" ref="AM998" si="1864">SUM(AN998:AW998)</f>
        <v>12998</v>
      </c>
      <c r="AN998" s="209">
        <v>643</v>
      </c>
      <c r="AO998" s="209">
        <v>784</v>
      </c>
      <c r="AP998" s="209">
        <v>1560</v>
      </c>
      <c r="AQ998" s="209">
        <v>480</v>
      </c>
      <c r="AR998" s="209">
        <v>1883</v>
      </c>
      <c r="AS998" s="209">
        <v>514</v>
      </c>
      <c r="AT998" s="209">
        <v>1911</v>
      </c>
      <c r="AU998" s="209">
        <v>2649</v>
      </c>
      <c r="AV998" s="209">
        <v>1677</v>
      </c>
      <c r="AW998" s="209">
        <v>897</v>
      </c>
      <c r="AX998" s="208">
        <f t="shared" ref="AX998" si="1865">SUM(AY998:BC998)</f>
        <v>13176</v>
      </c>
      <c r="AY998" s="209">
        <v>1207</v>
      </c>
      <c r="AZ998" s="209">
        <v>6058</v>
      </c>
      <c r="BA998" s="209">
        <v>1750</v>
      </c>
      <c r="BB998" s="209">
        <v>2698</v>
      </c>
      <c r="BC998" s="209">
        <v>1463</v>
      </c>
      <c r="BD998" s="208">
        <f t="shared" ref="BD998" si="1866">SUM(BE998:BL998)</f>
        <v>29921</v>
      </c>
      <c r="BE998" s="209">
        <v>11630</v>
      </c>
      <c r="BF998" s="209">
        <v>2647</v>
      </c>
      <c r="BG998" s="209">
        <v>2798</v>
      </c>
      <c r="BH998" s="209">
        <v>2380</v>
      </c>
      <c r="BI998" s="209">
        <v>3055</v>
      </c>
      <c r="BJ998" s="209">
        <v>2827</v>
      </c>
      <c r="BK998" s="209">
        <v>2546</v>
      </c>
      <c r="BL998" s="209">
        <v>2038</v>
      </c>
      <c r="BM998" s="208">
        <f t="shared" ref="BM998" si="1867">SUM(BN998:BR998)</f>
        <v>8753</v>
      </c>
      <c r="BN998" s="209">
        <v>2096</v>
      </c>
      <c r="BO998" s="209">
        <v>1310</v>
      </c>
      <c r="BP998" s="209">
        <v>1267</v>
      </c>
      <c r="BQ998" s="209">
        <v>943</v>
      </c>
      <c r="BR998" s="209">
        <v>3137</v>
      </c>
      <c r="BS998" s="208">
        <f t="shared" ref="BS998" si="1868">SUM(BT998:CE998)</f>
        <v>18062</v>
      </c>
      <c r="BT998" s="210">
        <v>936</v>
      </c>
      <c r="BU998" s="209">
        <v>1767</v>
      </c>
      <c r="BV998" s="209">
        <v>691</v>
      </c>
      <c r="BW998" s="209">
        <v>431</v>
      </c>
      <c r="BX998" s="209">
        <v>1131</v>
      </c>
      <c r="BY998" s="209">
        <v>4484</v>
      </c>
      <c r="BZ998" s="209">
        <v>1199</v>
      </c>
      <c r="CA998" s="209">
        <v>1133</v>
      </c>
      <c r="CB998" s="209">
        <v>2433</v>
      </c>
      <c r="CC998" s="209">
        <v>1211</v>
      </c>
      <c r="CD998" s="209">
        <v>1533</v>
      </c>
      <c r="CE998" s="209">
        <v>1113</v>
      </c>
      <c r="CF998" s="208">
        <f t="shared" ref="CF998" si="1869">SUM(CG998:CS998)</f>
        <v>19126</v>
      </c>
      <c r="CG998" s="209">
        <v>626</v>
      </c>
      <c r="CH998" s="209">
        <v>1118</v>
      </c>
      <c r="CI998" s="209">
        <v>1153</v>
      </c>
      <c r="CJ998" s="209">
        <v>2283</v>
      </c>
      <c r="CK998" s="209">
        <v>4012</v>
      </c>
      <c r="CL998" s="209">
        <v>730</v>
      </c>
      <c r="CM998" s="209">
        <v>3865</v>
      </c>
      <c r="CN998" s="209">
        <v>618</v>
      </c>
      <c r="CO998" s="209">
        <v>532</v>
      </c>
      <c r="CP998" s="209">
        <v>799</v>
      </c>
      <c r="CQ998" s="209">
        <v>1357</v>
      </c>
      <c r="CR998" s="209">
        <v>1328</v>
      </c>
      <c r="CS998" s="209">
        <v>705</v>
      </c>
      <c r="CT998" s="208">
        <f t="shared" ref="CT998" si="1870">SUM(CU998:CY998)</f>
        <v>12875</v>
      </c>
      <c r="CU998" s="209">
        <v>4860</v>
      </c>
      <c r="CV998" s="209">
        <v>3081</v>
      </c>
      <c r="CW998" s="209">
        <v>1021</v>
      </c>
      <c r="CX998" s="209">
        <v>1604</v>
      </c>
      <c r="CY998" s="209">
        <v>2309</v>
      </c>
      <c r="CZ998" s="208">
        <f t="shared" ref="CZ998" si="1871">SUM(DA998:DF998)</f>
        <v>14325</v>
      </c>
      <c r="DA998" s="209">
        <v>815</v>
      </c>
      <c r="DB998" s="209">
        <v>728</v>
      </c>
      <c r="DC998" s="209">
        <v>2337</v>
      </c>
      <c r="DD998" s="209">
        <v>6154</v>
      </c>
      <c r="DE998" s="209">
        <v>2461</v>
      </c>
      <c r="DF998" s="209">
        <v>1830</v>
      </c>
      <c r="DG998" s="208">
        <f t="shared" ref="DG998" si="1872">AM998+BS998+B998+O998+X998+AC998+AJ998+BD998+CF998+AX998+BM998+CT998+CZ998</f>
        <v>180716</v>
      </c>
      <c r="DH998" s="208">
        <f t="shared" ref="DH998" si="1873">SUM(DI998:DK998)</f>
        <v>2523</v>
      </c>
      <c r="DI998" s="209">
        <v>1073</v>
      </c>
      <c r="DJ998" s="209">
        <v>1009</v>
      </c>
      <c r="DK998" s="209">
        <v>441</v>
      </c>
      <c r="DL998" s="211" t="s">
        <v>540</v>
      </c>
      <c r="DM998" s="209">
        <v>1906</v>
      </c>
      <c r="DN998" s="212" t="s">
        <v>540</v>
      </c>
      <c r="DO998" s="208">
        <f>DG998+DH998+DM998</f>
        <v>185145</v>
      </c>
    </row>
    <row r="999" spans="1:134" s="6" customFormat="1" ht="16.5" customHeight="1" x14ac:dyDescent="0.15">
      <c r="A999" s="141" t="s">
        <v>25</v>
      </c>
      <c r="B999" s="176">
        <f t="shared" ref="B999:B1003" si="1874">SUM(C999:N999)</f>
        <v>4388</v>
      </c>
      <c r="C999" s="177">
        <v>289</v>
      </c>
      <c r="D999" s="177">
        <v>205</v>
      </c>
      <c r="E999" s="177">
        <v>250</v>
      </c>
      <c r="F999" s="177">
        <v>141</v>
      </c>
      <c r="G999" s="177">
        <v>318</v>
      </c>
      <c r="H999" s="177">
        <v>589</v>
      </c>
      <c r="I999" s="177">
        <v>485</v>
      </c>
      <c r="J999" s="177">
        <v>234</v>
      </c>
      <c r="K999" s="177">
        <v>320</v>
      </c>
      <c r="L999" s="177">
        <v>1022</v>
      </c>
      <c r="M999" s="177">
        <v>203</v>
      </c>
      <c r="N999" s="177">
        <v>332</v>
      </c>
      <c r="O999" s="176">
        <f t="shared" ref="O999:O1003" si="1875">SUM(P999:W999)</f>
        <v>1539</v>
      </c>
      <c r="P999" s="177">
        <v>239</v>
      </c>
      <c r="Q999" s="177">
        <v>299</v>
      </c>
      <c r="R999" s="177">
        <v>171</v>
      </c>
      <c r="S999" s="177">
        <v>140</v>
      </c>
      <c r="T999" s="177">
        <v>121</v>
      </c>
      <c r="U999" s="177">
        <v>285</v>
      </c>
      <c r="V999" s="177">
        <v>221</v>
      </c>
      <c r="W999" s="177">
        <v>63</v>
      </c>
      <c r="X999" s="176">
        <f t="shared" ref="X999" si="1876">SUM(Y999:AB999)</f>
        <v>1421</v>
      </c>
      <c r="Y999" s="177">
        <v>226</v>
      </c>
      <c r="Z999" s="177">
        <v>428</v>
      </c>
      <c r="AA999" s="177">
        <v>473</v>
      </c>
      <c r="AB999" s="177">
        <v>294</v>
      </c>
      <c r="AC999" s="176">
        <f t="shared" ref="AC999:AC1003" si="1877">SUM(AD999:AI999)</f>
        <v>1262</v>
      </c>
      <c r="AD999" s="177">
        <v>175</v>
      </c>
      <c r="AE999" s="177">
        <v>171</v>
      </c>
      <c r="AF999" s="177">
        <v>160</v>
      </c>
      <c r="AG999" s="177">
        <v>307</v>
      </c>
      <c r="AH999" s="177">
        <v>168</v>
      </c>
      <c r="AI999" s="177">
        <v>281</v>
      </c>
      <c r="AJ999" s="176">
        <f t="shared" ref="AJ999:AJ1003" si="1878">SUM(AK999:AL999)</f>
        <v>203</v>
      </c>
      <c r="AK999" s="177">
        <v>101</v>
      </c>
      <c r="AL999" s="177">
        <v>102</v>
      </c>
      <c r="AM999" s="176">
        <f t="shared" ref="AM999:AM1003" si="1879">SUM(AN999:AW999)</f>
        <v>3065</v>
      </c>
      <c r="AN999" s="177">
        <v>143</v>
      </c>
      <c r="AO999" s="177">
        <v>195</v>
      </c>
      <c r="AP999" s="177">
        <v>378</v>
      </c>
      <c r="AQ999" s="177">
        <v>94</v>
      </c>
      <c r="AR999" s="177">
        <v>388</v>
      </c>
      <c r="AS999" s="177">
        <v>146</v>
      </c>
      <c r="AT999" s="177">
        <v>552</v>
      </c>
      <c r="AU999" s="177">
        <v>554</v>
      </c>
      <c r="AV999" s="177">
        <v>383</v>
      </c>
      <c r="AW999" s="177">
        <v>232</v>
      </c>
      <c r="AX999" s="176">
        <f t="shared" ref="AX999:AX1003" si="1880">SUM(AY999:BC999)</f>
        <v>2864</v>
      </c>
      <c r="AY999" s="177">
        <v>238</v>
      </c>
      <c r="AZ999" s="177">
        <v>1400</v>
      </c>
      <c r="BA999" s="177">
        <v>300</v>
      </c>
      <c r="BB999" s="177">
        <v>646</v>
      </c>
      <c r="BC999" s="177">
        <v>280</v>
      </c>
      <c r="BD999" s="176">
        <f t="shared" ref="BD999:BD1003" si="1881">SUM(BE999:BL999)</f>
        <v>4417</v>
      </c>
      <c r="BE999" s="177">
        <v>1242</v>
      </c>
      <c r="BF999" s="177">
        <v>436</v>
      </c>
      <c r="BG999" s="177">
        <v>467</v>
      </c>
      <c r="BH999" s="177">
        <v>439</v>
      </c>
      <c r="BI999" s="177">
        <v>540</v>
      </c>
      <c r="BJ999" s="177">
        <v>482</v>
      </c>
      <c r="BK999" s="177">
        <v>436</v>
      </c>
      <c r="BL999" s="177">
        <v>375</v>
      </c>
      <c r="BM999" s="176">
        <f t="shared" ref="BM999:BM1003" si="1882">SUM(BN999:BR999)</f>
        <v>1505</v>
      </c>
      <c r="BN999" s="177">
        <v>342</v>
      </c>
      <c r="BO999" s="177">
        <v>219</v>
      </c>
      <c r="BP999" s="177">
        <v>184</v>
      </c>
      <c r="BQ999" s="177">
        <v>214</v>
      </c>
      <c r="BR999" s="177">
        <v>546</v>
      </c>
      <c r="BS999" s="176">
        <f t="shared" ref="BS999:BS1003" si="1883">SUM(BT999:CE999)</f>
        <v>3282</v>
      </c>
      <c r="BT999" s="178">
        <v>205</v>
      </c>
      <c r="BU999" s="177">
        <v>316</v>
      </c>
      <c r="BV999" s="177">
        <v>150</v>
      </c>
      <c r="BW999" s="177">
        <v>89</v>
      </c>
      <c r="BX999" s="177">
        <v>227</v>
      </c>
      <c r="BY999" s="177">
        <v>774</v>
      </c>
      <c r="BZ999" s="177">
        <v>158</v>
      </c>
      <c r="CA999" s="177">
        <v>264</v>
      </c>
      <c r="CB999" s="177">
        <v>456</v>
      </c>
      <c r="CC999" s="177">
        <v>183</v>
      </c>
      <c r="CD999" s="177">
        <v>240</v>
      </c>
      <c r="CE999" s="177">
        <v>220</v>
      </c>
      <c r="CF999" s="176">
        <f t="shared" ref="CF999:CF1003" si="1884">SUM(CG999:CS999)</f>
        <v>3064</v>
      </c>
      <c r="CG999" s="177">
        <v>105</v>
      </c>
      <c r="CH999" s="177">
        <v>181</v>
      </c>
      <c r="CI999" s="177">
        <v>236</v>
      </c>
      <c r="CJ999" s="177">
        <v>345</v>
      </c>
      <c r="CK999" s="177">
        <v>557</v>
      </c>
      <c r="CL999" s="177">
        <v>100</v>
      </c>
      <c r="CM999" s="177">
        <v>490</v>
      </c>
      <c r="CN999" s="177">
        <v>122</v>
      </c>
      <c r="CO999" s="177">
        <v>99</v>
      </c>
      <c r="CP999" s="177">
        <v>155</v>
      </c>
      <c r="CQ999" s="177">
        <v>231</v>
      </c>
      <c r="CR999" s="177">
        <v>295</v>
      </c>
      <c r="CS999" s="177">
        <v>148</v>
      </c>
      <c r="CT999" s="176">
        <f t="shared" ref="CT999:CT1003" si="1885">SUM(CU999:CY999)</f>
        <v>2020</v>
      </c>
      <c r="CU999" s="177">
        <v>678</v>
      </c>
      <c r="CV999" s="177">
        <v>557</v>
      </c>
      <c r="CW999" s="177">
        <v>201</v>
      </c>
      <c r="CX999" s="177">
        <v>274</v>
      </c>
      <c r="CY999" s="177">
        <v>310</v>
      </c>
      <c r="CZ999" s="176">
        <f t="shared" ref="CZ999:CZ1003" si="1886">SUM(DA999:DF999)</f>
        <v>2369</v>
      </c>
      <c r="DA999" s="177">
        <v>152</v>
      </c>
      <c r="DB999" s="177">
        <v>115</v>
      </c>
      <c r="DC999" s="177">
        <v>347</v>
      </c>
      <c r="DD999" s="177">
        <v>995</v>
      </c>
      <c r="DE999" s="177">
        <v>494</v>
      </c>
      <c r="DF999" s="177">
        <v>266</v>
      </c>
      <c r="DG999" s="176">
        <f t="shared" ref="DG999" si="1887">AM999+BS999+B999+O999+X999+AC999+AJ999+BD999+CF999+AX999+BM999+CT999+CZ999</f>
        <v>31399</v>
      </c>
      <c r="DH999" s="176">
        <f t="shared" ref="DH999" si="1888">SUM(DI999:DK999)</f>
        <v>629</v>
      </c>
      <c r="DI999" s="177">
        <v>304</v>
      </c>
      <c r="DJ999" s="177">
        <v>235</v>
      </c>
      <c r="DK999" s="177">
        <v>90</v>
      </c>
      <c r="DL999" s="179" t="s">
        <v>540</v>
      </c>
      <c r="DM999" s="177">
        <v>395</v>
      </c>
      <c r="DN999" s="180" t="s">
        <v>540</v>
      </c>
      <c r="DO999" s="176">
        <f>DG999+DH999+DM999</f>
        <v>32423</v>
      </c>
      <c r="DP999" s="15"/>
      <c r="DQ999" s="15"/>
      <c r="DR999" s="15"/>
      <c r="DS999" s="15"/>
      <c r="DT999" s="15"/>
      <c r="DU999" s="15"/>
      <c r="DV999" s="15"/>
      <c r="DW999" s="15"/>
      <c r="DX999" s="15"/>
      <c r="DY999" s="15"/>
      <c r="DZ999" s="15"/>
      <c r="EA999" s="15"/>
      <c r="EB999" s="15"/>
      <c r="EC999" s="15"/>
      <c r="ED999" s="15"/>
    </row>
    <row r="1000" spans="1:134" s="6" customFormat="1" ht="16.5" customHeight="1" x14ac:dyDescent="0.15">
      <c r="A1000" s="141" t="s">
        <v>26</v>
      </c>
      <c r="B1000" s="176">
        <f t="shared" si="1874"/>
        <v>2643</v>
      </c>
      <c r="C1000" s="177">
        <v>165</v>
      </c>
      <c r="D1000" s="177">
        <v>75</v>
      </c>
      <c r="E1000" s="177">
        <v>165</v>
      </c>
      <c r="F1000" s="177">
        <v>53</v>
      </c>
      <c r="G1000" s="177">
        <v>174</v>
      </c>
      <c r="H1000" s="177">
        <v>365</v>
      </c>
      <c r="I1000" s="177">
        <v>327</v>
      </c>
      <c r="J1000" s="177">
        <v>121</v>
      </c>
      <c r="K1000" s="177">
        <v>180</v>
      </c>
      <c r="L1000" s="177">
        <v>661</v>
      </c>
      <c r="M1000" s="177">
        <v>118</v>
      </c>
      <c r="N1000" s="177">
        <v>239</v>
      </c>
      <c r="O1000" s="176">
        <f t="shared" si="1875"/>
        <v>678</v>
      </c>
      <c r="P1000" s="177">
        <v>148</v>
      </c>
      <c r="Q1000" s="177">
        <v>157</v>
      </c>
      <c r="R1000" s="177">
        <v>74</v>
      </c>
      <c r="S1000" s="177">
        <v>44</v>
      </c>
      <c r="T1000" s="177">
        <v>45</v>
      </c>
      <c r="U1000" s="177">
        <v>106</v>
      </c>
      <c r="V1000" s="177">
        <v>76</v>
      </c>
      <c r="W1000" s="177">
        <v>28</v>
      </c>
      <c r="X1000" s="176">
        <f t="shared" ref="X1000:X1003" si="1889">SUM(Y1000:AB1000)</f>
        <v>1883</v>
      </c>
      <c r="Y1000" s="177">
        <v>317</v>
      </c>
      <c r="Z1000" s="177">
        <v>485</v>
      </c>
      <c r="AA1000" s="177">
        <v>582</v>
      </c>
      <c r="AB1000" s="177">
        <v>499</v>
      </c>
      <c r="AC1000" s="176">
        <f t="shared" si="1877"/>
        <v>723</v>
      </c>
      <c r="AD1000" s="177">
        <v>76</v>
      </c>
      <c r="AE1000" s="177">
        <v>96</v>
      </c>
      <c r="AF1000" s="177">
        <v>59</v>
      </c>
      <c r="AG1000" s="177">
        <v>216</v>
      </c>
      <c r="AH1000" s="177">
        <v>106</v>
      </c>
      <c r="AI1000" s="177">
        <v>170</v>
      </c>
      <c r="AJ1000" s="176">
        <f t="shared" si="1878"/>
        <v>78</v>
      </c>
      <c r="AK1000" s="177">
        <v>29</v>
      </c>
      <c r="AL1000" s="177">
        <v>49</v>
      </c>
      <c r="AM1000" s="176">
        <f t="shared" si="1879"/>
        <v>1648</v>
      </c>
      <c r="AN1000" s="177">
        <v>43</v>
      </c>
      <c r="AO1000" s="177">
        <v>61</v>
      </c>
      <c r="AP1000" s="177">
        <v>121</v>
      </c>
      <c r="AQ1000" s="177">
        <v>30</v>
      </c>
      <c r="AR1000" s="177">
        <v>166</v>
      </c>
      <c r="AS1000" s="177">
        <v>49</v>
      </c>
      <c r="AT1000" s="177">
        <v>294</v>
      </c>
      <c r="AU1000" s="177">
        <v>465</v>
      </c>
      <c r="AV1000" s="177">
        <v>341</v>
      </c>
      <c r="AW1000" s="177">
        <v>78</v>
      </c>
      <c r="AX1000" s="176">
        <f t="shared" si="1880"/>
        <v>1496</v>
      </c>
      <c r="AY1000" s="177">
        <v>96</v>
      </c>
      <c r="AZ1000" s="177">
        <v>808</v>
      </c>
      <c r="BA1000" s="177">
        <v>162</v>
      </c>
      <c r="BB1000" s="177">
        <v>279</v>
      </c>
      <c r="BC1000" s="177">
        <v>151</v>
      </c>
      <c r="BD1000" s="176">
        <f t="shared" si="1881"/>
        <v>2980</v>
      </c>
      <c r="BE1000" s="177">
        <v>1071</v>
      </c>
      <c r="BF1000" s="177">
        <v>251</v>
      </c>
      <c r="BG1000" s="177">
        <v>321</v>
      </c>
      <c r="BH1000" s="177">
        <v>226</v>
      </c>
      <c r="BI1000" s="177">
        <v>352</v>
      </c>
      <c r="BJ1000" s="177">
        <v>290</v>
      </c>
      <c r="BK1000" s="177">
        <v>246</v>
      </c>
      <c r="BL1000" s="177">
        <v>223</v>
      </c>
      <c r="BM1000" s="176">
        <f t="shared" si="1882"/>
        <v>890</v>
      </c>
      <c r="BN1000" s="177">
        <v>189</v>
      </c>
      <c r="BO1000" s="177">
        <v>123</v>
      </c>
      <c r="BP1000" s="177">
        <v>162</v>
      </c>
      <c r="BQ1000" s="177">
        <v>117</v>
      </c>
      <c r="BR1000" s="177">
        <v>299</v>
      </c>
      <c r="BS1000" s="176">
        <f t="shared" si="1883"/>
        <v>1876</v>
      </c>
      <c r="BT1000" s="178">
        <v>69</v>
      </c>
      <c r="BU1000" s="177">
        <v>151</v>
      </c>
      <c r="BV1000" s="177">
        <v>46</v>
      </c>
      <c r="BW1000" s="177">
        <v>21</v>
      </c>
      <c r="BX1000" s="177">
        <v>104</v>
      </c>
      <c r="BY1000" s="177">
        <v>505</v>
      </c>
      <c r="BZ1000" s="177">
        <v>106</v>
      </c>
      <c r="CA1000" s="177">
        <v>100</v>
      </c>
      <c r="CB1000" s="177">
        <v>378</v>
      </c>
      <c r="CC1000" s="177">
        <v>156</v>
      </c>
      <c r="CD1000" s="177">
        <v>152</v>
      </c>
      <c r="CE1000" s="177">
        <v>88</v>
      </c>
      <c r="CF1000" s="176">
        <f t="shared" si="1884"/>
        <v>1847</v>
      </c>
      <c r="CG1000" s="177">
        <v>34</v>
      </c>
      <c r="CH1000" s="177">
        <v>82</v>
      </c>
      <c r="CI1000" s="177">
        <v>150</v>
      </c>
      <c r="CJ1000" s="177">
        <v>202</v>
      </c>
      <c r="CK1000" s="177">
        <v>440</v>
      </c>
      <c r="CL1000" s="177">
        <v>55</v>
      </c>
      <c r="CM1000" s="177">
        <v>407</v>
      </c>
      <c r="CN1000" s="177">
        <v>48</v>
      </c>
      <c r="CO1000" s="177">
        <v>57</v>
      </c>
      <c r="CP1000" s="177">
        <v>82</v>
      </c>
      <c r="CQ1000" s="177">
        <v>99</v>
      </c>
      <c r="CR1000" s="177">
        <v>124</v>
      </c>
      <c r="CS1000" s="177">
        <v>67</v>
      </c>
      <c r="CT1000" s="176">
        <f t="shared" si="1885"/>
        <v>2171</v>
      </c>
      <c r="CU1000" s="177">
        <v>852</v>
      </c>
      <c r="CV1000" s="177">
        <v>496</v>
      </c>
      <c r="CW1000" s="177">
        <v>187</v>
      </c>
      <c r="CX1000" s="177">
        <v>223</v>
      </c>
      <c r="CY1000" s="177">
        <v>413</v>
      </c>
      <c r="CZ1000" s="176">
        <f t="shared" si="1886"/>
        <v>1379</v>
      </c>
      <c r="DA1000" s="177">
        <v>40</v>
      </c>
      <c r="DB1000" s="177">
        <v>48</v>
      </c>
      <c r="DC1000" s="177">
        <v>216</v>
      </c>
      <c r="DD1000" s="177">
        <v>689</v>
      </c>
      <c r="DE1000" s="177">
        <v>213</v>
      </c>
      <c r="DF1000" s="177">
        <v>173</v>
      </c>
      <c r="DG1000" s="176">
        <f t="shared" ref="DG1000:DG1003" si="1890">AM1000+BS1000+B1000+O1000+X1000+AC1000+AJ1000+BD1000+CF1000+AX1000+BM1000+CT1000+CZ1000</f>
        <v>20292</v>
      </c>
      <c r="DH1000" s="176">
        <f t="shared" ref="DH1000:DH1003" si="1891">SUM(DI1000:DK1000)</f>
        <v>243</v>
      </c>
      <c r="DI1000" s="177">
        <v>133</v>
      </c>
      <c r="DJ1000" s="177">
        <v>78</v>
      </c>
      <c r="DK1000" s="177">
        <v>32</v>
      </c>
      <c r="DL1000" s="179" t="s">
        <v>540</v>
      </c>
      <c r="DM1000" s="177">
        <v>124</v>
      </c>
      <c r="DN1000" s="180" t="s">
        <v>540</v>
      </c>
      <c r="DO1000" s="176">
        <f t="shared" ref="DO1000:DO1004" si="1892">DG1000+DH1000+DM1000</f>
        <v>20659</v>
      </c>
      <c r="DP1000" s="15"/>
      <c r="DQ1000" s="15"/>
      <c r="DR1000" s="15"/>
      <c r="DS1000" s="15"/>
      <c r="DT1000" s="15"/>
      <c r="DU1000" s="15"/>
      <c r="DV1000" s="15"/>
      <c r="DW1000" s="15"/>
      <c r="DX1000" s="15"/>
      <c r="DY1000" s="15"/>
      <c r="DZ1000" s="15"/>
      <c r="EA1000" s="15"/>
      <c r="EB1000" s="15"/>
      <c r="EC1000" s="15"/>
      <c r="ED1000" s="15"/>
    </row>
    <row r="1001" spans="1:134" s="6" customFormat="1" ht="16.5" customHeight="1" x14ac:dyDescent="0.15">
      <c r="A1001" s="141" t="s">
        <v>27</v>
      </c>
      <c r="B1001" s="176">
        <f t="shared" si="1874"/>
        <v>550</v>
      </c>
      <c r="C1001" s="177">
        <v>52</v>
      </c>
      <c r="D1001" s="177">
        <v>10</v>
      </c>
      <c r="E1001" s="177">
        <v>49</v>
      </c>
      <c r="F1001" s="177">
        <v>6</v>
      </c>
      <c r="G1001" s="177">
        <v>42</v>
      </c>
      <c r="H1001" s="177">
        <v>84</v>
      </c>
      <c r="I1001" s="177">
        <v>48</v>
      </c>
      <c r="J1001" s="177">
        <v>24</v>
      </c>
      <c r="K1001" s="177">
        <v>39</v>
      </c>
      <c r="L1001" s="177">
        <v>127</v>
      </c>
      <c r="M1001" s="177">
        <v>35</v>
      </c>
      <c r="N1001" s="177">
        <v>34</v>
      </c>
      <c r="O1001" s="176">
        <f t="shared" si="1875"/>
        <v>239</v>
      </c>
      <c r="P1001" s="177">
        <v>48</v>
      </c>
      <c r="Q1001" s="177">
        <v>46</v>
      </c>
      <c r="R1001" s="177">
        <v>14</v>
      </c>
      <c r="S1001" s="177">
        <v>10</v>
      </c>
      <c r="T1001" s="177">
        <v>34</v>
      </c>
      <c r="U1001" s="177">
        <v>52</v>
      </c>
      <c r="V1001" s="177">
        <v>23</v>
      </c>
      <c r="W1001" s="177">
        <v>12</v>
      </c>
      <c r="X1001" s="176">
        <f t="shared" si="1889"/>
        <v>212</v>
      </c>
      <c r="Y1001" s="177">
        <v>58</v>
      </c>
      <c r="Z1001" s="177">
        <v>50</v>
      </c>
      <c r="AA1001" s="177">
        <v>44</v>
      </c>
      <c r="AB1001" s="177">
        <v>60</v>
      </c>
      <c r="AC1001" s="176">
        <f t="shared" si="1877"/>
        <v>126</v>
      </c>
      <c r="AD1001" s="177">
        <v>23</v>
      </c>
      <c r="AE1001" s="177">
        <v>13</v>
      </c>
      <c r="AF1001" s="177">
        <v>5</v>
      </c>
      <c r="AG1001" s="177">
        <v>44</v>
      </c>
      <c r="AH1001" s="177">
        <v>8</v>
      </c>
      <c r="AI1001" s="177">
        <v>33</v>
      </c>
      <c r="AJ1001" s="176">
        <f t="shared" si="1878"/>
        <v>14</v>
      </c>
      <c r="AK1001" s="177">
        <v>6</v>
      </c>
      <c r="AL1001" s="177">
        <v>8</v>
      </c>
      <c r="AM1001" s="176">
        <f t="shared" si="1879"/>
        <v>365</v>
      </c>
      <c r="AN1001" s="177">
        <v>13</v>
      </c>
      <c r="AO1001" s="177">
        <v>13</v>
      </c>
      <c r="AP1001" s="177">
        <v>44</v>
      </c>
      <c r="AQ1001" s="177">
        <v>10</v>
      </c>
      <c r="AR1001" s="177">
        <v>56</v>
      </c>
      <c r="AS1001" s="177">
        <v>11</v>
      </c>
      <c r="AT1001" s="177">
        <v>58</v>
      </c>
      <c r="AU1001" s="177">
        <v>68</v>
      </c>
      <c r="AV1001" s="177">
        <v>74</v>
      </c>
      <c r="AW1001" s="177">
        <v>18</v>
      </c>
      <c r="AX1001" s="176">
        <f t="shared" si="1880"/>
        <v>318</v>
      </c>
      <c r="AY1001" s="177">
        <v>42</v>
      </c>
      <c r="AZ1001" s="177">
        <v>137</v>
      </c>
      <c r="BA1001" s="177">
        <v>38</v>
      </c>
      <c r="BB1001" s="177">
        <v>72</v>
      </c>
      <c r="BC1001" s="177">
        <v>29</v>
      </c>
      <c r="BD1001" s="176">
        <f t="shared" si="1881"/>
        <v>626</v>
      </c>
      <c r="BE1001" s="177">
        <v>217</v>
      </c>
      <c r="BF1001" s="177">
        <v>64</v>
      </c>
      <c r="BG1001" s="177">
        <v>42</v>
      </c>
      <c r="BH1001" s="177">
        <v>39</v>
      </c>
      <c r="BI1001" s="177">
        <v>97</v>
      </c>
      <c r="BJ1001" s="177">
        <v>51</v>
      </c>
      <c r="BK1001" s="177">
        <v>81</v>
      </c>
      <c r="BL1001" s="177">
        <v>35</v>
      </c>
      <c r="BM1001" s="176">
        <f t="shared" si="1882"/>
        <v>173</v>
      </c>
      <c r="BN1001" s="177">
        <v>32</v>
      </c>
      <c r="BO1001" s="177">
        <v>20</v>
      </c>
      <c r="BP1001" s="177">
        <v>29</v>
      </c>
      <c r="BQ1001" s="177">
        <v>20</v>
      </c>
      <c r="BR1001" s="177">
        <v>72</v>
      </c>
      <c r="BS1001" s="176">
        <f t="shared" si="1883"/>
        <v>325</v>
      </c>
      <c r="BT1001" s="178">
        <v>15</v>
      </c>
      <c r="BU1001" s="177">
        <v>43</v>
      </c>
      <c r="BV1001" s="177">
        <v>20</v>
      </c>
      <c r="BW1001" s="177">
        <v>7</v>
      </c>
      <c r="BX1001" s="177">
        <v>12</v>
      </c>
      <c r="BY1001" s="177">
        <v>74</v>
      </c>
      <c r="BZ1001" s="177">
        <v>12</v>
      </c>
      <c r="CA1001" s="177">
        <v>28</v>
      </c>
      <c r="CB1001" s="177">
        <v>42</v>
      </c>
      <c r="CC1001" s="177">
        <v>22</v>
      </c>
      <c r="CD1001" s="177">
        <v>14</v>
      </c>
      <c r="CE1001" s="177">
        <v>36</v>
      </c>
      <c r="CF1001" s="176">
        <f t="shared" si="1884"/>
        <v>349</v>
      </c>
      <c r="CG1001" s="177">
        <v>12</v>
      </c>
      <c r="CH1001" s="177">
        <v>30</v>
      </c>
      <c r="CI1001" s="177">
        <v>40</v>
      </c>
      <c r="CJ1001" s="177">
        <v>31</v>
      </c>
      <c r="CK1001" s="177">
        <v>50</v>
      </c>
      <c r="CL1001" s="177">
        <v>6</v>
      </c>
      <c r="CM1001" s="177">
        <v>55</v>
      </c>
      <c r="CN1001" s="177">
        <v>25</v>
      </c>
      <c r="CO1001" s="177">
        <v>26</v>
      </c>
      <c r="CP1001" s="177">
        <v>20</v>
      </c>
      <c r="CQ1001" s="177">
        <v>27</v>
      </c>
      <c r="CR1001" s="177">
        <v>19</v>
      </c>
      <c r="CS1001" s="177">
        <v>8</v>
      </c>
      <c r="CT1001" s="176">
        <f t="shared" si="1885"/>
        <v>250</v>
      </c>
      <c r="CU1001" s="177">
        <v>110</v>
      </c>
      <c r="CV1001" s="177">
        <v>37</v>
      </c>
      <c r="CW1001" s="177">
        <v>14</v>
      </c>
      <c r="CX1001" s="177">
        <v>35</v>
      </c>
      <c r="CY1001" s="177">
        <v>54</v>
      </c>
      <c r="CZ1001" s="176">
        <f t="shared" si="1886"/>
        <v>274</v>
      </c>
      <c r="DA1001" s="177">
        <v>6</v>
      </c>
      <c r="DB1001" s="177">
        <v>20</v>
      </c>
      <c r="DC1001" s="177">
        <v>78</v>
      </c>
      <c r="DD1001" s="177">
        <v>91</v>
      </c>
      <c r="DE1001" s="177">
        <v>51</v>
      </c>
      <c r="DF1001" s="177">
        <v>28</v>
      </c>
      <c r="DG1001" s="176">
        <f t="shared" si="1890"/>
        <v>3821</v>
      </c>
      <c r="DH1001" s="176">
        <f t="shared" si="1891"/>
        <v>59</v>
      </c>
      <c r="DI1001" s="177">
        <v>26</v>
      </c>
      <c r="DJ1001" s="177">
        <v>21</v>
      </c>
      <c r="DK1001" s="177">
        <v>12</v>
      </c>
      <c r="DL1001" s="179" t="s">
        <v>540</v>
      </c>
      <c r="DM1001" s="177">
        <v>34</v>
      </c>
      <c r="DN1001" s="180" t="s">
        <v>540</v>
      </c>
      <c r="DO1001" s="176">
        <f t="shared" si="1892"/>
        <v>3914</v>
      </c>
      <c r="DP1001" s="15"/>
      <c r="DQ1001" s="15"/>
      <c r="DR1001" s="15"/>
      <c r="DS1001" s="15"/>
      <c r="DT1001" s="15"/>
      <c r="DU1001" s="15"/>
      <c r="DV1001" s="15"/>
      <c r="DW1001" s="15"/>
      <c r="DX1001" s="15"/>
      <c r="DY1001" s="15"/>
      <c r="DZ1001" s="15"/>
      <c r="EA1001" s="15"/>
      <c r="EB1001" s="15"/>
      <c r="EC1001" s="15"/>
      <c r="ED1001" s="15"/>
    </row>
    <row r="1002" spans="1:134" s="6" customFormat="1" ht="16.5" customHeight="1" x14ac:dyDescent="0.15">
      <c r="A1002" s="139" t="s">
        <v>317</v>
      </c>
      <c r="B1002" s="176">
        <f t="shared" si="1874"/>
        <v>5132</v>
      </c>
      <c r="C1002" s="177">
        <v>462</v>
      </c>
      <c r="D1002" s="177">
        <v>187</v>
      </c>
      <c r="E1002" s="177">
        <v>245</v>
      </c>
      <c r="F1002" s="177">
        <v>119</v>
      </c>
      <c r="G1002" s="177">
        <v>351</v>
      </c>
      <c r="H1002" s="177">
        <v>820</v>
      </c>
      <c r="I1002" s="177">
        <v>532</v>
      </c>
      <c r="J1002" s="177">
        <v>220</v>
      </c>
      <c r="K1002" s="177">
        <v>406</v>
      </c>
      <c r="L1002" s="177">
        <v>991</v>
      </c>
      <c r="M1002" s="177">
        <v>340</v>
      </c>
      <c r="N1002" s="177">
        <v>459</v>
      </c>
      <c r="O1002" s="176">
        <f t="shared" si="1875"/>
        <v>1463</v>
      </c>
      <c r="P1002" s="177">
        <v>271</v>
      </c>
      <c r="Q1002" s="177">
        <v>293</v>
      </c>
      <c r="R1002" s="177">
        <v>141</v>
      </c>
      <c r="S1002" s="177">
        <v>97</v>
      </c>
      <c r="T1002" s="177">
        <v>89</v>
      </c>
      <c r="U1002" s="177">
        <v>353</v>
      </c>
      <c r="V1002" s="177">
        <v>160</v>
      </c>
      <c r="W1002" s="177">
        <v>59</v>
      </c>
      <c r="X1002" s="176">
        <f t="shared" si="1889"/>
        <v>2289</v>
      </c>
      <c r="Y1002" s="177">
        <v>467</v>
      </c>
      <c r="Z1002" s="177">
        <v>562</v>
      </c>
      <c r="AA1002" s="177">
        <v>812</v>
      </c>
      <c r="AB1002" s="177">
        <v>448</v>
      </c>
      <c r="AC1002" s="176">
        <f t="shared" si="1877"/>
        <v>1841</v>
      </c>
      <c r="AD1002" s="177">
        <v>173</v>
      </c>
      <c r="AE1002" s="177">
        <v>334</v>
      </c>
      <c r="AF1002" s="177">
        <v>174</v>
      </c>
      <c r="AG1002" s="177">
        <v>429</v>
      </c>
      <c r="AH1002" s="177">
        <v>257</v>
      </c>
      <c r="AI1002" s="177">
        <v>474</v>
      </c>
      <c r="AJ1002" s="176">
        <f t="shared" si="1878"/>
        <v>202</v>
      </c>
      <c r="AK1002" s="177">
        <v>84</v>
      </c>
      <c r="AL1002" s="177">
        <v>118</v>
      </c>
      <c r="AM1002" s="176">
        <f t="shared" si="1879"/>
        <v>1896</v>
      </c>
      <c r="AN1002" s="177">
        <v>131</v>
      </c>
      <c r="AO1002" s="177">
        <v>165</v>
      </c>
      <c r="AP1002" s="177">
        <v>276</v>
      </c>
      <c r="AQ1002" s="177">
        <v>111</v>
      </c>
      <c r="AR1002" s="177">
        <v>379</v>
      </c>
      <c r="AS1002" s="177">
        <v>76</v>
      </c>
      <c r="AT1002" s="177">
        <v>251</v>
      </c>
      <c r="AU1002" s="177">
        <v>195</v>
      </c>
      <c r="AV1002" s="177">
        <v>122</v>
      </c>
      <c r="AW1002" s="177">
        <v>190</v>
      </c>
      <c r="AX1002" s="176">
        <f t="shared" si="1880"/>
        <v>2992</v>
      </c>
      <c r="AY1002" s="177">
        <v>262</v>
      </c>
      <c r="AZ1002" s="177">
        <v>1204</v>
      </c>
      <c r="BA1002" s="177">
        <v>548</v>
      </c>
      <c r="BB1002" s="177">
        <v>626</v>
      </c>
      <c r="BC1002" s="177">
        <v>352</v>
      </c>
      <c r="BD1002" s="176">
        <f t="shared" si="1881"/>
        <v>4700</v>
      </c>
      <c r="BE1002" s="177">
        <v>626</v>
      </c>
      <c r="BF1002" s="177">
        <v>796</v>
      </c>
      <c r="BG1002" s="177">
        <v>732</v>
      </c>
      <c r="BH1002" s="177">
        <v>641</v>
      </c>
      <c r="BI1002" s="177">
        <v>477</v>
      </c>
      <c r="BJ1002" s="177">
        <v>397</v>
      </c>
      <c r="BK1002" s="177">
        <v>497</v>
      </c>
      <c r="BL1002" s="177">
        <v>534</v>
      </c>
      <c r="BM1002" s="176">
        <f t="shared" si="1882"/>
        <v>2146</v>
      </c>
      <c r="BN1002" s="177">
        <v>483</v>
      </c>
      <c r="BO1002" s="177">
        <v>371</v>
      </c>
      <c r="BP1002" s="177">
        <v>317</v>
      </c>
      <c r="BQ1002" s="177">
        <v>193</v>
      </c>
      <c r="BR1002" s="177">
        <v>782</v>
      </c>
      <c r="BS1002" s="176">
        <f t="shared" si="1883"/>
        <v>4088</v>
      </c>
      <c r="BT1002" s="178">
        <v>213</v>
      </c>
      <c r="BU1002" s="177">
        <v>405</v>
      </c>
      <c r="BV1002" s="177">
        <v>126</v>
      </c>
      <c r="BW1002" s="177">
        <v>68</v>
      </c>
      <c r="BX1002" s="177">
        <v>206</v>
      </c>
      <c r="BY1002" s="177">
        <v>1075</v>
      </c>
      <c r="BZ1002" s="177">
        <v>371</v>
      </c>
      <c r="CA1002" s="177">
        <v>237</v>
      </c>
      <c r="CB1002" s="177">
        <v>547</v>
      </c>
      <c r="CC1002" s="177">
        <v>291</v>
      </c>
      <c r="CD1002" s="177">
        <v>349</v>
      </c>
      <c r="CE1002" s="177">
        <v>200</v>
      </c>
      <c r="CF1002" s="176">
        <f t="shared" si="1884"/>
        <v>3806</v>
      </c>
      <c r="CG1002" s="177">
        <v>99</v>
      </c>
      <c r="CH1002" s="177">
        <v>242</v>
      </c>
      <c r="CI1002" s="177">
        <v>183</v>
      </c>
      <c r="CJ1002" s="177">
        <v>483</v>
      </c>
      <c r="CK1002" s="177">
        <v>816</v>
      </c>
      <c r="CL1002" s="177">
        <v>152</v>
      </c>
      <c r="CM1002" s="177">
        <v>721</v>
      </c>
      <c r="CN1002" s="177">
        <v>97</v>
      </c>
      <c r="CO1002" s="177">
        <v>76</v>
      </c>
      <c r="CP1002" s="177">
        <v>157</v>
      </c>
      <c r="CQ1002" s="177">
        <v>327</v>
      </c>
      <c r="CR1002" s="177">
        <v>297</v>
      </c>
      <c r="CS1002" s="177">
        <v>156</v>
      </c>
      <c r="CT1002" s="176">
        <f t="shared" si="1885"/>
        <v>2787</v>
      </c>
      <c r="CU1002" s="177">
        <v>942</v>
      </c>
      <c r="CV1002" s="177">
        <v>739</v>
      </c>
      <c r="CW1002" s="177">
        <v>210</v>
      </c>
      <c r="CX1002" s="177">
        <v>337</v>
      </c>
      <c r="CY1002" s="177">
        <v>559</v>
      </c>
      <c r="CZ1002" s="176">
        <f t="shared" si="1886"/>
        <v>2601</v>
      </c>
      <c r="DA1002" s="177">
        <v>131</v>
      </c>
      <c r="DB1002" s="177">
        <v>123</v>
      </c>
      <c r="DC1002" s="177">
        <v>485</v>
      </c>
      <c r="DD1002" s="177">
        <v>1014</v>
      </c>
      <c r="DE1002" s="177">
        <v>502</v>
      </c>
      <c r="DF1002" s="177">
        <v>346</v>
      </c>
      <c r="DG1002" s="176">
        <f t="shared" si="1890"/>
        <v>35943</v>
      </c>
      <c r="DH1002" s="176">
        <f t="shared" si="1891"/>
        <v>314</v>
      </c>
      <c r="DI1002" s="177">
        <v>115</v>
      </c>
      <c r="DJ1002" s="177">
        <v>144</v>
      </c>
      <c r="DK1002" s="177">
        <v>55</v>
      </c>
      <c r="DL1002" s="179" t="s">
        <v>540</v>
      </c>
      <c r="DM1002" s="177">
        <v>344</v>
      </c>
      <c r="DN1002" s="180" t="s">
        <v>540</v>
      </c>
      <c r="DO1002" s="176">
        <f t="shared" si="1892"/>
        <v>36601</v>
      </c>
      <c r="DP1002" s="15"/>
      <c r="DQ1002" s="15"/>
      <c r="DR1002" s="15"/>
      <c r="DS1002" s="15"/>
      <c r="DT1002" s="15"/>
      <c r="DU1002" s="15"/>
      <c r="DV1002" s="15"/>
      <c r="DW1002" s="15"/>
      <c r="DX1002" s="15"/>
      <c r="DY1002" s="15"/>
      <c r="DZ1002" s="15"/>
      <c r="EA1002" s="15"/>
      <c r="EB1002" s="15"/>
      <c r="EC1002" s="15"/>
      <c r="ED1002" s="15"/>
    </row>
    <row r="1003" spans="1:134" s="6" customFormat="1" ht="16.5" customHeight="1" x14ac:dyDescent="0.15">
      <c r="A1003" s="139" t="s">
        <v>28</v>
      </c>
      <c r="B1003" s="176">
        <f t="shared" si="1874"/>
        <v>2840</v>
      </c>
      <c r="C1003" s="177">
        <v>141</v>
      </c>
      <c r="D1003" s="177">
        <v>83</v>
      </c>
      <c r="E1003" s="177">
        <v>123</v>
      </c>
      <c r="F1003" s="177">
        <v>30</v>
      </c>
      <c r="G1003" s="177">
        <v>248</v>
      </c>
      <c r="H1003" s="177">
        <v>461</v>
      </c>
      <c r="I1003" s="177">
        <v>231</v>
      </c>
      <c r="J1003" s="177">
        <v>54</v>
      </c>
      <c r="K1003" s="177">
        <v>225</v>
      </c>
      <c r="L1003" s="177">
        <v>948</v>
      </c>
      <c r="M1003" s="177">
        <v>117</v>
      </c>
      <c r="N1003" s="177">
        <v>179</v>
      </c>
      <c r="O1003" s="176">
        <f t="shared" si="1875"/>
        <v>947</v>
      </c>
      <c r="P1003" s="177">
        <v>207</v>
      </c>
      <c r="Q1003" s="177">
        <v>241</v>
      </c>
      <c r="R1003" s="177">
        <v>76</v>
      </c>
      <c r="S1003" s="177">
        <v>69</v>
      </c>
      <c r="T1003" s="177">
        <v>33</v>
      </c>
      <c r="U1003" s="177">
        <v>180</v>
      </c>
      <c r="V1003" s="177">
        <v>115</v>
      </c>
      <c r="W1003" s="177">
        <v>26</v>
      </c>
      <c r="X1003" s="176">
        <f t="shared" si="1889"/>
        <v>1029</v>
      </c>
      <c r="Y1003" s="177">
        <v>165</v>
      </c>
      <c r="Z1003" s="177">
        <v>246</v>
      </c>
      <c r="AA1003" s="177">
        <v>414</v>
      </c>
      <c r="AB1003" s="177">
        <v>204</v>
      </c>
      <c r="AC1003" s="176">
        <f t="shared" si="1877"/>
        <v>741</v>
      </c>
      <c r="AD1003" s="177">
        <v>55</v>
      </c>
      <c r="AE1003" s="177">
        <v>102</v>
      </c>
      <c r="AF1003" s="177">
        <v>55</v>
      </c>
      <c r="AG1003" s="177">
        <v>243</v>
      </c>
      <c r="AH1003" s="177">
        <v>89</v>
      </c>
      <c r="AI1003" s="177">
        <v>197</v>
      </c>
      <c r="AJ1003" s="176">
        <f t="shared" si="1878"/>
        <v>84</v>
      </c>
      <c r="AK1003" s="177">
        <v>32</v>
      </c>
      <c r="AL1003" s="177">
        <v>52</v>
      </c>
      <c r="AM1003" s="176">
        <f t="shared" si="1879"/>
        <v>1221</v>
      </c>
      <c r="AN1003" s="177">
        <v>38</v>
      </c>
      <c r="AO1003" s="177">
        <v>49</v>
      </c>
      <c r="AP1003" s="177">
        <v>157</v>
      </c>
      <c r="AQ1003" s="177">
        <v>35</v>
      </c>
      <c r="AR1003" s="177">
        <v>215</v>
      </c>
      <c r="AS1003" s="177">
        <v>38</v>
      </c>
      <c r="AT1003" s="177">
        <v>167</v>
      </c>
      <c r="AU1003" s="177">
        <v>322</v>
      </c>
      <c r="AV1003" s="177">
        <v>134</v>
      </c>
      <c r="AW1003" s="177">
        <v>66</v>
      </c>
      <c r="AX1003" s="176">
        <f t="shared" si="1880"/>
        <v>1265</v>
      </c>
      <c r="AY1003" s="177">
        <v>93</v>
      </c>
      <c r="AZ1003" s="177">
        <v>637</v>
      </c>
      <c r="BA1003" s="177">
        <v>174</v>
      </c>
      <c r="BB1003" s="177">
        <v>220</v>
      </c>
      <c r="BC1003" s="177">
        <v>141</v>
      </c>
      <c r="BD1003" s="176">
        <f t="shared" si="1881"/>
        <v>5136</v>
      </c>
      <c r="BE1003" s="177">
        <v>2379</v>
      </c>
      <c r="BF1003" s="177">
        <v>293</v>
      </c>
      <c r="BG1003" s="177">
        <v>323</v>
      </c>
      <c r="BH1003" s="177">
        <v>294</v>
      </c>
      <c r="BI1003" s="177">
        <v>488</v>
      </c>
      <c r="BJ1003" s="177">
        <v>623</v>
      </c>
      <c r="BK1003" s="177">
        <v>501</v>
      </c>
      <c r="BL1003" s="177">
        <v>235</v>
      </c>
      <c r="BM1003" s="176">
        <f t="shared" si="1882"/>
        <v>789</v>
      </c>
      <c r="BN1003" s="177">
        <v>213</v>
      </c>
      <c r="BO1003" s="177">
        <v>113</v>
      </c>
      <c r="BP1003" s="177">
        <v>77</v>
      </c>
      <c r="BQ1003" s="177">
        <v>62</v>
      </c>
      <c r="BR1003" s="177">
        <v>324</v>
      </c>
      <c r="BS1003" s="176">
        <f t="shared" si="1883"/>
        <v>2163</v>
      </c>
      <c r="BT1003" s="178">
        <v>115</v>
      </c>
      <c r="BU1003" s="177">
        <v>215</v>
      </c>
      <c r="BV1003" s="177">
        <v>71</v>
      </c>
      <c r="BW1003" s="177">
        <v>42</v>
      </c>
      <c r="BX1003" s="177">
        <v>124</v>
      </c>
      <c r="BY1003" s="177">
        <v>666</v>
      </c>
      <c r="BZ1003" s="177">
        <v>116</v>
      </c>
      <c r="CA1003" s="177">
        <v>100</v>
      </c>
      <c r="CB1003" s="177">
        <v>234</v>
      </c>
      <c r="CC1003" s="177">
        <v>117</v>
      </c>
      <c r="CD1003" s="177">
        <v>208</v>
      </c>
      <c r="CE1003" s="177">
        <v>155</v>
      </c>
      <c r="CF1003" s="176">
        <f t="shared" si="1884"/>
        <v>2562</v>
      </c>
      <c r="CG1003" s="177">
        <v>76</v>
      </c>
      <c r="CH1003" s="177">
        <v>115</v>
      </c>
      <c r="CI1003" s="177">
        <v>81</v>
      </c>
      <c r="CJ1003" s="177">
        <v>328</v>
      </c>
      <c r="CK1003" s="177">
        <v>696</v>
      </c>
      <c r="CL1003" s="177">
        <v>72</v>
      </c>
      <c r="CM1003" s="177">
        <v>722</v>
      </c>
      <c r="CN1003" s="177">
        <v>51</v>
      </c>
      <c r="CO1003" s="177">
        <v>42</v>
      </c>
      <c r="CP1003" s="177">
        <v>71</v>
      </c>
      <c r="CQ1003" s="177">
        <v>116</v>
      </c>
      <c r="CR1003" s="177">
        <v>138</v>
      </c>
      <c r="CS1003" s="177">
        <v>54</v>
      </c>
      <c r="CT1003" s="176">
        <f t="shared" si="1885"/>
        <v>1191</v>
      </c>
      <c r="CU1003" s="177">
        <v>526</v>
      </c>
      <c r="CV1003" s="177">
        <v>306</v>
      </c>
      <c r="CW1003" s="177">
        <v>54</v>
      </c>
      <c r="CX1003" s="177">
        <v>152</v>
      </c>
      <c r="CY1003" s="177">
        <v>153</v>
      </c>
      <c r="CZ1003" s="176">
        <f t="shared" si="1886"/>
        <v>1846</v>
      </c>
      <c r="DA1003" s="177">
        <v>64</v>
      </c>
      <c r="DB1003" s="177">
        <v>46</v>
      </c>
      <c r="DC1003" s="177">
        <v>258</v>
      </c>
      <c r="DD1003" s="177">
        <v>959</v>
      </c>
      <c r="DE1003" s="177">
        <v>260</v>
      </c>
      <c r="DF1003" s="177">
        <v>259</v>
      </c>
      <c r="DG1003" s="176">
        <f t="shared" si="1890"/>
        <v>21814</v>
      </c>
      <c r="DH1003" s="176">
        <f t="shared" si="1891"/>
        <v>104</v>
      </c>
      <c r="DI1003" s="177">
        <v>39</v>
      </c>
      <c r="DJ1003" s="177">
        <v>48</v>
      </c>
      <c r="DK1003" s="177">
        <v>17</v>
      </c>
      <c r="DL1003" s="179" t="s">
        <v>540</v>
      </c>
      <c r="DM1003" s="177">
        <v>148</v>
      </c>
      <c r="DN1003" s="180" t="s">
        <v>540</v>
      </c>
      <c r="DO1003" s="176">
        <f t="shared" si="1892"/>
        <v>22066</v>
      </c>
      <c r="DP1003" s="15"/>
      <c r="DQ1003" s="15"/>
      <c r="DR1003" s="15"/>
      <c r="DS1003" s="15"/>
      <c r="DT1003" s="15"/>
      <c r="DU1003" s="15"/>
      <c r="DV1003" s="15"/>
      <c r="DW1003" s="15"/>
      <c r="DX1003" s="15"/>
      <c r="DY1003" s="15"/>
      <c r="DZ1003" s="15"/>
      <c r="EA1003" s="15"/>
      <c r="EB1003" s="15"/>
      <c r="EC1003" s="15"/>
      <c r="ED1003" s="15"/>
    </row>
    <row r="1004" spans="1:134" s="6" customFormat="1" ht="16.5" customHeight="1" x14ac:dyDescent="0.15">
      <c r="A1004" s="139" t="s">
        <v>29</v>
      </c>
      <c r="B1004" s="176">
        <f>B998-SUM(B999:B1003)</f>
        <v>8810</v>
      </c>
      <c r="C1004" s="177">
        <f t="shared" ref="C1004:BN1004" si="1893">C998-SUM(C999:C1003)</f>
        <v>589</v>
      </c>
      <c r="D1004" s="177">
        <f t="shared" si="1893"/>
        <v>360</v>
      </c>
      <c r="E1004" s="177">
        <f t="shared" si="1893"/>
        <v>425</v>
      </c>
      <c r="F1004" s="177">
        <f t="shared" si="1893"/>
        <v>221</v>
      </c>
      <c r="G1004" s="177">
        <f t="shared" si="1893"/>
        <v>789</v>
      </c>
      <c r="H1004" s="177">
        <f t="shared" si="1893"/>
        <v>1350</v>
      </c>
      <c r="I1004" s="177">
        <f t="shared" si="1893"/>
        <v>716</v>
      </c>
      <c r="J1004" s="177">
        <f t="shared" si="1893"/>
        <v>309</v>
      </c>
      <c r="K1004" s="177">
        <f t="shared" si="1893"/>
        <v>705</v>
      </c>
      <c r="L1004" s="177">
        <f t="shared" si="1893"/>
        <v>2083</v>
      </c>
      <c r="M1004" s="177">
        <f t="shared" si="1893"/>
        <v>555</v>
      </c>
      <c r="N1004" s="177">
        <f t="shared" si="1893"/>
        <v>708</v>
      </c>
      <c r="O1004" s="176">
        <f t="shared" si="1893"/>
        <v>3093</v>
      </c>
      <c r="P1004" s="177">
        <f t="shared" si="1893"/>
        <v>634</v>
      </c>
      <c r="Q1004" s="177">
        <f t="shared" si="1893"/>
        <v>612</v>
      </c>
      <c r="R1004" s="177">
        <f t="shared" si="1893"/>
        <v>302</v>
      </c>
      <c r="S1004" s="177">
        <f t="shared" si="1893"/>
        <v>264</v>
      </c>
      <c r="T1004" s="177">
        <f t="shared" si="1893"/>
        <v>191</v>
      </c>
      <c r="U1004" s="177">
        <f t="shared" si="1893"/>
        <v>642</v>
      </c>
      <c r="V1004" s="177">
        <f t="shared" si="1893"/>
        <v>343</v>
      </c>
      <c r="W1004" s="177">
        <f t="shared" si="1893"/>
        <v>105</v>
      </c>
      <c r="X1004" s="186">
        <f t="shared" si="1893"/>
        <v>3844</v>
      </c>
      <c r="Y1004" s="177">
        <f t="shared" si="1893"/>
        <v>757</v>
      </c>
      <c r="Z1004" s="177">
        <f t="shared" si="1893"/>
        <v>1104</v>
      </c>
      <c r="AA1004" s="177">
        <f t="shared" si="1893"/>
        <v>1197</v>
      </c>
      <c r="AB1004" s="177">
        <f t="shared" si="1893"/>
        <v>786</v>
      </c>
      <c r="AC1004" s="186">
        <f t="shared" si="1893"/>
        <v>2840</v>
      </c>
      <c r="AD1004" s="177">
        <f t="shared" si="1893"/>
        <v>320</v>
      </c>
      <c r="AE1004" s="177">
        <f t="shared" si="1893"/>
        <v>437</v>
      </c>
      <c r="AF1004" s="177">
        <f t="shared" si="1893"/>
        <v>383</v>
      </c>
      <c r="AG1004" s="177">
        <f t="shared" si="1893"/>
        <v>616</v>
      </c>
      <c r="AH1004" s="177">
        <f t="shared" si="1893"/>
        <v>410</v>
      </c>
      <c r="AI1004" s="177">
        <f t="shared" si="1893"/>
        <v>674</v>
      </c>
      <c r="AJ1004" s="186">
        <f t="shared" si="1893"/>
        <v>366</v>
      </c>
      <c r="AK1004" s="177">
        <f t="shared" si="1893"/>
        <v>150</v>
      </c>
      <c r="AL1004" s="177">
        <f t="shared" si="1893"/>
        <v>216</v>
      </c>
      <c r="AM1004" s="186">
        <f t="shared" si="1893"/>
        <v>4803</v>
      </c>
      <c r="AN1004" s="177">
        <f t="shared" si="1893"/>
        <v>275</v>
      </c>
      <c r="AO1004" s="177">
        <f t="shared" si="1893"/>
        <v>301</v>
      </c>
      <c r="AP1004" s="177">
        <f t="shared" si="1893"/>
        <v>584</v>
      </c>
      <c r="AQ1004" s="177">
        <f t="shared" si="1893"/>
        <v>200</v>
      </c>
      <c r="AR1004" s="177">
        <f t="shared" si="1893"/>
        <v>679</v>
      </c>
      <c r="AS1004" s="177">
        <f t="shared" si="1893"/>
        <v>194</v>
      </c>
      <c r="AT1004" s="177">
        <f t="shared" si="1893"/>
        <v>589</v>
      </c>
      <c r="AU1004" s="177">
        <f t="shared" si="1893"/>
        <v>1045</v>
      </c>
      <c r="AV1004" s="177">
        <f t="shared" si="1893"/>
        <v>623</v>
      </c>
      <c r="AW1004" s="177">
        <f t="shared" si="1893"/>
        <v>313</v>
      </c>
      <c r="AX1004" s="186">
        <f t="shared" si="1893"/>
        <v>4241</v>
      </c>
      <c r="AY1004" s="177">
        <f t="shared" si="1893"/>
        <v>476</v>
      </c>
      <c r="AZ1004" s="177">
        <f t="shared" si="1893"/>
        <v>1872</v>
      </c>
      <c r="BA1004" s="177">
        <f t="shared" si="1893"/>
        <v>528</v>
      </c>
      <c r="BB1004" s="177">
        <f t="shared" si="1893"/>
        <v>855</v>
      </c>
      <c r="BC1004" s="177">
        <f t="shared" si="1893"/>
        <v>510</v>
      </c>
      <c r="BD1004" s="186">
        <f t="shared" si="1893"/>
        <v>12062</v>
      </c>
      <c r="BE1004" s="177">
        <f t="shared" si="1893"/>
        <v>6095</v>
      </c>
      <c r="BF1004" s="177">
        <f t="shared" si="1893"/>
        <v>807</v>
      </c>
      <c r="BG1004" s="177">
        <f t="shared" si="1893"/>
        <v>913</v>
      </c>
      <c r="BH1004" s="177">
        <f t="shared" si="1893"/>
        <v>741</v>
      </c>
      <c r="BI1004" s="177">
        <f t="shared" si="1893"/>
        <v>1101</v>
      </c>
      <c r="BJ1004" s="177">
        <f t="shared" si="1893"/>
        <v>984</v>
      </c>
      <c r="BK1004" s="177">
        <f t="shared" si="1893"/>
        <v>785</v>
      </c>
      <c r="BL1004" s="177">
        <f t="shared" si="1893"/>
        <v>636</v>
      </c>
      <c r="BM1004" s="186">
        <f t="shared" si="1893"/>
        <v>3250</v>
      </c>
      <c r="BN1004" s="177">
        <f t="shared" si="1893"/>
        <v>837</v>
      </c>
      <c r="BO1004" s="177">
        <f t="shared" ref="BO1004:DM1004" si="1894">BO998-SUM(BO999:BO1003)</f>
        <v>464</v>
      </c>
      <c r="BP1004" s="177">
        <f t="shared" si="1894"/>
        <v>498</v>
      </c>
      <c r="BQ1004" s="177">
        <f t="shared" si="1894"/>
        <v>337</v>
      </c>
      <c r="BR1004" s="177">
        <f t="shared" si="1894"/>
        <v>1114</v>
      </c>
      <c r="BS1004" s="186">
        <f t="shared" si="1894"/>
        <v>6328</v>
      </c>
      <c r="BT1004" s="178">
        <f t="shared" si="1894"/>
        <v>319</v>
      </c>
      <c r="BU1004" s="177">
        <f t="shared" si="1894"/>
        <v>637</v>
      </c>
      <c r="BV1004" s="177">
        <f t="shared" si="1894"/>
        <v>278</v>
      </c>
      <c r="BW1004" s="177">
        <f t="shared" si="1894"/>
        <v>204</v>
      </c>
      <c r="BX1004" s="177">
        <f t="shared" si="1894"/>
        <v>458</v>
      </c>
      <c r="BY1004" s="177">
        <f t="shared" si="1894"/>
        <v>1390</v>
      </c>
      <c r="BZ1004" s="177">
        <f t="shared" si="1894"/>
        <v>436</v>
      </c>
      <c r="CA1004" s="177">
        <f t="shared" si="1894"/>
        <v>404</v>
      </c>
      <c r="CB1004" s="177">
        <f t="shared" si="1894"/>
        <v>776</v>
      </c>
      <c r="CC1004" s="177">
        <f t="shared" si="1894"/>
        <v>442</v>
      </c>
      <c r="CD1004" s="177">
        <f t="shared" si="1894"/>
        <v>570</v>
      </c>
      <c r="CE1004" s="177">
        <f t="shared" si="1894"/>
        <v>414</v>
      </c>
      <c r="CF1004" s="186">
        <f t="shared" si="1894"/>
        <v>7498</v>
      </c>
      <c r="CG1004" s="177">
        <f t="shared" si="1894"/>
        <v>300</v>
      </c>
      <c r="CH1004" s="177">
        <f t="shared" si="1894"/>
        <v>468</v>
      </c>
      <c r="CI1004" s="177">
        <f t="shared" si="1894"/>
        <v>463</v>
      </c>
      <c r="CJ1004" s="177">
        <f t="shared" si="1894"/>
        <v>894</v>
      </c>
      <c r="CK1004" s="177">
        <f t="shared" si="1894"/>
        <v>1453</v>
      </c>
      <c r="CL1004" s="177">
        <f t="shared" si="1894"/>
        <v>345</v>
      </c>
      <c r="CM1004" s="177">
        <f t="shared" si="1894"/>
        <v>1470</v>
      </c>
      <c r="CN1004" s="177">
        <f t="shared" si="1894"/>
        <v>275</v>
      </c>
      <c r="CO1004" s="177">
        <f t="shared" si="1894"/>
        <v>232</v>
      </c>
      <c r="CP1004" s="177">
        <f t="shared" si="1894"/>
        <v>314</v>
      </c>
      <c r="CQ1004" s="177">
        <f t="shared" si="1894"/>
        <v>557</v>
      </c>
      <c r="CR1004" s="177">
        <f t="shared" si="1894"/>
        <v>455</v>
      </c>
      <c r="CS1004" s="177">
        <f t="shared" si="1894"/>
        <v>272</v>
      </c>
      <c r="CT1004" s="186">
        <f t="shared" si="1894"/>
        <v>4456</v>
      </c>
      <c r="CU1004" s="177">
        <f t="shared" si="1894"/>
        <v>1752</v>
      </c>
      <c r="CV1004" s="177">
        <f t="shared" si="1894"/>
        <v>946</v>
      </c>
      <c r="CW1004" s="177">
        <f t="shared" si="1894"/>
        <v>355</v>
      </c>
      <c r="CX1004" s="177">
        <f t="shared" si="1894"/>
        <v>583</v>
      </c>
      <c r="CY1004" s="177">
        <f t="shared" si="1894"/>
        <v>820</v>
      </c>
      <c r="CZ1004" s="186">
        <f t="shared" si="1894"/>
        <v>5856</v>
      </c>
      <c r="DA1004" s="177">
        <f t="shared" si="1894"/>
        <v>422</v>
      </c>
      <c r="DB1004" s="177">
        <f t="shared" si="1894"/>
        <v>376</v>
      </c>
      <c r="DC1004" s="177">
        <f t="shared" si="1894"/>
        <v>953</v>
      </c>
      <c r="DD1004" s="177">
        <f t="shared" si="1894"/>
        <v>2406</v>
      </c>
      <c r="DE1004" s="177">
        <f t="shared" si="1894"/>
        <v>941</v>
      </c>
      <c r="DF1004" s="177">
        <f t="shared" si="1894"/>
        <v>758</v>
      </c>
      <c r="DG1004" s="176">
        <f t="shared" si="1894"/>
        <v>67447</v>
      </c>
      <c r="DH1004" s="176">
        <f t="shared" si="1894"/>
        <v>1174</v>
      </c>
      <c r="DI1004" s="177">
        <f t="shared" si="1894"/>
        <v>456</v>
      </c>
      <c r="DJ1004" s="177">
        <f t="shared" si="1894"/>
        <v>483</v>
      </c>
      <c r="DK1004" s="177">
        <f t="shared" si="1894"/>
        <v>235</v>
      </c>
      <c r="DL1004" s="179" t="s">
        <v>540</v>
      </c>
      <c r="DM1004" s="177">
        <f t="shared" si="1894"/>
        <v>861</v>
      </c>
      <c r="DN1004" s="180" t="s">
        <v>540</v>
      </c>
      <c r="DO1004" s="176">
        <f t="shared" si="1892"/>
        <v>69482</v>
      </c>
      <c r="DP1004" s="15"/>
      <c r="DQ1004" s="15"/>
      <c r="DR1004" s="15"/>
      <c r="DS1004" s="15"/>
      <c r="DT1004" s="15"/>
      <c r="DU1004" s="15"/>
      <c r="DV1004" s="15"/>
      <c r="DW1004" s="15"/>
      <c r="DX1004" s="15"/>
      <c r="DY1004" s="15"/>
      <c r="DZ1004" s="15"/>
      <c r="EA1004" s="15"/>
      <c r="EB1004" s="15"/>
      <c r="EC1004" s="15"/>
      <c r="ED1004" s="15"/>
    </row>
    <row r="1005" spans="1:134" s="6" customFormat="1" ht="16.5" customHeight="1" x14ac:dyDescent="0.15">
      <c r="A1005" s="128" t="s">
        <v>786</v>
      </c>
      <c r="B1005" s="179">
        <f t="shared" ref="B1005:B1010" si="1895">SUM(C1005:N1005)</f>
        <v>239656</v>
      </c>
      <c r="C1005" s="259">
        <v>17376</v>
      </c>
      <c r="D1005" s="259">
        <v>9318</v>
      </c>
      <c r="E1005" s="259">
        <v>11040</v>
      </c>
      <c r="F1005" s="259">
        <v>5852</v>
      </c>
      <c r="G1005" s="259">
        <v>16073</v>
      </c>
      <c r="H1005" s="259">
        <v>30220</v>
      </c>
      <c r="I1005" s="259">
        <v>25048</v>
      </c>
      <c r="J1005" s="259">
        <v>10367</v>
      </c>
      <c r="K1005" s="259">
        <v>18559</v>
      </c>
      <c r="L1005" s="259">
        <v>64843</v>
      </c>
      <c r="M1005" s="259">
        <v>12071</v>
      </c>
      <c r="N1005" s="259">
        <v>18889</v>
      </c>
      <c r="O1005" s="179">
        <f t="shared" ref="O1005:O1010" si="1896">SUM(P1005:W1005)</f>
        <v>78241</v>
      </c>
      <c r="P1005" s="259">
        <v>15139</v>
      </c>
      <c r="Q1005" s="259">
        <v>16718</v>
      </c>
      <c r="R1005" s="259">
        <v>7274</v>
      </c>
      <c r="S1005" s="259">
        <v>5973</v>
      </c>
      <c r="T1005" s="259">
        <v>8514</v>
      </c>
      <c r="U1005" s="259">
        <v>13146</v>
      </c>
      <c r="V1005" s="259">
        <v>7870</v>
      </c>
      <c r="W1005" s="259">
        <v>3607</v>
      </c>
      <c r="X1005" s="179">
        <f t="shared" ref="X1005:X1010" si="1897">SUM(Y1005:AB1005)</f>
        <v>108557</v>
      </c>
      <c r="Y1005" s="259">
        <v>19609</v>
      </c>
      <c r="Z1005" s="259">
        <v>30301</v>
      </c>
      <c r="AA1005" s="259">
        <v>36361</v>
      </c>
      <c r="AB1005" s="259">
        <v>22286</v>
      </c>
      <c r="AC1005" s="179">
        <f t="shared" ref="AC1005:AC1010" si="1898">SUM(AD1005:AI1005)</f>
        <v>62156</v>
      </c>
      <c r="AD1005" s="259">
        <v>7662</v>
      </c>
      <c r="AE1005" s="259">
        <v>8488</v>
      </c>
      <c r="AF1005" s="259">
        <v>6342</v>
      </c>
      <c r="AG1005" s="259">
        <v>16548</v>
      </c>
      <c r="AH1005" s="259">
        <v>7725</v>
      </c>
      <c r="AI1005" s="259">
        <v>15391</v>
      </c>
      <c r="AJ1005" s="179">
        <f t="shared" ref="AJ1005:AJ1010" si="1899">SUM(AK1005:AL1005)</f>
        <v>6878</v>
      </c>
      <c r="AK1005" s="259">
        <v>3083</v>
      </c>
      <c r="AL1005" s="259">
        <v>3795</v>
      </c>
      <c r="AM1005" s="179">
        <f t="shared" ref="AM1005:AM1010" si="1900">SUM(AN1005:AW1005)</f>
        <v>152913</v>
      </c>
      <c r="AN1005" s="259">
        <v>7037</v>
      </c>
      <c r="AO1005" s="259">
        <v>8157</v>
      </c>
      <c r="AP1005" s="259">
        <v>16811</v>
      </c>
      <c r="AQ1005" s="259">
        <v>4427</v>
      </c>
      <c r="AR1005" s="259">
        <v>23149</v>
      </c>
      <c r="AS1005" s="259">
        <v>4914</v>
      </c>
      <c r="AT1005" s="259">
        <v>30074</v>
      </c>
      <c r="AU1005" s="259">
        <v>27175</v>
      </c>
      <c r="AV1005" s="259">
        <v>21701</v>
      </c>
      <c r="AW1005" s="259">
        <v>9468</v>
      </c>
      <c r="AX1005" s="179">
        <f t="shared" ref="AX1005:AX1010" si="1901">SUM(AY1005:BC1005)</f>
        <v>176527</v>
      </c>
      <c r="AY1005" s="259">
        <v>11883</v>
      </c>
      <c r="AZ1005" s="259">
        <v>88189</v>
      </c>
      <c r="BA1005" s="259">
        <v>19488</v>
      </c>
      <c r="BB1005" s="259">
        <v>41537</v>
      </c>
      <c r="BC1005" s="259">
        <v>15430</v>
      </c>
      <c r="BD1005" s="179">
        <f t="shared" ref="BD1005:BD1010" si="1902">SUM(BE1005:BL1005)</f>
        <v>299956</v>
      </c>
      <c r="BE1005" s="259">
        <v>102359</v>
      </c>
      <c r="BF1005" s="259">
        <v>23419</v>
      </c>
      <c r="BG1005" s="259">
        <v>27372</v>
      </c>
      <c r="BH1005" s="259">
        <v>25616</v>
      </c>
      <c r="BI1005" s="259">
        <v>39631</v>
      </c>
      <c r="BJ1005" s="259">
        <v>30048</v>
      </c>
      <c r="BK1005" s="259">
        <v>30291</v>
      </c>
      <c r="BL1005" s="259">
        <v>21220</v>
      </c>
      <c r="BM1005" s="179">
        <f t="shared" ref="BM1005:BM1010" si="1903">SUM(BN1005:BR1005)</f>
        <v>89116</v>
      </c>
      <c r="BN1005" s="259">
        <v>20336</v>
      </c>
      <c r="BO1005" s="259">
        <v>11364</v>
      </c>
      <c r="BP1005" s="259">
        <v>14164</v>
      </c>
      <c r="BQ1005" s="259">
        <v>11183</v>
      </c>
      <c r="BR1005" s="259">
        <v>32069</v>
      </c>
      <c r="BS1005" s="179">
        <f t="shared" ref="BS1005:BS1010" si="1904">SUM(BT1005:CE1005)</f>
        <v>162449</v>
      </c>
      <c r="BT1005" s="260">
        <v>9726</v>
      </c>
      <c r="BU1005" s="259">
        <v>15683</v>
      </c>
      <c r="BV1005" s="259">
        <v>6941</v>
      </c>
      <c r="BW1005" s="259">
        <v>3704</v>
      </c>
      <c r="BX1005" s="259">
        <v>8960</v>
      </c>
      <c r="BY1005" s="259">
        <v>42013</v>
      </c>
      <c r="BZ1005" s="259">
        <v>7914</v>
      </c>
      <c r="CA1005" s="259">
        <v>10949</v>
      </c>
      <c r="CB1005" s="259">
        <v>23387</v>
      </c>
      <c r="CC1005" s="259">
        <v>10818</v>
      </c>
      <c r="CD1005" s="259">
        <v>12861</v>
      </c>
      <c r="CE1005" s="259">
        <v>9493</v>
      </c>
      <c r="CF1005" s="179">
        <f t="shared" ref="CF1005:CF1010" si="1905">SUM(CG1005:CS1005)</f>
        <v>168068</v>
      </c>
      <c r="CG1005" s="259">
        <v>4474</v>
      </c>
      <c r="CH1005" s="259">
        <v>9321</v>
      </c>
      <c r="CI1005" s="259">
        <v>11719</v>
      </c>
      <c r="CJ1005" s="259">
        <v>18448</v>
      </c>
      <c r="CK1005" s="259">
        <v>37165</v>
      </c>
      <c r="CL1005" s="259">
        <v>5291</v>
      </c>
      <c r="CM1005" s="259">
        <v>29369</v>
      </c>
      <c r="CN1005" s="259">
        <v>5785</v>
      </c>
      <c r="CO1005" s="259">
        <v>6422</v>
      </c>
      <c r="CP1005" s="259">
        <v>7926</v>
      </c>
      <c r="CQ1005" s="259">
        <v>12627</v>
      </c>
      <c r="CR1005" s="259">
        <v>12661</v>
      </c>
      <c r="CS1005" s="259">
        <v>6860</v>
      </c>
      <c r="CT1005" s="179">
        <f t="shared" ref="CT1005:CT1010" si="1906">SUM(CU1005:CY1005)</f>
        <v>127550</v>
      </c>
      <c r="CU1005" s="259">
        <v>49420</v>
      </c>
      <c r="CV1005" s="259">
        <v>31090</v>
      </c>
      <c r="CW1005" s="259">
        <v>9637</v>
      </c>
      <c r="CX1005" s="259">
        <v>15494</v>
      </c>
      <c r="CY1005" s="259">
        <v>21909</v>
      </c>
      <c r="CZ1005" s="179">
        <f t="shared" ref="CZ1005:CZ1010" si="1907">SUM(DA1005:DF1005)</f>
        <v>133685</v>
      </c>
      <c r="DA1005" s="259">
        <v>4835</v>
      </c>
      <c r="DB1005" s="259">
        <v>5521</v>
      </c>
      <c r="DC1005" s="259">
        <v>23323</v>
      </c>
      <c r="DD1005" s="259">
        <v>61774</v>
      </c>
      <c r="DE1005" s="259">
        <v>23072</v>
      </c>
      <c r="DF1005" s="259">
        <v>15160</v>
      </c>
      <c r="DG1005" s="179">
        <f t="shared" ref="DG1005:DG1011" si="1908">AM1005+BS1005+B1005+O1005+X1005+AC1005+AJ1005+BD1005+CF1005+AX1005+BM1005+CT1005+CZ1005</f>
        <v>1805752</v>
      </c>
      <c r="DH1005" s="179">
        <f t="shared" ref="DH1005:DH1011" si="1909">SUM(DI1005:DK1005)</f>
        <v>25329</v>
      </c>
      <c r="DI1005" s="259">
        <v>10752</v>
      </c>
      <c r="DJ1005" s="259">
        <v>10570</v>
      </c>
      <c r="DK1005" s="259">
        <v>4007</v>
      </c>
      <c r="DL1005" s="179" t="s">
        <v>540</v>
      </c>
      <c r="DM1005" s="259">
        <v>21002</v>
      </c>
      <c r="DN1005" s="180" t="s">
        <v>540</v>
      </c>
      <c r="DO1005" s="179">
        <f t="shared" ref="DO1005:DO1011" si="1910">DG1005+DH1005+DM1005</f>
        <v>1852083</v>
      </c>
      <c r="DP1005" s="15"/>
      <c r="DQ1005" s="15"/>
      <c r="DR1005" s="15"/>
      <c r="DS1005" s="15"/>
      <c r="DT1005" s="15"/>
      <c r="DU1005" s="15"/>
      <c r="DV1005" s="15"/>
      <c r="DW1005" s="15"/>
      <c r="DX1005" s="15"/>
      <c r="DY1005" s="15"/>
      <c r="DZ1005" s="15"/>
      <c r="EA1005" s="15"/>
      <c r="EB1005" s="15"/>
      <c r="EC1005" s="15"/>
      <c r="ED1005" s="15"/>
    </row>
    <row r="1006" spans="1:134" s="6" customFormat="1" ht="16.5" customHeight="1" x14ac:dyDescent="0.15">
      <c r="A1006" s="141" t="s">
        <v>25</v>
      </c>
      <c r="B1006" s="179">
        <f t="shared" si="1895"/>
        <v>115569</v>
      </c>
      <c r="C1006" s="259">
        <v>9339</v>
      </c>
      <c r="D1006" s="259">
        <v>5451</v>
      </c>
      <c r="E1006" s="259">
        <v>5565</v>
      </c>
      <c r="F1006" s="259">
        <v>3927</v>
      </c>
      <c r="G1006" s="259">
        <v>8006</v>
      </c>
      <c r="H1006" s="259">
        <v>14978</v>
      </c>
      <c r="I1006" s="259">
        <v>12896</v>
      </c>
      <c r="J1006" s="259">
        <v>5364</v>
      </c>
      <c r="K1006" s="259">
        <v>8580</v>
      </c>
      <c r="L1006" s="259">
        <v>27354</v>
      </c>
      <c r="M1006" s="259">
        <v>5392</v>
      </c>
      <c r="N1006" s="259">
        <v>8717</v>
      </c>
      <c r="O1006" s="179">
        <f t="shared" si="1896"/>
        <v>41784</v>
      </c>
      <c r="P1006" s="259">
        <v>6814</v>
      </c>
      <c r="Q1006" s="259">
        <v>8725</v>
      </c>
      <c r="R1006" s="259">
        <v>3839</v>
      </c>
      <c r="S1006" s="259">
        <v>3830</v>
      </c>
      <c r="T1006" s="259">
        <v>4548</v>
      </c>
      <c r="U1006" s="259">
        <v>7735</v>
      </c>
      <c r="V1006" s="259">
        <v>4455</v>
      </c>
      <c r="W1006" s="259">
        <v>1838</v>
      </c>
      <c r="X1006" s="179">
        <f t="shared" si="1897"/>
        <v>45531</v>
      </c>
      <c r="Y1006" s="259">
        <v>7570</v>
      </c>
      <c r="Z1006" s="259">
        <v>13356</v>
      </c>
      <c r="AA1006" s="259">
        <v>16075</v>
      </c>
      <c r="AB1006" s="259">
        <v>8530</v>
      </c>
      <c r="AC1006" s="179">
        <f t="shared" si="1898"/>
        <v>34478</v>
      </c>
      <c r="AD1006" s="259">
        <v>4590</v>
      </c>
      <c r="AE1006" s="259">
        <v>4810</v>
      </c>
      <c r="AF1006" s="259">
        <v>3749</v>
      </c>
      <c r="AG1006" s="259">
        <v>9088</v>
      </c>
      <c r="AH1006" s="259">
        <v>4194</v>
      </c>
      <c r="AI1006" s="259">
        <v>8047</v>
      </c>
      <c r="AJ1006" s="179">
        <f t="shared" si="1899"/>
        <v>4313</v>
      </c>
      <c r="AK1006" s="259">
        <v>2055</v>
      </c>
      <c r="AL1006" s="259">
        <v>2258</v>
      </c>
      <c r="AM1006" s="179">
        <f t="shared" si="1900"/>
        <v>87546</v>
      </c>
      <c r="AN1006" s="259">
        <v>4031</v>
      </c>
      <c r="AO1006" s="259">
        <v>4861</v>
      </c>
      <c r="AP1006" s="259">
        <v>8357</v>
      </c>
      <c r="AQ1006" s="259">
        <v>2661</v>
      </c>
      <c r="AR1006" s="259">
        <v>11648</v>
      </c>
      <c r="AS1006" s="259">
        <v>2995</v>
      </c>
      <c r="AT1006" s="259">
        <v>18043</v>
      </c>
      <c r="AU1006" s="259">
        <v>15709</v>
      </c>
      <c r="AV1006" s="259">
        <v>13251</v>
      </c>
      <c r="AW1006" s="259">
        <v>5990</v>
      </c>
      <c r="AX1006" s="179">
        <f t="shared" si="1901"/>
        <v>95173</v>
      </c>
      <c r="AY1006" s="259">
        <v>6007</v>
      </c>
      <c r="AZ1006" s="259">
        <v>47064</v>
      </c>
      <c r="BA1006" s="259">
        <v>9724</v>
      </c>
      <c r="BB1006" s="259">
        <v>24691</v>
      </c>
      <c r="BC1006" s="259">
        <v>7687</v>
      </c>
      <c r="BD1006" s="179">
        <f t="shared" si="1902"/>
        <v>117984</v>
      </c>
      <c r="BE1006" s="259">
        <v>29851</v>
      </c>
      <c r="BF1006" s="259">
        <v>13489</v>
      </c>
      <c r="BG1006" s="259">
        <v>12594</v>
      </c>
      <c r="BH1006" s="259">
        <v>12906</v>
      </c>
      <c r="BI1006" s="259">
        <v>12741</v>
      </c>
      <c r="BJ1006" s="259">
        <v>13714</v>
      </c>
      <c r="BK1006" s="259">
        <v>12048</v>
      </c>
      <c r="BL1006" s="259">
        <v>10641</v>
      </c>
      <c r="BM1006" s="179">
        <f t="shared" si="1903"/>
        <v>48339</v>
      </c>
      <c r="BN1006" s="259">
        <v>10151</v>
      </c>
      <c r="BO1006" s="259">
        <v>6481</v>
      </c>
      <c r="BP1006" s="259">
        <v>7286</v>
      </c>
      <c r="BQ1006" s="259">
        <v>7253</v>
      </c>
      <c r="BR1006" s="259">
        <v>17168</v>
      </c>
      <c r="BS1006" s="179">
        <f t="shared" si="1904"/>
        <v>87641</v>
      </c>
      <c r="BT1006" s="260">
        <v>5671</v>
      </c>
      <c r="BU1006" s="259">
        <v>8710</v>
      </c>
      <c r="BV1006" s="259">
        <v>3864</v>
      </c>
      <c r="BW1006" s="259">
        <v>2497</v>
      </c>
      <c r="BX1006" s="259">
        <v>5259</v>
      </c>
      <c r="BY1006" s="259">
        <v>21901</v>
      </c>
      <c r="BZ1006" s="259">
        <v>3518</v>
      </c>
      <c r="CA1006" s="259">
        <v>6236</v>
      </c>
      <c r="CB1006" s="259">
        <v>12944</v>
      </c>
      <c r="CC1006" s="259">
        <v>5267</v>
      </c>
      <c r="CD1006" s="259">
        <v>6786</v>
      </c>
      <c r="CE1006" s="259">
        <v>4988</v>
      </c>
      <c r="CF1006" s="179">
        <f t="shared" si="1905"/>
        <v>92773</v>
      </c>
      <c r="CG1006" s="259">
        <v>2807</v>
      </c>
      <c r="CH1006" s="259">
        <v>4911</v>
      </c>
      <c r="CI1006" s="259">
        <v>6605</v>
      </c>
      <c r="CJ1006" s="259">
        <v>10775</v>
      </c>
      <c r="CK1006" s="259">
        <v>18162</v>
      </c>
      <c r="CL1006" s="259">
        <v>2814</v>
      </c>
      <c r="CM1006" s="259">
        <v>15345</v>
      </c>
      <c r="CN1006" s="259">
        <v>3080</v>
      </c>
      <c r="CO1006" s="259">
        <v>3824</v>
      </c>
      <c r="CP1006" s="259">
        <v>5283</v>
      </c>
      <c r="CQ1006" s="259">
        <v>6302</v>
      </c>
      <c r="CR1006" s="259">
        <v>8503</v>
      </c>
      <c r="CS1006" s="259">
        <v>4362</v>
      </c>
      <c r="CT1006" s="179">
        <f t="shared" si="1906"/>
        <v>56746</v>
      </c>
      <c r="CU1006" s="259">
        <v>21654</v>
      </c>
      <c r="CV1006" s="259">
        <v>14209</v>
      </c>
      <c r="CW1006" s="259">
        <v>4661</v>
      </c>
      <c r="CX1006" s="259">
        <v>7994</v>
      </c>
      <c r="CY1006" s="259">
        <v>8228</v>
      </c>
      <c r="CZ1006" s="179">
        <f t="shared" si="1907"/>
        <v>64299</v>
      </c>
      <c r="DA1006" s="259">
        <v>2870</v>
      </c>
      <c r="DB1006" s="259">
        <v>2663</v>
      </c>
      <c r="DC1006" s="259">
        <v>9699</v>
      </c>
      <c r="DD1006" s="259">
        <v>29236</v>
      </c>
      <c r="DE1006" s="259">
        <v>13179</v>
      </c>
      <c r="DF1006" s="259">
        <v>6652</v>
      </c>
      <c r="DG1006" s="179">
        <f t="shared" si="1908"/>
        <v>892176</v>
      </c>
      <c r="DH1006" s="179">
        <f t="shared" si="1909"/>
        <v>10559</v>
      </c>
      <c r="DI1006" s="259">
        <v>4937</v>
      </c>
      <c r="DJ1006" s="259">
        <v>4075</v>
      </c>
      <c r="DK1006" s="259">
        <v>1547</v>
      </c>
      <c r="DL1006" s="179" t="s">
        <v>540</v>
      </c>
      <c r="DM1006" s="259">
        <v>8241</v>
      </c>
      <c r="DN1006" s="180" t="s">
        <v>540</v>
      </c>
      <c r="DO1006" s="179">
        <f t="shared" si="1910"/>
        <v>910976</v>
      </c>
      <c r="DP1006" s="15"/>
      <c r="DQ1006" s="15"/>
      <c r="DR1006" s="15"/>
      <c r="DS1006" s="15"/>
      <c r="DT1006" s="15"/>
      <c r="DU1006" s="15"/>
      <c r="DV1006" s="15"/>
      <c r="DW1006" s="15"/>
      <c r="DX1006" s="15"/>
      <c r="DY1006" s="15"/>
      <c r="DZ1006" s="15"/>
      <c r="EA1006" s="15"/>
      <c r="EB1006" s="15"/>
      <c r="EC1006" s="15"/>
      <c r="ED1006" s="15"/>
    </row>
    <row r="1007" spans="1:134" s="6" customFormat="1" ht="16.5" customHeight="1" x14ac:dyDescent="0.15">
      <c r="A1007" s="141" t="s">
        <v>26</v>
      </c>
      <c r="B1007" s="179">
        <f t="shared" si="1895"/>
        <v>47163</v>
      </c>
      <c r="C1007" s="259">
        <v>2386</v>
      </c>
      <c r="D1007" s="259">
        <v>1279</v>
      </c>
      <c r="E1007" s="259">
        <v>2266</v>
      </c>
      <c r="F1007" s="259">
        <v>601</v>
      </c>
      <c r="G1007" s="259">
        <v>2841</v>
      </c>
      <c r="H1007" s="259">
        <v>5332</v>
      </c>
      <c r="I1007" s="259">
        <v>6017</v>
      </c>
      <c r="J1007" s="259">
        <v>2020</v>
      </c>
      <c r="K1007" s="259">
        <v>2936</v>
      </c>
      <c r="L1007" s="259">
        <v>15624</v>
      </c>
      <c r="M1007" s="259">
        <v>1590</v>
      </c>
      <c r="N1007" s="259">
        <v>4271</v>
      </c>
      <c r="O1007" s="179">
        <f t="shared" si="1896"/>
        <v>11577</v>
      </c>
      <c r="P1007" s="259">
        <v>3221</v>
      </c>
      <c r="Q1007" s="259">
        <v>2470</v>
      </c>
      <c r="R1007" s="259">
        <v>1262</v>
      </c>
      <c r="S1007" s="259">
        <v>659</v>
      </c>
      <c r="T1007" s="259">
        <v>849</v>
      </c>
      <c r="U1007" s="259">
        <v>1589</v>
      </c>
      <c r="V1007" s="259">
        <v>1039</v>
      </c>
      <c r="W1007" s="259">
        <v>488</v>
      </c>
      <c r="X1007" s="179">
        <f t="shared" si="1897"/>
        <v>31164</v>
      </c>
      <c r="Y1007" s="259">
        <v>4775</v>
      </c>
      <c r="Z1007" s="259">
        <v>8480</v>
      </c>
      <c r="AA1007" s="259">
        <v>10259</v>
      </c>
      <c r="AB1007" s="259">
        <v>7650</v>
      </c>
      <c r="AC1007" s="179">
        <f t="shared" si="1898"/>
        <v>9584</v>
      </c>
      <c r="AD1007" s="259">
        <v>889</v>
      </c>
      <c r="AE1007" s="259">
        <v>1252</v>
      </c>
      <c r="AF1007" s="259">
        <v>561</v>
      </c>
      <c r="AG1007" s="259">
        <v>3096</v>
      </c>
      <c r="AH1007" s="259">
        <v>1203</v>
      </c>
      <c r="AI1007" s="259">
        <v>2583</v>
      </c>
      <c r="AJ1007" s="179">
        <f t="shared" si="1899"/>
        <v>588</v>
      </c>
      <c r="AK1007" s="259">
        <v>262</v>
      </c>
      <c r="AL1007" s="259">
        <v>326</v>
      </c>
      <c r="AM1007" s="179">
        <f t="shared" si="1900"/>
        <v>18812</v>
      </c>
      <c r="AN1007" s="259">
        <v>829</v>
      </c>
      <c r="AO1007" s="259">
        <v>1104</v>
      </c>
      <c r="AP1007" s="259">
        <v>3536</v>
      </c>
      <c r="AQ1007" s="259">
        <v>497</v>
      </c>
      <c r="AR1007" s="259">
        <v>2922</v>
      </c>
      <c r="AS1007" s="259">
        <v>716</v>
      </c>
      <c r="AT1007" s="259">
        <v>2974</v>
      </c>
      <c r="AU1007" s="259">
        <v>2934</v>
      </c>
      <c r="AV1007" s="259">
        <v>1970</v>
      </c>
      <c r="AW1007" s="259">
        <v>1330</v>
      </c>
      <c r="AX1007" s="179">
        <f t="shared" si="1901"/>
        <v>35939</v>
      </c>
      <c r="AY1007" s="259">
        <v>1834</v>
      </c>
      <c r="AZ1007" s="259">
        <v>21401</v>
      </c>
      <c r="BA1007" s="259">
        <v>3341</v>
      </c>
      <c r="BB1007" s="259">
        <v>5928</v>
      </c>
      <c r="BC1007" s="259">
        <v>3435</v>
      </c>
      <c r="BD1007" s="179">
        <f t="shared" si="1902"/>
        <v>59380</v>
      </c>
      <c r="BE1007" s="259">
        <v>20144</v>
      </c>
      <c r="BF1007" s="259">
        <v>4174</v>
      </c>
      <c r="BG1007" s="259">
        <v>6615</v>
      </c>
      <c r="BH1007" s="259">
        <v>4018</v>
      </c>
      <c r="BI1007" s="259">
        <v>8465</v>
      </c>
      <c r="BJ1007" s="259">
        <v>5505</v>
      </c>
      <c r="BK1007" s="259">
        <v>5674</v>
      </c>
      <c r="BL1007" s="259">
        <v>4785</v>
      </c>
      <c r="BM1007" s="179">
        <f t="shared" si="1903"/>
        <v>16269</v>
      </c>
      <c r="BN1007" s="259">
        <v>3993</v>
      </c>
      <c r="BO1007" s="259">
        <v>1670</v>
      </c>
      <c r="BP1007" s="259">
        <v>2438</v>
      </c>
      <c r="BQ1007" s="259">
        <v>1986</v>
      </c>
      <c r="BR1007" s="259">
        <v>6182</v>
      </c>
      <c r="BS1007" s="179">
        <f t="shared" si="1904"/>
        <v>24512</v>
      </c>
      <c r="BT1007" s="260">
        <v>1212</v>
      </c>
      <c r="BU1007" s="259">
        <v>2015</v>
      </c>
      <c r="BV1007" s="259">
        <v>988</v>
      </c>
      <c r="BW1007" s="259">
        <v>126</v>
      </c>
      <c r="BX1007" s="259">
        <v>1145</v>
      </c>
      <c r="BY1007" s="259">
        <v>6455</v>
      </c>
      <c r="BZ1007" s="259">
        <v>1055</v>
      </c>
      <c r="CA1007" s="259">
        <v>1219</v>
      </c>
      <c r="CB1007" s="259">
        <v>4632</v>
      </c>
      <c r="CC1007" s="259">
        <v>1969</v>
      </c>
      <c r="CD1007" s="259">
        <v>2264</v>
      </c>
      <c r="CE1007" s="259">
        <v>1432</v>
      </c>
      <c r="CF1007" s="179">
        <f t="shared" si="1905"/>
        <v>23551</v>
      </c>
      <c r="CG1007" s="259">
        <v>273</v>
      </c>
      <c r="CH1007" s="259">
        <v>1097</v>
      </c>
      <c r="CI1007" s="259">
        <v>1766</v>
      </c>
      <c r="CJ1007" s="259">
        <v>2993</v>
      </c>
      <c r="CK1007" s="259">
        <v>6406</v>
      </c>
      <c r="CL1007" s="259">
        <v>665</v>
      </c>
      <c r="CM1007" s="259">
        <v>4535</v>
      </c>
      <c r="CN1007" s="259">
        <v>468</v>
      </c>
      <c r="CO1007" s="259">
        <v>834</v>
      </c>
      <c r="CP1007" s="259">
        <v>772</v>
      </c>
      <c r="CQ1007" s="259">
        <v>1279</v>
      </c>
      <c r="CR1007" s="259">
        <v>1602</v>
      </c>
      <c r="CS1007" s="259">
        <v>861</v>
      </c>
      <c r="CT1007" s="179">
        <f t="shared" si="1906"/>
        <v>35379</v>
      </c>
      <c r="CU1007" s="259">
        <v>13192</v>
      </c>
      <c r="CV1007" s="259">
        <v>9256</v>
      </c>
      <c r="CW1007" s="259">
        <v>2727</v>
      </c>
      <c r="CX1007" s="259">
        <v>2925</v>
      </c>
      <c r="CY1007" s="259">
        <v>7279</v>
      </c>
      <c r="CZ1007" s="179">
        <f t="shared" si="1907"/>
        <v>20968</v>
      </c>
      <c r="DA1007" s="259">
        <v>229</v>
      </c>
      <c r="DB1007" s="259">
        <v>403</v>
      </c>
      <c r="DC1007" s="259">
        <v>3681</v>
      </c>
      <c r="DD1007" s="259">
        <v>11549</v>
      </c>
      <c r="DE1007" s="259">
        <v>2551</v>
      </c>
      <c r="DF1007" s="259">
        <v>2555</v>
      </c>
      <c r="DG1007" s="179">
        <f t="shared" si="1908"/>
        <v>334886</v>
      </c>
      <c r="DH1007" s="179">
        <f t="shared" si="1909"/>
        <v>3806</v>
      </c>
      <c r="DI1007" s="259">
        <v>1852</v>
      </c>
      <c r="DJ1007" s="259">
        <v>1422</v>
      </c>
      <c r="DK1007" s="259">
        <v>532</v>
      </c>
      <c r="DL1007" s="179" t="s">
        <v>540</v>
      </c>
      <c r="DM1007" s="259">
        <v>1997</v>
      </c>
      <c r="DN1007" s="180" t="s">
        <v>540</v>
      </c>
      <c r="DO1007" s="179">
        <f t="shared" si="1910"/>
        <v>340689</v>
      </c>
      <c r="DP1007" s="15"/>
      <c r="DQ1007" s="15"/>
      <c r="DR1007" s="15"/>
      <c r="DS1007" s="15"/>
      <c r="DT1007" s="15"/>
      <c r="DU1007" s="15"/>
      <c r="DV1007" s="15"/>
      <c r="DW1007" s="15"/>
      <c r="DX1007" s="15"/>
      <c r="DY1007" s="15"/>
      <c r="DZ1007" s="15"/>
      <c r="EA1007" s="15"/>
      <c r="EB1007" s="15"/>
      <c r="EC1007" s="15"/>
      <c r="ED1007" s="15"/>
    </row>
    <row r="1008" spans="1:134" s="6" customFormat="1" ht="16.5" customHeight="1" x14ac:dyDescent="0.15">
      <c r="A1008" s="141" t="s">
        <v>27</v>
      </c>
      <c r="B1008" s="179">
        <f t="shared" si="1895"/>
        <v>19280</v>
      </c>
      <c r="C1008" s="259">
        <v>1915</v>
      </c>
      <c r="D1008" s="259">
        <v>129</v>
      </c>
      <c r="E1008" s="259">
        <v>1201</v>
      </c>
      <c r="F1008" s="259">
        <v>77</v>
      </c>
      <c r="G1008" s="259">
        <v>1186</v>
      </c>
      <c r="H1008" s="259">
        <v>1818</v>
      </c>
      <c r="I1008" s="259">
        <v>1177</v>
      </c>
      <c r="J1008" s="259">
        <v>1336</v>
      </c>
      <c r="K1008" s="259">
        <v>2449</v>
      </c>
      <c r="L1008" s="259">
        <v>6925</v>
      </c>
      <c r="M1008" s="259">
        <v>536</v>
      </c>
      <c r="N1008" s="259">
        <v>531</v>
      </c>
      <c r="O1008" s="179">
        <f t="shared" si="1896"/>
        <v>5434</v>
      </c>
      <c r="P1008" s="259">
        <v>1480</v>
      </c>
      <c r="Q1008" s="259">
        <v>702</v>
      </c>
      <c r="R1008" s="259">
        <v>198</v>
      </c>
      <c r="S1008" s="259">
        <v>210</v>
      </c>
      <c r="T1008" s="259">
        <v>1519</v>
      </c>
      <c r="U1008" s="259">
        <v>666</v>
      </c>
      <c r="V1008" s="259">
        <v>401</v>
      </c>
      <c r="W1008" s="259">
        <v>258</v>
      </c>
      <c r="X1008" s="179">
        <f t="shared" si="1897"/>
        <v>6390</v>
      </c>
      <c r="Y1008" s="259">
        <v>2306</v>
      </c>
      <c r="Z1008" s="259">
        <v>862</v>
      </c>
      <c r="AA1008" s="259">
        <v>1765</v>
      </c>
      <c r="AB1008" s="259">
        <v>1457</v>
      </c>
      <c r="AC1008" s="179">
        <f t="shared" si="1898"/>
        <v>2176</v>
      </c>
      <c r="AD1008" s="259">
        <v>226</v>
      </c>
      <c r="AE1008" s="259">
        <v>179</v>
      </c>
      <c r="AF1008" s="259">
        <v>105</v>
      </c>
      <c r="AG1008" s="259">
        <v>796</v>
      </c>
      <c r="AH1008" s="259">
        <v>87</v>
      </c>
      <c r="AI1008" s="259">
        <v>783</v>
      </c>
      <c r="AJ1008" s="179">
        <f t="shared" si="1899"/>
        <v>170</v>
      </c>
      <c r="AK1008" s="259">
        <v>45</v>
      </c>
      <c r="AL1008" s="259">
        <v>125</v>
      </c>
      <c r="AM1008" s="179">
        <f t="shared" si="1900"/>
        <v>13085</v>
      </c>
      <c r="AN1008" s="259">
        <v>209</v>
      </c>
      <c r="AO1008" s="259">
        <v>255</v>
      </c>
      <c r="AP1008" s="259">
        <v>1246</v>
      </c>
      <c r="AQ1008" s="259">
        <v>91</v>
      </c>
      <c r="AR1008" s="259">
        <v>3058</v>
      </c>
      <c r="AS1008" s="259">
        <v>102</v>
      </c>
      <c r="AT1008" s="259">
        <v>4232</v>
      </c>
      <c r="AU1008" s="259">
        <v>1666</v>
      </c>
      <c r="AV1008" s="259">
        <v>2049</v>
      </c>
      <c r="AW1008" s="259">
        <v>177</v>
      </c>
      <c r="AX1008" s="179">
        <f t="shared" si="1901"/>
        <v>11290</v>
      </c>
      <c r="AY1008" s="259">
        <v>1017</v>
      </c>
      <c r="AZ1008" s="259">
        <v>4043</v>
      </c>
      <c r="BA1008" s="259">
        <v>1874</v>
      </c>
      <c r="BB1008" s="259">
        <v>3700</v>
      </c>
      <c r="BC1008" s="259">
        <v>656</v>
      </c>
      <c r="BD1008" s="179">
        <f t="shared" si="1902"/>
        <v>31022</v>
      </c>
      <c r="BE1008" s="259">
        <v>9696</v>
      </c>
      <c r="BF1008" s="259">
        <v>1248</v>
      </c>
      <c r="BG1008" s="259">
        <v>1278</v>
      </c>
      <c r="BH1008" s="259">
        <v>2657</v>
      </c>
      <c r="BI1008" s="259">
        <v>7685</v>
      </c>
      <c r="BJ1008" s="259">
        <v>1751</v>
      </c>
      <c r="BK1008" s="259">
        <v>5437</v>
      </c>
      <c r="BL1008" s="259">
        <v>1270</v>
      </c>
      <c r="BM1008" s="179">
        <f t="shared" si="1903"/>
        <v>3886</v>
      </c>
      <c r="BN1008" s="259">
        <v>800</v>
      </c>
      <c r="BO1008" s="259">
        <v>304</v>
      </c>
      <c r="BP1008" s="259">
        <v>803</v>
      </c>
      <c r="BQ1008" s="259">
        <v>517</v>
      </c>
      <c r="BR1008" s="259">
        <v>1462</v>
      </c>
      <c r="BS1008" s="179">
        <f t="shared" si="1904"/>
        <v>8728</v>
      </c>
      <c r="BT1008" s="260">
        <v>321</v>
      </c>
      <c r="BU1008" s="259">
        <v>491</v>
      </c>
      <c r="BV1008" s="259">
        <v>647</v>
      </c>
      <c r="BW1008" s="259">
        <v>113</v>
      </c>
      <c r="BX1008" s="259">
        <v>217</v>
      </c>
      <c r="BY1008" s="259">
        <v>3160</v>
      </c>
      <c r="BZ1008" s="259">
        <v>727</v>
      </c>
      <c r="CA1008" s="259">
        <v>502</v>
      </c>
      <c r="CB1008" s="259">
        <v>1199</v>
      </c>
      <c r="CC1008" s="259">
        <v>509</v>
      </c>
      <c r="CD1008" s="259">
        <v>244</v>
      </c>
      <c r="CE1008" s="259">
        <v>598</v>
      </c>
      <c r="CF1008" s="179">
        <f t="shared" si="1905"/>
        <v>10291</v>
      </c>
      <c r="CG1008" s="259">
        <v>175</v>
      </c>
      <c r="CH1008" s="259">
        <v>982</v>
      </c>
      <c r="CI1008" s="259">
        <v>1380</v>
      </c>
      <c r="CJ1008" s="259">
        <v>577</v>
      </c>
      <c r="CK1008" s="259">
        <v>2009</v>
      </c>
      <c r="CL1008" s="259">
        <v>127</v>
      </c>
      <c r="CM1008" s="259">
        <v>1500</v>
      </c>
      <c r="CN1008" s="259">
        <v>948</v>
      </c>
      <c r="CO1008" s="259">
        <v>585</v>
      </c>
      <c r="CP1008" s="259">
        <v>300</v>
      </c>
      <c r="CQ1008" s="259">
        <v>1291</v>
      </c>
      <c r="CR1008" s="259">
        <v>240</v>
      </c>
      <c r="CS1008" s="259">
        <v>177</v>
      </c>
      <c r="CT1008" s="179">
        <f t="shared" si="1906"/>
        <v>6392</v>
      </c>
      <c r="CU1008" s="259">
        <v>2441</v>
      </c>
      <c r="CV1008" s="259">
        <v>1472</v>
      </c>
      <c r="CW1008" s="259">
        <v>198</v>
      </c>
      <c r="CX1008" s="259">
        <v>1311</v>
      </c>
      <c r="CY1008" s="259">
        <v>970</v>
      </c>
      <c r="CZ1008" s="179">
        <f t="shared" si="1907"/>
        <v>12072</v>
      </c>
      <c r="DA1008" s="259">
        <v>78</v>
      </c>
      <c r="DB1008" s="259">
        <v>731</v>
      </c>
      <c r="DC1008" s="259">
        <v>3904</v>
      </c>
      <c r="DD1008" s="259">
        <v>4604</v>
      </c>
      <c r="DE1008" s="259">
        <v>1772</v>
      </c>
      <c r="DF1008" s="259">
        <v>983</v>
      </c>
      <c r="DG1008" s="179">
        <f t="shared" si="1908"/>
        <v>130216</v>
      </c>
      <c r="DH1008" s="179">
        <f t="shared" si="1909"/>
        <v>1558</v>
      </c>
      <c r="DI1008" s="259">
        <v>524</v>
      </c>
      <c r="DJ1008" s="259">
        <v>474</v>
      </c>
      <c r="DK1008" s="259">
        <v>560</v>
      </c>
      <c r="DL1008" s="179" t="s">
        <v>540</v>
      </c>
      <c r="DM1008" s="259">
        <v>854</v>
      </c>
      <c r="DN1008" s="180" t="s">
        <v>540</v>
      </c>
      <c r="DO1008" s="179">
        <f t="shared" si="1910"/>
        <v>132628</v>
      </c>
      <c r="DP1008" s="15"/>
      <c r="DQ1008" s="15"/>
      <c r="DR1008" s="15"/>
      <c r="DS1008" s="15"/>
      <c r="DT1008" s="15"/>
      <c r="DU1008" s="15"/>
      <c r="DV1008" s="15"/>
      <c r="DW1008" s="15"/>
      <c r="DX1008" s="15"/>
      <c r="DY1008" s="15"/>
      <c r="DZ1008" s="15"/>
      <c r="EA1008" s="15"/>
      <c r="EB1008" s="15"/>
      <c r="EC1008" s="15"/>
      <c r="ED1008" s="15"/>
    </row>
    <row r="1009" spans="1:134" s="6" customFormat="1" ht="16.5" customHeight="1" x14ac:dyDescent="0.15">
      <c r="A1009" s="139" t="s">
        <v>317</v>
      </c>
      <c r="B1009" s="179">
        <f t="shared" si="1895"/>
        <v>10547</v>
      </c>
      <c r="C1009" s="259">
        <v>798</v>
      </c>
      <c r="D1009" s="259">
        <v>345</v>
      </c>
      <c r="E1009" s="259">
        <v>329</v>
      </c>
      <c r="F1009" s="259" t="s">
        <v>634</v>
      </c>
      <c r="G1009" s="259">
        <v>656</v>
      </c>
      <c r="H1009" s="259">
        <v>1793</v>
      </c>
      <c r="I1009" s="259">
        <v>1016</v>
      </c>
      <c r="J1009" s="259" t="s">
        <v>634</v>
      </c>
      <c r="K1009" s="259">
        <v>782</v>
      </c>
      <c r="L1009" s="259">
        <v>2699</v>
      </c>
      <c r="M1009" s="259">
        <v>1036</v>
      </c>
      <c r="N1009" s="259">
        <v>1093</v>
      </c>
      <c r="O1009" s="179">
        <f t="shared" si="1896"/>
        <v>1926</v>
      </c>
      <c r="P1009" s="259">
        <v>563</v>
      </c>
      <c r="Q1009" s="259">
        <v>692</v>
      </c>
      <c r="R1009" s="259" t="s">
        <v>634</v>
      </c>
      <c r="S1009" s="259">
        <v>193</v>
      </c>
      <c r="T1009" s="259" t="s">
        <v>634</v>
      </c>
      <c r="U1009" s="259" t="s">
        <v>634</v>
      </c>
      <c r="V1009" s="259">
        <v>341</v>
      </c>
      <c r="W1009" s="259">
        <v>137</v>
      </c>
      <c r="X1009" s="179">
        <f t="shared" si="1897"/>
        <v>4075</v>
      </c>
      <c r="Y1009" s="259">
        <v>671</v>
      </c>
      <c r="Z1009" s="259">
        <v>1167</v>
      </c>
      <c r="AA1009" s="259">
        <v>1515</v>
      </c>
      <c r="AB1009" s="259">
        <v>722</v>
      </c>
      <c r="AC1009" s="179">
        <f t="shared" si="1898"/>
        <v>2148</v>
      </c>
      <c r="AD1009" s="259" t="s">
        <v>634</v>
      </c>
      <c r="AE1009" s="259" t="s">
        <v>634</v>
      </c>
      <c r="AF1009" s="259">
        <v>257</v>
      </c>
      <c r="AG1009" s="259">
        <v>668</v>
      </c>
      <c r="AH1009" s="259">
        <v>484</v>
      </c>
      <c r="AI1009" s="259">
        <v>739</v>
      </c>
      <c r="AJ1009" s="179">
        <f t="shared" si="1899"/>
        <v>413</v>
      </c>
      <c r="AK1009" s="259">
        <v>143</v>
      </c>
      <c r="AL1009" s="259">
        <v>270</v>
      </c>
      <c r="AM1009" s="179">
        <f t="shared" si="1900"/>
        <v>3673</v>
      </c>
      <c r="AN1009" s="259">
        <v>245</v>
      </c>
      <c r="AO1009" s="259">
        <v>333</v>
      </c>
      <c r="AP1009" s="259">
        <v>412</v>
      </c>
      <c r="AQ1009" s="259">
        <v>158</v>
      </c>
      <c r="AR1009" s="259">
        <v>1014</v>
      </c>
      <c r="AS1009" s="259">
        <v>117</v>
      </c>
      <c r="AT1009" s="259" t="s">
        <v>634</v>
      </c>
      <c r="AU1009" s="259">
        <v>847</v>
      </c>
      <c r="AV1009" s="259">
        <v>547</v>
      </c>
      <c r="AW1009" s="259" t="s">
        <v>634</v>
      </c>
      <c r="AX1009" s="179">
        <f t="shared" si="1901"/>
        <v>4106</v>
      </c>
      <c r="AY1009" s="259" t="s">
        <v>634</v>
      </c>
      <c r="AZ1009" s="259">
        <v>2457</v>
      </c>
      <c r="BA1009" s="259">
        <v>998</v>
      </c>
      <c r="BB1009" s="259" t="s">
        <v>634</v>
      </c>
      <c r="BC1009" s="259">
        <v>651</v>
      </c>
      <c r="BD1009" s="179">
        <f t="shared" si="1902"/>
        <v>22247</v>
      </c>
      <c r="BE1009" s="259">
        <v>6033</v>
      </c>
      <c r="BF1009" s="259">
        <v>1585</v>
      </c>
      <c r="BG1009" s="259">
        <v>2811</v>
      </c>
      <c r="BH1009" s="259">
        <v>1981</v>
      </c>
      <c r="BI1009" s="259">
        <v>3597</v>
      </c>
      <c r="BJ1009" s="259">
        <v>2301</v>
      </c>
      <c r="BK1009" s="259">
        <v>2638</v>
      </c>
      <c r="BL1009" s="259">
        <v>1301</v>
      </c>
      <c r="BM1009" s="179">
        <f t="shared" si="1903"/>
        <v>3351</v>
      </c>
      <c r="BN1009" s="259">
        <v>1067</v>
      </c>
      <c r="BO1009" s="259">
        <v>519</v>
      </c>
      <c r="BP1009" s="259" t="s">
        <v>634</v>
      </c>
      <c r="BQ1009" s="259" t="s">
        <v>634</v>
      </c>
      <c r="BR1009" s="259">
        <v>1765</v>
      </c>
      <c r="BS1009" s="179">
        <f t="shared" si="1904"/>
        <v>8093</v>
      </c>
      <c r="BT1009" s="260">
        <v>549</v>
      </c>
      <c r="BU1009" s="259">
        <v>828</v>
      </c>
      <c r="BV1009" s="259" t="s">
        <v>634</v>
      </c>
      <c r="BW1009" s="259" t="s">
        <v>634</v>
      </c>
      <c r="BX1009" s="259">
        <v>447</v>
      </c>
      <c r="BY1009" s="259">
        <v>2643</v>
      </c>
      <c r="BZ1009" s="259">
        <v>549</v>
      </c>
      <c r="CA1009" s="259">
        <v>489</v>
      </c>
      <c r="CB1009" s="259">
        <v>1171</v>
      </c>
      <c r="CC1009" s="259">
        <v>441</v>
      </c>
      <c r="CD1009" s="259">
        <v>565</v>
      </c>
      <c r="CE1009" s="259">
        <v>411</v>
      </c>
      <c r="CF1009" s="179">
        <f t="shared" si="1905"/>
        <v>8219</v>
      </c>
      <c r="CG1009" s="259">
        <v>205</v>
      </c>
      <c r="CH1009" s="259">
        <v>407</v>
      </c>
      <c r="CI1009" s="259" t="s">
        <v>634</v>
      </c>
      <c r="CJ1009" s="259">
        <v>750</v>
      </c>
      <c r="CK1009" s="259">
        <v>3528</v>
      </c>
      <c r="CL1009" s="259">
        <v>109</v>
      </c>
      <c r="CM1009" s="259">
        <v>1591</v>
      </c>
      <c r="CN1009" s="259">
        <v>130</v>
      </c>
      <c r="CO1009" s="259">
        <v>96</v>
      </c>
      <c r="CP1009" s="259" t="s">
        <v>634</v>
      </c>
      <c r="CQ1009" s="259">
        <v>585</v>
      </c>
      <c r="CR1009" s="259">
        <v>538</v>
      </c>
      <c r="CS1009" s="259">
        <v>280</v>
      </c>
      <c r="CT1009" s="179">
        <f t="shared" si="1906"/>
        <v>5149</v>
      </c>
      <c r="CU1009" s="259">
        <v>3337</v>
      </c>
      <c r="CV1009" s="259">
        <v>1199</v>
      </c>
      <c r="CW1009" s="259" t="s">
        <v>634</v>
      </c>
      <c r="CX1009" s="259">
        <v>613</v>
      </c>
      <c r="CY1009" s="259" t="s">
        <v>634</v>
      </c>
      <c r="CZ1009" s="179">
        <f t="shared" si="1907"/>
        <v>6547</v>
      </c>
      <c r="DA1009" s="259" t="s">
        <v>634</v>
      </c>
      <c r="DB1009" s="259" t="s">
        <v>634</v>
      </c>
      <c r="DC1009" s="259">
        <v>1567</v>
      </c>
      <c r="DD1009" s="259">
        <v>3150</v>
      </c>
      <c r="DE1009" s="259">
        <v>1237</v>
      </c>
      <c r="DF1009" s="259">
        <v>593</v>
      </c>
      <c r="DG1009" s="179">
        <f t="shared" si="1908"/>
        <v>80494</v>
      </c>
      <c r="DH1009" s="179">
        <f t="shared" si="1909"/>
        <v>1153</v>
      </c>
      <c r="DI1009" s="259">
        <v>410</v>
      </c>
      <c r="DJ1009" s="259">
        <v>592</v>
      </c>
      <c r="DK1009" s="259">
        <v>151</v>
      </c>
      <c r="DL1009" s="179" t="s">
        <v>540</v>
      </c>
      <c r="DM1009" s="259">
        <v>1590</v>
      </c>
      <c r="DN1009" s="180" t="s">
        <v>540</v>
      </c>
      <c r="DO1009" s="179">
        <f t="shared" si="1910"/>
        <v>83237</v>
      </c>
      <c r="DP1009" s="15"/>
      <c r="DQ1009" s="15"/>
      <c r="DR1009" s="15"/>
      <c r="DS1009" s="15"/>
      <c r="DT1009" s="15"/>
      <c r="DU1009" s="15"/>
      <c r="DV1009" s="15"/>
      <c r="DW1009" s="15"/>
      <c r="DX1009" s="15"/>
      <c r="DY1009" s="15"/>
      <c r="DZ1009" s="15"/>
      <c r="EA1009" s="15"/>
      <c r="EB1009" s="15"/>
      <c r="EC1009" s="15"/>
      <c r="ED1009" s="15"/>
    </row>
    <row r="1010" spans="1:134" s="6" customFormat="1" ht="16.5" customHeight="1" x14ac:dyDescent="0.15">
      <c r="A1010" s="139" t="s">
        <v>28</v>
      </c>
      <c r="B1010" s="179">
        <f t="shared" si="1895"/>
        <v>3972</v>
      </c>
      <c r="C1010" s="259">
        <v>164</v>
      </c>
      <c r="D1010" s="259">
        <v>77</v>
      </c>
      <c r="E1010" s="259">
        <v>172</v>
      </c>
      <c r="F1010" s="259" t="s">
        <v>634</v>
      </c>
      <c r="G1010" s="259">
        <v>233</v>
      </c>
      <c r="H1010" s="259">
        <v>583</v>
      </c>
      <c r="I1010" s="259">
        <v>251</v>
      </c>
      <c r="J1010" s="259" t="s">
        <v>634</v>
      </c>
      <c r="K1010" s="259">
        <v>284</v>
      </c>
      <c r="L1010" s="259">
        <v>1652</v>
      </c>
      <c r="M1010" s="259">
        <v>211</v>
      </c>
      <c r="N1010" s="259">
        <v>345</v>
      </c>
      <c r="O1010" s="179">
        <f t="shared" si="1896"/>
        <v>1138</v>
      </c>
      <c r="P1010" s="259">
        <v>295</v>
      </c>
      <c r="Q1010" s="259">
        <v>607</v>
      </c>
      <c r="R1010" s="259" t="s">
        <v>634</v>
      </c>
      <c r="S1010" s="259">
        <v>52</v>
      </c>
      <c r="T1010" s="259" t="s">
        <v>634</v>
      </c>
      <c r="U1010" s="259" t="s">
        <v>634</v>
      </c>
      <c r="V1010" s="259">
        <v>108</v>
      </c>
      <c r="W1010" s="259">
        <v>76</v>
      </c>
      <c r="X1010" s="179">
        <f t="shared" si="1897"/>
        <v>1411</v>
      </c>
      <c r="Y1010" s="259">
        <v>236</v>
      </c>
      <c r="Z1010" s="259">
        <v>418</v>
      </c>
      <c r="AA1010" s="259">
        <v>561</v>
      </c>
      <c r="AB1010" s="259">
        <v>196</v>
      </c>
      <c r="AC1010" s="179">
        <f t="shared" si="1898"/>
        <v>732</v>
      </c>
      <c r="AD1010" s="259" t="s">
        <v>634</v>
      </c>
      <c r="AE1010" s="259" t="s">
        <v>634</v>
      </c>
      <c r="AF1010" s="259">
        <v>111</v>
      </c>
      <c r="AG1010" s="259">
        <v>246</v>
      </c>
      <c r="AH1010" s="259">
        <v>112</v>
      </c>
      <c r="AI1010" s="259">
        <v>263</v>
      </c>
      <c r="AJ1010" s="179">
        <f t="shared" si="1899"/>
        <v>77</v>
      </c>
      <c r="AK1010" s="259">
        <v>19</v>
      </c>
      <c r="AL1010" s="259">
        <v>58</v>
      </c>
      <c r="AM1010" s="179">
        <f t="shared" si="1900"/>
        <v>1790</v>
      </c>
      <c r="AN1010" s="259">
        <v>95</v>
      </c>
      <c r="AO1010" s="259">
        <v>50</v>
      </c>
      <c r="AP1010" s="259">
        <v>237</v>
      </c>
      <c r="AQ1010" s="259">
        <v>27</v>
      </c>
      <c r="AR1010" s="259">
        <v>520</v>
      </c>
      <c r="AS1010" s="259">
        <v>107</v>
      </c>
      <c r="AT1010" s="259" t="s">
        <v>634</v>
      </c>
      <c r="AU1010" s="259">
        <v>357</v>
      </c>
      <c r="AV1010" s="259">
        <v>397</v>
      </c>
      <c r="AW1010" s="259" t="s">
        <v>634</v>
      </c>
      <c r="AX1010" s="179">
        <f t="shared" si="1901"/>
        <v>2162</v>
      </c>
      <c r="AY1010" s="259" t="s">
        <v>634</v>
      </c>
      <c r="AZ1010" s="259">
        <v>1595</v>
      </c>
      <c r="BA1010" s="259">
        <v>181</v>
      </c>
      <c r="BB1010" s="259" t="s">
        <v>634</v>
      </c>
      <c r="BC1010" s="259">
        <v>386</v>
      </c>
      <c r="BD1010" s="179">
        <f t="shared" si="1902"/>
        <v>7286</v>
      </c>
      <c r="BE1010" s="259">
        <v>3837</v>
      </c>
      <c r="BF1010" s="259">
        <v>356</v>
      </c>
      <c r="BG1010" s="259">
        <v>435</v>
      </c>
      <c r="BH1010" s="259">
        <v>304</v>
      </c>
      <c r="BI1010" s="259">
        <v>635</v>
      </c>
      <c r="BJ1010" s="259">
        <v>645</v>
      </c>
      <c r="BK1010" s="259">
        <v>854</v>
      </c>
      <c r="BL1010" s="259">
        <v>220</v>
      </c>
      <c r="BM1010" s="179">
        <f t="shared" si="1903"/>
        <v>1176</v>
      </c>
      <c r="BN1010" s="259">
        <v>443</v>
      </c>
      <c r="BO1010" s="259">
        <v>139</v>
      </c>
      <c r="BP1010" s="259" t="s">
        <v>634</v>
      </c>
      <c r="BQ1010" s="259" t="s">
        <v>634</v>
      </c>
      <c r="BR1010" s="259">
        <v>594</v>
      </c>
      <c r="BS1010" s="179">
        <f t="shared" si="1904"/>
        <v>2872</v>
      </c>
      <c r="BT1010" s="260">
        <v>191</v>
      </c>
      <c r="BU1010" s="259">
        <v>368</v>
      </c>
      <c r="BV1010" s="259" t="s">
        <v>634</v>
      </c>
      <c r="BW1010" s="259" t="s">
        <v>634</v>
      </c>
      <c r="BX1010" s="259">
        <v>150</v>
      </c>
      <c r="BY1010" s="259">
        <v>821</v>
      </c>
      <c r="BZ1010" s="259">
        <v>106</v>
      </c>
      <c r="CA1010" s="259">
        <v>137</v>
      </c>
      <c r="CB1010" s="259">
        <v>410</v>
      </c>
      <c r="CC1010" s="259">
        <v>216</v>
      </c>
      <c r="CD1010" s="259">
        <v>259</v>
      </c>
      <c r="CE1010" s="259">
        <v>214</v>
      </c>
      <c r="CF1010" s="179">
        <f t="shared" si="1905"/>
        <v>2806</v>
      </c>
      <c r="CG1010" s="259">
        <v>80</v>
      </c>
      <c r="CH1010" s="259">
        <v>93</v>
      </c>
      <c r="CI1010" s="259" t="s">
        <v>634</v>
      </c>
      <c r="CJ1010" s="259">
        <v>325</v>
      </c>
      <c r="CK1010" s="259">
        <v>896</v>
      </c>
      <c r="CL1010" s="259">
        <v>84</v>
      </c>
      <c r="CM1010" s="259">
        <v>929</v>
      </c>
      <c r="CN1010" s="259">
        <v>80</v>
      </c>
      <c r="CO1010" s="259">
        <v>33</v>
      </c>
      <c r="CP1010" s="259" t="s">
        <v>634</v>
      </c>
      <c r="CQ1010" s="259">
        <v>94</v>
      </c>
      <c r="CR1010" s="259">
        <v>146</v>
      </c>
      <c r="CS1010" s="259">
        <v>46</v>
      </c>
      <c r="CT1010" s="179">
        <f t="shared" si="1906"/>
        <v>1247</v>
      </c>
      <c r="CU1010" s="259">
        <v>733</v>
      </c>
      <c r="CV1010" s="259">
        <v>310</v>
      </c>
      <c r="CW1010" s="259" t="s">
        <v>634</v>
      </c>
      <c r="CX1010" s="259">
        <v>204</v>
      </c>
      <c r="CY1010" s="259" t="s">
        <v>634</v>
      </c>
      <c r="CZ1010" s="179">
        <f t="shared" si="1907"/>
        <v>2781</v>
      </c>
      <c r="DA1010" s="259" t="s">
        <v>634</v>
      </c>
      <c r="DB1010" s="259" t="s">
        <v>634</v>
      </c>
      <c r="DC1010" s="259">
        <v>341</v>
      </c>
      <c r="DD1010" s="259">
        <v>1742</v>
      </c>
      <c r="DE1010" s="259">
        <v>310</v>
      </c>
      <c r="DF1010" s="259">
        <v>388</v>
      </c>
      <c r="DG1010" s="179">
        <f t="shared" si="1908"/>
        <v>29450</v>
      </c>
      <c r="DH1010" s="179">
        <f t="shared" si="1909"/>
        <v>470</v>
      </c>
      <c r="DI1010" s="259">
        <v>119</v>
      </c>
      <c r="DJ1010" s="259">
        <v>322</v>
      </c>
      <c r="DK1010" s="259">
        <v>29</v>
      </c>
      <c r="DL1010" s="179" t="s">
        <v>540</v>
      </c>
      <c r="DM1010" s="259">
        <v>323</v>
      </c>
      <c r="DN1010" s="180" t="s">
        <v>540</v>
      </c>
      <c r="DO1010" s="179">
        <f t="shared" si="1910"/>
        <v>30243</v>
      </c>
      <c r="DP1010" s="15"/>
      <c r="DQ1010" s="15"/>
      <c r="DR1010" s="15"/>
      <c r="DS1010" s="15"/>
      <c r="DT1010" s="15"/>
      <c r="DU1010" s="15"/>
      <c r="DV1010" s="15"/>
      <c r="DW1010" s="15"/>
      <c r="DX1010" s="15"/>
      <c r="DY1010" s="15"/>
      <c r="DZ1010" s="15"/>
      <c r="EA1010" s="15"/>
      <c r="EB1010" s="15"/>
      <c r="EC1010" s="15"/>
      <c r="ED1010" s="15"/>
    </row>
    <row r="1011" spans="1:134" s="6" customFormat="1" ht="16.5" customHeight="1" x14ac:dyDescent="0.15">
      <c r="A1011" s="139" t="s">
        <v>29</v>
      </c>
      <c r="B1011" s="333">
        <f t="shared" ref="B1011" si="1911">SUM(C1011:N1011)</f>
        <v>43125</v>
      </c>
      <c r="C1011" s="334">
        <f t="shared" ref="C1011:N1011" si="1912">C1005-SUM(C1006:C1010)</f>
        <v>2774</v>
      </c>
      <c r="D1011" s="334">
        <f t="shared" si="1912"/>
        <v>2037</v>
      </c>
      <c r="E1011" s="334">
        <f t="shared" si="1912"/>
        <v>1507</v>
      </c>
      <c r="F1011" s="334">
        <f t="shared" si="1912"/>
        <v>1247</v>
      </c>
      <c r="G1011" s="334">
        <f t="shared" si="1912"/>
        <v>3151</v>
      </c>
      <c r="H1011" s="334">
        <f t="shared" si="1912"/>
        <v>5716</v>
      </c>
      <c r="I1011" s="334">
        <f t="shared" si="1912"/>
        <v>3691</v>
      </c>
      <c r="J1011" s="334">
        <f t="shared" si="1912"/>
        <v>1647</v>
      </c>
      <c r="K1011" s="334">
        <f t="shared" si="1912"/>
        <v>3528</v>
      </c>
      <c r="L1011" s="334">
        <f t="shared" si="1912"/>
        <v>10589</v>
      </c>
      <c r="M1011" s="334">
        <f t="shared" si="1912"/>
        <v>3306</v>
      </c>
      <c r="N1011" s="334">
        <f t="shared" si="1912"/>
        <v>3932</v>
      </c>
      <c r="O1011" s="333">
        <f t="shared" ref="O1011" si="1913">SUM(P1011:W1011)</f>
        <v>16382</v>
      </c>
      <c r="P1011" s="334">
        <f t="shared" ref="P1011:W1011" si="1914">P1005-SUM(P1006:P1010)</f>
        <v>2766</v>
      </c>
      <c r="Q1011" s="334">
        <f t="shared" si="1914"/>
        <v>3522</v>
      </c>
      <c r="R1011" s="334">
        <f t="shared" si="1914"/>
        <v>1975</v>
      </c>
      <c r="S1011" s="334">
        <f t="shared" si="1914"/>
        <v>1029</v>
      </c>
      <c r="T1011" s="334">
        <f t="shared" si="1914"/>
        <v>1598</v>
      </c>
      <c r="U1011" s="334">
        <f t="shared" si="1914"/>
        <v>3156</v>
      </c>
      <c r="V1011" s="334">
        <f t="shared" si="1914"/>
        <v>1526</v>
      </c>
      <c r="W1011" s="334">
        <f t="shared" si="1914"/>
        <v>810</v>
      </c>
      <c r="X1011" s="333">
        <f t="shared" ref="X1011" si="1915">SUM(Y1011:AB1011)</f>
        <v>19986</v>
      </c>
      <c r="Y1011" s="334">
        <f t="shared" ref="Y1011:AB1011" si="1916">Y1005-SUM(Y1006:Y1010)</f>
        <v>4051</v>
      </c>
      <c r="Z1011" s="334">
        <f t="shared" si="1916"/>
        <v>6018</v>
      </c>
      <c r="AA1011" s="334">
        <f t="shared" si="1916"/>
        <v>6186</v>
      </c>
      <c r="AB1011" s="334">
        <f t="shared" si="1916"/>
        <v>3731</v>
      </c>
      <c r="AC1011" s="333">
        <f t="shared" ref="AC1011" si="1917">SUM(AD1011:AI1011)</f>
        <v>13038</v>
      </c>
      <c r="AD1011" s="334">
        <f t="shared" ref="AD1011:AI1011" si="1918">AD1005-SUM(AD1006:AD1010)</f>
        <v>1957</v>
      </c>
      <c r="AE1011" s="334">
        <f t="shared" si="1918"/>
        <v>2247</v>
      </c>
      <c r="AF1011" s="334">
        <f t="shared" si="1918"/>
        <v>1559</v>
      </c>
      <c r="AG1011" s="334">
        <f t="shared" si="1918"/>
        <v>2654</v>
      </c>
      <c r="AH1011" s="334">
        <f t="shared" si="1918"/>
        <v>1645</v>
      </c>
      <c r="AI1011" s="334">
        <f t="shared" si="1918"/>
        <v>2976</v>
      </c>
      <c r="AJ1011" s="333">
        <f t="shared" ref="AJ1011" si="1919">SUM(AK1011:AL1011)</f>
        <v>1317</v>
      </c>
      <c r="AK1011" s="334">
        <f t="shared" ref="AK1011:AL1011" si="1920">AK1005-SUM(AK1006:AK1010)</f>
        <v>559</v>
      </c>
      <c r="AL1011" s="334">
        <f t="shared" si="1920"/>
        <v>758</v>
      </c>
      <c r="AM1011" s="333">
        <f t="shared" ref="AM1011" si="1921">SUM(AN1011:AW1011)</f>
        <v>28007</v>
      </c>
      <c r="AN1011" s="334">
        <f>AN1005-SUM(AN1006:AN1010)</f>
        <v>1628</v>
      </c>
      <c r="AO1011" s="334">
        <f t="shared" ref="AO1011:AW1011" si="1922">AO1005-SUM(AO1006:AO1010)</f>
        <v>1554</v>
      </c>
      <c r="AP1011" s="334">
        <f t="shared" si="1922"/>
        <v>3023</v>
      </c>
      <c r="AQ1011" s="334">
        <f t="shared" si="1922"/>
        <v>993</v>
      </c>
      <c r="AR1011" s="334">
        <f t="shared" si="1922"/>
        <v>3987</v>
      </c>
      <c r="AS1011" s="334">
        <f t="shared" si="1922"/>
        <v>877</v>
      </c>
      <c r="AT1011" s="334">
        <f t="shared" si="1922"/>
        <v>4825</v>
      </c>
      <c r="AU1011" s="334">
        <f t="shared" si="1922"/>
        <v>5662</v>
      </c>
      <c r="AV1011" s="334">
        <f t="shared" si="1922"/>
        <v>3487</v>
      </c>
      <c r="AW1011" s="334">
        <f t="shared" si="1922"/>
        <v>1971</v>
      </c>
      <c r="AX1011" s="333">
        <f t="shared" ref="AX1011" si="1923">SUM(AY1011:BC1011)</f>
        <v>27857</v>
      </c>
      <c r="AY1011" s="334">
        <f t="shared" ref="AY1011:BC1011" si="1924">AY1005-SUM(AY1006:AY1010)</f>
        <v>3025</v>
      </c>
      <c r="AZ1011" s="334">
        <f t="shared" si="1924"/>
        <v>11629</v>
      </c>
      <c r="BA1011" s="334">
        <f t="shared" si="1924"/>
        <v>3370</v>
      </c>
      <c r="BB1011" s="334">
        <f t="shared" si="1924"/>
        <v>7218</v>
      </c>
      <c r="BC1011" s="334">
        <f t="shared" si="1924"/>
        <v>2615</v>
      </c>
      <c r="BD1011" s="333">
        <f t="shared" ref="BD1011" si="1925">SUM(BE1011:BL1011)</f>
        <v>62037</v>
      </c>
      <c r="BE1011" s="334">
        <f t="shared" ref="BE1011:BL1011" si="1926">BE1005-SUM(BE1006:BE1010)</f>
        <v>32798</v>
      </c>
      <c r="BF1011" s="334">
        <f t="shared" si="1926"/>
        <v>2567</v>
      </c>
      <c r="BG1011" s="334">
        <f t="shared" si="1926"/>
        <v>3639</v>
      </c>
      <c r="BH1011" s="334">
        <f t="shared" si="1926"/>
        <v>3750</v>
      </c>
      <c r="BI1011" s="334">
        <f t="shared" si="1926"/>
        <v>6508</v>
      </c>
      <c r="BJ1011" s="334">
        <f t="shared" si="1926"/>
        <v>6132</v>
      </c>
      <c r="BK1011" s="334">
        <f t="shared" si="1926"/>
        <v>3640</v>
      </c>
      <c r="BL1011" s="334">
        <f t="shared" si="1926"/>
        <v>3003</v>
      </c>
      <c r="BM1011" s="333">
        <f t="shared" ref="BM1011" si="1927">SUM(BN1011:BR1011)</f>
        <v>16095</v>
      </c>
      <c r="BN1011" s="334">
        <f t="shared" ref="BN1011:BR1011" si="1928">BN1005-SUM(BN1006:BN1010)</f>
        <v>3882</v>
      </c>
      <c r="BO1011" s="334">
        <f t="shared" si="1928"/>
        <v>2251</v>
      </c>
      <c r="BP1011" s="334">
        <f t="shared" si="1928"/>
        <v>3637</v>
      </c>
      <c r="BQ1011" s="334">
        <f t="shared" si="1928"/>
        <v>1427</v>
      </c>
      <c r="BR1011" s="334">
        <f t="shared" si="1928"/>
        <v>4898</v>
      </c>
      <c r="BS1011" s="333">
        <f t="shared" ref="BS1011" si="1929">SUM(BT1011:CE1011)</f>
        <v>30603</v>
      </c>
      <c r="BT1011" s="335">
        <f t="shared" ref="BT1011:CE1011" si="1930">BT1005-SUM(BT1006:BT1010)</f>
        <v>1782</v>
      </c>
      <c r="BU1011" s="334">
        <f t="shared" si="1930"/>
        <v>3271</v>
      </c>
      <c r="BV1011" s="334">
        <f t="shared" si="1930"/>
        <v>1442</v>
      </c>
      <c r="BW1011" s="334">
        <f t="shared" si="1930"/>
        <v>968</v>
      </c>
      <c r="BX1011" s="334">
        <f t="shared" si="1930"/>
        <v>1742</v>
      </c>
      <c r="BY1011" s="334">
        <f t="shared" si="1930"/>
        <v>7033</v>
      </c>
      <c r="BZ1011" s="334">
        <f t="shared" si="1930"/>
        <v>1959</v>
      </c>
      <c r="CA1011" s="334">
        <f t="shared" si="1930"/>
        <v>2366</v>
      </c>
      <c r="CB1011" s="334">
        <f t="shared" si="1930"/>
        <v>3031</v>
      </c>
      <c r="CC1011" s="334">
        <f t="shared" si="1930"/>
        <v>2416</v>
      </c>
      <c r="CD1011" s="334">
        <f t="shared" si="1930"/>
        <v>2743</v>
      </c>
      <c r="CE1011" s="334">
        <f t="shared" si="1930"/>
        <v>1850</v>
      </c>
      <c r="CF1011" s="333">
        <f t="shared" ref="CF1011" si="1931">SUM(CG1011:CS1011)</f>
        <v>30428</v>
      </c>
      <c r="CG1011" s="334">
        <f t="shared" ref="CG1011:CS1011" si="1932">CG1005-SUM(CG1006:CG1010)</f>
        <v>934</v>
      </c>
      <c r="CH1011" s="334">
        <f t="shared" si="1932"/>
        <v>1831</v>
      </c>
      <c r="CI1011" s="334">
        <f t="shared" si="1932"/>
        <v>1968</v>
      </c>
      <c r="CJ1011" s="334">
        <f t="shared" si="1932"/>
        <v>3028</v>
      </c>
      <c r="CK1011" s="334">
        <f t="shared" si="1932"/>
        <v>6164</v>
      </c>
      <c r="CL1011" s="334">
        <f t="shared" si="1932"/>
        <v>1492</v>
      </c>
      <c r="CM1011" s="334">
        <f t="shared" si="1932"/>
        <v>5469</v>
      </c>
      <c r="CN1011" s="334">
        <f t="shared" si="1932"/>
        <v>1079</v>
      </c>
      <c r="CO1011" s="334">
        <f t="shared" si="1932"/>
        <v>1050</v>
      </c>
      <c r="CP1011" s="334">
        <f t="shared" si="1932"/>
        <v>1571</v>
      </c>
      <c r="CQ1011" s="334">
        <f t="shared" si="1932"/>
        <v>3076</v>
      </c>
      <c r="CR1011" s="334">
        <f t="shared" si="1932"/>
        <v>1632</v>
      </c>
      <c r="CS1011" s="334">
        <f t="shared" si="1932"/>
        <v>1134</v>
      </c>
      <c r="CT1011" s="333">
        <f t="shared" ref="CT1011" si="1933">SUM(CU1011:CY1011)</f>
        <v>22637</v>
      </c>
      <c r="CU1011" s="334">
        <f t="shared" ref="CU1011:CY1011" si="1934">CU1005-SUM(CU1006:CU1010)</f>
        <v>8063</v>
      </c>
      <c r="CV1011" s="334">
        <f t="shared" si="1934"/>
        <v>4644</v>
      </c>
      <c r="CW1011" s="334">
        <f t="shared" si="1934"/>
        <v>2051</v>
      </c>
      <c r="CX1011" s="334">
        <f t="shared" si="1934"/>
        <v>2447</v>
      </c>
      <c r="CY1011" s="334">
        <f t="shared" si="1934"/>
        <v>5432</v>
      </c>
      <c r="CZ1011" s="333">
        <f t="shared" ref="CZ1011" si="1935">SUM(DA1011:DF1011)</f>
        <v>27018</v>
      </c>
      <c r="DA1011" s="334">
        <f t="shared" ref="DA1011:DF1011" si="1936">DA1005-SUM(DA1006:DA1010)</f>
        <v>1658</v>
      </c>
      <c r="DB1011" s="334">
        <f t="shared" si="1936"/>
        <v>1724</v>
      </c>
      <c r="DC1011" s="334">
        <f t="shared" si="1936"/>
        <v>4131</v>
      </c>
      <c r="DD1011" s="334">
        <f t="shared" si="1936"/>
        <v>11493</v>
      </c>
      <c r="DE1011" s="334">
        <f t="shared" si="1936"/>
        <v>4023</v>
      </c>
      <c r="DF1011" s="334">
        <f t="shared" si="1936"/>
        <v>3989</v>
      </c>
      <c r="DG1011" s="333">
        <f t="shared" si="1908"/>
        <v>338530</v>
      </c>
      <c r="DH1011" s="333">
        <f t="shared" si="1909"/>
        <v>7783</v>
      </c>
      <c r="DI1011" s="334">
        <f t="shared" ref="DI1011:DK1011" si="1937">DI1005-SUM(DI1006:DI1010)</f>
        <v>2910</v>
      </c>
      <c r="DJ1011" s="334">
        <f t="shared" si="1937"/>
        <v>3685</v>
      </c>
      <c r="DK1011" s="334">
        <f t="shared" si="1937"/>
        <v>1188</v>
      </c>
      <c r="DL1011" s="333" t="s">
        <v>540</v>
      </c>
      <c r="DM1011" s="334">
        <f>DM1005-SUM(DM1006:DM1010)</f>
        <v>7997</v>
      </c>
      <c r="DN1011" s="336" t="s">
        <v>540</v>
      </c>
      <c r="DO1011" s="333">
        <f t="shared" si="1910"/>
        <v>354310</v>
      </c>
      <c r="EB1011" s="15"/>
      <c r="EC1011" s="15"/>
      <c r="ED1011" s="15"/>
    </row>
    <row r="1012" spans="1:134" s="28" customFormat="1" ht="16.5" customHeight="1" x14ac:dyDescent="0.15">
      <c r="A1012" s="126" t="s">
        <v>787</v>
      </c>
      <c r="B1012" s="300">
        <v>8.1866967301838827</v>
      </c>
      <c r="C1012" s="302">
        <v>9.1133754087141661</v>
      </c>
      <c r="D1012" s="302">
        <v>9.442913648282298</v>
      </c>
      <c r="E1012" s="302">
        <v>12.097113412902887</v>
      </c>
      <c r="F1012" s="302">
        <v>12.378962389155031</v>
      </c>
      <c r="G1012" s="302">
        <v>8.7874389761182208</v>
      </c>
      <c r="H1012" s="302">
        <v>6.6085023943463046</v>
      </c>
      <c r="I1012" s="302">
        <v>9.9436377711901205</v>
      </c>
      <c r="J1012" s="302">
        <v>15.115966687561567</v>
      </c>
      <c r="K1012" s="302">
        <v>7.6246233064201903</v>
      </c>
      <c r="L1012" s="302">
        <v>7.5736209506551635</v>
      </c>
      <c r="M1012" s="302">
        <v>6.9002175458852841</v>
      </c>
      <c r="N1012" s="302">
        <v>7.0694577020117135</v>
      </c>
      <c r="O1012" s="300">
        <v>8.3892052027482436</v>
      </c>
      <c r="P1012" s="302">
        <v>7.4786923292385259</v>
      </c>
      <c r="Q1012" s="302">
        <v>8.583000025155334</v>
      </c>
      <c r="R1012" s="302">
        <v>9.5438833150661839</v>
      </c>
      <c r="S1012" s="302">
        <v>9.5286189103329235</v>
      </c>
      <c r="T1012" s="302">
        <v>13.184088671746819</v>
      </c>
      <c r="U1012" s="302">
        <v>7.1477757884588904</v>
      </c>
      <c r="V1012" s="302">
        <v>7.3925984163531187</v>
      </c>
      <c r="W1012" s="302">
        <v>8.3702008644800401</v>
      </c>
      <c r="X1012" s="300">
        <v>9.7575756296044478</v>
      </c>
      <c r="Y1012" s="302">
        <v>10.81480339640577</v>
      </c>
      <c r="Z1012" s="302">
        <v>10.387740368315457</v>
      </c>
      <c r="AA1012" s="302">
        <v>8.9065563565066128</v>
      </c>
      <c r="AB1012" s="302">
        <v>9.6050674801163325</v>
      </c>
      <c r="AC1012" s="300">
        <v>7.2552132778996299</v>
      </c>
      <c r="AD1012" s="302">
        <v>8.0774407032880191</v>
      </c>
      <c r="AE1012" s="302">
        <v>6.6692274022528517</v>
      </c>
      <c r="AF1012" s="302">
        <v>8.7838064278293508</v>
      </c>
      <c r="AG1012" s="302">
        <v>7.7300429446830261</v>
      </c>
      <c r="AH1012" s="302">
        <v>7.2147239263803673</v>
      </c>
      <c r="AI1012" s="302">
        <v>6.414298702052343</v>
      </c>
      <c r="AJ1012" s="300">
        <v>6.1983176140708638</v>
      </c>
      <c r="AK1012" s="302">
        <v>5.3517001147923837</v>
      </c>
      <c r="AL1012" s="302">
        <v>7.0979410713159048</v>
      </c>
      <c r="AM1012" s="300">
        <v>8.2249399844035906</v>
      </c>
      <c r="AN1012" s="302">
        <v>8.6903541230142807</v>
      </c>
      <c r="AO1012" s="302">
        <v>8.389706230190642</v>
      </c>
      <c r="AP1012" s="302">
        <v>8.2244332521957624</v>
      </c>
      <c r="AQ1012" s="302">
        <v>7.6489881799616315</v>
      </c>
      <c r="AR1012" s="302">
        <v>9.8293851369181748</v>
      </c>
      <c r="AS1012" s="302">
        <v>9.1197353001999026</v>
      </c>
      <c r="AT1012" s="302">
        <v>9.6167393617818551</v>
      </c>
      <c r="AU1012" s="302">
        <v>6.1569784149257458</v>
      </c>
      <c r="AV1012" s="302">
        <v>8.4640111809923138</v>
      </c>
      <c r="AW1012" s="302">
        <v>7.902130765615782</v>
      </c>
      <c r="AX1012" s="300">
        <v>8.9380893808938087</v>
      </c>
      <c r="AY1012" s="302">
        <v>7.7540022937581501</v>
      </c>
      <c r="AZ1012" s="302">
        <v>9.3436491032655731</v>
      </c>
      <c r="BA1012" s="302">
        <v>8.1063988625934957</v>
      </c>
      <c r="BB1012" s="302">
        <v>9.3485948615038126</v>
      </c>
      <c r="BC1012" s="302">
        <v>8.0219522143801836</v>
      </c>
      <c r="BD1012" s="300">
        <v>5.1021847394517668</v>
      </c>
      <c r="BE1012" s="302">
        <v>5.8183596464036436</v>
      </c>
      <c r="BF1012" s="302">
        <v>5.2420015340414192</v>
      </c>
      <c r="BG1012" s="302">
        <v>5.1002690034277691</v>
      </c>
      <c r="BH1012" s="302">
        <v>5.5991956754498213</v>
      </c>
      <c r="BI1012" s="302">
        <v>3.4782523791545699</v>
      </c>
      <c r="BJ1012" s="302">
        <v>4.8657483854993737</v>
      </c>
      <c r="BK1012" s="302">
        <v>5.3972292964249471</v>
      </c>
      <c r="BL1012" s="302">
        <v>5.6337765626941723</v>
      </c>
      <c r="BM1012" s="300">
        <v>7.887002470062221</v>
      </c>
      <c r="BN1012" s="302">
        <v>8.2100880426768441</v>
      </c>
      <c r="BO1012" s="302">
        <v>6.7596224479895772</v>
      </c>
      <c r="BP1012" s="302">
        <v>8.8918815495113623</v>
      </c>
      <c r="BQ1012" s="302">
        <v>12.420815059885616</v>
      </c>
      <c r="BR1012" s="302">
        <v>6.8853175016315022</v>
      </c>
      <c r="BS1012" s="300">
        <v>8.2710090170048662</v>
      </c>
      <c r="BT1012" s="303">
        <v>8.2818841966380958</v>
      </c>
      <c r="BU1012" s="302">
        <v>8.326308716633072</v>
      </c>
      <c r="BV1012" s="302">
        <v>8.9312638580931267</v>
      </c>
      <c r="BW1012" s="302">
        <v>11.669867033803124</v>
      </c>
      <c r="BX1012" s="302">
        <v>7.5170909659941128</v>
      </c>
      <c r="BY1012" s="302">
        <v>7.4140461173085024</v>
      </c>
      <c r="BZ1012" s="302">
        <v>6.5317501094175183</v>
      </c>
      <c r="CA1012" s="302">
        <v>10.492930576674308</v>
      </c>
      <c r="CB1012" s="302">
        <v>10.005103082261686</v>
      </c>
      <c r="CC1012" s="302">
        <v>8.2094846238427976</v>
      </c>
      <c r="CD1012" s="302">
        <v>8.5265612531860331</v>
      </c>
      <c r="CE1012" s="302">
        <v>7.9802992495397245</v>
      </c>
      <c r="CF1012" s="300">
        <v>8.8346075953926579</v>
      </c>
      <c r="CG1012" s="302">
        <v>10.413877733154841</v>
      </c>
      <c r="CH1012" s="302">
        <v>9.5211128021802995</v>
      </c>
      <c r="CI1012" s="302">
        <v>13.4694095931088</v>
      </c>
      <c r="CJ1012" s="302">
        <v>8.9775095125928619</v>
      </c>
      <c r="CK1012" s="302">
        <v>6.4717827350951769</v>
      </c>
      <c r="CL1012" s="302">
        <v>9.8466955812255765</v>
      </c>
      <c r="CM1012" s="302">
        <v>7.7511209842573106</v>
      </c>
      <c r="CN1012" s="302">
        <v>11.069156946036456</v>
      </c>
      <c r="CO1012" s="302">
        <v>24.481309044885414</v>
      </c>
      <c r="CP1012" s="302">
        <v>10.797652824348724</v>
      </c>
      <c r="CQ1012" s="302">
        <v>9.5609255928329979</v>
      </c>
      <c r="CR1012" s="302">
        <v>11.327750152665097</v>
      </c>
      <c r="CS1012" s="302">
        <v>9.8698319285821157</v>
      </c>
      <c r="CT1012" s="300">
        <v>9.4691459578663295</v>
      </c>
      <c r="CU1012" s="302">
        <v>9.2495709673672195</v>
      </c>
      <c r="CV1012" s="302">
        <v>10.951272978192543</v>
      </c>
      <c r="CW1012" s="302">
        <v>8.9482668067226889</v>
      </c>
      <c r="CX1012" s="302">
        <v>8.2016553799849508</v>
      </c>
      <c r="CY1012" s="302">
        <v>9.4571432983164083</v>
      </c>
      <c r="CZ1012" s="300">
        <v>7.6310904003466851</v>
      </c>
      <c r="DA1012" s="302">
        <v>9.5311912814731308</v>
      </c>
      <c r="DB1012" s="302">
        <v>11.922642220268743</v>
      </c>
      <c r="DC1012" s="302">
        <v>5.9372673859253222</v>
      </c>
      <c r="DD1012" s="302">
        <v>8.0011860141561435</v>
      </c>
      <c r="DE1012" s="302">
        <v>7.6148628302454942</v>
      </c>
      <c r="DF1012" s="302">
        <v>8.1504298257993657</v>
      </c>
      <c r="DG1012" s="300">
        <v>7.6</v>
      </c>
      <c r="DH1012" s="300">
        <v>8.1</v>
      </c>
      <c r="DI1012" s="302">
        <v>8.8034087799538732</v>
      </c>
      <c r="DJ1012" s="302">
        <v>7.9104930084504907</v>
      </c>
      <c r="DK1012" s="302">
        <v>7.0501219608151704</v>
      </c>
      <c r="DL1012" s="300" t="s">
        <v>540</v>
      </c>
      <c r="DM1012" s="302">
        <v>8.4945038657021126</v>
      </c>
      <c r="DN1012" s="301" t="s">
        <v>540</v>
      </c>
      <c r="DO1012" s="300">
        <v>7.6</v>
      </c>
      <c r="DP1012" s="337"/>
      <c r="DQ1012" s="337"/>
      <c r="DR1012" s="337"/>
      <c r="DS1012" s="337"/>
      <c r="DT1012" s="337"/>
      <c r="DU1012" s="337"/>
      <c r="DV1012" s="337"/>
      <c r="DW1012" s="337"/>
      <c r="DX1012" s="337"/>
      <c r="DY1012" s="337"/>
      <c r="DZ1012" s="337"/>
      <c r="EA1012" s="337"/>
      <c r="EB1012" s="337"/>
      <c r="EC1012" s="337"/>
      <c r="ED1012" s="337"/>
    </row>
    <row r="1013" spans="1:134" s="6" customFormat="1" ht="16.5" customHeight="1" x14ac:dyDescent="0.15">
      <c r="A1013" s="165" t="s">
        <v>417</v>
      </c>
      <c r="B1013" s="179"/>
      <c r="C1013" s="259"/>
      <c r="D1013" s="259"/>
      <c r="E1013" s="259"/>
      <c r="F1013" s="259"/>
      <c r="G1013" s="259"/>
      <c r="H1013" s="259"/>
      <c r="I1013" s="259"/>
      <c r="J1013" s="259"/>
      <c r="K1013" s="259"/>
      <c r="L1013" s="259"/>
      <c r="M1013" s="259"/>
      <c r="N1013" s="259"/>
      <c r="O1013" s="179"/>
      <c r="P1013" s="259"/>
      <c r="Q1013" s="259"/>
      <c r="R1013" s="259"/>
      <c r="S1013" s="259"/>
      <c r="T1013" s="259"/>
      <c r="U1013" s="259"/>
      <c r="V1013" s="259"/>
      <c r="W1013" s="259"/>
      <c r="X1013" s="179"/>
      <c r="Y1013" s="259"/>
      <c r="Z1013" s="259"/>
      <c r="AA1013" s="259"/>
      <c r="AB1013" s="259"/>
      <c r="AC1013" s="179"/>
      <c r="AD1013" s="259"/>
      <c r="AE1013" s="259"/>
      <c r="AF1013" s="259"/>
      <c r="AG1013" s="259"/>
      <c r="AH1013" s="259"/>
      <c r="AI1013" s="259"/>
      <c r="AJ1013" s="179"/>
      <c r="AK1013" s="259"/>
      <c r="AL1013" s="259"/>
      <c r="AM1013" s="179"/>
      <c r="AN1013" s="259"/>
      <c r="AO1013" s="259"/>
      <c r="AP1013" s="259"/>
      <c r="AQ1013" s="259"/>
      <c r="AR1013" s="259"/>
      <c r="AS1013" s="259"/>
      <c r="AT1013" s="259"/>
      <c r="AU1013" s="259"/>
      <c r="AV1013" s="259"/>
      <c r="AW1013" s="259"/>
      <c r="AX1013" s="179"/>
      <c r="AY1013" s="259"/>
      <c r="AZ1013" s="259"/>
      <c r="BA1013" s="259"/>
      <c r="BB1013" s="259"/>
      <c r="BC1013" s="259"/>
      <c r="BD1013" s="179"/>
      <c r="BE1013" s="259"/>
      <c r="BF1013" s="259"/>
      <c r="BG1013" s="259"/>
      <c r="BH1013" s="259"/>
      <c r="BI1013" s="259"/>
      <c r="BJ1013" s="259"/>
      <c r="BK1013" s="259"/>
      <c r="BL1013" s="259"/>
      <c r="BM1013" s="179"/>
      <c r="BN1013" s="259"/>
      <c r="BO1013" s="259"/>
      <c r="BP1013" s="259"/>
      <c r="BQ1013" s="259"/>
      <c r="BR1013" s="259"/>
      <c r="BS1013" s="179"/>
      <c r="BT1013" s="260"/>
      <c r="BU1013" s="259"/>
      <c r="BV1013" s="259"/>
      <c r="BW1013" s="259"/>
      <c r="BX1013" s="259"/>
      <c r="BY1013" s="259"/>
      <c r="BZ1013" s="259"/>
      <c r="CA1013" s="259"/>
      <c r="CB1013" s="259"/>
      <c r="CC1013" s="259"/>
      <c r="CD1013" s="259"/>
      <c r="CE1013" s="259"/>
      <c r="CF1013" s="179"/>
      <c r="CG1013" s="259"/>
      <c r="CH1013" s="259"/>
      <c r="CI1013" s="259"/>
      <c r="CJ1013" s="259"/>
      <c r="CK1013" s="259"/>
      <c r="CL1013" s="259"/>
      <c r="CM1013" s="259"/>
      <c r="CN1013" s="259"/>
      <c r="CO1013" s="259"/>
      <c r="CP1013" s="259"/>
      <c r="CQ1013" s="259"/>
      <c r="CR1013" s="259"/>
      <c r="CS1013" s="259"/>
      <c r="CT1013" s="179"/>
      <c r="CU1013" s="259"/>
      <c r="CV1013" s="259"/>
      <c r="CW1013" s="259"/>
      <c r="CX1013" s="259"/>
      <c r="CY1013" s="259"/>
      <c r="CZ1013" s="179"/>
      <c r="DA1013" s="259"/>
      <c r="DB1013" s="259"/>
      <c r="DC1013" s="259"/>
      <c r="DD1013" s="259"/>
      <c r="DE1013" s="259"/>
      <c r="DF1013" s="259"/>
      <c r="DG1013" s="179"/>
      <c r="DH1013" s="179"/>
      <c r="DI1013" s="259"/>
      <c r="DJ1013" s="259"/>
      <c r="DK1013" s="259"/>
      <c r="DL1013" s="179"/>
      <c r="DM1013" s="259"/>
      <c r="DN1013" s="180"/>
      <c r="DO1013" s="179"/>
      <c r="DP1013" s="15"/>
      <c r="DQ1013" s="15"/>
      <c r="DR1013" s="15"/>
      <c r="DS1013" s="15"/>
      <c r="DT1013" s="15"/>
      <c r="DU1013" s="15"/>
      <c r="DV1013" s="15"/>
      <c r="DW1013" s="15"/>
      <c r="DX1013" s="15"/>
      <c r="DY1013" s="15"/>
      <c r="DZ1013" s="15"/>
      <c r="EA1013" s="15"/>
      <c r="EB1013" s="15"/>
    </row>
    <row r="1014" spans="1:134" s="6" customFormat="1" ht="16.5" customHeight="1" x14ac:dyDescent="0.15">
      <c r="A1014" s="142" t="s">
        <v>418</v>
      </c>
      <c r="B1014" s="179">
        <f>SUM(B1015:B1019)</f>
        <v>16745</v>
      </c>
      <c r="C1014" s="259">
        <f>SUM(C1015:C1019)</f>
        <v>1251</v>
      </c>
      <c r="D1014" s="259">
        <f t="shared" ref="D1014:E1014" si="1938">SUM(D1015:D1019)</f>
        <v>375</v>
      </c>
      <c r="E1014" s="259">
        <f t="shared" si="1938"/>
        <v>376</v>
      </c>
      <c r="F1014" s="259">
        <f t="shared" ref="F1014" si="1939">SUM(F1015:F1019)</f>
        <v>214</v>
      </c>
      <c r="G1014" s="259">
        <f t="shared" ref="G1014" si="1940">SUM(G1015:G1019)</f>
        <v>785</v>
      </c>
      <c r="H1014" s="259">
        <f t="shared" ref="H1014" si="1941">SUM(H1015:H1019)</f>
        <v>2813</v>
      </c>
      <c r="I1014" s="259">
        <f t="shared" ref="I1014" si="1942">SUM(I1015:I1019)</f>
        <v>1384</v>
      </c>
      <c r="J1014" s="259">
        <f t="shared" ref="J1014" si="1943">SUM(J1015:J1019)</f>
        <v>302</v>
      </c>
      <c r="K1014" s="259">
        <f t="shared" ref="K1014" si="1944">SUM(K1015:K1019)</f>
        <v>1232</v>
      </c>
      <c r="L1014" s="259">
        <f t="shared" ref="L1014" si="1945">SUM(L1015:L1019)</f>
        <v>4274</v>
      </c>
      <c r="M1014" s="259">
        <f t="shared" ref="M1014" si="1946">SUM(M1015:M1019)</f>
        <v>2153</v>
      </c>
      <c r="N1014" s="259">
        <f t="shared" ref="N1014" si="1947">SUM(N1015:N1019)</f>
        <v>1586</v>
      </c>
      <c r="O1014" s="179">
        <f t="shared" ref="O1014" si="1948">SUM(O1015:O1019)</f>
        <v>4270</v>
      </c>
      <c r="P1014" s="259">
        <f t="shared" ref="P1014" si="1949">SUM(P1015:P1019)</f>
        <v>860</v>
      </c>
      <c r="Q1014" s="259">
        <f t="shared" ref="Q1014" si="1950">SUM(Q1015:Q1019)</f>
        <v>1232</v>
      </c>
      <c r="R1014" s="259">
        <f t="shared" ref="R1014" si="1951">SUM(R1015:R1019)</f>
        <v>321</v>
      </c>
      <c r="S1014" s="259">
        <f t="shared" ref="S1014" si="1952">SUM(S1015:S1019)</f>
        <v>389</v>
      </c>
      <c r="T1014" s="259">
        <f t="shared" ref="T1014" si="1953">SUM(T1015:T1019)</f>
        <v>109</v>
      </c>
      <c r="U1014" s="259">
        <f t="shared" ref="U1014" si="1954">SUM(U1015:U1019)</f>
        <v>653</v>
      </c>
      <c r="V1014" s="259">
        <f t="shared" ref="V1014" si="1955">SUM(V1015:V1019)</f>
        <v>558</v>
      </c>
      <c r="W1014" s="259">
        <f t="shared" ref="W1014" si="1956">SUM(W1015:W1019)</f>
        <v>148</v>
      </c>
      <c r="X1014" s="179">
        <f t="shared" ref="X1014" si="1957">SUM(X1015:X1019)</f>
        <v>6831</v>
      </c>
      <c r="Y1014" s="259">
        <f t="shared" ref="Y1014" si="1958">SUM(Y1015:Y1019)</f>
        <v>977</v>
      </c>
      <c r="Z1014" s="259">
        <f t="shared" ref="Z1014" si="1959">SUM(Z1015:Z1019)</f>
        <v>1765</v>
      </c>
      <c r="AA1014" s="259">
        <f t="shared" ref="AA1014" si="1960">SUM(AA1015:AA1019)</f>
        <v>2728</v>
      </c>
      <c r="AB1014" s="259">
        <f t="shared" ref="AB1014" si="1961">SUM(AB1015:AB1019)</f>
        <v>1361</v>
      </c>
      <c r="AC1014" s="179">
        <f t="shared" ref="AC1014" si="1962">SUM(AC1015:AC1019)</f>
        <v>4487</v>
      </c>
      <c r="AD1014" s="259">
        <f t="shared" ref="AD1014" si="1963">SUM(AD1015:AD1019)</f>
        <v>385</v>
      </c>
      <c r="AE1014" s="259">
        <f t="shared" ref="AE1014" si="1964">SUM(AE1015:AE1019)</f>
        <v>686</v>
      </c>
      <c r="AF1014" s="259">
        <f t="shared" ref="AF1014" si="1965">SUM(AF1015:AF1019)</f>
        <v>289</v>
      </c>
      <c r="AG1014" s="259">
        <f t="shared" ref="AG1014" si="1966">SUM(AG1015:AG1019)</f>
        <v>1051</v>
      </c>
      <c r="AH1014" s="259">
        <f t="shared" ref="AH1014" si="1967">SUM(AH1015:AH1019)</f>
        <v>486</v>
      </c>
      <c r="AI1014" s="259">
        <f t="shared" ref="AI1014" si="1968">SUM(AI1015:AI1019)</f>
        <v>1590</v>
      </c>
      <c r="AJ1014" s="179">
        <f t="shared" ref="AJ1014" si="1969">SUM(AJ1015:AJ1019)</f>
        <v>780</v>
      </c>
      <c r="AK1014" s="259">
        <f t="shared" ref="AK1014" si="1970">SUM(AK1015:AK1019)</f>
        <v>416</v>
      </c>
      <c r="AL1014" s="259">
        <f t="shared" ref="AL1014" si="1971">SUM(AL1015:AL1019)</f>
        <v>364</v>
      </c>
      <c r="AM1014" s="179">
        <f t="shared" ref="AM1014" si="1972">SUM(AM1015:AM1019)</f>
        <v>7240</v>
      </c>
      <c r="AN1014" s="259">
        <f t="shared" ref="AN1014" si="1973">SUM(AN1015:AN1019)</f>
        <v>310</v>
      </c>
      <c r="AO1014" s="259">
        <f t="shared" ref="AO1014" si="1974">SUM(AO1015:AO1019)</f>
        <v>393</v>
      </c>
      <c r="AP1014" s="259">
        <f t="shared" ref="AP1014" si="1975">SUM(AP1015:AP1019)</f>
        <v>859</v>
      </c>
      <c r="AQ1014" s="259">
        <f t="shared" ref="AQ1014" si="1976">SUM(AQ1015:AQ1019)</f>
        <v>160</v>
      </c>
      <c r="AR1014" s="259">
        <f t="shared" ref="AR1014" si="1977">SUM(AR1015:AR1019)</f>
        <v>1236</v>
      </c>
      <c r="AS1014" s="259">
        <f t="shared" ref="AS1014" si="1978">SUM(AS1015:AS1019)</f>
        <v>136</v>
      </c>
      <c r="AT1014" s="259">
        <f t="shared" ref="AT1014" si="1979">SUM(AT1015:AT1019)</f>
        <v>1057</v>
      </c>
      <c r="AU1014" s="259">
        <f t="shared" ref="AU1014" si="1980">SUM(AU1015:AU1019)</f>
        <v>1884</v>
      </c>
      <c r="AV1014" s="259">
        <f t="shared" ref="AV1014" si="1981">SUM(AV1015:AV1019)</f>
        <v>782</v>
      </c>
      <c r="AW1014" s="259">
        <f t="shared" ref="AW1014" si="1982">SUM(AW1015:AW1019)</f>
        <v>423</v>
      </c>
      <c r="AX1014" s="179">
        <f t="shared" ref="AX1014" si="1983">SUM(AX1015:AX1019)</f>
        <v>8029</v>
      </c>
      <c r="AY1014" s="259">
        <f t="shared" ref="AY1014" si="1984">SUM(AY1015:AY1019)</f>
        <v>466</v>
      </c>
      <c r="AZ1014" s="259">
        <f t="shared" ref="AZ1014" si="1985">SUM(AZ1015:AZ1019)</f>
        <v>3861</v>
      </c>
      <c r="BA1014" s="259">
        <f t="shared" ref="BA1014" si="1986">SUM(BA1015:BA1019)</f>
        <v>1325</v>
      </c>
      <c r="BB1014" s="259">
        <f t="shared" ref="BB1014" si="1987">SUM(BB1015:BB1019)</f>
        <v>1542</v>
      </c>
      <c r="BC1014" s="259">
        <f t="shared" ref="BC1014" si="1988">SUM(BC1015:BC1019)</f>
        <v>835</v>
      </c>
      <c r="BD1014" s="179">
        <f t="shared" ref="BD1014" si="1989">SUM(BD1015:BD1019)</f>
        <v>30053</v>
      </c>
      <c r="BE1014" s="259">
        <f t="shared" ref="BE1014" si="1990">SUM(BE1015:BE1019)</f>
        <v>7821</v>
      </c>
      <c r="BF1014" s="259">
        <f t="shared" ref="BF1014" si="1991">SUM(BF1015:BF1019)</f>
        <v>2602</v>
      </c>
      <c r="BG1014" s="259">
        <f t="shared" ref="BG1014" si="1992">SUM(BG1015:BG1019)</f>
        <v>3785</v>
      </c>
      <c r="BH1014" s="259">
        <f t="shared" ref="BH1014" si="1993">SUM(BH1015:BH1019)</f>
        <v>3212</v>
      </c>
      <c r="BI1014" s="259">
        <f t="shared" ref="BI1014" si="1994">SUM(BI1015:BI1019)</f>
        <v>4947</v>
      </c>
      <c r="BJ1014" s="259">
        <f t="shared" ref="BJ1014" si="1995">SUM(BJ1015:BJ1019)</f>
        <v>2661</v>
      </c>
      <c r="BK1014" s="259">
        <f t="shared" ref="BK1014" si="1996">SUM(BK1015:BK1019)</f>
        <v>2941</v>
      </c>
      <c r="BL1014" s="259">
        <f t="shared" ref="BL1014" si="1997">SUM(BL1015:BL1019)</f>
        <v>2084</v>
      </c>
      <c r="BM1014" s="179">
        <f t="shared" ref="BM1014" si="1998">SUM(BM1015:BM1019)</f>
        <v>6011</v>
      </c>
      <c r="BN1014" s="259">
        <f t="shared" ref="BN1014" si="1999">SUM(BN1015:BN1019)</f>
        <v>1560</v>
      </c>
      <c r="BO1014" s="259">
        <f t="shared" ref="BO1014" si="2000">SUM(BO1015:BO1019)</f>
        <v>684</v>
      </c>
      <c r="BP1014" s="259">
        <f t="shared" ref="BP1014" si="2001">SUM(BP1015:BP1019)</f>
        <v>831</v>
      </c>
      <c r="BQ1014" s="259">
        <f t="shared" ref="BQ1014" si="2002">SUM(BQ1015:BQ1019)</f>
        <v>207</v>
      </c>
      <c r="BR1014" s="259">
        <f t="shared" ref="BR1014" si="2003">SUM(BR1015:BR1019)</f>
        <v>2729</v>
      </c>
      <c r="BS1014" s="179">
        <f t="shared" ref="BS1014" si="2004">SUM(BS1015:BS1019)</f>
        <v>11560</v>
      </c>
      <c r="BT1014" s="260">
        <f t="shared" ref="BT1014" si="2005">SUM(BT1015:BT1019)</f>
        <v>459</v>
      </c>
      <c r="BU1014" s="259">
        <f t="shared" ref="BU1014" si="2006">SUM(BU1015:BU1019)</f>
        <v>987</v>
      </c>
      <c r="BV1014" s="259">
        <f t="shared" ref="BV1014" si="2007">SUM(BV1015:BV1019)</f>
        <v>461</v>
      </c>
      <c r="BW1014" s="259">
        <f t="shared" ref="BW1014" si="2008">SUM(BW1015:BW1019)</f>
        <v>69</v>
      </c>
      <c r="BX1014" s="259">
        <f t="shared" ref="BX1014" si="2009">SUM(BX1015:BX1019)</f>
        <v>394</v>
      </c>
      <c r="BY1014" s="259">
        <f t="shared" ref="BY1014" si="2010">SUM(BY1015:BY1019)</f>
        <v>4372</v>
      </c>
      <c r="BZ1014" s="259">
        <f t="shared" ref="BZ1014" si="2011">SUM(BZ1015:BZ1019)</f>
        <v>732</v>
      </c>
      <c r="CA1014" s="259">
        <f t="shared" ref="CA1014" si="2012">SUM(CA1015:CA1019)</f>
        <v>521</v>
      </c>
      <c r="CB1014" s="259">
        <f t="shared" ref="CB1014" si="2013">SUM(CB1015:CB1019)</f>
        <v>1698</v>
      </c>
      <c r="CC1014" s="259">
        <f t="shared" ref="CC1014" si="2014">SUM(CC1015:CC1019)</f>
        <v>548</v>
      </c>
      <c r="CD1014" s="259">
        <f t="shared" ref="CD1014" si="2015">SUM(CD1015:CD1019)</f>
        <v>718</v>
      </c>
      <c r="CE1014" s="259">
        <f t="shared" ref="CE1014" si="2016">SUM(CE1015:CE1019)</f>
        <v>601</v>
      </c>
      <c r="CF1014" s="179">
        <f t="shared" ref="CF1014" si="2017">SUM(CF1015:CF1019)</f>
        <v>10280</v>
      </c>
      <c r="CG1014" s="259">
        <f t="shared" ref="CG1014" si="2018">SUM(CG1015:CG1019)</f>
        <v>162</v>
      </c>
      <c r="CH1014" s="259">
        <f t="shared" ref="CH1014" si="2019">SUM(CH1015:CH1019)</f>
        <v>550</v>
      </c>
      <c r="CI1014" s="259">
        <f t="shared" ref="CI1014" si="2020">SUM(CI1015:CI1019)</f>
        <v>336</v>
      </c>
      <c r="CJ1014" s="259">
        <f t="shared" ref="CJ1014" si="2021">SUM(CJ1015:CJ1019)</f>
        <v>993</v>
      </c>
      <c r="CK1014" s="259">
        <f t="shared" ref="CK1014" si="2022">SUM(CK1015:CK1019)</f>
        <v>2828</v>
      </c>
      <c r="CL1014" s="259">
        <f t="shared" ref="CL1014" si="2023">SUM(CL1015:CL1019)</f>
        <v>189</v>
      </c>
      <c r="CM1014" s="259">
        <f t="shared" ref="CM1014" si="2024">SUM(CM1015:CM1019)</f>
        <v>2622</v>
      </c>
      <c r="CN1014" s="259">
        <f t="shared" ref="CN1014" si="2025">SUM(CN1015:CN1019)</f>
        <v>131</v>
      </c>
      <c r="CO1014" s="259">
        <f t="shared" ref="CO1014" si="2026">SUM(CO1015:CO1019)</f>
        <v>136</v>
      </c>
      <c r="CP1014" s="259">
        <f t="shared" ref="CP1014" si="2027">SUM(CP1015:CP1019)</f>
        <v>407</v>
      </c>
      <c r="CQ1014" s="259">
        <f t="shared" ref="CQ1014" si="2028">SUM(CQ1015:CQ1019)</f>
        <v>804</v>
      </c>
      <c r="CR1014" s="259">
        <f t="shared" ref="CR1014" si="2029">SUM(CR1015:CR1019)</f>
        <v>721</v>
      </c>
      <c r="CS1014" s="259">
        <f t="shared" ref="CS1014" si="2030">SUM(CS1015:CS1019)</f>
        <v>401</v>
      </c>
      <c r="CT1014" s="179">
        <f t="shared" ref="CT1014" si="2031">SUM(CT1015:CT1019)</f>
        <v>7476</v>
      </c>
      <c r="CU1014" s="259">
        <f t="shared" ref="CU1014" si="2032">SUM(CU1015:CU1019)</f>
        <v>3044</v>
      </c>
      <c r="CV1014" s="259">
        <f t="shared" ref="CV1014" si="2033">SUM(CV1015:CV1019)</f>
        <v>1904</v>
      </c>
      <c r="CW1014" s="259">
        <f t="shared" ref="CW1014" si="2034">SUM(CW1015:CW1019)</f>
        <v>410</v>
      </c>
      <c r="CX1014" s="259">
        <f t="shared" ref="CX1014" si="2035">SUM(CX1015:CX1019)</f>
        <v>990</v>
      </c>
      <c r="CY1014" s="259">
        <f t="shared" ref="CY1014" si="2036">SUM(CY1015:CY1019)</f>
        <v>1128</v>
      </c>
      <c r="CZ1014" s="179">
        <f t="shared" ref="CZ1014" si="2037">SUM(CZ1015:CZ1019)</f>
        <v>10143</v>
      </c>
      <c r="DA1014" s="259">
        <f t="shared" ref="DA1014" si="2038">SUM(DA1015:DA1019)</f>
        <v>252</v>
      </c>
      <c r="DB1014" s="259">
        <f t="shared" ref="DB1014" si="2039">SUM(DB1015:DB1019)</f>
        <v>449</v>
      </c>
      <c r="DC1014" s="259">
        <f t="shared" ref="DC1014" si="2040">SUM(DC1015:DC1019)</f>
        <v>2347</v>
      </c>
      <c r="DD1014" s="259">
        <f t="shared" ref="DD1014" si="2041">SUM(DD1015:DD1019)</f>
        <v>4094</v>
      </c>
      <c r="DE1014" s="259">
        <f t="shared" ref="DE1014" si="2042">SUM(DE1015:DE1019)</f>
        <v>2128</v>
      </c>
      <c r="DF1014" s="259">
        <f t="shared" ref="DF1014" si="2043">SUM(DF1015:DF1019)</f>
        <v>873</v>
      </c>
      <c r="DG1014" s="179">
        <f t="shared" ref="DG1014" si="2044">SUM(DG1015:DG1019)</f>
        <v>123905</v>
      </c>
      <c r="DH1014" s="179">
        <f t="shared" ref="DH1014" si="2045">SUM(DH1015:DH1019)</f>
        <v>1054</v>
      </c>
      <c r="DI1014" s="259">
        <f t="shared" ref="DI1014" si="2046">SUM(DI1015:DI1019)</f>
        <v>328</v>
      </c>
      <c r="DJ1014" s="259">
        <f t="shared" ref="DJ1014" si="2047">SUM(DJ1015:DJ1019)</f>
        <v>539</v>
      </c>
      <c r="DK1014" s="259">
        <f t="shared" ref="DK1014" si="2048">SUM(DK1015:DK1019)</f>
        <v>187</v>
      </c>
      <c r="DL1014" s="179" t="s">
        <v>540</v>
      </c>
      <c r="DM1014" s="259">
        <f t="shared" ref="DM1014" si="2049">SUM(DM1015:DM1019)</f>
        <v>1029</v>
      </c>
      <c r="DN1014" s="180">
        <v>0</v>
      </c>
      <c r="DO1014" s="179">
        <f t="shared" ref="DO1014:DO1017" si="2050">DG1014+DH1014+DM1014</f>
        <v>125988</v>
      </c>
      <c r="DP1014" s="15"/>
      <c r="DQ1014" s="15"/>
      <c r="DR1014" s="15"/>
      <c r="DS1014" s="15"/>
      <c r="DT1014" s="15"/>
      <c r="DU1014" s="15"/>
      <c r="DV1014" s="15"/>
      <c r="DW1014" s="15"/>
      <c r="DX1014" s="15"/>
      <c r="DY1014" s="15"/>
      <c r="DZ1014" s="15"/>
      <c r="EA1014" s="15"/>
      <c r="EB1014" s="15"/>
      <c r="EC1014" s="15"/>
      <c r="ED1014" s="15"/>
    </row>
    <row r="1015" spans="1:134" s="6" customFormat="1" ht="16.5" customHeight="1" x14ac:dyDescent="0.15">
      <c r="A1015" s="143" t="s">
        <v>30</v>
      </c>
      <c r="B1015" s="179">
        <f t="shared" ref="B1015:B1017" si="2051">SUM(C1015:N1015)</f>
        <v>2531</v>
      </c>
      <c r="C1015" s="259">
        <v>162</v>
      </c>
      <c r="D1015" s="259">
        <v>42</v>
      </c>
      <c r="E1015" s="259">
        <v>12</v>
      </c>
      <c r="F1015" s="259">
        <v>9</v>
      </c>
      <c r="G1015" s="259">
        <v>104</v>
      </c>
      <c r="H1015" s="259">
        <v>282</v>
      </c>
      <c r="I1015" s="259">
        <v>185</v>
      </c>
      <c r="J1015" s="259">
        <v>40</v>
      </c>
      <c r="K1015" s="259">
        <v>135</v>
      </c>
      <c r="L1015" s="259">
        <v>482</v>
      </c>
      <c r="M1015" s="259">
        <v>814</v>
      </c>
      <c r="N1015" s="259">
        <v>264</v>
      </c>
      <c r="O1015" s="179">
        <f t="shared" ref="O1015:O1017" si="2052">SUM(P1015:W1015)</f>
        <v>510</v>
      </c>
      <c r="P1015" s="259">
        <v>106</v>
      </c>
      <c r="Q1015" s="259">
        <v>154</v>
      </c>
      <c r="R1015" s="259">
        <v>75</v>
      </c>
      <c r="S1015" s="259">
        <v>11</v>
      </c>
      <c r="T1015" s="259">
        <v>13</v>
      </c>
      <c r="U1015" s="259">
        <v>94</v>
      </c>
      <c r="V1015" s="259">
        <v>51</v>
      </c>
      <c r="W1015" s="259">
        <v>6</v>
      </c>
      <c r="X1015" s="179">
        <f t="shared" ref="X1015:X1017" si="2053">SUM(Y1015:AB1015)</f>
        <v>1029</v>
      </c>
      <c r="Y1015" s="259">
        <v>76</v>
      </c>
      <c r="Z1015" s="259">
        <v>508</v>
      </c>
      <c r="AA1015" s="259">
        <v>254</v>
      </c>
      <c r="AB1015" s="259">
        <v>191</v>
      </c>
      <c r="AC1015" s="179">
        <f t="shared" ref="AC1015:AC1017" si="2054">SUM(AD1015:AI1015)</f>
        <v>486</v>
      </c>
      <c r="AD1015" s="259">
        <v>57</v>
      </c>
      <c r="AE1015" s="259">
        <v>69</v>
      </c>
      <c r="AF1015" s="259">
        <v>13</v>
      </c>
      <c r="AG1015" s="259">
        <v>76</v>
      </c>
      <c r="AH1015" s="259">
        <v>84</v>
      </c>
      <c r="AI1015" s="259">
        <v>187</v>
      </c>
      <c r="AJ1015" s="179">
        <f t="shared" ref="AJ1015:AJ1017" si="2055">SUM(AK1015:AL1015)</f>
        <v>75</v>
      </c>
      <c r="AK1015" s="259">
        <v>22</v>
      </c>
      <c r="AL1015" s="259">
        <v>53</v>
      </c>
      <c r="AM1015" s="179">
        <f t="shared" ref="AM1015:AM1017" si="2056">SUM(AN1015:AW1015)</f>
        <v>840</v>
      </c>
      <c r="AN1015" s="259">
        <v>26</v>
      </c>
      <c r="AO1015" s="259">
        <v>59</v>
      </c>
      <c r="AP1015" s="259">
        <v>109</v>
      </c>
      <c r="AQ1015" s="259">
        <v>29</v>
      </c>
      <c r="AR1015" s="259">
        <v>108</v>
      </c>
      <c r="AS1015" s="259">
        <v>3</v>
      </c>
      <c r="AT1015" s="259">
        <v>186</v>
      </c>
      <c r="AU1015" s="259">
        <v>151</v>
      </c>
      <c r="AV1015" s="259">
        <v>139</v>
      </c>
      <c r="AW1015" s="259">
        <v>30</v>
      </c>
      <c r="AX1015" s="179">
        <f t="shared" ref="AX1015:AX1017" si="2057">SUM(AY1015:BC1015)</f>
        <v>1469</v>
      </c>
      <c r="AY1015" s="259">
        <v>66</v>
      </c>
      <c r="AZ1015" s="259">
        <v>659</v>
      </c>
      <c r="BA1015" s="259">
        <v>317</v>
      </c>
      <c r="BB1015" s="259">
        <v>362</v>
      </c>
      <c r="BC1015" s="259">
        <v>65</v>
      </c>
      <c r="BD1015" s="179">
        <f t="shared" ref="BD1015:BD1017" si="2058">SUM(BE1015:BL1015)</f>
        <v>4574</v>
      </c>
      <c r="BE1015" s="259">
        <v>1667</v>
      </c>
      <c r="BF1015" s="259">
        <v>330</v>
      </c>
      <c r="BG1015" s="259">
        <v>572</v>
      </c>
      <c r="BH1015" s="259">
        <v>307</v>
      </c>
      <c r="BI1015" s="259">
        <v>726</v>
      </c>
      <c r="BJ1015" s="259">
        <v>388</v>
      </c>
      <c r="BK1015" s="259">
        <v>270</v>
      </c>
      <c r="BL1015" s="259">
        <v>314</v>
      </c>
      <c r="BM1015" s="179">
        <f t="shared" ref="BM1015:BM1017" si="2059">SUM(BN1015:BR1015)</f>
        <v>962</v>
      </c>
      <c r="BN1015" s="259">
        <v>217</v>
      </c>
      <c r="BO1015" s="259">
        <v>139</v>
      </c>
      <c r="BP1015" s="259">
        <v>80</v>
      </c>
      <c r="BQ1015" s="259">
        <v>24</v>
      </c>
      <c r="BR1015" s="259">
        <v>502</v>
      </c>
      <c r="BS1015" s="179">
        <f t="shared" ref="BS1015:BS1017" si="2060">SUM(BT1015:CE1015)</f>
        <v>1733</v>
      </c>
      <c r="BT1015" s="260">
        <v>99</v>
      </c>
      <c r="BU1015" s="259">
        <v>107</v>
      </c>
      <c r="BV1015" s="259">
        <v>17</v>
      </c>
      <c r="BW1015" s="259">
        <v>1</v>
      </c>
      <c r="BX1015" s="259">
        <v>20</v>
      </c>
      <c r="BY1015" s="259">
        <v>945</v>
      </c>
      <c r="BZ1015" s="259">
        <v>83</v>
      </c>
      <c r="CA1015" s="259">
        <v>61</v>
      </c>
      <c r="CB1015" s="259">
        <v>121</v>
      </c>
      <c r="CC1015" s="259">
        <v>35</v>
      </c>
      <c r="CD1015" s="259">
        <v>101</v>
      </c>
      <c r="CE1015" s="259">
        <v>143</v>
      </c>
      <c r="CF1015" s="179">
        <f t="shared" ref="CF1015:CF1017" si="2061">SUM(CG1015:CS1015)</f>
        <v>1037</v>
      </c>
      <c r="CG1015" s="259">
        <v>19</v>
      </c>
      <c r="CH1015" s="259">
        <v>50</v>
      </c>
      <c r="CI1015" s="259">
        <v>19</v>
      </c>
      <c r="CJ1015" s="259">
        <v>199</v>
      </c>
      <c r="CK1015" s="259">
        <v>291</v>
      </c>
      <c r="CL1015" s="259">
        <v>48</v>
      </c>
      <c r="CM1015" s="259">
        <v>204</v>
      </c>
      <c r="CN1015" s="259">
        <v>9</v>
      </c>
      <c r="CO1015" s="259">
        <v>8</v>
      </c>
      <c r="CP1015" s="259">
        <v>28</v>
      </c>
      <c r="CQ1015" s="259">
        <v>96</v>
      </c>
      <c r="CR1015" s="259">
        <v>35</v>
      </c>
      <c r="CS1015" s="259">
        <v>31</v>
      </c>
      <c r="CT1015" s="179">
        <f t="shared" ref="CT1015:CT1017" si="2062">SUM(CU1015:CY1015)</f>
        <v>1012</v>
      </c>
      <c r="CU1015" s="259">
        <v>347</v>
      </c>
      <c r="CV1015" s="259">
        <v>270</v>
      </c>
      <c r="CW1015" s="259">
        <v>25</v>
      </c>
      <c r="CX1015" s="259">
        <v>194</v>
      </c>
      <c r="CY1015" s="259">
        <v>176</v>
      </c>
      <c r="CZ1015" s="179">
        <f t="shared" ref="CZ1015:CZ1017" si="2063">SUM(DA1015:DF1015)</f>
        <v>1573</v>
      </c>
      <c r="DA1015" s="259">
        <v>33</v>
      </c>
      <c r="DB1015" s="259">
        <v>81</v>
      </c>
      <c r="DC1015" s="259">
        <v>396</v>
      </c>
      <c r="DD1015" s="259">
        <v>457</v>
      </c>
      <c r="DE1015" s="259">
        <v>473</v>
      </c>
      <c r="DF1015" s="259">
        <v>133</v>
      </c>
      <c r="DG1015" s="179">
        <f t="shared" ref="DG1015:DG1017" si="2064">AM1015+BS1015+B1015+O1015+X1015+AC1015+AJ1015+BD1015+CF1015+AX1015+BM1015+CT1015+CZ1015</f>
        <v>17831</v>
      </c>
      <c r="DH1015" s="179">
        <f t="shared" ref="DH1015:DH1017" si="2065">SUM(DI1015:DK1015)</f>
        <v>166</v>
      </c>
      <c r="DI1015" s="259">
        <v>34</v>
      </c>
      <c r="DJ1015" s="259">
        <v>119</v>
      </c>
      <c r="DK1015" s="259">
        <v>13</v>
      </c>
      <c r="DL1015" s="179" t="s">
        <v>540</v>
      </c>
      <c r="DM1015" s="259">
        <v>76</v>
      </c>
      <c r="DN1015" s="180">
        <v>0</v>
      </c>
      <c r="DO1015" s="179">
        <f t="shared" si="2050"/>
        <v>18073</v>
      </c>
      <c r="DP1015" s="15"/>
      <c r="DQ1015" s="15"/>
      <c r="DR1015" s="15"/>
      <c r="DS1015" s="15"/>
      <c r="DT1015" s="15"/>
      <c r="DU1015" s="15"/>
      <c r="DV1015" s="15"/>
      <c r="DW1015" s="15"/>
      <c r="DX1015" s="15"/>
      <c r="DY1015" s="15"/>
      <c r="DZ1015" s="15"/>
      <c r="EA1015" s="15"/>
      <c r="EB1015" s="15"/>
    </row>
    <row r="1016" spans="1:134" s="6" customFormat="1" ht="16.5" customHeight="1" x14ac:dyDescent="0.15">
      <c r="A1016" s="143" t="s">
        <v>232</v>
      </c>
      <c r="B1016" s="179">
        <f t="shared" si="2051"/>
        <v>10780</v>
      </c>
      <c r="C1016" s="259">
        <v>646</v>
      </c>
      <c r="D1016" s="259">
        <v>293</v>
      </c>
      <c r="E1016" s="259">
        <v>299</v>
      </c>
      <c r="F1016" s="259">
        <v>154</v>
      </c>
      <c r="G1016" s="259">
        <v>581</v>
      </c>
      <c r="H1016" s="259">
        <v>2080</v>
      </c>
      <c r="I1016" s="259">
        <v>1045</v>
      </c>
      <c r="J1016" s="259">
        <v>232</v>
      </c>
      <c r="K1016" s="259">
        <v>921</v>
      </c>
      <c r="L1016" s="259">
        <v>2965</v>
      </c>
      <c r="M1016" s="259">
        <v>706</v>
      </c>
      <c r="N1016" s="259">
        <v>858</v>
      </c>
      <c r="O1016" s="179">
        <f t="shared" si="2052"/>
        <v>2777</v>
      </c>
      <c r="P1016" s="259">
        <v>570</v>
      </c>
      <c r="Q1016" s="259">
        <v>700</v>
      </c>
      <c r="R1016" s="259">
        <v>195</v>
      </c>
      <c r="S1016" s="259">
        <v>263</v>
      </c>
      <c r="T1016" s="259">
        <v>76</v>
      </c>
      <c r="U1016" s="259">
        <v>455</v>
      </c>
      <c r="V1016" s="259">
        <v>414</v>
      </c>
      <c r="W1016" s="259">
        <v>104</v>
      </c>
      <c r="X1016" s="179">
        <f t="shared" si="2053"/>
        <v>4662</v>
      </c>
      <c r="Y1016" s="259">
        <v>802</v>
      </c>
      <c r="Z1016" s="259">
        <v>924</v>
      </c>
      <c r="AA1016" s="259">
        <v>1979</v>
      </c>
      <c r="AB1016" s="259">
        <v>957</v>
      </c>
      <c r="AC1016" s="179">
        <f t="shared" si="2054"/>
        <v>3363</v>
      </c>
      <c r="AD1016" s="259">
        <v>223</v>
      </c>
      <c r="AE1016" s="259">
        <v>549</v>
      </c>
      <c r="AF1016" s="259">
        <v>253</v>
      </c>
      <c r="AG1016" s="259">
        <v>818</v>
      </c>
      <c r="AH1016" s="259">
        <v>342</v>
      </c>
      <c r="AI1016" s="259">
        <v>1178</v>
      </c>
      <c r="AJ1016" s="179">
        <f t="shared" si="2055"/>
        <v>590</v>
      </c>
      <c r="AK1016" s="259">
        <v>335</v>
      </c>
      <c r="AL1016" s="259">
        <v>255</v>
      </c>
      <c r="AM1016" s="179">
        <f t="shared" si="2056"/>
        <v>3588</v>
      </c>
      <c r="AN1016" s="259">
        <v>237</v>
      </c>
      <c r="AO1016" s="259">
        <v>248</v>
      </c>
      <c r="AP1016" s="259">
        <v>504</v>
      </c>
      <c r="AQ1016" s="259">
        <v>123</v>
      </c>
      <c r="AR1016" s="259">
        <v>981</v>
      </c>
      <c r="AS1016" s="259">
        <v>122</v>
      </c>
      <c r="AT1016" s="259">
        <v>512</v>
      </c>
      <c r="AU1016" s="259">
        <v>329</v>
      </c>
      <c r="AV1016" s="259">
        <v>194</v>
      </c>
      <c r="AW1016" s="259">
        <v>338</v>
      </c>
      <c r="AX1016" s="179">
        <f t="shared" si="2057"/>
        <v>5403</v>
      </c>
      <c r="AY1016" s="259">
        <v>301</v>
      </c>
      <c r="AZ1016" s="259">
        <v>2663</v>
      </c>
      <c r="BA1016" s="259">
        <v>849</v>
      </c>
      <c r="BB1016" s="259">
        <v>1011</v>
      </c>
      <c r="BC1016" s="259">
        <v>579</v>
      </c>
      <c r="BD1016" s="179">
        <f t="shared" si="2058"/>
        <v>19695</v>
      </c>
      <c r="BE1016" s="259">
        <v>4027</v>
      </c>
      <c r="BF1016" s="259">
        <v>1819</v>
      </c>
      <c r="BG1016" s="259">
        <v>2796</v>
      </c>
      <c r="BH1016" s="259">
        <v>2325</v>
      </c>
      <c r="BI1016" s="259">
        <v>3379</v>
      </c>
      <c r="BJ1016" s="259">
        <v>1852</v>
      </c>
      <c r="BK1016" s="259">
        <v>2095</v>
      </c>
      <c r="BL1016" s="259">
        <v>1402</v>
      </c>
      <c r="BM1016" s="179">
        <f t="shared" si="2059"/>
        <v>4284</v>
      </c>
      <c r="BN1016" s="259">
        <v>1176</v>
      </c>
      <c r="BO1016" s="259">
        <v>492</v>
      </c>
      <c r="BP1016" s="259">
        <v>614</v>
      </c>
      <c r="BQ1016" s="259">
        <v>153</v>
      </c>
      <c r="BR1016" s="259">
        <v>1849</v>
      </c>
      <c r="BS1016" s="179">
        <f t="shared" si="2060"/>
        <v>7878</v>
      </c>
      <c r="BT1016" s="260">
        <v>267</v>
      </c>
      <c r="BU1016" s="259">
        <v>735</v>
      </c>
      <c r="BV1016" s="259">
        <v>376</v>
      </c>
      <c r="BW1016" s="259">
        <v>62</v>
      </c>
      <c r="BX1016" s="259">
        <v>305</v>
      </c>
      <c r="BY1016" s="259">
        <v>2772</v>
      </c>
      <c r="BZ1016" s="259">
        <v>482</v>
      </c>
      <c r="CA1016" s="259">
        <v>391</v>
      </c>
      <c r="CB1016" s="259">
        <v>1180</v>
      </c>
      <c r="CC1016" s="259">
        <v>394</v>
      </c>
      <c r="CD1016" s="259">
        <v>548</v>
      </c>
      <c r="CE1016" s="259">
        <v>366</v>
      </c>
      <c r="CF1016" s="179">
        <f t="shared" si="2061"/>
        <v>7383</v>
      </c>
      <c r="CG1016" s="259">
        <v>121</v>
      </c>
      <c r="CH1016" s="259">
        <v>371</v>
      </c>
      <c r="CI1016" s="259">
        <v>272</v>
      </c>
      <c r="CJ1016" s="259">
        <v>648</v>
      </c>
      <c r="CK1016" s="259">
        <v>1988</v>
      </c>
      <c r="CL1016" s="259">
        <v>123</v>
      </c>
      <c r="CM1016" s="259">
        <v>1916</v>
      </c>
      <c r="CN1016" s="259">
        <v>84</v>
      </c>
      <c r="CO1016" s="259">
        <v>113</v>
      </c>
      <c r="CP1016" s="259">
        <v>321</v>
      </c>
      <c r="CQ1016" s="259">
        <v>527</v>
      </c>
      <c r="CR1016" s="259">
        <v>596</v>
      </c>
      <c r="CS1016" s="259">
        <v>303</v>
      </c>
      <c r="CT1016" s="179">
        <f t="shared" si="2062"/>
        <v>5566</v>
      </c>
      <c r="CU1016" s="259">
        <v>2289</v>
      </c>
      <c r="CV1016" s="259">
        <v>1426</v>
      </c>
      <c r="CW1016" s="259">
        <v>358</v>
      </c>
      <c r="CX1016" s="259">
        <v>663</v>
      </c>
      <c r="CY1016" s="259">
        <v>830</v>
      </c>
      <c r="CZ1016" s="179">
        <f t="shared" si="2063"/>
        <v>6275</v>
      </c>
      <c r="DA1016" s="259">
        <v>175</v>
      </c>
      <c r="DB1016" s="259">
        <v>164</v>
      </c>
      <c r="DC1016" s="259">
        <v>1538</v>
      </c>
      <c r="DD1016" s="259">
        <v>2610</v>
      </c>
      <c r="DE1016" s="259">
        <v>1167</v>
      </c>
      <c r="DF1016" s="259">
        <v>621</v>
      </c>
      <c r="DG1016" s="179">
        <f t="shared" si="2064"/>
        <v>82244</v>
      </c>
      <c r="DH1016" s="179">
        <f t="shared" si="2065"/>
        <v>621</v>
      </c>
      <c r="DI1016" s="259">
        <v>194</v>
      </c>
      <c r="DJ1016" s="259">
        <v>281</v>
      </c>
      <c r="DK1016" s="259">
        <v>146</v>
      </c>
      <c r="DL1016" s="179" t="s">
        <v>540</v>
      </c>
      <c r="DM1016" s="259">
        <v>686</v>
      </c>
      <c r="DN1016" s="180">
        <v>0</v>
      </c>
      <c r="DO1016" s="179">
        <f t="shared" si="2050"/>
        <v>83551</v>
      </c>
      <c r="DP1016" s="15"/>
      <c r="DQ1016" s="15"/>
      <c r="DR1016" s="15"/>
      <c r="DS1016" s="15"/>
      <c r="DT1016" s="15"/>
      <c r="DU1016" s="15"/>
      <c r="DV1016" s="15"/>
      <c r="DW1016" s="15"/>
      <c r="DX1016" s="15"/>
      <c r="DY1016" s="15"/>
      <c r="DZ1016" s="15"/>
      <c r="EA1016" s="15"/>
      <c r="EB1016" s="15"/>
    </row>
    <row r="1017" spans="1:134" s="6" customFormat="1" ht="16.5" customHeight="1" x14ac:dyDescent="0.15">
      <c r="A1017" s="143" t="s">
        <v>177</v>
      </c>
      <c r="B1017" s="179">
        <f t="shared" si="2051"/>
        <v>894</v>
      </c>
      <c r="C1017" s="259">
        <v>40</v>
      </c>
      <c r="D1017" s="259">
        <v>21</v>
      </c>
      <c r="E1017" s="259">
        <v>27</v>
      </c>
      <c r="F1017" s="259">
        <v>5</v>
      </c>
      <c r="G1017" s="259">
        <v>44</v>
      </c>
      <c r="H1017" s="259">
        <v>118</v>
      </c>
      <c r="I1017" s="259">
        <v>80</v>
      </c>
      <c r="J1017" s="259">
        <v>3</v>
      </c>
      <c r="K1017" s="259">
        <v>32</v>
      </c>
      <c r="L1017" s="259">
        <v>357</v>
      </c>
      <c r="M1017" s="259">
        <v>71</v>
      </c>
      <c r="N1017" s="259">
        <v>96</v>
      </c>
      <c r="O1017" s="179">
        <f t="shared" si="2052"/>
        <v>256</v>
      </c>
      <c r="P1017" s="259">
        <v>47</v>
      </c>
      <c r="Q1017" s="259">
        <v>98</v>
      </c>
      <c r="R1017" s="259">
        <v>20</v>
      </c>
      <c r="S1017" s="259">
        <v>14</v>
      </c>
      <c r="T1017" s="259">
        <v>7</v>
      </c>
      <c r="U1017" s="259">
        <v>32</v>
      </c>
      <c r="V1017" s="259">
        <v>20</v>
      </c>
      <c r="W1017" s="259">
        <v>18</v>
      </c>
      <c r="X1017" s="179">
        <f t="shared" si="2053"/>
        <v>288</v>
      </c>
      <c r="Y1017" s="259">
        <v>32</v>
      </c>
      <c r="Z1017" s="259">
        <v>64</v>
      </c>
      <c r="AA1017" s="259">
        <v>134</v>
      </c>
      <c r="AB1017" s="259">
        <v>58</v>
      </c>
      <c r="AC1017" s="179">
        <f t="shared" si="2054"/>
        <v>183</v>
      </c>
      <c r="AD1017" s="259">
        <v>16</v>
      </c>
      <c r="AE1017" s="259">
        <v>38</v>
      </c>
      <c r="AF1017" s="259">
        <v>6</v>
      </c>
      <c r="AG1017" s="259">
        <v>37</v>
      </c>
      <c r="AH1017" s="259">
        <v>18</v>
      </c>
      <c r="AI1017" s="259">
        <v>68</v>
      </c>
      <c r="AJ1017" s="179">
        <f t="shared" si="2055"/>
        <v>44</v>
      </c>
      <c r="AK1017" s="259">
        <v>23</v>
      </c>
      <c r="AL1017" s="259">
        <v>21</v>
      </c>
      <c r="AM1017" s="179">
        <f t="shared" si="2056"/>
        <v>443</v>
      </c>
      <c r="AN1017" s="259">
        <v>5</v>
      </c>
      <c r="AO1017" s="259">
        <v>7</v>
      </c>
      <c r="AP1017" s="259">
        <v>77</v>
      </c>
      <c r="AQ1017" s="259">
        <v>5</v>
      </c>
      <c r="AR1017" s="259">
        <v>43</v>
      </c>
      <c r="AS1017" s="259">
        <v>5</v>
      </c>
      <c r="AT1017" s="259">
        <v>103</v>
      </c>
      <c r="AU1017" s="259">
        <v>106</v>
      </c>
      <c r="AV1017" s="259">
        <v>82</v>
      </c>
      <c r="AW1017" s="259">
        <v>10</v>
      </c>
      <c r="AX1017" s="179">
        <f t="shared" si="2057"/>
        <v>518</v>
      </c>
      <c r="AY1017" s="259">
        <v>44</v>
      </c>
      <c r="AZ1017" s="259">
        <v>245</v>
      </c>
      <c r="BA1017" s="259">
        <v>95</v>
      </c>
      <c r="BB1017" s="259">
        <v>85</v>
      </c>
      <c r="BC1017" s="259">
        <v>49</v>
      </c>
      <c r="BD1017" s="179">
        <f t="shared" si="2058"/>
        <v>1769</v>
      </c>
      <c r="BE1017" s="259">
        <v>424</v>
      </c>
      <c r="BF1017" s="259">
        <v>209</v>
      </c>
      <c r="BG1017" s="259">
        <v>101</v>
      </c>
      <c r="BH1017" s="259">
        <v>231</v>
      </c>
      <c r="BI1017" s="259">
        <v>189</v>
      </c>
      <c r="BJ1017" s="259">
        <v>175</v>
      </c>
      <c r="BK1017" s="259">
        <v>237</v>
      </c>
      <c r="BL1017" s="259">
        <v>203</v>
      </c>
      <c r="BM1017" s="179">
        <f t="shared" si="2059"/>
        <v>349</v>
      </c>
      <c r="BN1017" s="259">
        <v>71</v>
      </c>
      <c r="BO1017" s="259">
        <v>30</v>
      </c>
      <c r="BP1017" s="259">
        <v>34</v>
      </c>
      <c r="BQ1017" s="259">
        <v>24</v>
      </c>
      <c r="BR1017" s="259">
        <v>190</v>
      </c>
      <c r="BS1017" s="179">
        <f t="shared" si="2060"/>
        <v>633</v>
      </c>
      <c r="BT1017" s="260">
        <v>10</v>
      </c>
      <c r="BU1017" s="259">
        <v>57</v>
      </c>
      <c r="BV1017" s="259">
        <v>19</v>
      </c>
      <c r="BW1017" s="259">
        <v>3</v>
      </c>
      <c r="BX1017" s="259">
        <v>25</v>
      </c>
      <c r="BY1017" s="259">
        <v>261</v>
      </c>
      <c r="BZ1017" s="259">
        <v>34</v>
      </c>
      <c r="CA1017" s="259">
        <v>39</v>
      </c>
      <c r="CB1017" s="259">
        <v>76</v>
      </c>
      <c r="CC1017" s="259">
        <v>41</v>
      </c>
      <c r="CD1017" s="259">
        <v>33</v>
      </c>
      <c r="CE1017" s="259">
        <v>35</v>
      </c>
      <c r="CF1017" s="179">
        <f t="shared" si="2061"/>
        <v>739</v>
      </c>
      <c r="CG1017" s="259">
        <v>11</v>
      </c>
      <c r="CH1017" s="259">
        <v>41</v>
      </c>
      <c r="CI1017" s="259">
        <v>16</v>
      </c>
      <c r="CJ1017" s="259">
        <v>69</v>
      </c>
      <c r="CK1017" s="259">
        <v>258</v>
      </c>
      <c r="CL1017" s="259">
        <v>10</v>
      </c>
      <c r="CM1017" s="259">
        <v>201</v>
      </c>
      <c r="CN1017" s="259">
        <v>5</v>
      </c>
      <c r="CO1017" s="259">
        <v>3</v>
      </c>
      <c r="CP1017" s="259">
        <v>16</v>
      </c>
      <c r="CQ1017" s="259">
        <v>49</v>
      </c>
      <c r="CR1017" s="259">
        <v>30</v>
      </c>
      <c r="CS1017" s="259">
        <v>30</v>
      </c>
      <c r="CT1017" s="179">
        <f t="shared" si="2062"/>
        <v>312</v>
      </c>
      <c r="CU1017" s="259">
        <v>155</v>
      </c>
      <c r="CV1017" s="259">
        <v>53</v>
      </c>
      <c r="CW1017" s="259">
        <v>9</v>
      </c>
      <c r="CX1017" s="259">
        <v>54</v>
      </c>
      <c r="CY1017" s="259">
        <v>41</v>
      </c>
      <c r="CZ1017" s="179">
        <f t="shared" si="2063"/>
        <v>765</v>
      </c>
      <c r="DA1017" s="259">
        <v>13</v>
      </c>
      <c r="DB1017" s="259">
        <v>12</v>
      </c>
      <c r="DC1017" s="259">
        <v>204</v>
      </c>
      <c r="DD1017" s="259">
        <v>312</v>
      </c>
      <c r="DE1017" s="259">
        <v>162</v>
      </c>
      <c r="DF1017" s="259">
        <v>62</v>
      </c>
      <c r="DG1017" s="179">
        <f t="shared" si="2064"/>
        <v>7193</v>
      </c>
      <c r="DH1017" s="179">
        <f t="shared" si="2065"/>
        <v>42</v>
      </c>
      <c r="DI1017" s="259">
        <v>1</v>
      </c>
      <c r="DJ1017" s="259">
        <v>22</v>
      </c>
      <c r="DK1017" s="259">
        <v>19</v>
      </c>
      <c r="DL1017" s="179" t="s">
        <v>540</v>
      </c>
      <c r="DM1017" s="259">
        <v>62</v>
      </c>
      <c r="DN1017" s="180">
        <v>0</v>
      </c>
      <c r="DO1017" s="179">
        <f t="shared" si="2050"/>
        <v>7297</v>
      </c>
      <c r="DP1017" s="15"/>
      <c r="DQ1017" s="15"/>
      <c r="DR1017" s="15"/>
      <c r="DS1017" s="15"/>
      <c r="DT1017" s="15"/>
      <c r="DU1017" s="15"/>
      <c r="DV1017" s="15"/>
      <c r="DW1017" s="15"/>
      <c r="DX1017" s="15"/>
      <c r="DY1017" s="15"/>
      <c r="DZ1017" s="15"/>
      <c r="EA1017" s="15"/>
      <c r="EB1017" s="15"/>
    </row>
    <row r="1018" spans="1:134" s="6" customFormat="1" ht="16.5" customHeight="1" x14ac:dyDescent="0.15">
      <c r="A1018" s="143" t="s">
        <v>31</v>
      </c>
      <c r="B1018" s="179">
        <f t="shared" ref="B1018:B1026" si="2066">SUM(C1018:N1018)</f>
        <v>1604</v>
      </c>
      <c r="C1018" s="259">
        <v>297</v>
      </c>
      <c r="D1018" s="259">
        <v>11</v>
      </c>
      <c r="E1018" s="259">
        <v>13</v>
      </c>
      <c r="F1018" s="259">
        <v>1</v>
      </c>
      <c r="G1018" s="259">
        <v>41</v>
      </c>
      <c r="H1018" s="259">
        <v>192</v>
      </c>
      <c r="I1018" s="259">
        <v>34</v>
      </c>
      <c r="J1018" s="259">
        <v>18</v>
      </c>
      <c r="K1018" s="259">
        <v>47</v>
      </c>
      <c r="L1018" s="259">
        <v>276</v>
      </c>
      <c r="M1018" s="259">
        <v>447</v>
      </c>
      <c r="N1018" s="259">
        <v>227</v>
      </c>
      <c r="O1018" s="179">
        <f t="shared" ref="O1018:O1026" si="2067">SUM(P1018:W1018)</f>
        <v>480</v>
      </c>
      <c r="P1018" s="259">
        <v>111</v>
      </c>
      <c r="Q1018" s="259">
        <v>270</v>
      </c>
      <c r="R1018" s="259">
        <v>2</v>
      </c>
      <c r="S1018" s="259">
        <v>17</v>
      </c>
      <c r="T1018" s="259">
        <v>11</v>
      </c>
      <c r="U1018" s="259">
        <v>23</v>
      </c>
      <c r="V1018" s="259">
        <v>46</v>
      </c>
      <c r="W1018" s="259">
        <v>0</v>
      </c>
      <c r="X1018" s="179">
        <f t="shared" ref="X1018:X1026" si="2068">SUM(Y1018:AB1018)</f>
        <v>336</v>
      </c>
      <c r="Y1018" s="259">
        <v>30</v>
      </c>
      <c r="Z1018" s="259">
        <v>106</v>
      </c>
      <c r="AA1018" s="259">
        <v>166</v>
      </c>
      <c r="AB1018" s="259">
        <v>34</v>
      </c>
      <c r="AC1018" s="179">
        <f t="shared" ref="AC1018:AC1026" si="2069">SUM(AD1018:AI1018)</f>
        <v>186</v>
      </c>
      <c r="AD1018" s="259">
        <v>54</v>
      </c>
      <c r="AE1018" s="259">
        <v>5</v>
      </c>
      <c r="AF1018" s="259">
        <v>8</v>
      </c>
      <c r="AG1018" s="259">
        <v>50</v>
      </c>
      <c r="AH1018" s="259">
        <v>7</v>
      </c>
      <c r="AI1018" s="259">
        <v>62</v>
      </c>
      <c r="AJ1018" s="179">
        <f t="shared" ref="AJ1018:AJ1026" si="2070">SUM(AK1018:AL1018)</f>
        <v>25</v>
      </c>
      <c r="AK1018" s="259">
        <v>7</v>
      </c>
      <c r="AL1018" s="259">
        <v>18</v>
      </c>
      <c r="AM1018" s="179">
        <f t="shared" ref="AM1018:AM1026" si="2071">SUM(AN1018:AW1018)</f>
        <v>799</v>
      </c>
      <c r="AN1018" s="259">
        <v>29</v>
      </c>
      <c r="AO1018" s="259">
        <v>6</v>
      </c>
      <c r="AP1018" s="259">
        <v>49</v>
      </c>
      <c r="AQ1018" s="259">
        <v>1</v>
      </c>
      <c r="AR1018" s="259">
        <v>61</v>
      </c>
      <c r="AS1018" s="259">
        <v>3</v>
      </c>
      <c r="AT1018" s="259">
        <v>13</v>
      </c>
      <c r="AU1018" s="259">
        <v>587</v>
      </c>
      <c r="AV1018" s="259">
        <v>12</v>
      </c>
      <c r="AW1018" s="259">
        <v>38</v>
      </c>
      <c r="AX1018" s="179">
        <f t="shared" ref="AX1018:AX1026" si="2072">SUM(AY1018:BC1018)</f>
        <v>263</v>
      </c>
      <c r="AY1018" s="259">
        <v>25</v>
      </c>
      <c r="AZ1018" s="259">
        <v>155</v>
      </c>
      <c r="BA1018" s="259">
        <v>16</v>
      </c>
      <c r="BB1018" s="259">
        <v>62</v>
      </c>
      <c r="BC1018" s="259">
        <v>5</v>
      </c>
      <c r="BD1018" s="179">
        <f t="shared" ref="BD1018:BD1026" si="2073">SUM(BE1018:BL1018)</f>
        <v>2418</v>
      </c>
      <c r="BE1018" s="259">
        <v>1044</v>
      </c>
      <c r="BF1018" s="259">
        <v>158</v>
      </c>
      <c r="BG1018" s="259">
        <v>145</v>
      </c>
      <c r="BH1018" s="259">
        <v>218</v>
      </c>
      <c r="BI1018" s="259">
        <v>494</v>
      </c>
      <c r="BJ1018" s="259">
        <v>141</v>
      </c>
      <c r="BK1018" s="259">
        <v>184</v>
      </c>
      <c r="BL1018" s="259">
        <v>34</v>
      </c>
      <c r="BM1018" s="179">
        <f t="shared" ref="BM1018:BM1026" si="2074">SUM(BN1018:BR1018)</f>
        <v>164</v>
      </c>
      <c r="BN1018" s="259">
        <v>37</v>
      </c>
      <c r="BO1018" s="259">
        <v>11</v>
      </c>
      <c r="BP1018" s="259">
        <v>76</v>
      </c>
      <c r="BQ1018" s="259">
        <v>3</v>
      </c>
      <c r="BR1018" s="259">
        <v>37</v>
      </c>
      <c r="BS1018" s="179">
        <f t="shared" ref="BS1018:BS1026" si="2075">SUM(BT1018:CE1018)</f>
        <v>441</v>
      </c>
      <c r="BT1018" s="260">
        <v>27</v>
      </c>
      <c r="BU1018" s="259">
        <v>17</v>
      </c>
      <c r="BV1018" s="259">
        <v>46</v>
      </c>
      <c r="BW1018" s="259">
        <v>2</v>
      </c>
      <c r="BX1018" s="259">
        <v>5</v>
      </c>
      <c r="BY1018" s="259">
        <v>198</v>
      </c>
      <c r="BZ1018" s="259">
        <v>42</v>
      </c>
      <c r="CA1018" s="259">
        <v>9</v>
      </c>
      <c r="CB1018" s="259">
        <v>44</v>
      </c>
      <c r="CC1018" s="259">
        <v>14</v>
      </c>
      <c r="CD1018" s="259">
        <v>18</v>
      </c>
      <c r="CE1018" s="259">
        <v>19</v>
      </c>
      <c r="CF1018" s="179">
        <f t="shared" ref="CF1018:CF1026" si="2076">SUM(CG1018:CS1018)</f>
        <v>467</v>
      </c>
      <c r="CG1018" s="259">
        <v>2</v>
      </c>
      <c r="CH1018" s="259">
        <v>58</v>
      </c>
      <c r="CI1018" s="259">
        <v>5</v>
      </c>
      <c r="CJ1018" s="259">
        <v>39</v>
      </c>
      <c r="CK1018" s="259">
        <v>104</v>
      </c>
      <c r="CL1018" s="259">
        <v>3</v>
      </c>
      <c r="CM1018" s="259">
        <v>85</v>
      </c>
      <c r="CN1018" s="259">
        <v>23</v>
      </c>
      <c r="CO1018" s="259">
        <v>8</v>
      </c>
      <c r="CP1018" s="259">
        <v>15</v>
      </c>
      <c r="CQ1018" s="259">
        <v>96</v>
      </c>
      <c r="CR1018" s="259">
        <v>28</v>
      </c>
      <c r="CS1018" s="259">
        <v>1</v>
      </c>
      <c r="CT1018" s="179">
        <f t="shared" ref="CT1018:CT1026" si="2077">SUM(CU1018:CY1018)</f>
        <v>343</v>
      </c>
      <c r="CU1018" s="259">
        <v>133</v>
      </c>
      <c r="CV1018" s="259">
        <v>79</v>
      </c>
      <c r="CW1018" s="259">
        <v>6</v>
      </c>
      <c r="CX1018" s="259">
        <v>69</v>
      </c>
      <c r="CY1018" s="259">
        <v>56</v>
      </c>
      <c r="CZ1018" s="179">
        <f t="shared" ref="CZ1018:CZ1026" si="2078">SUM(DA1018:DF1018)</f>
        <v>716</v>
      </c>
      <c r="DA1018" s="259">
        <v>13</v>
      </c>
      <c r="DB1018" s="259">
        <v>131</v>
      </c>
      <c r="DC1018" s="259">
        <v>54</v>
      </c>
      <c r="DD1018" s="259">
        <v>389</v>
      </c>
      <c r="DE1018" s="259">
        <v>97</v>
      </c>
      <c r="DF1018" s="259">
        <v>32</v>
      </c>
      <c r="DG1018" s="179">
        <f t="shared" ref="DG1018:DG1026" si="2079">AM1018+BS1018+B1018+O1018+X1018+AC1018+AJ1018+BD1018+CF1018+AX1018+BM1018+CT1018+CZ1018</f>
        <v>8242</v>
      </c>
      <c r="DH1018" s="179">
        <f t="shared" ref="DH1018:DH1026" si="2080">SUM(DI1018:DK1018)</f>
        <v>154</v>
      </c>
      <c r="DI1018" s="259">
        <v>71</v>
      </c>
      <c r="DJ1018" s="259">
        <v>82</v>
      </c>
      <c r="DK1018" s="259">
        <v>1</v>
      </c>
      <c r="DL1018" s="179" t="s">
        <v>540</v>
      </c>
      <c r="DM1018" s="259">
        <v>138</v>
      </c>
      <c r="DN1018" s="180">
        <v>0</v>
      </c>
      <c r="DO1018" s="179">
        <f t="shared" ref="DO1018:DO1026" si="2081">DG1018+DH1018+DM1018</f>
        <v>8534</v>
      </c>
      <c r="DP1018" s="15"/>
      <c r="DQ1018" s="15"/>
      <c r="DR1018" s="15"/>
      <c r="DS1018" s="15"/>
      <c r="DT1018" s="15"/>
      <c r="DU1018" s="15"/>
      <c r="DV1018" s="15"/>
      <c r="DW1018" s="15"/>
      <c r="DX1018" s="15"/>
      <c r="DY1018" s="15"/>
      <c r="DZ1018" s="15"/>
      <c r="EA1018" s="15"/>
      <c r="EB1018" s="15"/>
    </row>
    <row r="1019" spans="1:134" s="6" customFormat="1" ht="16.5" customHeight="1" x14ac:dyDescent="0.15">
      <c r="A1019" s="143" t="s">
        <v>238</v>
      </c>
      <c r="B1019" s="179">
        <f t="shared" si="2066"/>
        <v>936</v>
      </c>
      <c r="C1019" s="259">
        <v>106</v>
      </c>
      <c r="D1019" s="259">
        <v>8</v>
      </c>
      <c r="E1019" s="259">
        <v>25</v>
      </c>
      <c r="F1019" s="259">
        <v>45</v>
      </c>
      <c r="G1019" s="259">
        <v>15</v>
      </c>
      <c r="H1019" s="259">
        <v>141</v>
      </c>
      <c r="I1019" s="259">
        <v>40</v>
      </c>
      <c r="J1019" s="259">
        <v>9</v>
      </c>
      <c r="K1019" s="259">
        <v>97</v>
      </c>
      <c r="L1019" s="259">
        <v>194</v>
      </c>
      <c r="M1019" s="259">
        <v>115</v>
      </c>
      <c r="N1019" s="259">
        <v>141</v>
      </c>
      <c r="O1019" s="179">
        <f t="shared" si="2067"/>
        <v>247</v>
      </c>
      <c r="P1019" s="259">
        <v>26</v>
      </c>
      <c r="Q1019" s="259">
        <v>10</v>
      </c>
      <c r="R1019" s="259">
        <v>29</v>
      </c>
      <c r="S1019" s="259">
        <v>84</v>
      </c>
      <c r="T1019" s="259">
        <v>2</v>
      </c>
      <c r="U1019" s="259">
        <v>49</v>
      </c>
      <c r="V1019" s="259">
        <v>27</v>
      </c>
      <c r="W1019" s="259">
        <v>20</v>
      </c>
      <c r="X1019" s="179">
        <f t="shared" si="2068"/>
        <v>516</v>
      </c>
      <c r="Y1019" s="259">
        <v>37</v>
      </c>
      <c r="Z1019" s="259">
        <v>163</v>
      </c>
      <c r="AA1019" s="259">
        <v>195</v>
      </c>
      <c r="AB1019" s="259">
        <v>121</v>
      </c>
      <c r="AC1019" s="179">
        <f t="shared" si="2069"/>
        <v>269</v>
      </c>
      <c r="AD1019" s="259">
        <v>35</v>
      </c>
      <c r="AE1019" s="259">
        <v>25</v>
      </c>
      <c r="AF1019" s="259">
        <v>9</v>
      </c>
      <c r="AG1019" s="259">
        <v>70</v>
      </c>
      <c r="AH1019" s="259">
        <v>35</v>
      </c>
      <c r="AI1019" s="259">
        <v>95</v>
      </c>
      <c r="AJ1019" s="179">
        <f t="shared" si="2070"/>
        <v>46</v>
      </c>
      <c r="AK1019" s="259">
        <v>29</v>
      </c>
      <c r="AL1019" s="259">
        <v>17</v>
      </c>
      <c r="AM1019" s="179">
        <f t="shared" si="2071"/>
        <v>1570</v>
      </c>
      <c r="AN1019" s="259">
        <v>13</v>
      </c>
      <c r="AO1019" s="259">
        <v>73</v>
      </c>
      <c r="AP1019" s="259">
        <v>120</v>
      </c>
      <c r="AQ1019" s="259">
        <v>2</v>
      </c>
      <c r="AR1019" s="259">
        <v>43</v>
      </c>
      <c r="AS1019" s="259">
        <v>3</v>
      </c>
      <c r="AT1019" s="259">
        <v>243</v>
      </c>
      <c r="AU1019" s="259">
        <v>711</v>
      </c>
      <c r="AV1019" s="259">
        <v>355</v>
      </c>
      <c r="AW1019" s="259">
        <v>7</v>
      </c>
      <c r="AX1019" s="179">
        <f t="shared" si="2072"/>
        <v>376</v>
      </c>
      <c r="AY1019" s="259">
        <v>30</v>
      </c>
      <c r="AZ1019" s="259">
        <v>139</v>
      </c>
      <c r="BA1019" s="259">
        <v>48</v>
      </c>
      <c r="BB1019" s="259">
        <v>22</v>
      </c>
      <c r="BC1019" s="259">
        <v>137</v>
      </c>
      <c r="BD1019" s="179">
        <f t="shared" si="2073"/>
        <v>1597</v>
      </c>
      <c r="BE1019" s="259">
        <v>659</v>
      </c>
      <c r="BF1019" s="259">
        <v>86</v>
      </c>
      <c r="BG1019" s="259">
        <v>171</v>
      </c>
      <c r="BH1019" s="259">
        <v>131</v>
      </c>
      <c r="BI1019" s="259">
        <v>159</v>
      </c>
      <c r="BJ1019" s="259">
        <v>105</v>
      </c>
      <c r="BK1019" s="259">
        <v>155</v>
      </c>
      <c r="BL1019" s="259">
        <v>131</v>
      </c>
      <c r="BM1019" s="179">
        <f t="shared" si="2074"/>
        <v>252</v>
      </c>
      <c r="BN1019" s="259">
        <v>59</v>
      </c>
      <c r="BO1019" s="259">
        <v>12</v>
      </c>
      <c r="BP1019" s="259">
        <v>27</v>
      </c>
      <c r="BQ1019" s="259">
        <v>3</v>
      </c>
      <c r="BR1019" s="259">
        <v>151</v>
      </c>
      <c r="BS1019" s="179">
        <f t="shared" si="2075"/>
        <v>875</v>
      </c>
      <c r="BT1019" s="260">
        <v>56</v>
      </c>
      <c r="BU1019" s="259">
        <v>71</v>
      </c>
      <c r="BV1019" s="259">
        <v>3</v>
      </c>
      <c r="BW1019" s="259">
        <v>1</v>
      </c>
      <c r="BX1019" s="259">
        <v>39</v>
      </c>
      <c r="BY1019" s="259">
        <v>196</v>
      </c>
      <c r="BZ1019" s="259">
        <v>91</v>
      </c>
      <c r="CA1019" s="259">
        <v>21</v>
      </c>
      <c r="CB1019" s="259">
        <v>277</v>
      </c>
      <c r="CC1019" s="259">
        <v>64</v>
      </c>
      <c r="CD1019" s="259">
        <v>18</v>
      </c>
      <c r="CE1019" s="259">
        <v>38</v>
      </c>
      <c r="CF1019" s="179">
        <f t="shared" si="2076"/>
        <v>654</v>
      </c>
      <c r="CG1019" s="259">
        <v>9</v>
      </c>
      <c r="CH1019" s="259">
        <v>30</v>
      </c>
      <c r="CI1019" s="259">
        <v>24</v>
      </c>
      <c r="CJ1019" s="259">
        <v>38</v>
      </c>
      <c r="CK1019" s="259">
        <v>187</v>
      </c>
      <c r="CL1019" s="259">
        <v>5</v>
      </c>
      <c r="CM1019" s="259">
        <v>216</v>
      </c>
      <c r="CN1019" s="259">
        <v>10</v>
      </c>
      <c r="CO1019" s="259">
        <v>4</v>
      </c>
      <c r="CP1019" s="259">
        <v>27</v>
      </c>
      <c r="CQ1019" s="259">
        <v>36</v>
      </c>
      <c r="CR1019" s="259">
        <v>32</v>
      </c>
      <c r="CS1019" s="259">
        <v>36</v>
      </c>
      <c r="CT1019" s="179">
        <f t="shared" si="2077"/>
        <v>243</v>
      </c>
      <c r="CU1019" s="259">
        <v>120</v>
      </c>
      <c r="CV1019" s="259">
        <v>76</v>
      </c>
      <c r="CW1019" s="259">
        <v>12</v>
      </c>
      <c r="CX1019" s="259">
        <v>10</v>
      </c>
      <c r="CY1019" s="259">
        <v>25</v>
      </c>
      <c r="CZ1019" s="179">
        <f t="shared" si="2078"/>
        <v>814</v>
      </c>
      <c r="DA1019" s="259">
        <v>18</v>
      </c>
      <c r="DB1019" s="259">
        <v>61</v>
      </c>
      <c r="DC1019" s="259">
        <v>155</v>
      </c>
      <c r="DD1019" s="259">
        <v>326</v>
      </c>
      <c r="DE1019" s="259">
        <v>229</v>
      </c>
      <c r="DF1019" s="259">
        <v>25</v>
      </c>
      <c r="DG1019" s="179">
        <f t="shared" si="2079"/>
        <v>8395</v>
      </c>
      <c r="DH1019" s="179">
        <f t="shared" si="2080"/>
        <v>71</v>
      </c>
      <c r="DI1019" s="259">
        <v>28</v>
      </c>
      <c r="DJ1019" s="259">
        <v>35</v>
      </c>
      <c r="DK1019" s="259">
        <v>8</v>
      </c>
      <c r="DL1019" s="179" t="s">
        <v>540</v>
      </c>
      <c r="DM1019" s="259">
        <v>67</v>
      </c>
      <c r="DN1019" s="180">
        <v>0</v>
      </c>
      <c r="DO1019" s="179">
        <f t="shared" si="2081"/>
        <v>8533</v>
      </c>
      <c r="DP1019" s="15"/>
      <c r="DQ1019" s="15"/>
      <c r="DR1019" s="15"/>
      <c r="DS1019" s="15"/>
      <c r="DT1019" s="15"/>
      <c r="DU1019" s="15"/>
      <c r="DV1019" s="15"/>
      <c r="DW1019" s="15"/>
      <c r="DX1019" s="15"/>
      <c r="DY1019" s="15"/>
      <c r="DZ1019" s="15"/>
      <c r="EA1019" s="15"/>
      <c r="EB1019" s="15"/>
    </row>
    <row r="1020" spans="1:134" s="6" customFormat="1" ht="16.5" customHeight="1" x14ac:dyDescent="0.15">
      <c r="A1020" s="142" t="s">
        <v>419</v>
      </c>
      <c r="B1020" s="179">
        <f>SUM(B1021:B1026)</f>
        <v>18337</v>
      </c>
      <c r="C1020" s="259">
        <f t="shared" ref="C1020:BN1020" si="2082">SUM(C1021:C1026)</f>
        <v>364</v>
      </c>
      <c r="D1020" s="259">
        <f t="shared" si="2082"/>
        <v>187</v>
      </c>
      <c r="E1020" s="259">
        <f t="shared" si="2082"/>
        <v>134</v>
      </c>
      <c r="F1020" s="259">
        <f t="shared" si="2082"/>
        <v>196</v>
      </c>
      <c r="G1020" s="259">
        <f t="shared" si="2082"/>
        <v>454</v>
      </c>
      <c r="H1020" s="259">
        <f t="shared" si="2082"/>
        <v>2660</v>
      </c>
      <c r="I1020" s="259">
        <f t="shared" si="2082"/>
        <v>664</v>
      </c>
      <c r="J1020" s="259">
        <f t="shared" si="2082"/>
        <v>107</v>
      </c>
      <c r="K1020" s="259">
        <f t="shared" si="2082"/>
        <v>629</v>
      </c>
      <c r="L1020" s="259">
        <f t="shared" si="2082"/>
        <v>1704</v>
      </c>
      <c r="M1020" s="259">
        <f t="shared" si="2082"/>
        <v>5940</v>
      </c>
      <c r="N1020" s="259">
        <f t="shared" si="2082"/>
        <v>5298</v>
      </c>
      <c r="O1020" s="179">
        <f t="shared" si="2082"/>
        <v>2355</v>
      </c>
      <c r="P1020" s="259">
        <f t="shared" si="2082"/>
        <v>500</v>
      </c>
      <c r="Q1020" s="259">
        <f t="shared" si="2082"/>
        <v>369</v>
      </c>
      <c r="R1020" s="259">
        <f t="shared" si="2082"/>
        <v>244</v>
      </c>
      <c r="S1020" s="259">
        <f t="shared" si="2082"/>
        <v>376</v>
      </c>
      <c r="T1020" s="259">
        <f t="shared" si="2082"/>
        <v>92</v>
      </c>
      <c r="U1020" s="259">
        <f t="shared" si="2082"/>
        <v>337</v>
      </c>
      <c r="V1020" s="259">
        <f t="shared" si="2082"/>
        <v>220</v>
      </c>
      <c r="W1020" s="259">
        <f t="shared" si="2082"/>
        <v>217</v>
      </c>
      <c r="X1020" s="179">
        <f t="shared" si="2082"/>
        <v>3599</v>
      </c>
      <c r="Y1020" s="259">
        <f t="shared" si="2082"/>
        <v>457</v>
      </c>
      <c r="Z1020" s="259">
        <f t="shared" si="2082"/>
        <v>1024</v>
      </c>
      <c r="AA1020" s="259">
        <f t="shared" si="2082"/>
        <v>722</v>
      </c>
      <c r="AB1020" s="259">
        <f t="shared" si="2082"/>
        <v>1396</v>
      </c>
      <c r="AC1020" s="179">
        <f t="shared" si="2082"/>
        <v>2029</v>
      </c>
      <c r="AD1020" s="259">
        <f t="shared" si="2082"/>
        <v>135</v>
      </c>
      <c r="AE1020" s="259">
        <f t="shared" si="2082"/>
        <v>218</v>
      </c>
      <c r="AF1020" s="259">
        <f t="shared" si="2082"/>
        <v>91</v>
      </c>
      <c r="AG1020" s="259">
        <f t="shared" si="2082"/>
        <v>742</v>
      </c>
      <c r="AH1020" s="259">
        <f t="shared" si="2082"/>
        <v>346</v>
      </c>
      <c r="AI1020" s="259">
        <f t="shared" si="2082"/>
        <v>497</v>
      </c>
      <c r="AJ1020" s="179">
        <f t="shared" si="2082"/>
        <v>413</v>
      </c>
      <c r="AK1020" s="259">
        <f t="shared" si="2082"/>
        <v>287</v>
      </c>
      <c r="AL1020" s="259">
        <f t="shared" si="2082"/>
        <v>126</v>
      </c>
      <c r="AM1020" s="179">
        <f t="shared" si="2082"/>
        <v>4262</v>
      </c>
      <c r="AN1020" s="259">
        <f t="shared" si="2082"/>
        <v>125</v>
      </c>
      <c r="AO1020" s="259">
        <f t="shared" si="2082"/>
        <v>556</v>
      </c>
      <c r="AP1020" s="259">
        <f t="shared" si="2082"/>
        <v>332</v>
      </c>
      <c r="AQ1020" s="259">
        <f t="shared" si="2082"/>
        <v>70</v>
      </c>
      <c r="AR1020" s="259">
        <f t="shared" si="2082"/>
        <v>410</v>
      </c>
      <c r="AS1020" s="259">
        <f t="shared" si="2082"/>
        <v>47</v>
      </c>
      <c r="AT1020" s="259">
        <f t="shared" si="2082"/>
        <v>645</v>
      </c>
      <c r="AU1020" s="259">
        <f t="shared" si="2082"/>
        <v>999</v>
      </c>
      <c r="AV1020" s="259">
        <f t="shared" si="2082"/>
        <v>855</v>
      </c>
      <c r="AW1020" s="259">
        <f t="shared" si="2082"/>
        <v>223</v>
      </c>
      <c r="AX1020" s="179">
        <f t="shared" si="2082"/>
        <v>5246</v>
      </c>
      <c r="AY1020" s="259">
        <f t="shared" si="2082"/>
        <v>242</v>
      </c>
      <c r="AZ1020" s="259">
        <f t="shared" si="2082"/>
        <v>3393</v>
      </c>
      <c r="BA1020" s="259">
        <f t="shared" si="2082"/>
        <v>511</v>
      </c>
      <c r="BB1020" s="259">
        <f t="shared" si="2082"/>
        <v>775</v>
      </c>
      <c r="BC1020" s="259">
        <f t="shared" si="2082"/>
        <v>325</v>
      </c>
      <c r="BD1020" s="179">
        <f t="shared" si="2082"/>
        <v>8492</v>
      </c>
      <c r="BE1020" s="259">
        <f t="shared" si="2082"/>
        <v>2432</v>
      </c>
      <c r="BF1020" s="259">
        <f t="shared" si="2082"/>
        <v>1079</v>
      </c>
      <c r="BG1020" s="259">
        <f t="shared" si="2082"/>
        <v>981</v>
      </c>
      <c r="BH1020" s="259">
        <f t="shared" si="2082"/>
        <v>784</v>
      </c>
      <c r="BI1020" s="259">
        <f t="shared" si="2082"/>
        <v>698</v>
      </c>
      <c r="BJ1020" s="259">
        <f t="shared" si="2082"/>
        <v>976</v>
      </c>
      <c r="BK1020" s="259">
        <f t="shared" si="2082"/>
        <v>846</v>
      </c>
      <c r="BL1020" s="259">
        <f t="shared" si="2082"/>
        <v>696</v>
      </c>
      <c r="BM1020" s="179">
        <f t="shared" si="2082"/>
        <v>2367</v>
      </c>
      <c r="BN1020" s="259">
        <f t="shared" si="2082"/>
        <v>648</v>
      </c>
      <c r="BO1020" s="259">
        <f t="shared" ref="BO1020:DN1020" si="2083">SUM(BO1021:BO1026)</f>
        <v>247</v>
      </c>
      <c r="BP1020" s="259">
        <f t="shared" si="2083"/>
        <v>477</v>
      </c>
      <c r="BQ1020" s="259">
        <f t="shared" si="2083"/>
        <v>97</v>
      </c>
      <c r="BR1020" s="259">
        <f t="shared" si="2083"/>
        <v>898</v>
      </c>
      <c r="BS1020" s="179">
        <f t="shared" si="2083"/>
        <v>7150</v>
      </c>
      <c r="BT1020" s="260">
        <f t="shared" si="2083"/>
        <v>238</v>
      </c>
      <c r="BU1020" s="259">
        <f t="shared" si="2083"/>
        <v>1863</v>
      </c>
      <c r="BV1020" s="259">
        <f t="shared" si="2083"/>
        <v>153</v>
      </c>
      <c r="BW1020" s="259">
        <f t="shared" si="2083"/>
        <v>27</v>
      </c>
      <c r="BX1020" s="259">
        <f t="shared" si="2083"/>
        <v>230</v>
      </c>
      <c r="BY1020" s="259">
        <f t="shared" si="2083"/>
        <v>2271</v>
      </c>
      <c r="BZ1020" s="259">
        <f t="shared" si="2083"/>
        <v>364</v>
      </c>
      <c r="CA1020" s="259">
        <f t="shared" si="2083"/>
        <v>248</v>
      </c>
      <c r="CB1020" s="259">
        <f t="shared" si="2083"/>
        <v>1135</v>
      </c>
      <c r="CC1020" s="259">
        <f t="shared" si="2083"/>
        <v>176</v>
      </c>
      <c r="CD1020" s="259">
        <f t="shared" si="2083"/>
        <v>232</v>
      </c>
      <c r="CE1020" s="259">
        <f t="shared" si="2083"/>
        <v>213</v>
      </c>
      <c r="CF1020" s="179">
        <f t="shared" si="2083"/>
        <v>7018</v>
      </c>
      <c r="CG1020" s="259">
        <f t="shared" si="2083"/>
        <v>264</v>
      </c>
      <c r="CH1020" s="259">
        <f t="shared" si="2083"/>
        <v>387</v>
      </c>
      <c r="CI1020" s="259">
        <f t="shared" si="2083"/>
        <v>157</v>
      </c>
      <c r="CJ1020" s="259">
        <f t="shared" si="2083"/>
        <v>590</v>
      </c>
      <c r="CK1020" s="259">
        <f t="shared" si="2083"/>
        <v>1401</v>
      </c>
      <c r="CL1020" s="259">
        <f t="shared" si="2083"/>
        <v>77</v>
      </c>
      <c r="CM1020" s="259">
        <f t="shared" si="2083"/>
        <v>1264</v>
      </c>
      <c r="CN1020" s="259">
        <f t="shared" si="2083"/>
        <v>85</v>
      </c>
      <c r="CO1020" s="259">
        <f t="shared" si="2083"/>
        <v>26</v>
      </c>
      <c r="CP1020" s="259">
        <f t="shared" si="2083"/>
        <v>1293</v>
      </c>
      <c r="CQ1020" s="259">
        <f t="shared" si="2083"/>
        <v>1078</v>
      </c>
      <c r="CR1020" s="259">
        <f t="shared" si="2083"/>
        <v>226</v>
      </c>
      <c r="CS1020" s="259">
        <f t="shared" si="2083"/>
        <v>170</v>
      </c>
      <c r="CT1020" s="179">
        <f t="shared" si="2083"/>
        <v>6828</v>
      </c>
      <c r="CU1020" s="259">
        <f t="shared" si="2083"/>
        <v>1392</v>
      </c>
      <c r="CV1020" s="259">
        <f t="shared" si="2083"/>
        <v>784</v>
      </c>
      <c r="CW1020" s="259">
        <f t="shared" si="2083"/>
        <v>188</v>
      </c>
      <c r="CX1020" s="259">
        <f t="shared" si="2083"/>
        <v>383</v>
      </c>
      <c r="CY1020" s="259">
        <f t="shared" si="2083"/>
        <v>4081</v>
      </c>
      <c r="CZ1020" s="179">
        <f t="shared" si="2083"/>
        <v>8259</v>
      </c>
      <c r="DA1020" s="259">
        <f t="shared" si="2083"/>
        <v>307</v>
      </c>
      <c r="DB1020" s="259">
        <f t="shared" si="2083"/>
        <v>1812</v>
      </c>
      <c r="DC1020" s="259">
        <f t="shared" si="2083"/>
        <v>1930</v>
      </c>
      <c r="DD1020" s="259">
        <f t="shared" si="2083"/>
        <v>2117</v>
      </c>
      <c r="DE1020" s="259">
        <f t="shared" si="2083"/>
        <v>1448</v>
      </c>
      <c r="DF1020" s="259">
        <f t="shared" si="2083"/>
        <v>645</v>
      </c>
      <c r="DG1020" s="179">
        <f t="shared" si="2083"/>
        <v>76355</v>
      </c>
      <c r="DH1020" s="179">
        <f t="shared" si="2083"/>
        <v>587</v>
      </c>
      <c r="DI1020" s="259">
        <f t="shared" si="2083"/>
        <v>238</v>
      </c>
      <c r="DJ1020" s="259">
        <f t="shared" si="2083"/>
        <v>292</v>
      </c>
      <c r="DK1020" s="259">
        <f t="shared" si="2083"/>
        <v>57</v>
      </c>
      <c r="DL1020" s="179" t="s">
        <v>540</v>
      </c>
      <c r="DM1020" s="259">
        <f t="shared" si="2083"/>
        <v>570</v>
      </c>
      <c r="DN1020" s="180">
        <f t="shared" si="2083"/>
        <v>0</v>
      </c>
      <c r="DO1020" s="179">
        <f t="shared" si="2081"/>
        <v>77512</v>
      </c>
      <c r="DP1020" s="15"/>
      <c r="DQ1020" s="15"/>
      <c r="DR1020" s="15"/>
      <c r="DS1020" s="15"/>
      <c r="DT1020" s="15"/>
      <c r="DU1020" s="15"/>
      <c r="DV1020" s="15"/>
      <c r="DW1020" s="15"/>
      <c r="DX1020" s="15"/>
      <c r="DY1020" s="15"/>
      <c r="DZ1020" s="15"/>
      <c r="EA1020" s="15"/>
      <c r="EB1020" s="15"/>
    </row>
    <row r="1021" spans="1:134" s="6" customFormat="1" ht="16.5" customHeight="1" x14ac:dyDescent="0.15">
      <c r="A1021" s="143" t="s">
        <v>32</v>
      </c>
      <c r="B1021" s="179">
        <f t="shared" si="2066"/>
        <v>11</v>
      </c>
      <c r="C1021" s="259">
        <v>0</v>
      </c>
      <c r="D1021" s="259">
        <v>0</v>
      </c>
      <c r="E1021" s="259">
        <v>0</v>
      </c>
      <c r="F1021" s="259">
        <v>0</v>
      </c>
      <c r="G1021" s="259">
        <v>0</v>
      </c>
      <c r="H1021" s="259">
        <v>5</v>
      </c>
      <c r="I1021" s="259">
        <v>0</v>
      </c>
      <c r="J1021" s="259">
        <v>0</v>
      </c>
      <c r="K1021" s="259">
        <v>0</v>
      </c>
      <c r="L1021" s="259">
        <v>6</v>
      </c>
      <c r="M1021" s="259">
        <v>0</v>
      </c>
      <c r="N1021" s="259">
        <v>0</v>
      </c>
      <c r="O1021" s="179">
        <f t="shared" si="2067"/>
        <v>54</v>
      </c>
      <c r="P1021" s="259">
        <v>41</v>
      </c>
      <c r="Q1021" s="259">
        <v>3</v>
      </c>
      <c r="R1021" s="259">
        <v>0</v>
      </c>
      <c r="S1021" s="259">
        <v>0</v>
      </c>
      <c r="T1021" s="259">
        <v>0</v>
      </c>
      <c r="U1021" s="259">
        <v>10</v>
      </c>
      <c r="V1021" s="259">
        <v>0</v>
      </c>
      <c r="W1021" s="259">
        <v>0</v>
      </c>
      <c r="X1021" s="179">
        <f t="shared" si="2068"/>
        <v>644</v>
      </c>
      <c r="Y1021" s="259">
        <v>70</v>
      </c>
      <c r="Z1021" s="259">
        <v>227</v>
      </c>
      <c r="AA1021" s="259">
        <v>7</v>
      </c>
      <c r="AB1021" s="259">
        <v>340</v>
      </c>
      <c r="AC1021" s="179">
        <f t="shared" si="2069"/>
        <v>40</v>
      </c>
      <c r="AD1021" s="259">
        <v>0</v>
      </c>
      <c r="AE1021" s="259">
        <v>0</v>
      </c>
      <c r="AF1021" s="259">
        <v>0</v>
      </c>
      <c r="AG1021" s="259">
        <v>0</v>
      </c>
      <c r="AH1021" s="259">
        <v>40</v>
      </c>
      <c r="AI1021" s="259">
        <v>0</v>
      </c>
      <c r="AJ1021" s="179">
        <f t="shared" si="2070"/>
        <v>0</v>
      </c>
      <c r="AK1021" s="259">
        <v>0</v>
      </c>
      <c r="AL1021" s="259">
        <v>0</v>
      </c>
      <c r="AM1021" s="179">
        <f t="shared" si="2071"/>
        <v>8</v>
      </c>
      <c r="AN1021" s="259">
        <v>0</v>
      </c>
      <c r="AO1021" s="259">
        <v>0</v>
      </c>
      <c r="AP1021" s="259">
        <v>0</v>
      </c>
      <c r="AQ1021" s="259">
        <v>0</v>
      </c>
      <c r="AR1021" s="259">
        <v>0</v>
      </c>
      <c r="AS1021" s="259">
        <v>0</v>
      </c>
      <c r="AT1021" s="259">
        <v>0</v>
      </c>
      <c r="AU1021" s="259">
        <v>8</v>
      </c>
      <c r="AV1021" s="259">
        <v>0</v>
      </c>
      <c r="AW1021" s="259">
        <v>0</v>
      </c>
      <c r="AX1021" s="179">
        <f t="shared" si="2072"/>
        <v>65</v>
      </c>
      <c r="AY1021" s="259">
        <v>0</v>
      </c>
      <c r="AZ1021" s="259">
        <v>65</v>
      </c>
      <c r="BA1021" s="259">
        <v>0</v>
      </c>
      <c r="BB1021" s="259">
        <v>0</v>
      </c>
      <c r="BC1021" s="259">
        <v>0</v>
      </c>
      <c r="BD1021" s="179">
        <f t="shared" si="2073"/>
        <v>12</v>
      </c>
      <c r="BE1021" s="259">
        <v>2</v>
      </c>
      <c r="BF1021" s="259">
        <v>0</v>
      </c>
      <c r="BG1021" s="259">
        <v>0</v>
      </c>
      <c r="BH1021" s="259">
        <v>0</v>
      </c>
      <c r="BI1021" s="259">
        <v>10</v>
      </c>
      <c r="BJ1021" s="259">
        <v>0</v>
      </c>
      <c r="BK1021" s="259">
        <v>0</v>
      </c>
      <c r="BL1021" s="259">
        <v>0</v>
      </c>
      <c r="BM1021" s="179">
        <f t="shared" si="2074"/>
        <v>106</v>
      </c>
      <c r="BN1021" s="259">
        <v>22</v>
      </c>
      <c r="BO1021" s="259">
        <v>3</v>
      </c>
      <c r="BP1021" s="259">
        <v>81</v>
      </c>
      <c r="BQ1021" s="259">
        <v>0</v>
      </c>
      <c r="BR1021" s="259">
        <v>0</v>
      </c>
      <c r="BS1021" s="179">
        <f t="shared" si="2075"/>
        <v>2190</v>
      </c>
      <c r="BT1021" s="260">
        <v>0</v>
      </c>
      <c r="BU1021" s="259">
        <v>1302</v>
      </c>
      <c r="BV1021" s="259">
        <v>0</v>
      </c>
      <c r="BW1021" s="259">
        <v>0</v>
      </c>
      <c r="BX1021" s="259">
        <v>9</v>
      </c>
      <c r="BY1021" s="259">
        <v>822</v>
      </c>
      <c r="BZ1021" s="259">
        <v>14</v>
      </c>
      <c r="CA1021" s="259">
        <v>40</v>
      </c>
      <c r="CB1021" s="259">
        <v>1</v>
      </c>
      <c r="CC1021" s="259">
        <v>2</v>
      </c>
      <c r="CD1021" s="259">
        <v>0</v>
      </c>
      <c r="CE1021" s="259">
        <v>0</v>
      </c>
      <c r="CF1021" s="179">
        <f t="shared" si="2076"/>
        <v>340</v>
      </c>
      <c r="CG1021" s="259">
        <v>0</v>
      </c>
      <c r="CH1021" s="259">
        <v>0</v>
      </c>
      <c r="CI1021" s="259">
        <v>0</v>
      </c>
      <c r="CJ1021" s="259">
        <v>8</v>
      </c>
      <c r="CK1021" s="259">
        <v>57</v>
      </c>
      <c r="CL1021" s="259">
        <v>0</v>
      </c>
      <c r="CM1021" s="259">
        <v>122</v>
      </c>
      <c r="CN1021" s="259">
        <v>0</v>
      </c>
      <c r="CO1021" s="259">
        <v>0</v>
      </c>
      <c r="CP1021" s="259">
        <v>0</v>
      </c>
      <c r="CQ1021" s="259">
        <v>151</v>
      </c>
      <c r="CR1021" s="259">
        <v>0</v>
      </c>
      <c r="CS1021" s="259">
        <v>2</v>
      </c>
      <c r="CT1021" s="179">
        <f t="shared" si="2077"/>
        <v>3755</v>
      </c>
      <c r="CU1021" s="259">
        <v>64</v>
      </c>
      <c r="CV1021" s="259">
        <v>248</v>
      </c>
      <c r="CW1021" s="259">
        <v>14</v>
      </c>
      <c r="CX1021" s="259">
        <v>15</v>
      </c>
      <c r="CY1021" s="259">
        <v>3414</v>
      </c>
      <c r="CZ1021" s="179">
        <f t="shared" si="2078"/>
        <v>146</v>
      </c>
      <c r="DA1021" s="259">
        <v>0</v>
      </c>
      <c r="DB1021" s="259">
        <v>0</v>
      </c>
      <c r="DC1021" s="259">
        <v>25</v>
      </c>
      <c r="DD1021" s="259">
        <v>56</v>
      </c>
      <c r="DE1021" s="259">
        <v>59</v>
      </c>
      <c r="DF1021" s="259">
        <v>6</v>
      </c>
      <c r="DG1021" s="179">
        <f t="shared" si="2079"/>
        <v>7371</v>
      </c>
      <c r="DH1021" s="179">
        <f t="shared" si="2080"/>
        <v>6</v>
      </c>
      <c r="DI1021" s="259">
        <v>5</v>
      </c>
      <c r="DJ1021" s="259">
        <v>1</v>
      </c>
      <c r="DK1021" s="259">
        <v>0</v>
      </c>
      <c r="DL1021" s="179" t="s">
        <v>540</v>
      </c>
      <c r="DM1021" s="259">
        <v>0</v>
      </c>
      <c r="DN1021" s="180">
        <v>0</v>
      </c>
      <c r="DO1021" s="179">
        <f t="shared" si="2081"/>
        <v>7377</v>
      </c>
      <c r="DP1021" s="15"/>
      <c r="DQ1021" s="15"/>
      <c r="DR1021" s="15"/>
      <c r="DS1021" s="15"/>
      <c r="DT1021" s="15"/>
      <c r="DU1021" s="15"/>
      <c r="DV1021" s="15"/>
      <c r="DW1021" s="15"/>
      <c r="DX1021" s="15"/>
      <c r="DY1021" s="15"/>
      <c r="DZ1021" s="15"/>
      <c r="EA1021" s="15"/>
      <c r="EB1021" s="15"/>
    </row>
    <row r="1022" spans="1:134" s="6" customFormat="1" ht="16.5" customHeight="1" x14ac:dyDescent="0.15">
      <c r="A1022" s="143" t="s">
        <v>33</v>
      </c>
      <c r="B1022" s="179">
        <f t="shared" si="2066"/>
        <v>386</v>
      </c>
      <c r="C1022" s="259">
        <v>6</v>
      </c>
      <c r="D1022" s="259">
        <v>0</v>
      </c>
      <c r="E1022" s="259">
        <v>0</v>
      </c>
      <c r="F1022" s="259">
        <v>0</v>
      </c>
      <c r="G1022" s="259">
        <v>28</v>
      </c>
      <c r="H1022" s="259">
        <v>0</v>
      </c>
      <c r="I1022" s="259">
        <v>135</v>
      </c>
      <c r="J1022" s="259">
        <v>0</v>
      </c>
      <c r="K1022" s="259">
        <v>18</v>
      </c>
      <c r="L1022" s="259">
        <v>18</v>
      </c>
      <c r="M1022" s="259">
        <v>3</v>
      </c>
      <c r="N1022" s="259">
        <v>178</v>
      </c>
      <c r="O1022" s="179">
        <f t="shared" si="2067"/>
        <v>239</v>
      </c>
      <c r="P1022" s="259">
        <v>99</v>
      </c>
      <c r="Q1022" s="259">
        <v>0</v>
      </c>
      <c r="R1022" s="259">
        <v>0</v>
      </c>
      <c r="S1022" s="259">
        <v>140</v>
      </c>
      <c r="T1022" s="259">
        <v>0</v>
      </c>
      <c r="U1022" s="259">
        <v>0</v>
      </c>
      <c r="V1022" s="259">
        <v>0</v>
      </c>
      <c r="W1022" s="259">
        <v>0</v>
      </c>
      <c r="X1022" s="179">
        <f t="shared" si="2068"/>
        <v>11</v>
      </c>
      <c r="Y1022" s="259">
        <v>3</v>
      </c>
      <c r="Z1022" s="259">
        <v>0</v>
      </c>
      <c r="AA1022" s="259">
        <v>3</v>
      </c>
      <c r="AB1022" s="259">
        <v>5</v>
      </c>
      <c r="AC1022" s="179">
        <f t="shared" si="2069"/>
        <v>307</v>
      </c>
      <c r="AD1022" s="259">
        <v>0</v>
      </c>
      <c r="AE1022" s="259">
        <v>2</v>
      </c>
      <c r="AF1022" s="259">
        <v>0</v>
      </c>
      <c r="AG1022" s="259">
        <v>207</v>
      </c>
      <c r="AH1022" s="259">
        <v>0</v>
      </c>
      <c r="AI1022" s="259">
        <v>98</v>
      </c>
      <c r="AJ1022" s="179">
        <f t="shared" si="2070"/>
        <v>0</v>
      </c>
      <c r="AK1022" s="259">
        <v>0</v>
      </c>
      <c r="AL1022" s="259">
        <v>0</v>
      </c>
      <c r="AM1022" s="179">
        <f t="shared" si="2071"/>
        <v>423</v>
      </c>
      <c r="AN1022" s="259">
        <v>0</v>
      </c>
      <c r="AO1022" s="259">
        <v>303</v>
      </c>
      <c r="AP1022" s="259">
        <v>6</v>
      </c>
      <c r="AQ1022" s="259">
        <v>0</v>
      </c>
      <c r="AR1022" s="259">
        <v>114</v>
      </c>
      <c r="AS1022" s="259">
        <v>0</v>
      </c>
      <c r="AT1022" s="259">
        <v>0</v>
      </c>
      <c r="AU1022" s="259">
        <v>0</v>
      </c>
      <c r="AV1022" s="259">
        <v>0</v>
      </c>
      <c r="AW1022" s="259">
        <v>0</v>
      </c>
      <c r="AX1022" s="179">
        <f t="shared" si="2072"/>
        <v>31</v>
      </c>
      <c r="AY1022" s="259">
        <v>24</v>
      </c>
      <c r="AZ1022" s="259">
        <v>7</v>
      </c>
      <c r="BA1022" s="259">
        <v>0</v>
      </c>
      <c r="BB1022" s="259">
        <v>0</v>
      </c>
      <c r="BC1022" s="259">
        <v>0</v>
      </c>
      <c r="BD1022" s="179">
        <f t="shared" si="2073"/>
        <v>7</v>
      </c>
      <c r="BE1022" s="259">
        <v>1</v>
      </c>
      <c r="BF1022" s="259">
        <v>0</v>
      </c>
      <c r="BG1022" s="259">
        <v>0</v>
      </c>
      <c r="BH1022" s="259">
        <v>0</v>
      </c>
      <c r="BI1022" s="259">
        <v>2</v>
      </c>
      <c r="BJ1022" s="259">
        <v>4</v>
      </c>
      <c r="BK1022" s="259">
        <v>0</v>
      </c>
      <c r="BL1022" s="259">
        <v>0</v>
      </c>
      <c r="BM1022" s="179">
        <f t="shared" si="2074"/>
        <v>30</v>
      </c>
      <c r="BN1022" s="259">
        <v>0</v>
      </c>
      <c r="BO1022" s="259">
        <v>0</v>
      </c>
      <c r="BP1022" s="259">
        <v>30</v>
      </c>
      <c r="BQ1022" s="259">
        <v>0</v>
      </c>
      <c r="BR1022" s="259">
        <v>0</v>
      </c>
      <c r="BS1022" s="179">
        <f t="shared" si="2075"/>
        <v>5</v>
      </c>
      <c r="BT1022" s="260">
        <v>0</v>
      </c>
      <c r="BU1022" s="259">
        <v>0</v>
      </c>
      <c r="BV1022" s="259">
        <v>0</v>
      </c>
      <c r="BW1022" s="259">
        <v>0</v>
      </c>
      <c r="BX1022" s="259">
        <v>0</v>
      </c>
      <c r="BY1022" s="259">
        <v>5</v>
      </c>
      <c r="BZ1022" s="259">
        <v>0</v>
      </c>
      <c r="CA1022" s="259">
        <v>0</v>
      </c>
      <c r="CB1022" s="259">
        <v>0</v>
      </c>
      <c r="CC1022" s="259">
        <v>0</v>
      </c>
      <c r="CD1022" s="259">
        <v>0</v>
      </c>
      <c r="CE1022" s="259">
        <v>0</v>
      </c>
      <c r="CF1022" s="179">
        <f t="shared" si="2076"/>
        <v>23</v>
      </c>
      <c r="CG1022" s="259">
        <v>0</v>
      </c>
      <c r="CH1022" s="259">
        <v>6</v>
      </c>
      <c r="CI1022" s="259">
        <v>0</v>
      </c>
      <c r="CJ1022" s="259">
        <v>0</v>
      </c>
      <c r="CK1022" s="259">
        <v>8</v>
      </c>
      <c r="CL1022" s="259">
        <v>0</v>
      </c>
      <c r="CM1022" s="259">
        <v>6</v>
      </c>
      <c r="CN1022" s="259">
        <v>0</v>
      </c>
      <c r="CO1022" s="259">
        <v>0</v>
      </c>
      <c r="CP1022" s="259">
        <v>0</v>
      </c>
      <c r="CQ1022" s="259">
        <v>3</v>
      </c>
      <c r="CR1022" s="259">
        <v>0</v>
      </c>
      <c r="CS1022" s="259">
        <v>0</v>
      </c>
      <c r="CT1022" s="179">
        <f t="shared" si="2077"/>
        <v>326</v>
      </c>
      <c r="CU1022" s="259">
        <v>266</v>
      </c>
      <c r="CV1022" s="259">
        <v>0</v>
      </c>
      <c r="CW1022" s="259">
        <v>0</v>
      </c>
      <c r="CX1022" s="259">
        <v>0</v>
      </c>
      <c r="CY1022" s="259">
        <v>60</v>
      </c>
      <c r="CZ1022" s="179">
        <f t="shared" si="2078"/>
        <v>5</v>
      </c>
      <c r="DA1022" s="259">
        <v>0</v>
      </c>
      <c r="DB1022" s="259">
        <v>0</v>
      </c>
      <c r="DC1022" s="259">
        <v>0</v>
      </c>
      <c r="DD1022" s="259">
        <v>2</v>
      </c>
      <c r="DE1022" s="259">
        <v>3</v>
      </c>
      <c r="DF1022" s="259">
        <v>0</v>
      </c>
      <c r="DG1022" s="179">
        <f t="shared" si="2079"/>
        <v>1793</v>
      </c>
      <c r="DH1022" s="179">
        <f t="shared" si="2080"/>
        <v>0</v>
      </c>
      <c r="DI1022" s="259">
        <v>0</v>
      </c>
      <c r="DJ1022" s="259">
        <v>0</v>
      </c>
      <c r="DK1022" s="259">
        <v>0</v>
      </c>
      <c r="DL1022" s="179" t="s">
        <v>540</v>
      </c>
      <c r="DM1022" s="259">
        <v>4</v>
      </c>
      <c r="DN1022" s="180">
        <v>0</v>
      </c>
      <c r="DO1022" s="179">
        <f t="shared" si="2081"/>
        <v>1797</v>
      </c>
      <c r="DP1022" s="15"/>
      <c r="DQ1022" s="15"/>
      <c r="DR1022" s="15"/>
      <c r="DS1022" s="15"/>
      <c r="DT1022" s="15"/>
      <c r="DU1022" s="15"/>
      <c r="DV1022" s="15"/>
      <c r="DW1022" s="15"/>
      <c r="DX1022" s="15"/>
      <c r="DY1022" s="15"/>
      <c r="DZ1022" s="15"/>
      <c r="EA1022" s="15"/>
      <c r="EB1022" s="15"/>
    </row>
    <row r="1023" spans="1:134" s="6" customFormat="1" ht="16.5" customHeight="1" x14ac:dyDescent="0.15">
      <c r="A1023" s="143" t="s">
        <v>178</v>
      </c>
      <c r="B1023" s="179">
        <f t="shared" si="2066"/>
        <v>1801</v>
      </c>
      <c r="C1023" s="259">
        <v>46</v>
      </c>
      <c r="D1023" s="259">
        <v>0</v>
      </c>
      <c r="E1023" s="259">
        <v>1</v>
      </c>
      <c r="F1023" s="259">
        <v>0</v>
      </c>
      <c r="G1023" s="259">
        <v>17</v>
      </c>
      <c r="H1023" s="259">
        <v>362</v>
      </c>
      <c r="I1023" s="259">
        <v>128</v>
      </c>
      <c r="J1023" s="259">
        <v>7</v>
      </c>
      <c r="K1023" s="259">
        <v>29</v>
      </c>
      <c r="L1023" s="259">
        <v>94</v>
      </c>
      <c r="M1023" s="259">
        <v>91</v>
      </c>
      <c r="N1023" s="259">
        <v>1026</v>
      </c>
      <c r="O1023" s="179">
        <f t="shared" si="2067"/>
        <v>282</v>
      </c>
      <c r="P1023" s="259">
        <v>4</v>
      </c>
      <c r="Q1023" s="259">
        <v>12</v>
      </c>
      <c r="R1023" s="259">
        <v>5</v>
      </c>
      <c r="S1023" s="259">
        <v>116</v>
      </c>
      <c r="T1023" s="259">
        <v>0</v>
      </c>
      <c r="U1023" s="259">
        <v>2</v>
      </c>
      <c r="V1023" s="259">
        <v>6</v>
      </c>
      <c r="W1023" s="259">
        <v>137</v>
      </c>
      <c r="X1023" s="179">
        <f t="shared" si="2068"/>
        <v>253</v>
      </c>
      <c r="Y1023" s="259">
        <v>0</v>
      </c>
      <c r="Z1023" s="259">
        <v>5</v>
      </c>
      <c r="AA1023" s="259">
        <v>27</v>
      </c>
      <c r="AB1023" s="259">
        <v>221</v>
      </c>
      <c r="AC1023" s="179">
        <f t="shared" si="2069"/>
        <v>356</v>
      </c>
      <c r="AD1023" s="259">
        <v>0</v>
      </c>
      <c r="AE1023" s="259">
        <v>0</v>
      </c>
      <c r="AF1023" s="259">
        <v>0</v>
      </c>
      <c r="AG1023" s="259">
        <v>196</v>
      </c>
      <c r="AH1023" s="259">
        <v>150</v>
      </c>
      <c r="AI1023" s="259">
        <v>10</v>
      </c>
      <c r="AJ1023" s="179">
        <f t="shared" si="2070"/>
        <v>6</v>
      </c>
      <c r="AK1023" s="259">
        <v>6</v>
      </c>
      <c r="AL1023" s="259">
        <v>0</v>
      </c>
      <c r="AM1023" s="179">
        <f t="shared" si="2071"/>
        <v>361</v>
      </c>
      <c r="AN1023" s="259">
        <v>0</v>
      </c>
      <c r="AO1023" s="259">
        <v>74</v>
      </c>
      <c r="AP1023" s="259">
        <v>0</v>
      </c>
      <c r="AQ1023" s="259">
        <v>0</v>
      </c>
      <c r="AR1023" s="259">
        <v>0</v>
      </c>
      <c r="AS1023" s="259">
        <v>0</v>
      </c>
      <c r="AT1023" s="259">
        <v>2</v>
      </c>
      <c r="AU1023" s="259">
        <v>48</v>
      </c>
      <c r="AV1023" s="259">
        <v>237</v>
      </c>
      <c r="AW1023" s="259">
        <v>0</v>
      </c>
      <c r="AX1023" s="179">
        <f t="shared" si="2072"/>
        <v>361</v>
      </c>
      <c r="AY1023" s="259">
        <v>0</v>
      </c>
      <c r="AZ1023" s="259">
        <v>209</v>
      </c>
      <c r="BA1023" s="259">
        <v>128</v>
      </c>
      <c r="BB1023" s="259">
        <v>4</v>
      </c>
      <c r="BC1023" s="259">
        <v>20</v>
      </c>
      <c r="BD1023" s="179">
        <f t="shared" si="2073"/>
        <v>120</v>
      </c>
      <c r="BE1023" s="259">
        <v>7</v>
      </c>
      <c r="BF1023" s="259">
        <v>64</v>
      </c>
      <c r="BG1023" s="259">
        <v>8</v>
      </c>
      <c r="BH1023" s="259">
        <v>1</v>
      </c>
      <c r="BI1023" s="259">
        <v>2</v>
      </c>
      <c r="BJ1023" s="259">
        <v>20</v>
      </c>
      <c r="BK1023" s="259">
        <v>4</v>
      </c>
      <c r="BL1023" s="259">
        <v>14</v>
      </c>
      <c r="BM1023" s="179">
        <f t="shared" si="2074"/>
        <v>196</v>
      </c>
      <c r="BN1023" s="259">
        <v>68</v>
      </c>
      <c r="BO1023" s="259">
        <v>18</v>
      </c>
      <c r="BP1023" s="259">
        <v>41</v>
      </c>
      <c r="BQ1023" s="259">
        <v>3</v>
      </c>
      <c r="BR1023" s="259">
        <v>66</v>
      </c>
      <c r="BS1023" s="179">
        <f t="shared" si="2075"/>
        <v>148</v>
      </c>
      <c r="BT1023" s="260">
        <v>19</v>
      </c>
      <c r="BU1023" s="259">
        <v>14</v>
      </c>
      <c r="BV1023" s="259">
        <v>2</v>
      </c>
      <c r="BW1023" s="259">
        <v>0</v>
      </c>
      <c r="BX1023" s="259">
        <v>1</v>
      </c>
      <c r="BY1023" s="259">
        <v>9</v>
      </c>
      <c r="BZ1023" s="259">
        <v>21</v>
      </c>
      <c r="CA1023" s="259">
        <v>8</v>
      </c>
      <c r="CB1023" s="259">
        <v>43</v>
      </c>
      <c r="CC1023" s="259">
        <v>14</v>
      </c>
      <c r="CD1023" s="259">
        <v>16</v>
      </c>
      <c r="CE1023" s="259">
        <v>1</v>
      </c>
      <c r="CF1023" s="179">
        <f t="shared" si="2076"/>
        <v>79</v>
      </c>
      <c r="CG1023" s="259">
        <v>0</v>
      </c>
      <c r="CH1023" s="259">
        <v>8</v>
      </c>
      <c r="CI1023" s="259">
        <v>0</v>
      </c>
      <c r="CJ1023" s="259">
        <v>31</v>
      </c>
      <c r="CK1023" s="259">
        <v>12</v>
      </c>
      <c r="CL1023" s="259">
        <v>12</v>
      </c>
      <c r="CM1023" s="259">
        <v>4</v>
      </c>
      <c r="CN1023" s="259">
        <v>6</v>
      </c>
      <c r="CO1023" s="259">
        <v>0</v>
      </c>
      <c r="CP1023" s="259">
        <v>0</v>
      </c>
      <c r="CQ1023" s="259">
        <v>5</v>
      </c>
      <c r="CR1023" s="259">
        <v>1</v>
      </c>
      <c r="CS1023" s="259">
        <v>0</v>
      </c>
      <c r="CT1023" s="179">
        <f t="shared" si="2077"/>
        <v>139</v>
      </c>
      <c r="CU1023" s="259">
        <v>8</v>
      </c>
      <c r="CV1023" s="259">
        <v>84</v>
      </c>
      <c r="CW1023" s="259">
        <v>0</v>
      </c>
      <c r="CX1023" s="259">
        <v>9</v>
      </c>
      <c r="CY1023" s="259">
        <v>38</v>
      </c>
      <c r="CZ1023" s="179">
        <f t="shared" si="2078"/>
        <v>277</v>
      </c>
      <c r="DA1023" s="259">
        <v>3</v>
      </c>
      <c r="DB1023" s="259">
        <v>6</v>
      </c>
      <c r="DC1023" s="259">
        <v>71</v>
      </c>
      <c r="DD1023" s="259">
        <v>139</v>
      </c>
      <c r="DE1023" s="259">
        <v>31</v>
      </c>
      <c r="DF1023" s="259">
        <v>27</v>
      </c>
      <c r="DG1023" s="179">
        <f t="shared" si="2079"/>
        <v>4379</v>
      </c>
      <c r="DH1023" s="179">
        <f t="shared" si="2080"/>
        <v>0</v>
      </c>
      <c r="DI1023" s="259">
        <v>0</v>
      </c>
      <c r="DJ1023" s="259">
        <v>0</v>
      </c>
      <c r="DK1023" s="259">
        <v>0</v>
      </c>
      <c r="DL1023" s="179" t="s">
        <v>540</v>
      </c>
      <c r="DM1023" s="259">
        <v>15</v>
      </c>
      <c r="DN1023" s="180">
        <v>0</v>
      </c>
      <c r="DO1023" s="179">
        <f t="shared" si="2081"/>
        <v>4394</v>
      </c>
      <c r="DP1023" s="15"/>
      <c r="DQ1023" s="15"/>
      <c r="DR1023" s="15"/>
      <c r="DS1023" s="15"/>
      <c r="DT1023" s="15"/>
      <c r="DU1023" s="15"/>
      <c r="DV1023" s="15"/>
      <c r="DW1023" s="15"/>
      <c r="DX1023" s="15"/>
      <c r="DY1023" s="15"/>
      <c r="DZ1023" s="15"/>
      <c r="EA1023" s="15"/>
      <c r="EB1023" s="15"/>
    </row>
    <row r="1024" spans="1:134" s="6" customFormat="1" ht="16.5" customHeight="1" x14ac:dyDescent="0.15">
      <c r="A1024" s="143" t="s">
        <v>179</v>
      </c>
      <c r="B1024" s="179">
        <f t="shared" si="2066"/>
        <v>9762</v>
      </c>
      <c r="C1024" s="259">
        <v>297</v>
      </c>
      <c r="D1024" s="259">
        <v>183</v>
      </c>
      <c r="E1024" s="259">
        <v>130</v>
      </c>
      <c r="F1024" s="259">
        <v>131</v>
      </c>
      <c r="G1024" s="259">
        <v>397</v>
      </c>
      <c r="H1024" s="259">
        <v>1406</v>
      </c>
      <c r="I1024" s="259">
        <v>401</v>
      </c>
      <c r="J1024" s="259">
        <v>99</v>
      </c>
      <c r="K1024" s="259">
        <v>479</v>
      </c>
      <c r="L1024" s="259">
        <v>1519</v>
      </c>
      <c r="M1024" s="259">
        <v>2478</v>
      </c>
      <c r="N1024" s="259">
        <v>2242</v>
      </c>
      <c r="O1024" s="179">
        <f t="shared" si="2067"/>
        <v>1562</v>
      </c>
      <c r="P1024" s="259">
        <v>335</v>
      </c>
      <c r="Q1024" s="259">
        <v>346</v>
      </c>
      <c r="R1024" s="259">
        <v>154</v>
      </c>
      <c r="S1024" s="259">
        <v>91</v>
      </c>
      <c r="T1024" s="259">
        <v>71</v>
      </c>
      <c r="U1024" s="259">
        <v>308</v>
      </c>
      <c r="V1024" s="259">
        <v>177</v>
      </c>
      <c r="W1024" s="259">
        <v>80</v>
      </c>
      <c r="X1024" s="179">
        <f t="shared" si="2068"/>
        <v>2569</v>
      </c>
      <c r="Y1024" s="259">
        <v>381</v>
      </c>
      <c r="Z1024" s="259">
        <v>778</v>
      </c>
      <c r="AA1024" s="259">
        <v>652</v>
      </c>
      <c r="AB1024" s="259">
        <v>758</v>
      </c>
      <c r="AC1024" s="179">
        <f t="shared" si="2069"/>
        <v>1319</v>
      </c>
      <c r="AD1024" s="259">
        <v>135</v>
      </c>
      <c r="AE1024" s="259">
        <v>216</v>
      </c>
      <c r="AF1024" s="259">
        <v>91</v>
      </c>
      <c r="AG1024" s="259">
        <v>338</v>
      </c>
      <c r="AH1024" s="259">
        <v>153</v>
      </c>
      <c r="AI1024" s="259">
        <v>386</v>
      </c>
      <c r="AJ1024" s="179">
        <f t="shared" si="2070"/>
        <v>307</v>
      </c>
      <c r="AK1024" s="259">
        <v>202</v>
      </c>
      <c r="AL1024" s="259">
        <v>105</v>
      </c>
      <c r="AM1024" s="179">
        <f t="shared" si="2071"/>
        <v>3259</v>
      </c>
      <c r="AN1024" s="259">
        <v>125</v>
      </c>
      <c r="AO1024" s="259">
        <v>179</v>
      </c>
      <c r="AP1024" s="259">
        <v>326</v>
      </c>
      <c r="AQ1024" s="259">
        <v>68</v>
      </c>
      <c r="AR1024" s="259">
        <v>290</v>
      </c>
      <c r="AS1024" s="259">
        <v>47</v>
      </c>
      <c r="AT1024" s="259">
        <v>591</v>
      </c>
      <c r="AU1024" s="259">
        <v>895</v>
      </c>
      <c r="AV1024" s="259">
        <v>567</v>
      </c>
      <c r="AW1024" s="259">
        <v>171</v>
      </c>
      <c r="AX1024" s="179">
        <f t="shared" si="2072"/>
        <v>4749</v>
      </c>
      <c r="AY1024" s="259">
        <v>218</v>
      </c>
      <c r="AZ1024" s="259">
        <v>3091</v>
      </c>
      <c r="BA1024" s="259">
        <v>382</v>
      </c>
      <c r="BB1024" s="259">
        <v>759</v>
      </c>
      <c r="BC1024" s="259">
        <v>299</v>
      </c>
      <c r="BD1024" s="179">
        <f t="shared" si="2073"/>
        <v>7873</v>
      </c>
      <c r="BE1024" s="259">
        <v>2325</v>
      </c>
      <c r="BF1024" s="259">
        <v>1001</v>
      </c>
      <c r="BG1024" s="259">
        <v>910</v>
      </c>
      <c r="BH1024" s="259">
        <v>782</v>
      </c>
      <c r="BI1024" s="259">
        <v>665</v>
      </c>
      <c r="BJ1024" s="259">
        <v>952</v>
      </c>
      <c r="BK1024" s="259">
        <v>561</v>
      </c>
      <c r="BL1024" s="259">
        <v>677</v>
      </c>
      <c r="BM1024" s="179">
        <f t="shared" si="2074"/>
        <v>2001</v>
      </c>
      <c r="BN1024" s="259">
        <v>550</v>
      </c>
      <c r="BO1024" s="259">
        <v>224</v>
      </c>
      <c r="BP1024" s="259">
        <v>314</v>
      </c>
      <c r="BQ1024" s="259">
        <v>94</v>
      </c>
      <c r="BR1024" s="259">
        <v>819</v>
      </c>
      <c r="BS1024" s="179">
        <f t="shared" si="2075"/>
        <v>4438</v>
      </c>
      <c r="BT1024" s="260">
        <v>206</v>
      </c>
      <c r="BU1024" s="259">
        <v>513</v>
      </c>
      <c r="BV1024" s="259">
        <v>151</v>
      </c>
      <c r="BW1024" s="259">
        <v>27</v>
      </c>
      <c r="BX1024" s="259">
        <v>211</v>
      </c>
      <c r="BY1024" s="259">
        <v>1381</v>
      </c>
      <c r="BZ1024" s="259">
        <v>324</v>
      </c>
      <c r="CA1024" s="259">
        <v>184</v>
      </c>
      <c r="CB1024" s="259">
        <v>856</v>
      </c>
      <c r="CC1024" s="259">
        <v>159</v>
      </c>
      <c r="CD1024" s="259">
        <v>214</v>
      </c>
      <c r="CE1024" s="259">
        <v>212</v>
      </c>
      <c r="CF1024" s="179">
        <f t="shared" si="2076"/>
        <v>4805</v>
      </c>
      <c r="CG1024" s="259">
        <v>129</v>
      </c>
      <c r="CH1024" s="259">
        <v>277</v>
      </c>
      <c r="CI1024" s="259">
        <v>147</v>
      </c>
      <c r="CJ1024" s="259">
        <v>530</v>
      </c>
      <c r="CK1024" s="259">
        <v>1278</v>
      </c>
      <c r="CL1024" s="259">
        <v>65</v>
      </c>
      <c r="CM1024" s="259">
        <v>1043</v>
      </c>
      <c r="CN1024" s="259">
        <v>70</v>
      </c>
      <c r="CO1024" s="259">
        <v>26</v>
      </c>
      <c r="CP1024" s="259">
        <v>344</v>
      </c>
      <c r="CQ1024" s="259">
        <v>508</v>
      </c>
      <c r="CR1024" s="259">
        <v>222</v>
      </c>
      <c r="CS1024" s="259">
        <v>166</v>
      </c>
      <c r="CT1024" s="179">
        <f t="shared" si="2077"/>
        <v>2528</v>
      </c>
      <c r="CU1024" s="259">
        <v>1023</v>
      </c>
      <c r="CV1024" s="259">
        <v>423</v>
      </c>
      <c r="CW1024" s="259">
        <v>170</v>
      </c>
      <c r="CX1024" s="259">
        <v>355</v>
      </c>
      <c r="CY1024" s="259">
        <v>557</v>
      </c>
      <c r="CZ1024" s="179">
        <f t="shared" si="2078"/>
        <v>5954</v>
      </c>
      <c r="DA1024" s="259">
        <v>201</v>
      </c>
      <c r="DB1024" s="259">
        <v>652</v>
      </c>
      <c r="DC1024" s="259">
        <v>1368</v>
      </c>
      <c r="DD1024" s="259">
        <v>1876</v>
      </c>
      <c r="DE1024" s="259">
        <v>1253</v>
      </c>
      <c r="DF1024" s="259">
        <v>604</v>
      </c>
      <c r="DG1024" s="179">
        <f t="shared" si="2079"/>
        <v>51126</v>
      </c>
      <c r="DH1024" s="179">
        <f t="shared" si="2080"/>
        <v>456</v>
      </c>
      <c r="DI1024" s="259">
        <v>192</v>
      </c>
      <c r="DJ1024" s="259">
        <v>212</v>
      </c>
      <c r="DK1024" s="259">
        <v>52</v>
      </c>
      <c r="DL1024" s="179" t="s">
        <v>540</v>
      </c>
      <c r="DM1024" s="259">
        <v>545</v>
      </c>
      <c r="DN1024" s="180">
        <v>0</v>
      </c>
      <c r="DO1024" s="179">
        <f t="shared" si="2081"/>
        <v>52127</v>
      </c>
      <c r="DP1024" s="15"/>
      <c r="DQ1024" s="15"/>
      <c r="DR1024" s="15"/>
      <c r="DS1024" s="15"/>
      <c r="DT1024" s="15"/>
      <c r="DU1024" s="15"/>
      <c r="DV1024" s="15"/>
      <c r="DW1024" s="15"/>
      <c r="DX1024" s="15"/>
      <c r="DY1024" s="15"/>
      <c r="DZ1024" s="15"/>
      <c r="EA1024" s="15"/>
      <c r="EB1024" s="15"/>
    </row>
    <row r="1025" spans="1:132" s="6" customFormat="1" ht="16.5" customHeight="1" x14ac:dyDescent="0.15">
      <c r="A1025" s="143" t="s">
        <v>206</v>
      </c>
      <c r="B1025" s="179">
        <f t="shared" si="2066"/>
        <v>5839</v>
      </c>
      <c r="C1025" s="259">
        <v>8</v>
      </c>
      <c r="D1025" s="259">
        <v>0</v>
      </c>
      <c r="E1025" s="259">
        <v>0</v>
      </c>
      <c r="F1025" s="259">
        <v>53</v>
      </c>
      <c r="G1025" s="259">
        <v>0</v>
      </c>
      <c r="H1025" s="259">
        <v>837</v>
      </c>
      <c r="I1025" s="259">
        <v>0</v>
      </c>
      <c r="J1025" s="259">
        <v>0</v>
      </c>
      <c r="K1025" s="259">
        <v>85</v>
      </c>
      <c r="L1025" s="259">
        <v>0</v>
      </c>
      <c r="M1025" s="259">
        <v>3185</v>
      </c>
      <c r="N1025" s="259">
        <v>1671</v>
      </c>
      <c r="O1025" s="179">
        <f t="shared" si="2067"/>
        <v>83</v>
      </c>
      <c r="P1025" s="259">
        <v>0</v>
      </c>
      <c r="Q1025" s="259">
        <v>5</v>
      </c>
      <c r="R1025" s="259">
        <v>78</v>
      </c>
      <c r="S1025" s="259">
        <v>0</v>
      </c>
      <c r="T1025" s="259">
        <v>0</v>
      </c>
      <c r="U1025" s="259">
        <v>0</v>
      </c>
      <c r="V1025" s="259">
        <v>0</v>
      </c>
      <c r="W1025" s="259">
        <v>0</v>
      </c>
      <c r="X1025" s="179">
        <f t="shared" si="2068"/>
        <v>0</v>
      </c>
      <c r="Y1025" s="259">
        <v>0</v>
      </c>
      <c r="Z1025" s="259">
        <v>0</v>
      </c>
      <c r="AA1025" s="259">
        <v>0</v>
      </c>
      <c r="AB1025" s="259">
        <v>0</v>
      </c>
      <c r="AC1025" s="179">
        <f t="shared" si="2069"/>
        <v>0</v>
      </c>
      <c r="AD1025" s="259">
        <v>0</v>
      </c>
      <c r="AE1025" s="259">
        <v>0</v>
      </c>
      <c r="AF1025" s="259">
        <v>0</v>
      </c>
      <c r="AG1025" s="259">
        <v>0</v>
      </c>
      <c r="AH1025" s="259">
        <v>0</v>
      </c>
      <c r="AI1025" s="259">
        <v>0</v>
      </c>
      <c r="AJ1025" s="179">
        <f t="shared" si="2070"/>
        <v>0</v>
      </c>
      <c r="AK1025" s="259">
        <v>0</v>
      </c>
      <c r="AL1025" s="259">
        <v>0</v>
      </c>
      <c r="AM1025" s="179">
        <f t="shared" si="2071"/>
        <v>85</v>
      </c>
      <c r="AN1025" s="259">
        <v>0</v>
      </c>
      <c r="AO1025" s="259">
        <v>0</v>
      </c>
      <c r="AP1025" s="259">
        <v>0</v>
      </c>
      <c r="AQ1025" s="259">
        <v>0</v>
      </c>
      <c r="AR1025" s="259">
        <v>0</v>
      </c>
      <c r="AS1025" s="259">
        <v>0</v>
      </c>
      <c r="AT1025" s="259">
        <v>0</v>
      </c>
      <c r="AU1025" s="259">
        <v>7</v>
      </c>
      <c r="AV1025" s="259">
        <v>39</v>
      </c>
      <c r="AW1025" s="259">
        <v>39</v>
      </c>
      <c r="AX1025" s="179">
        <f t="shared" si="2072"/>
        <v>0</v>
      </c>
      <c r="AY1025" s="259">
        <v>0</v>
      </c>
      <c r="AZ1025" s="259">
        <v>0</v>
      </c>
      <c r="BA1025" s="259">
        <v>0</v>
      </c>
      <c r="BB1025" s="259">
        <v>0</v>
      </c>
      <c r="BC1025" s="259">
        <v>0</v>
      </c>
      <c r="BD1025" s="179">
        <f t="shared" si="2073"/>
        <v>0</v>
      </c>
      <c r="BE1025" s="259">
        <v>0</v>
      </c>
      <c r="BF1025" s="259">
        <v>0</v>
      </c>
      <c r="BG1025" s="259">
        <v>0</v>
      </c>
      <c r="BH1025" s="259">
        <v>0</v>
      </c>
      <c r="BI1025" s="259">
        <v>0</v>
      </c>
      <c r="BJ1025" s="259">
        <v>0</v>
      </c>
      <c r="BK1025" s="259">
        <v>0</v>
      </c>
      <c r="BL1025" s="259">
        <v>0</v>
      </c>
      <c r="BM1025" s="179">
        <f t="shared" si="2074"/>
        <v>0</v>
      </c>
      <c r="BN1025" s="259">
        <v>0</v>
      </c>
      <c r="BO1025" s="259">
        <v>0</v>
      </c>
      <c r="BP1025" s="259">
        <v>0</v>
      </c>
      <c r="BQ1025" s="259">
        <v>0</v>
      </c>
      <c r="BR1025" s="259">
        <v>0</v>
      </c>
      <c r="BS1025" s="179">
        <f t="shared" si="2075"/>
        <v>196</v>
      </c>
      <c r="BT1025" s="260">
        <v>0</v>
      </c>
      <c r="BU1025" s="259">
        <v>0</v>
      </c>
      <c r="BV1025" s="259">
        <v>0</v>
      </c>
      <c r="BW1025" s="259">
        <v>0</v>
      </c>
      <c r="BX1025" s="259">
        <v>0</v>
      </c>
      <c r="BY1025" s="259">
        <v>0</v>
      </c>
      <c r="BZ1025" s="259">
        <v>0</v>
      </c>
      <c r="CA1025" s="259">
        <v>0</v>
      </c>
      <c r="CB1025" s="259">
        <v>196</v>
      </c>
      <c r="CC1025" s="259">
        <v>0</v>
      </c>
      <c r="CD1025" s="259">
        <v>0</v>
      </c>
      <c r="CE1025" s="259">
        <v>0</v>
      </c>
      <c r="CF1025" s="179">
        <f t="shared" si="2076"/>
        <v>1385</v>
      </c>
      <c r="CG1025" s="259">
        <v>122</v>
      </c>
      <c r="CH1025" s="259">
        <v>0</v>
      </c>
      <c r="CI1025" s="259">
        <v>0</v>
      </c>
      <c r="CJ1025" s="259">
        <v>0</v>
      </c>
      <c r="CK1025" s="259">
        <v>16</v>
      </c>
      <c r="CL1025" s="259">
        <v>0</v>
      </c>
      <c r="CM1025" s="259">
        <v>0</v>
      </c>
      <c r="CN1025" s="259">
        <v>2</v>
      </c>
      <c r="CO1025" s="259">
        <v>0</v>
      </c>
      <c r="CP1025" s="259">
        <v>853</v>
      </c>
      <c r="CQ1025" s="259">
        <v>392</v>
      </c>
      <c r="CR1025" s="259">
        <v>0</v>
      </c>
      <c r="CS1025" s="259">
        <v>0</v>
      </c>
      <c r="CT1025" s="179">
        <f t="shared" si="2077"/>
        <v>0</v>
      </c>
      <c r="CU1025" s="259">
        <v>0</v>
      </c>
      <c r="CV1025" s="259">
        <v>0</v>
      </c>
      <c r="CW1025" s="259">
        <v>0</v>
      </c>
      <c r="CX1025" s="259">
        <v>0</v>
      </c>
      <c r="CY1025" s="259">
        <v>0</v>
      </c>
      <c r="CZ1025" s="179">
        <f t="shared" si="2078"/>
        <v>1537</v>
      </c>
      <c r="DA1025" s="259">
        <v>93</v>
      </c>
      <c r="DB1025" s="259">
        <v>1058</v>
      </c>
      <c r="DC1025" s="259">
        <v>382</v>
      </c>
      <c r="DD1025" s="259">
        <v>0</v>
      </c>
      <c r="DE1025" s="259">
        <v>0</v>
      </c>
      <c r="DF1025" s="259">
        <v>4</v>
      </c>
      <c r="DG1025" s="179">
        <f t="shared" si="2079"/>
        <v>9125</v>
      </c>
      <c r="DH1025" s="179">
        <f t="shared" si="2080"/>
        <v>0</v>
      </c>
      <c r="DI1025" s="259">
        <v>0</v>
      </c>
      <c r="DJ1025" s="259">
        <v>0</v>
      </c>
      <c r="DK1025" s="259">
        <v>0</v>
      </c>
      <c r="DL1025" s="179" t="s">
        <v>540</v>
      </c>
      <c r="DM1025" s="259">
        <v>0</v>
      </c>
      <c r="DN1025" s="180">
        <v>0</v>
      </c>
      <c r="DO1025" s="179">
        <f t="shared" si="2081"/>
        <v>9125</v>
      </c>
      <c r="DP1025" s="15"/>
      <c r="DQ1025" s="15"/>
      <c r="DR1025" s="15"/>
      <c r="DS1025" s="15"/>
      <c r="DT1025" s="15"/>
      <c r="DU1025" s="15"/>
      <c r="DV1025" s="15"/>
      <c r="DW1025" s="15"/>
      <c r="DX1025" s="15"/>
      <c r="DY1025" s="15"/>
      <c r="DZ1025" s="15"/>
      <c r="EA1025" s="15"/>
      <c r="EB1025" s="15"/>
    </row>
    <row r="1026" spans="1:132" s="6" customFormat="1" ht="16.5" customHeight="1" x14ac:dyDescent="0.15">
      <c r="A1026" s="166" t="s">
        <v>180</v>
      </c>
      <c r="B1026" s="255">
        <f t="shared" si="2066"/>
        <v>538</v>
      </c>
      <c r="C1026" s="310">
        <v>7</v>
      </c>
      <c r="D1026" s="310">
        <v>4</v>
      </c>
      <c r="E1026" s="310">
        <v>3</v>
      </c>
      <c r="F1026" s="310">
        <v>12</v>
      </c>
      <c r="G1026" s="310">
        <v>12</v>
      </c>
      <c r="H1026" s="310">
        <v>50</v>
      </c>
      <c r="I1026" s="310">
        <v>0</v>
      </c>
      <c r="J1026" s="310">
        <v>1</v>
      </c>
      <c r="K1026" s="310">
        <v>18</v>
      </c>
      <c r="L1026" s="310">
        <v>67</v>
      </c>
      <c r="M1026" s="310">
        <v>183</v>
      </c>
      <c r="N1026" s="310">
        <v>181</v>
      </c>
      <c r="O1026" s="255">
        <f t="shared" si="2067"/>
        <v>135</v>
      </c>
      <c r="P1026" s="310">
        <v>21</v>
      </c>
      <c r="Q1026" s="310">
        <v>3</v>
      </c>
      <c r="R1026" s="310">
        <v>7</v>
      </c>
      <c r="S1026" s="310">
        <v>29</v>
      </c>
      <c r="T1026" s="310">
        <v>21</v>
      </c>
      <c r="U1026" s="310">
        <v>17</v>
      </c>
      <c r="V1026" s="310">
        <v>37</v>
      </c>
      <c r="W1026" s="310">
        <v>0</v>
      </c>
      <c r="X1026" s="255">
        <f t="shared" si="2068"/>
        <v>122</v>
      </c>
      <c r="Y1026" s="310">
        <v>3</v>
      </c>
      <c r="Z1026" s="310">
        <v>14</v>
      </c>
      <c r="AA1026" s="310">
        <v>33</v>
      </c>
      <c r="AB1026" s="310">
        <v>72</v>
      </c>
      <c r="AC1026" s="255">
        <f t="shared" si="2069"/>
        <v>7</v>
      </c>
      <c r="AD1026" s="310">
        <v>0</v>
      </c>
      <c r="AE1026" s="310">
        <v>0</v>
      </c>
      <c r="AF1026" s="310">
        <v>0</v>
      </c>
      <c r="AG1026" s="310">
        <v>1</v>
      </c>
      <c r="AH1026" s="310">
        <v>3</v>
      </c>
      <c r="AI1026" s="310">
        <v>3</v>
      </c>
      <c r="AJ1026" s="255">
        <f t="shared" si="2070"/>
        <v>100</v>
      </c>
      <c r="AK1026" s="310">
        <v>79</v>
      </c>
      <c r="AL1026" s="310">
        <v>21</v>
      </c>
      <c r="AM1026" s="255">
        <f t="shared" si="2071"/>
        <v>126</v>
      </c>
      <c r="AN1026" s="310">
        <v>0</v>
      </c>
      <c r="AO1026" s="310">
        <v>0</v>
      </c>
      <c r="AP1026" s="310">
        <v>0</v>
      </c>
      <c r="AQ1026" s="310">
        <v>2</v>
      </c>
      <c r="AR1026" s="310">
        <v>6</v>
      </c>
      <c r="AS1026" s="310">
        <v>0</v>
      </c>
      <c r="AT1026" s="310">
        <v>52</v>
      </c>
      <c r="AU1026" s="310">
        <v>41</v>
      </c>
      <c r="AV1026" s="310">
        <v>12</v>
      </c>
      <c r="AW1026" s="310">
        <v>13</v>
      </c>
      <c r="AX1026" s="255">
        <f t="shared" si="2072"/>
        <v>40</v>
      </c>
      <c r="AY1026" s="310">
        <v>0</v>
      </c>
      <c r="AZ1026" s="310">
        <v>21</v>
      </c>
      <c r="BA1026" s="310">
        <v>1</v>
      </c>
      <c r="BB1026" s="310">
        <v>12</v>
      </c>
      <c r="BC1026" s="310">
        <v>6</v>
      </c>
      <c r="BD1026" s="255">
        <f t="shared" si="2073"/>
        <v>480</v>
      </c>
      <c r="BE1026" s="310">
        <v>97</v>
      </c>
      <c r="BF1026" s="310">
        <v>14</v>
      </c>
      <c r="BG1026" s="310">
        <v>63</v>
      </c>
      <c r="BH1026" s="310">
        <v>1</v>
      </c>
      <c r="BI1026" s="310">
        <v>19</v>
      </c>
      <c r="BJ1026" s="310">
        <v>0</v>
      </c>
      <c r="BK1026" s="310">
        <v>281</v>
      </c>
      <c r="BL1026" s="310">
        <v>5</v>
      </c>
      <c r="BM1026" s="255">
        <f t="shared" si="2074"/>
        <v>34</v>
      </c>
      <c r="BN1026" s="310">
        <v>8</v>
      </c>
      <c r="BO1026" s="310">
        <v>2</v>
      </c>
      <c r="BP1026" s="310">
        <v>11</v>
      </c>
      <c r="BQ1026" s="310">
        <v>0</v>
      </c>
      <c r="BR1026" s="310">
        <v>13</v>
      </c>
      <c r="BS1026" s="255">
        <f t="shared" si="2075"/>
        <v>173</v>
      </c>
      <c r="BT1026" s="311">
        <v>13</v>
      </c>
      <c r="BU1026" s="310">
        <v>34</v>
      </c>
      <c r="BV1026" s="310">
        <v>0</v>
      </c>
      <c r="BW1026" s="310">
        <v>0</v>
      </c>
      <c r="BX1026" s="310">
        <v>9</v>
      </c>
      <c r="BY1026" s="310">
        <v>54</v>
      </c>
      <c r="BZ1026" s="310">
        <v>5</v>
      </c>
      <c r="CA1026" s="310">
        <v>16</v>
      </c>
      <c r="CB1026" s="310">
        <v>39</v>
      </c>
      <c r="CC1026" s="310">
        <v>1</v>
      </c>
      <c r="CD1026" s="310">
        <v>2</v>
      </c>
      <c r="CE1026" s="310">
        <v>0</v>
      </c>
      <c r="CF1026" s="255">
        <f t="shared" si="2076"/>
        <v>386</v>
      </c>
      <c r="CG1026" s="310">
        <v>13</v>
      </c>
      <c r="CH1026" s="310">
        <v>96</v>
      </c>
      <c r="CI1026" s="310">
        <v>10</v>
      </c>
      <c r="CJ1026" s="310">
        <v>21</v>
      </c>
      <c r="CK1026" s="310">
        <v>30</v>
      </c>
      <c r="CL1026" s="310">
        <v>0</v>
      </c>
      <c r="CM1026" s="310">
        <v>89</v>
      </c>
      <c r="CN1026" s="310">
        <v>7</v>
      </c>
      <c r="CO1026" s="310">
        <v>0</v>
      </c>
      <c r="CP1026" s="310">
        <v>96</v>
      </c>
      <c r="CQ1026" s="310">
        <v>19</v>
      </c>
      <c r="CR1026" s="310">
        <v>3</v>
      </c>
      <c r="CS1026" s="310">
        <v>2</v>
      </c>
      <c r="CT1026" s="255">
        <f t="shared" si="2077"/>
        <v>80</v>
      </c>
      <c r="CU1026" s="310">
        <v>31</v>
      </c>
      <c r="CV1026" s="310">
        <v>29</v>
      </c>
      <c r="CW1026" s="310">
        <v>4</v>
      </c>
      <c r="CX1026" s="310">
        <v>4</v>
      </c>
      <c r="CY1026" s="310">
        <v>12</v>
      </c>
      <c r="CZ1026" s="255">
        <f t="shared" si="2078"/>
        <v>340</v>
      </c>
      <c r="DA1026" s="310">
        <v>10</v>
      </c>
      <c r="DB1026" s="310">
        <v>96</v>
      </c>
      <c r="DC1026" s="310">
        <v>84</v>
      </c>
      <c r="DD1026" s="310">
        <v>44</v>
      </c>
      <c r="DE1026" s="310">
        <v>102</v>
      </c>
      <c r="DF1026" s="310">
        <v>4</v>
      </c>
      <c r="DG1026" s="255">
        <f t="shared" si="2079"/>
        <v>2561</v>
      </c>
      <c r="DH1026" s="255">
        <f t="shared" si="2080"/>
        <v>125</v>
      </c>
      <c r="DI1026" s="310">
        <v>41</v>
      </c>
      <c r="DJ1026" s="310">
        <v>79</v>
      </c>
      <c r="DK1026" s="310">
        <v>5</v>
      </c>
      <c r="DL1026" s="255" t="s">
        <v>540</v>
      </c>
      <c r="DM1026" s="310">
        <v>6</v>
      </c>
      <c r="DN1026" s="256">
        <v>0</v>
      </c>
      <c r="DO1026" s="255">
        <f t="shared" si="2081"/>
        <v>2692</v>
      </c>
      <c r="DP1026" s="15"/>
      <c r="DQ1026" s="15"/>
      <c r="DR1026" s="15"/>
      <c r="DS1026" s="15"/>
      <c r="DT1026" s="15"/>
      <c r="DU1026" s="15"/>
      <c r="DV1026" s="15"/>
      <c r="DW1026" s="15"/>
      <c r="DX1026" s="15"/>
      <c r="DY1026" s="15"/>
      <c r="DZ1026" s="15"/>
      <c r="EA1026" s="15"/>
      <c r="EB1026" s="15"/>
    </row>
    <row r="1027" spans="1:132" s="27" customFormat="1" ht="22.5" customHeight="1" x14ac:dyDescent="0.2">
      <c r="A1027" s="53" t="s">
        <v>235</v>
      </c>
    </row>
    <row r="1028" spans="1:132" s="27" customFormat="1" ht="22.5" customHeight="1" x14ac:dyDescent="0.2">
      <c r="A1028" s="53" t="s">
        <v>236</v>
      </c>
    </row>
    <row r="1029" spans="1:132" s="27" customFormat="1" ht="57.75" customHeight="1" x14ac:dyDescent="0.2">
      <c r="A1029" s="53" t="s">
        <v>237</v>
      </c>
    </row>
    <row r="1031" spans="1:132" ht="16.5" customHeight="1" x14ac:dyDescent="0.2">
      <c r="A1031" s="89"/>
    </row>
  </sheetData>
  <mergeCells count="5">
    <mergeCell ref="A421:B421"/>
    <mergeCell ref="A650:D650"/>
    <mergeCell ref="A919:D919"/>
    <mergeCell ref="A972:D972"/>
    <mergeCell ref="A420:B420"/>
  </mergeCells>
  <pageMargins left="0.39370078740157483" right="0" top="0" bottom="0" header="0.51181102362204722" footer="0.51181102362204722"/>
  <pageSetup paperSize="9" orientation="landscape" horizontalDpi="1200" verticalDpi="1200" r:id="rId1"/>
  <headerFooter alignWithMargins="0"/>
  <rowBreaks count="38" manualBreakCount="38">
    <brk id="21" max="16383" man="1"/>
    <brk id="36" max="16383" man="1"/>
    <brk id="60" max="16383" man="1"/>
    <brk id="84" max="16383" man="1"/>
    <brk id="108" max="16383" man="1"/>
    <brk id="123" max="16383" man="1"/>
    <brk id="138" max="16383" man="1"/>
    <brk id="157" max="16383" man="1"/>
    <brk id="185" max="16383" man="1"/>
    <brk id="265" max="16383" man="1"/>
    <brk id="211" max="16383" man="1"/>
    <brk id="230" max="16383" man="1"/>
    <brk id="247" max="16383" man="1"/>
    <brk id="275" max="16383" man="1"/>
    <brk id="293" max="16383" man="1"/>
    <brk id="533" max="16383" man="1"/>
    <brk id="548" max="16383" man="1"/>
    <brk id="573" max="16383" man="1"/>
    <brk id="590" max="16383" man="1"/>
    <brk id="613" max="16383" man="1"/>
    <brk id="647" max="16383" man="1"/>
    <brk id="688" max="16383" man="1"/>
    <brk id="706" max="16383" man="1"/>
    <brk id="726" max="16383" man="1"/>
    <brk id="843" max="16383" man="1"/>
    <brk id="862" max="16383" man="1"/>
    <brk id="892" max="16383" man="1"/>
    <brk id="920" max="16383" man="1"/>
    <brk id="944" max="16383" man="1"/>
    <brk id="969" max="16383" man="1"/>
    <brk id="993" max="16383" man="1"/>
    <brk id="313" man="1"/>
    <brk id="344" man="1"/>
    <brk id="367" man="1"/>
    <brk id="425" man="1"/>
    <brk id="453" man="1"/>
    <brk id="467" man="1"/>
    <brk id="5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Panorama statistique 2017</vt:lpstr>
      <vt:lpstr>'Panorama statistique 2017'!Zone_d_impression</vt:lpstr>
    </vt:vector>
  </TitlesOfParts>
  <Manager>F Lopez</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2012</dc:title>
  <dc:creator>STATMICRO</dc:creator>
  <cp:keywords>Panorama 2012</cp:keywords>
  <cp:lastModifiedBy>LOPEZ, Frédéric (DREES/OS)</cp:lastModifiedBy>
  <cp:lastPrinted>2017-10-23T16:00:25Z</cp:lastPrinted>
  <dcterms:created xsi:type="dcterms:W3CDTF">2000-09-28T13:54:15Z</dcterms:created>
  <dcterms:modified xsi:type="dcterms:W3CDTF">2019-02-07T08:11:23Z</dcterms:modified>
</cp:coreProperties>
</file>