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BPC\03_PUBLICATIONS\01-Publications\• Etudes et Résultats\ER Mortalité périnatale 2024  06-05\6-Mise en ligne\"/>
    </mc:Choice>
  </mc:AlternateContent>
  <xr:revisionPtr revIDLastSave="0" documentId="13_ncr:1_{39FA1232-9772-486E-84C8-8D9847446182}" xr6:coauthVersionLast="47" xr6:coauthVersionMax="47" xr10:uidLastSave="{00000000-0000-0000-0000-000000000000}"/>
  <bookViews>
    <workbookView xWindow="25080" yWindow="-120" windowWidth="25440" windowHeight="15270" tabRatio="706" xr2:uid="{00000000-000D-0000-FFFF-FFFF00000000}"/>
  </bookViews>
  <sheets>
    <sheet name="Graphique 1" sheetId="8" r:id="rId1"/>
    <sheet name="Graphique 2" sheetId="27" r:id="rId2"/>
    <sheet name="Graphique 3" sheetId="21" r:id="rId3"/>
    <sheet name="Graphique 4" sheetId="29" r:id="rId4"/>
    <sheet name="Graphique 5" sheetId="1" r:id="rId5"/>
    <sheet name="Tableau 1" sheetId="15" r:id="rId6"/>
    <sheet name="Graphique 6" sheetId="25" r:id="rId7"/>
    <sheet name="Tableau complémentaire A" sheetId="31" r:id="rId8"/>
    <sheet name="Tableau complémentaire B" sheetId="5" r:id="rId9"/>
    <sheet name="Tableau complémentaire C" sheetId="2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26" l="1"/>
  <c r="M13" i="26" l="1"/>
  <c r="L13" i="26"/>
  <c r="K13" i="26"/>
  <c r="J13" i="26"/>
  <c r="I13" i="26"/>
  <c r="H13" i="26"/>
  <c r="G13" i="26"/>
  <c r="F13" i="26"/>
  <c r="E13" i="26"/>
  <c r="D13" i="26"/>
  <c r="C13" i="26"/>
</calcChain>
</file>

<file path=xl/sharedStrings.xml><?xml version="1.0" encoding="utf-8"?>
<sst xmlns="http://schemas.openxmlformats.org/spreadsheetml/2006/main" count="255" uniqueCount="142">
  <si>
    <t>Auvergne-Rhône-Alpes</t>
  </si>
  <si>
    <t>Normandie</t>
  </si>
  <si>
    <t>Centre-Val de Loire</t>
  </si>
  <si>
    <t>Bourgogne-Franche-Comté</t>
  </si>
  <si>
    <t>Bretagne</t>
  </si>
  <si>
    <t>Île-de-France</t>
  </si>
  <si>
    <t>Corse</t>
  </si>
  <si>
    <t>Pays de la Loire</t>
  </si>
  <si>
    <t>Guadeloupe</t>
  </si>
  <si>
    <t>Martinique</t>
  </si>
  <si>
    <t>Guyane</t>
  </si>
  <si>
    <t>La Réunion</t>
  </si>
  <si>
    <t>Mayotte</t>
  </si>
  <si>
    <t>DROM</t>
  </si>
  <si>
    <t>Taux de mortalité périnatale</t>
  </si>
  <si>
    <t>Taux de mortalité néonatale précoce</t>
  </si>
  <si>
    <t>Taux de mortinatalité</t>
  </si>
  <si>
    <t>En ‰</t>
  </si>
  <si>
    <t>20-24 ans</t>
  </si>
  <si>
    <t>25-29 ans</t>
  </si>
  <si>
    <t>30-34 ans</t>
  </si>
  <si>
    <t>35-39 ans</t>
  </si>
  <si>
    <t>Nombre de grossesses poursuivies avec motif fœtal qui aurait pu faire délivrer une attestation autorisant une IMG</t>
  </si>
  <si>
    <t>Provence-Alpes-Côte d Azur</t>
  </si>
  <si>
    <t>IMG non réalisées</t>
  </si>
  <si>
    <t>Occitanie</t>
  </si>
  <si>
    <t>Nouvelle Aquitaine</t>
  </si>
  <si>
    <t>2014-2016</t>
  </si>
  <si>
    <t>2015-2017</t>
  </si>
  <si>
    <t>2016-2018</t>
  </si>
  <si>
    <t>2017-2019</t>
  </si>
  <si>
    <t>2018-2020</t>
  </si>
  <si>
    <t>2019-2021</t>
  </si>
  <si>
    <t>2020-2022</t>
  </si>
  <si>
    <t>2021-2023</t>
  </si>
  <si>
    <t>2022-2024</t>
  </si>
  <si>
    <t xml:space="preserve">Hauts de France </t>
  </si>
  <si>
    <t>Grand est</t>
  </si>
  <si>
    <t>Issues de grossesses poursuivies avec une pathologie fœtale qui aurait pu faire délivrer une attestation de particulière gravité en vue d’une IMG</t>
  </si>
  <si>
    <t>MFIU ou fausse couche</t>
  </si>
  <si>
    <t>France métropololitaine</t>
  </si>
  <si>
    <t>Année</t>
  </si>
  <si>
    <t xml:space="preserve">France </t>
  </si>
  <si>
    <t>France métropolitaine</t>
  </si>
  <si>
    <r>
      <t>DROM</t>
    </r>
    <r>
      <rPr>
        <b/>
        <strike/>
        <sz val="8"/>
        <color rgb="FFFF0000"/>
        <rFont val="Arial"/>
        <family val="2"/>
      </rPr>
      <t xml:space="preserve"> </t>
    </r>
  </si>
  <si>
    <t xml:space="preserve">France métropolitaine </t>
  </si>
  <si>
    <t xml:space="preserve">DROM </t>
  </si>
  <si>
    <t>nd</t>
  </si>
  <si>
    <t xml:space="preserve"> </t>
  </si>
  <si>
    <t xml:space="preserve">En ‰ </t>
  </si>
  <si>
    <t xml:space="preserve">Taux de mortalité périnatale </t>
  </si>
  <si>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France.</t>
    </r>
  </si>
  <si>
    <t>Âge de la mère</t>
  </si>
  <si>
    <t xml:space="preserve">Ensemble </t>
  </si>
  <si>
    <r>
      <rPr>
        <b/>
        <sz val="8"/>
        <color theme="1"/>
        <rFont val="Arial"/>
        <family val="2"/>
      </rPr>
      <t xml:space="preserve">Note &gt; </t>
    </r>
    <r>
      <rPr>
        <sz val="8"/>
        <color theme="1"/>
        <rFont val="Arial"/>
        <family val="2"/>
      </rPr>
      <t>Les chiffres issues de la base mère-enfants communes concernant la répartition entre décès néonatals précoces et enfants sans vie ont été corrigés de façon provisoire pour 2024, en attendant la mise à disposition des données du CépiDc.</t>
    </r>
  </si>
  <si>
    <t>Type de mortinatalité</t>
  </si>
  <si>
    <t>p : données provisoires.</t>
  </si>
  <si>
    <t xml:space="preserve">MFS : mort fœtale spontanée ; IMG : interruption médicale de grossesse. </t>
  </si>
  <si>
    <t xml:space="preserve"> En ‰</t>
  </si>
  <si>
    <t xml:space="preserve">Tous types de mortalité périnatale confondus </t>
  </si>
  <si>
    <r>
      <rPr>
        <b/>
        <sz val="8"/>
        <color theme="1"/>
        <rFont val="Arial"/>
        <family val="2"/>
      </rPr>
      <t xml:space="preserve">Champ &gt; </t>
    </r>
    <r>
      <rPr>
        <sz val="8"/>
        <color theme="1"/>
        <rFont val="Arial"/>
        <family val="2"/>
      </rPr>
      <t>France.</t>
    </r>
  </si>
  <si>
    <t xml:space="preserve">Année </t>
  </si>
  <si>
    <t>Année du décès</t>
  </si>
  <si>
    <t>Graphique 1 – Taux de mortalité périnatale de 1990 à 2024</t>
  </si>
  <si>
    <t xml:space="preserve">Graphique 2 – Taux de mortalité périnatale selon l' âge gestationnel, en 2014 et 2024  </t>
  </si>
  <si>
    <t xml:space="preserve">Graphique 3 – Taux de mortalité périnatale selon l’âge de la mère, en 2024 </t>
  </si>
  <si>
    <t>Moins de 20 ans</t>
  </si>
  <si>
    <t xml:space="preserve">40 ans ou plus </t>
  </si>
  <si>
    <r>
      <t xml:space="preserve"> </t>
    </r>
    <r>
      <rPr>
        <b/>
        <sz val="8"/>
        <rFont val="Arial"/>
        <family val="2"/>
      </rPr>
      <t>Région</t>
    </r>
  </si>
  <si>
    <t>France</t>
  </si>
  <si>
    <r>
      <t xml:space="preserve">IMG : interruption médicale de grossesse ; IVG : interruption volontaire de grossesse ; CPDPN : centre pluridisciplinaire de diagnostic prénatal ; MFIU : mort fœtale </t>
    </r>
    <r>
      <rPr>
        <i/>
        <sz val="8"/>
        <rFont val="Arial"/>
        <family val="2"/>
      </rPr>
      <t>in utero</t>
    </r>
    <r>
      <rPr>
        <sz val="8"/>
        <rFont val="Arial"/>
        <family val="2"/>
      </rPr>
      <t xml:space="preserve">. </t>
    </r>
  </si>
  <si>
    <r>
      <rPr>
        <b/>
        <sz val="8"/>
        <rFont val="Arial"/>
        <family val="2"/>
      </rPr>
      <t>Lecture &gt;</t>
    </r>
    <r>
      <rPr>
        <sz val="8"/>
        <rFont val="Arial"/>
        <family val="2"/>
      </rPr>
      <t xml:space="preserve"> En 2022, 2 143 grossesses ont été poursuivies avec une pathologie fœtale grave qui aurait pu faire délivrer une attestation autorisant une IMG. Parmi ces grossesses poursuivies, 1 670 ont donné lieu à une naissance vivante, dont 1 139 enfants vivants à leur 28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jour.</t>
    </r>
  </si>
  <si>
    <t>1. Info non recueillie avant 2016</t>
  </si>
  <si>
    <t>Nombre d'attestations de particulière gravité délivrées en vue d'une IMG pour motif maternel</t>
  </si>
  <si>
    <t>Nombre d'IMG réalisées</t>
  </si>
  <si>
    <t>Nombre d'attestations de particulière gravité délivrées pour motif fœtal en vue de la réalisation d'une IMG</t>
  </si>
  <si>
    <r>
      <t>IVG ou IMG</t>
    </r>
    <r>
      <rPr>
        <vertAlign val="superscript"/>
        <sz val="8"/>
        <rFont val="Arial"/>
        <family val="2"/>
      </rPr>
      <t>1</t>
    </r>
  </si>
  <si>
    <t>Graphique 5 – Évolution du taux de mortinatalité de 2014 à 2024</t>
  </si>
  <si>
    <t>Zone</t>
  </si>
  <si>
    <r>
      <rPr>
        <b/>
        <sz val="8"/>
        <rFont val="Arial"/>
        <family val="2"/>
      </rPr>
      <t>Lecture &gt;</t>
    </r>
    <r>
      <rPr>
        <sz val="8"/>
        <rFont val="Arial"/>
        <family val="2"/>
      </rPr>
      <t xml:space="preserve"> En 2024, le nombre de décès néonatals précoces estimé par le PMSI est de 1 304, contre 1 315 selon l'état civil.</t>
    </r>
  </si>
  <si>
    <t xml:space="preserve">Tableau complémentaire A – Taux de mortalité périnatale selon l'âge gestationnel, de 2014 à 2024 </t>
  </si>
  <si>
    <t>Semaines d'aménorrhée</t>
  </si>
  <si>
    <t>Mortalité périnatale hors IMG</t>
  </si>
  <si>
    <t>39 et plus</t>
  </si>
  <si>
    <t>Ensemble hors IMG</t>
  </si>
  <si>
    <r>
      <t>Taux de mortinatalité</t>
    </r>
    <r>
      <rPr>
        <b/>
        <strike/>
        <sz val="8"/>
        <color rgb="FFFF0000"/>
        <rFont val="Arial"/>
        <family val="2"/>
      </rPr>
      <t xml:space="preserve"> </t>
    </r>
  </si>
  <si>
    <t>Tableau complémentaire C – Nombre de décès néonatals précoces selon le jour du décès, de 2014 à 2024</t>
  </si>
  <si>
    <t>Âge au décès, en jour</t>
  </si>
  <si>
    <t>Les données sont lissées sur 3 ans du fait des faibles effectifs de certaines régions pouvant entrainer de fortes variations annuelles</t>
  </si>
  <si>
    <t>J0</t>
  </si>
  <si>
    <t>J1</t>
  </si>
  <si>
    <t>J2</t>
  </si>
  <si>
    <t>J3</t>
  </si>
  <si>
    <t>J4</t>
  </si>
  <si>
    <t>J5</t>
  </si>
  <si>
    <t>J6</t>
  </si>
  <si>
    <r>
      <rPr>
        <b/>
        <sz val="8"/>
        <rFont val="Arial"/>
        <family val="2"/>
      </rPr>
      <t xml:space="preserve">Sources &gt; </t>
    </r>
    <r>
      <rPr>
        <sz val="8"/>
        <rFont val="Arial"/>
        <family val="2"/>
      </rPr>
      <t>SNDS , base mère-enfant corrigée Inserm-Drees (calculs Drees).</t>
    </r>
  </si>
  <si>
    <r>
      <rPr>
        <b/>
        <sz val="8"/>
        <color theme="1"/>
        <rFont val="Arial"/>
        <family val="2"/>
      </rPr>
      <t xml:space="preserve">Sources &gt; </t>
    </r>
    <r>
      <rPr>
        <sz val="8"/>
        <color theme="1"/>
        <rFont val="Arial"/>
        <family val="2"/>
      </rPr>
      <t>SNDS , base mère-enfant corrigée Inserm-Drees (calculs Drees) de 2014 à 2024 .</t>
    </r>
  </si>
  <si>
    <t>Taux de mortalité périnatale 
(source Insee - état civil)</t>
  </si>
  <si>
    <t>Taux de mortalité périnatale 
(calculs Drees - PMSI-MCO)</t>
  </si>
  <si>
    <r>
      <rPr>
        <b/>
        <sz val="8"/>
        <rFont val="Arial"/>
        <family val="2"/>
      </rPr>
      <t>Lecture &gt;</t>
    </r>
    <r>
      <rPr>
        <sz val="8"/>
        <rFont val="Arial"/>
        <family val="2"/>
      </rPr>
      <t xml:space="preserve"> En 2024 le taux de mortalité périnatale est de 994 pour 1 000 naissances à 22 semaines d'aménorrhée (SA).</t>
    </r>
  </si>
  <si>
    <r>
      <rPr>
        <b/>
        <sz val="8"/>
        <rFont val="Arial"/>
        <family val="2"/>
      </rPr>
      <t>Lecture &gt;</t>
    </r>
    <r>
      <rPr>
        <sz val="8"/>
        <rFont val="Arial"/>
        <family val="2"/>
      </rPr>
      <t xml:space="preserve"> En 2024, le taux de mortalité périnatale est de 18,1 pour 1 000 naissances chez les mères de moins de 20 ans.</t>
    </r>
  </si>
  <si>
    <r>
      <rPr>
        <b/>
        <sz val="8"/>
        <rFont val="Arial"/>
        <family val="2"/>
      </rPr>
      <t>Sources &gt;</t>
    </r>
    <r>
      <rPr>
        <sz val="8"/>
        <rFont val="Arial"/>
        <family val="2"/>
      </rPr>
      <t xml:space="preserve"> SNDS , base mère-enfant corrigée Inserm-Drees (calculs Drees).</t>
    </r>
  </si>
  <si>
    <r>
      <rPr>
        <b/>
        <sz val="8"/>
        <rFont val="Arial"/>
        <family val="2"/>
      </rPr>
      <t>Lecture &gt;</t>
    </r>
    <r>
      <rPr>
        <sz val="8"/>
        <rFont val="Arial"/>
        <family val="2"/>
      </rPr>
      <t xml:space="preserve"> La moyenne des taux annuels de mortalité périnatale sur la période 2022-2024 est de 21,0 pour 1 000 en Guadeloupe (moyenne sur 3 ans).</t>
    </r>
  </si>
  <si>
    <r>
      <rPr>
        <b/>
        <sz val="8"/>
        <color theme="1"/>
        <rFont val="Arial"/>
        <family val="2"/>
      </rPr>
      <t>Notes &gt;</t>
    </r>
    <r>
      <rPr>
        <sz val="8"/>
        <color theme="1"/>
        <rFont val="Arial"/>
        <family val="2"/>
      </rPr>
      <t xml:space="preserve"> Les données sont standardisées en appliquant aux naissances de chaque région la même structure que celle de la France</t>
    </r>
    <r>
      <rPr>
        <sz val="8"/>
        <color rgb="FFFF0000"/>
        <rFont val="Arial"/>
        <family val="2"/>
      </rPr>
      <t>,</t>
    </r>
    <r>
      <rPr>
        <sz val="8"/>
        <color theme="1"/>
        <rFont val="Arial"/>
        <family val="2"/>
      </rPr>
      <t xml:space="preserve"> avant de leur appliquer les taux de mortalité périnatale régionaux par âge, pour recalculer le taux moyen régional.</t>
    </r>
  </si>
  <si>
    <t>2022-2024 
(taux standardisés)</t>
  </si>
  <si>
    <t>Graphique 4  – Taux de mortalité périnatale selon la région de résidence (moyenne 2022-2024)</t>
  </si>
  <si>
    <t>MFS</t>
  </si>
  <si>
    <t>IMG</t>
  </si>
  <si>
    <t xml:space="preserve">MFS </t>
  </si>
  <si>
    <r>
      <rPr>
        <b/>
        <sz val="8"/>
        <rFont val="Arial"/>
        <family val="2"/>
      </rPr>
      <t>Lecture &gt;</t>
    </r>
    <r>
      <rPr>
        <sz val="8"/>
        <rFont val="Arial"/>
        <family val="2"/>
      </rPr>
      <t xml:space="preserve"> En 2024, le taux de mortinatalité en France est de 5,6 ‰ par mort fœtale spontanée, et de 3,6 ‰ par interruption médicale de grossesse.</t>
    </r>
  </si>
  <si>
    <r>
      <rPr>
        <b/>
        <sz val="8"/>
        <rFont val="Arial"/>
        <family val="2"/>
      </rPr>
      <t xml:space="preserve">Sources &gt; </t>
    </r>
    <r>
      <rPr>
        <sz val="8"/>
        <rFont val="Arial"/>
        <family val="2"/>
      </rPr>
      <t>SNDS, base mère-enfant corrigée Inserm-Drees (calculs Drees).</t>
    </r>
  </si>
  <si>
    <t xml:space="preserve">En part des grossesses vues au CPDPN (en %) </t>
  </si>
  <si>
    <r>
      <t>Enfants nés vivants et décédés avant le 28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jour de vie</t>
    </r>
  </si>
  <si>
    <t>Enfants nés vivants et devenir inconnu</t>
  </si>
  <si>
    <t xml:space="preserve">  dont morts néonatales précoces</t>
  </si>
  <si>
    <t>En part des naissances vivantes (en %)</t>
  </si>
  <si>
    <t>Issues de grossesse inconnue</t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</si>
  <si>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Agence de biomédecine (ABM), rapport médical et scientifique (tableaux CPDPN9 et CPDPN10) ; Insee pour les naissances vivantes.</t>
    </r>
  </si>
  <si>
    <t>Tableau 1 – Évolution du nombre et du devenir des grossesses poursuivies avec une pathologie fœtale grave qui auraient pu conduire à autoriser une interruption médicale de grossesse, de 2014 à 2023</t>
  </si>
  <si>
    <r>
      <rPr>
        <b/>
        <sz val="8"/>
        <rFont val="Arial"/>
        <family val="2"/>
      </rPr>
      <t>Champ &gt;</t>
    </r>
    <r>
      <rPr>
        <sz val="8"/>
        <rFont val="Arial"/>
        <family val="2"/>
      </rPr>
      <t xml:space="preserve"> France, naissances concernant les femmes résidant en France.</t>
    </r>
  </si>
  <si>
    <t>Graphique 6 – Nombre de décès néonatals précoces, de 1994 à 2024</t>
  </si>
  <si>
    <t>Base mère-enfant corrigée 
(Inserm-Drees)</t>
  </si>
  <si>
    <t>État civil (Insee)</t>
  </si>
  <si>
    <t>2024(p)</t>
  </si>
  <si>
    <t>p : données provisoires</t>
  </si>
  <si>
    <r>
      <rPr>
        <b/>
        <sz val="8"/>
        <rFont val="Arial"/>
        <family val="2"/>
      </rPr>
      <t>Note &gt;</t>
    </r>
    <r>
      <rPr>
        <sz val="8"/>
        <rFont val="Arial"/>
        <family val="2"/>
      </rPr>
      <t xml:space="preserve"> Les chiffres issus de la base mère-enfant corrigée concernant la répartition entre décès néonatals précoces et enfants sans vie ont été corrigés de façon provisoire pour 2024, en attendant la mise à disposition des données du CépiDc 2024 dans le SNDS. </t>
    </r>
  </si>
  <si>
    <r>
      <rPr>
        <b/>
        <sz val="8"/>
        <rFont val="Arial"/>
        <family val="2"/>
      </rPr>
      <t>Sources &gt;</t>
    </r>
    <r>
      <rPr>
        <sz val="8"/>
        <rFont val="Arial"/>
        <family val="2"/>
      </rPr>
      <t xml:space="preserve"> État civil, SNDS, base mère-enfant corrigée Inserm-Drees (calculs Drees). </t>
    </r>
  </si>
  <si>
    <t>Ensemble hors IMG, à 24 SA et plus</t>
  </si>
  <si>
    <t>Tableau complémentaire B – Taux de mortalité périnatale et ses composantes : mortinatalité et mortalité néonatale précoce</t>
  </si>
  <si>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France, mères résidant en France. </t>
    </r>
  </si>
  <si>
    <r>
      <rPr>
        <b/>
        <sz val="8"/>
        <rFont val="Arial"/>
        <family val="2"/>
      </rPr>
      <t>Lecture &gt;</t>
    </r>
    <r>
      <rPr>
        <sz val="8"/>
        <rFont val="Arial"/>
        <family val="2"/>
      </rPr>
      <t xml:space="preserve"> En 2024, le taux de mortalité périnatale est de 10,8 pour 1 000 naissances en France métropolitaine, et de 17,6 dans l’ensemble des départements et régions d’outre-mer (DROM). </t>
    </r>
  </si>
  <si>
    <t xml:space="preserve">p : données provisoires. </t>
  </si>
  <si>
    <r>
      <rPr>
        <b/>
        <sz val="8"/>
        <rFont val="Arial"/>
        <family val="2"/>
      </rPr>
      <t>Lecture &gt;</t>
    </r>
    <r>
      <rPr>
        <sz val="8"/>
        <rFont val="Arial"/>
        <family val="2"/>
      </rPr>
      <t xml:space="preserve"> En 2024, 606 décès néonatals précoces sur 1 304 ont eu lieu le jour de la naissance (= J0).</t>
    </r>
  </si>
  <si>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France, naissances concernant les femmes résidant en France. </t>
    </r>
  </si>
  <si>
    <r>
      <rPr>
        <b/>
        <sz val="8"/>
        <rFont val="Arial"/>
        <family val="2"/>
      </rPr>
      <t>Sources &gt;</t>
    </r>
    <r>
      <rPr>
        <sz val="8"/>
        <rFont val="Arial"/>
        <family val="2"/>
      </rPr>
      <t xml:space="preserve"> PMSI, base mère-enfant corrigée Inserm-Drees (calculs drees), de 2014 à 2024 .</t>
    </r>
  </si>
  <si>
    <t>Âge gestationnel 
(en semaines d'aménorrhée)</t>
  </si>
  <si>
    <r>
      <rPr>
        <b/>
        <sz val="8"/>
        <rFont val="Arial"/>
        <family val="2"/>
      </rPr>
      <t>Lecture &gt;</t>
    </r>
    <r>
      <rPr>
        <sz val="8"/>
        <rFont val="Arial"/>
        <family val="2"/>
      </rPr>
      <t xml:space="preserve"> En 2024, le taux de mortalité périnatale est de 993,8 pour 1 000 naissances à 22 semaines d'aménorrhée (SA).</t>
    </r>
  </si>
  <si>
    <t>Ensemble 
à 24 SA et plus</t>
  </si>
  <si>
    <r>
      <t xml:space="preserve">p : données provisoires. 
nd : données non disponibles. 
</t>
    </r>
    <r>
      <rPr>
        <b/>
        <sz val="8"/>
        <rFont val="Arial"/>
        <family val="2"/>
      </rPr>
      <t>Note</t>
    </r>
    <r>
      <rPr>
        <sz val="8"/>
        <rFont val="Arial"/>
        <family val="2"/>
      </rPr>
      <t> </t>
    </r>
    <r>
      <rPr>
        <b/>
        <sz val="8"/>
        <rFont val="Arial"/>
        <family val="2"/>
      </rPr>
      <t>&gt;</t>
    </r>
    <r>
      <rPr>
        <sz val="8"/>
        <rFont val="Arial"/>
        <family val="2"/>
      </rPr>
      <t xml:space="preserve"> Le recul du seuil de l’âge gestationnel de 28 à 22 SA pour l’enregistrement des enfants mort-nés explique la forte augmentation du taux de mortalité périnatale entre 2001 et 2002. De 2008 à 2011, les chiffres ne sont pas disponibles du fait du changement de définitions pour l’enregistrement de la mortinatalité par l’état civil en France. Le PMSI est utilisé comme source à partir de 2012. Les années 2012 et 2013 sont les années de montée en charge de cette nouvelle source.
</t>
    </r>
    <r>
      <rPr>
        <b/>
        <sz val="8"/>
        <rFont val="Arial"/>
        <family val="2"/>
      </rPr>
      <t>Lecture &gt;</t>
    </r>
    <r>
      <rPr>
        <sz val="8"/>
        <rFont val="Arial"/>
        <family val="2"/>
      </rPr>
      <t xml:space="preserve"> En 2024, le taux de mortalité périnatale est de 10,8 pour 1 000 naissances en France métropolitaine, et de 17,6 dans l’ensemble des départements et régions d’outre-mer (DROM). 
</t>
    </r>
    <r>
      <rPr>
        <b/>
        <sz val="8"/>
        <rFont val="Arial"/>
        <family val="2"/>
      </rPr>
      <t>Champ &gt;</t>
    </r>
    <r>
      <rPr>
        <sz val="8"/>
        <rFont val="Arial"/>
        <family val="2"/>
      </rPr>
      <t xml:space="preserve"> France. 
</t>
    </r>
    <r>
      <rPr>
        <b/>
        <sz val="8"/>
        <rFont val="Arial"/>
        <family val="2"/>
      </rPr>
      <t>Sources &gt;</t>
    </r>
    <r>
      <rPr>
        <sz val="8"/>
        <rFont val="Arial"/>
        <family val="2"/>
      </rPr>
      <t xml:space="preserve"> Insee, statistiques d'état civil de 1990 à 2007 ; SNDS, base mère-enfant corrigée Inserm-Drees (calculs Drees) de 2014 à 2024 .
</t>
    </r>
  </si>
  <si>
    <t xml:space="preserve">2. Enfant vivant au dernier suivi avant 2016. </t>
  </si>
  <si>
    <r>
      <t>Enfants vivants au 28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jour de vie</t>
    </r>
    <r>
      <rPr>
        <vertAlign val="superscript"/>
        <sz val="8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</si>
</sst>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trike/>
      <sz val="8"/>
      <color rgb="FFFF0000"/>
      <name val="Arial"/>
      <family val="2"/>
    </font>
    <font>
      <sz val="10"/>
      <color theme="1"/>
      <name val="Aptos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i/>
      <sz val="8"/>
      <color theme="1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3" borderId="2" applyNumberFormat="0" applyFont="0" applyAlignment="0" applyProtection="0"/>
  </cellStyleXfs>
  <cellXfs count="136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/>
    <xf numFmtId="0" fontId="4" fillId="0" borderId="0" xfId="0" applyFont="1"/>
    <xf numFmtId="164" fontId="4" fillId="0" borderId="1" xfId="0" applyNumberFormat="1" applyFont="1" applyBorder="1"/>
    <xf numFmtId="0" fontId="4" fillId="0" borderId="1" xfId="0" applyFont="1" applyBorder="1"/>
    <xf numFmtId="164" fontId="4" fillId="0" borderId="0" xfId="0" applyNumberFormat="1" applyFont="1"/>
    <xf numFmtId="164" fontId="5" fillId="0" borderId="1" xfId="0" applyNumberFormat="1" applyFont="1" applyFill="1" applyBorder="1"/>
    <xf numFmtId="0" fontId="4" fillId="0" borderId="0" xfId="0" applyFont="1" applyBorder="1"/>
    <xf numFmtId="164" fontId="4" fillId="0" borderId="0" xfId="0" applyNumberFormat="1" applyFont="1" applyBorder="1"/>
    <xf numFmtId="0" fontId="6" fillId="0" borderId="1" xfId="0" applyFont="1" applyBorder="1" applyAlignment="1">
      <alignment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64" fontId="6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10" fontId="4" fillId="0" borderId="0" xfId="1" applyNumberFormat="1" applyFont="1"/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13" fillId="0" borderId="1" xfId="0" applyFont="1" applyBorder="1" applyAlignment="1">
      <alignment horizontal="left" vertical="center" wrapText="1"/>
    </xf>
    <xf numFmtId="0" fontId="4" fillId="0" borderId="0" xfId="0" applyFont="1" applyBorder="1" applyAlignment="1"/>
    <xf numFmtId="0" fontId="6" fillId="0" borderId="0" xfId="0" applyFont="1" applyBorder="1" applyAlignment="1"/>
    <xf numFmtId="164" fontId="4" fillId="0" borderId="1" xfId="0" applyNumberFormat="1" applyFont="1" applyFill="1" applyBorder="1"/>
    <xf numFmtId="0" fontId="4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/>
    <xf numFmtId="3" fontId="14" fillId="2" borderId="1" xfId="0" applyNumberFormat="1" applyFont="1" applyFill="1" applyBorder="1" applyAlignment="1">
      <alignment horizontal="right" vertical="top" wrapText="1"/>
    </xf>
    <xf numFmtId="3" fontId="15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3" fontId="4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left" wrapText="1"/>
    </xf>
    <xf numFmtId="1" fontId="5" fillId="0" borderId="0" xfId="0" applyNumberFormat="1" applyFont="1"/>
    <xf numFmtId="0" fontId="5" fillId="0" borderId="0" xfId="0" applyFont="1" applyBorder="1" applyAlignment="1">
      <alignment horizontal="center" vertical="top" wrapText="1"/>
    </xf>
    <xf numFmtId="164" fontId="5" fillId="0" borderId="1" xfId="0" applyNumberFormat="1" applyFont="1" applyBorder="1"/>
    <xf numFmtId="164" fontId="5" fillId="0" borderId="0" xfId="0" applyNumberFormat="1" applyFont="1" applyBorder="1"/>
    <xf numFmtId="164" fontId="5" fillId="0" borderId="0" xfId="0" applyNumberFormat="1" applyFont="1"/>
    <xf numFmtId="0" fontId="9" fillId="0" borderId="0" xfId="0" applyFont="1"/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0" xfId="0" applyFont="1" applyFill="1"/>
    <xf numFmtId="164" fontId="4" fillId="0" borderId="0" xfId="0" applyNumberFormat="1" applyFont="1" applyFill="1"/>
    <xf numFmtId="9" fontId="4" fillId="0" borderId="0" xfId="1" applyFont="1" applyFill="1"/>
    <xf numFmtId="9" fontId="4" fillId="0" borderId="0" xfId="0" applyNumberFormat="1" applyFont="1" applyFill="1"/>
    <xf numFmtId="0" fontId="4" fillId="0" borderId="0" xfId="0" applyFont="1" applyFill="1" applyBorder="1"/>
    <xf numFmtId="9" fontId="4" fillId="0" borderId="0" xfId="1" applyFont="1" applyFill="1" applyBorder="1"/>
    <xf numFmtId="0" fontId="6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5" fillId="0" borderId="0" xfId="0" applyFont="1" applyFill="1" applyAlignment="1">
      <alignment horizontal="right"/>
    </xf>
    <xf numFmtId="0" fontId="10" fillId="0" borderId="0" xfId="0" applyFont="1" applyFill="1"/>
    <xf numFmtId="0" fontId="5" fillId="0" borderId="0" xfId="0" applyFont="1" applyFill="1"/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9" fillId="0" borderId="0" xfId="0" applyFont="1" applyAlignment="1">
      <alignment horizontal="left" vertical="center"/>
    </xf>
    <xf numFmtId="0" fontId="9" fillId="0" borderId="1" xfId="0" applyFont="1" applyBorder="1"/>
    <xf numFmtId="0" fontId="5" fillId="0" borderId="1" xfId="0" applyFont="1" applyBorder="1"/>
    <xf numFmtId="0" fontId="9" fillId="0" borderId="1" xfId="0" applyFont="1" applyFill="1" applyBorder="1"/>
    <xf numFmtId="0" fontId="5" fillId="0" borderId="0" xfId="0" applyFont="1" applyAlignment="1">
      <alignment vertical="center"/>
    </xf>
    <xf numFmtId="0" fontId="4" fillId="0" borderId="0" xfId="0" applyFont="1" applyFill="1" applyBorder="1" applyAlignment="1"/>
    <xf numFmtId="1" fontId="5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9" fillId="0" borderId="0" xfId="0" applyFont="1" applyFill="1"/>
    <xf numFmtId="0" fontId="9" fillId="0" borderId="1" xfId="0" applyFont="1" applyFill="1" applyBorder="1" applyAlignment="1">
      <alignment horizontal="left" vertical="top" wrapText="1"/>
    </xf>
    <xf numFmtId="166" fontId="4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5" fillId="0" borderId="0" xfId="0" applyFont="1" applyAlignment="1"/>
    <xf numFmtId="0" fontId="9" fillId="0" borderId="0" xfId="0" applyFont="1" applyBorder="1" applyAlignment="1"/>
    <xf numFmtId="3" fontId="4" fillId="0" borderId="1" xfId="0" applyNumberFormat="1" applyFont="1" applyFill="1" applyBorder="1" applyAlignment="1">
      <alignment horizontal="right" wrapText="1"/>
    </xf>
    <xf numFmtId="3" fontId="13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wrapText="1"/>
    </xf>
    <xf numFmtId="165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3">
    <cellStyle name="Commentaire" xfId="2" xr:uid="{4494B39F-7487-4B3F-9539-55067FA4955B}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81"/>
  <sheetViews>
    <sheetView showGridLines="0" tabSelected="1" workbookViewId="0"/>
  </sheetViews>
  <sheetFormatPr baseColWidth="10" defaultRowHeight="15" x14ac:dyDescent="0.25"/>
  <cols>
    <col min="1" max="1" width="4" style="3" customWidth="1"/>
    <col min="4" max="4" width="13.7109375" customWidth="1"/>
    <col min="5" max="6" width="13.140625" customWidth="1"/>
    <col min="7" max="7" width="12.7109375" customWidth="1"/>
    <col min="8" max="8" width="13.140625" customWidth="1"/>
  </cols>
  <sheetData>
    <row r="1" spans="1:30" s="3" customForma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30" s="3" customFormat="1" x14ac:dyDescent="0.25">
      <c r="A2" s="6"/>
      <c r="B2" s="56" t="s">
        <v>63</v>
      </c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30" s="3" customFormat="1" x14ac:dyDescent="0.25">
      <c r="A3" s="6"/>
      <c r="B3" s="6"/>
      <c r="C3" s="6"/>
      <c r="D3" s="6"/>
      <c r="E3" s="6"/>
      <c r="F3" s="6"/>
      <c r="G3" s="6"/>
      <c r="H3" s="15" t="s">
        <v>49</v>
      </c>
      <c r="I3" s="6" t="s">
        <v>48</v>
      </c>
      <c r="J3" s="59"/>
      <c r="K3" s="59"/>
      <c r="L3" s="5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30" ht="37.5" customHeight="1" x14ac:dyDescent="0.25">
      <c r="A4" s="6"/>
      <c r="B4" s="119" t="s">
        <v>41</v>
      </c>
      <c r="C4" s="117" t="s">
        <v>98</v>
      </c>
      <c r="D4" s="117"/>
      <c r="E4" s="117"/>
      <c r="F4" s="118" t="s">
        <v>99</v>
      </c>
      <c r="G4" s="118"/>
      <c r="H4" s="118"/>
      <c r="I4" s="6"/>
      <c r="J4" s="59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30" ht="30.95" customHeight="1" x14ac:dyDescent="0.25">
      <c r="A5" s="6"/>
      <c r="B5" s="120"/>
      <c r="C5" s="19" t="s">
        <v>42</v>
      </c>
      <c r="D5" s="19" t="s">
        <v>43</v>
      </c>
      <c r="E5" s="19" t="s">
        <v>44</v>
      </c>
      <c r="F5" s="19" t="s">
        <v>42</v>
      </c>
      <c r="G5" s="19" t="s">
        <v>45</v>
      </c>
      <c r="H5" s="19" t="s">
        <v>46</v>
      </c>
      <c r="I5" s="6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1:30" x14ac:dyDescent="0.25">
      <c r="A6" s="6"/>
      <c r="B6" s="101">
        <v>1990</v>
      </c>
      <c r="C6" s="16"/>
      <c r="D6" s="7">
        <v>8.2908472771105188</v>
      </c>
      <c r="E6" s="16"/>
      <c r="F6" s="8"/>
      <c r="G6" s="8"/>
      <c r="H6" s="8"/>
      <c r="I6" s="6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</row>
    <row r="7" spans="1:30" x14ac:dyDescent="0.25">
      <c r="A7" s="6"/>
      <c r="B7" s="22">
        <v>1991</v>
      </c>
      <c r="C7" s="16"/>
      <c r="D7" s="7">
        <v>8.1838494129550394</v>
      </c>
      <c r="E7" s="16"/>
      <c r="F7" s="8"/>
      <c r="G7" s="8"/>
      <c r="H7" s="8"/>
      <c r="I7" s="6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</row>
    <row r="8" spans="1:30" x14ac:dyDescent="0.25">
      <c r="A8" s="6"/>
      <c r="B8" s="22">
        <v>1992</v>
      </c>
      <c r="C8" s="16"/>
      <c r="D8" s="7">
        <v>7.668847776800626</v>
      </c>
      <c r="E8" s="16"/>
      <c r="F8" s="8"/>
      <c r="G8" s="8"/>
      <c r="H8" s="8"/>
      <c r="I8" s="6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</row>
    <row r="9" spans="1:30" x14ac:dyDescent="0.25">
      <c r="A9" s="6"/>
      <c r="B9" s="22">
        <v>1993</v>
      </c>
      <c r="C9" s="16"/>
      <c r="D9" s="7">
        <v>7.4535208892511351</v>
      </c>
      <c r="E9" s="16"/>
      <c r="F9" s="8"/>
      <c r="G9" s="8"/>
      <c r="H9" s="8"/>
      <c r="I9" s="6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</row>
    <row r="10" spans="1:30" x14ac:dyDescent="0.25">
      <c r="A10" s="6"/>
      <c r="B10" s="22">
        <v>1994</v>
      </c>
      <c r="C10" s="7">
        <v>7.6433568132790839</v>
      </c>
      <c r="D10" s="7">
        <v>7.3770065246774585</v>
      </c>
      <c r="E10" s="7">
        <v>14.002216178100131</v>
      </c>
      <c r="F10" s="8"/>
      <c r="G10" s="8"/>
      <c r="H10" s="8"/>
      <c r="I10" s="6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</row>
    <row r="11" spans="1:30" x14ac:dyDescent="0.25">
      <c r="A11" s="6"/>
      <c r="B11" s="22">
        <v>1995</v>
      </c>
      <c r="C11" s="7">
        <v>7.6515892066218916</v>
      </c>
      <c r="D11" s="7">
        <v>7.4135598656266577</v>
      </c>
      <c r="E11" s="7">
        <v>13.548847159496077</v>
      </c>
      <c r="F11" s="8"/>
      <c r="G11" s="8"/>
      <c r="H11" s="8"/>
      <c r="I11" s="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</row>
    <row r="12" spans="1:30" x14ac:dyDescent="0.25">
      <c r="A12" s="6"/>
      <c r="B12" s="22">
        <v>1996</v>
      </c>
      <c r="C12" s="7">
        <v>7.4617684168643033</v>
      </c>
      <c r="D12" s="7">
        <v>7.1942348074047642</v>
      </c>
      <c r="E12" s="7">
        <v>14.078814415628157</v>
      </c>
      <c r="F12" s="8"/>
      <c r="G12" s="8"/>
      <c r="H12" s="8"/>
      <c r="I12" s="6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</row>
    <row r="13" spans="1:30" x14ac:dyDescent="0.25">
      <c r="A13" s="6"/>
      <c r="B13" s="22">
        <v>1997</v>
      </c>
      <c r="C13" s="7">
        <v>7.3067294793658171</v>
      </c>
      <c r="D13" s="7">
        <v>7.0077383704290774</v>
      </c>
      <c r="E13" s="7">
        <v>14.404233080742095</v>
      </c>
      <c r="F13" s="8"/>
      <c r="G13" s="8"/>
      <c r="H13" s="8"/>
      <c r="I13" s="6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</row>
    <row r="14" spans="1:30" x14ac:dyDescent="0.25">
      <c r="A14" s="6"/>
      <c r="B14" s="22">
        <v>1998</v>
      </c>
      <c r="C14" s="7">
        <v>7.2235403812445798</v>
      </c>
      <c r="D14" s="7">
        <v>6.9911120745718618</v>
      </c>
      <c r="E14" s="7">
        <v>12.975256487628243</v>
      </c>
      <c r="F14" s="8"/>
      <c r="G14" s="8"/>
      <c r="H14" s="8"/>
      <c r="I14" s="6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</row>
    <row r="15" spans="1:30" x14ac:dyDescent="0.25">
      <c r="A15" s="6"/>
      <c r="B15" s="22">
        <v>1999</v>
      </c>
      <c r="C15" s="7">
        <v>6.7556419471098073</v>
      </c>
      <c r="D15" s="7">
        <v>6.4984673552714787</v>
      </c>
      <c r="E15" s="7">
        <v>12.933397839058216</v>
      </c>
      <c r="F15" s="8"/>
      <c r="G15" s="8"/>
      <c r="H15" s="8"/>
      <c r="I15" s="6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</row>
    <row r="16" spans="1:30" x14ac:dyDescent="0.25">
      <c r="A16" s="6"/>
      <c r="B16" s="22">
        <v>2000</v>
      </c>
      <c r="C16" s="7">
        <v>6.8429103114298275</v>
      </c>
      <c r="D16" s="7">
        <v>6.5476482416989557</v>
      </c>
      <c r="E16" s="7">
        <v>13.855255494589708</v>
      </c>
      <c r="F16" s="8"/>
      <c r="G16" s="8"/>
      <c r="H16" s="8"/>
      <c r="I16" s="6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</row>
    <row r="17" spans="1:30" x14ac:dyDescent="0.25">
      <c r="A17" s="6"/>
      <c r="B17" s="22">
        <v>2001</v>
      </c>
      <c r="C17" s="7">
        <v>7.037799694734038</v>
      </c>
      <c r="D17" s="7">
        <v>6.8694913385520371</v>
      </c>
      <c r="E17" s="7">
        <v>11.056396915358171</v>
      </c>
      <c r="F17" s="8"/>
      <c r="G17" s="8"/>
      <c r="H17" s="8"/>
      <c r="I17" s="6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</row>
    <row r="18" spans="1:30" x14ac:dyDescent="0.25">
      <c r="A18" s="6"/>
      <c r="B18" s="22">
        <v>2002</v>
      </c>
      <c r="C18" s="7">
        <v>10.241628770916247</v>
      </c>
      <c r="D18" s="7">
        <v>9.9812244790777669</v>
      </c>
      <c r="E18" s="7">
        <v>16.615780170335849</v>
      </c>
      <c r="F18" s="8"/>
      <c r="G18" s="8"/>
      <c r="H18" s="8"/>
      <c r="I18" s="6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</row>
    <row r="19" spans="1:30" x14ac:dyDescent="0.25">
      <c r="A19" s="6"/>
      <c r="B19" s="22">
        <v>2003</v>
      </c>
      <c r="C19" s="7">
        <v>11.064959825684324</v>
      </c>
      <c r="D19" s="7">
        <v>10.728018658794113</v>
      </c>
      <c r="E19" s="7">
        <v>19.189360354654845</v>
      </c>
      <c r="F19" s="8"/>
      <c r="G19" s="8"/>
      <c r="H19" s="8"/>
      <c r="I19" s="6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</row>
    <row r="20" spans="1:30" x14ac:dyDescent="0.25">
      <c r="A20" s="6"/>
      <c r="B20" s="22">
        <v>2004</v>
      </c>
      <c r="C20" s="7">
        <v>11.103869215535909</v>
      </c>
      <c r="D20" s="7">
        <v>10.852860581180908</v>
      </c>
      <c r="E20" s="7">
        <v>17.213504517356156</v>
      </c>
      <c r="F20" s="8"/>
      <c r="G20" s="8"/>
      <c r="H20" s="8"/>
      <c r="I20" s="6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</row>
    <row r="21" spans="1:30" x14ac:dyDescent="0.25">
      <c r="A21" s="6"/>
      <c r="B21" s="22">
        <v>2005</v>
      </c>
      <c r="C21" s="7">
        <v>10.747104070042711</v>
      </c>
      <c r="D21" s="7">
        <v>10.422868064389073</v>
      </c>
      <c r="E21" s="7">
        <v>18.480303076970461</v>
      </c>
      <c r="F21" s="8"/>
      <c r="G21" s="8"/>
      <c r="H21" s="8"/>
      <c r="I21" s="6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</row>
    <row r="22" spans="1:30" x14ac:dyDescent="0.25">
      <c r="A22" s="6"/>
      <c r="B22" s="22">
        <v>2006</v>
      </c>
      <c r="C22" s="7">
        <v>11.207545167793651</v>
      </c>
      <c r="D22" s="7">
        <v>10.929908043207647</v>
      </c>
      <c r="E22" s="7">
        <v>18.024402267685481</v>
      </c>
      <c r="F22" s="8"/>
      <c r="G22" s="8"/>
      <c r="H22" s="8"/>
      <c r="I22" s="6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</row>
    <row r="23" spans="1:30" x14ac:dyDescent="0.25">
      <c r="A23" s="6"/>
      <c r="B23" s="22">
        <v>2007</v>
      </c>
      <c r="C23" s="7">
        <v>11.022285194300755</v>
      </c>
      <c r="D23" s="7">
        <v>10.738118411928982</v>
      </c>
      <c r="E23" s="7">
        <v>17.848410757946212</v>
      </c>
      <c r="F23" s="8"/>
      <c r="G23" s="8"/>
      <c r="H23" s="8"/>
      <c r="I23" s="6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</row>
    <row r="24" spans="1:30" x14ac:dyDescent="0.25">
      <c r="A24" s="6"/>
      <c r="B24" s="22">
        <v>2008</v>
      </c>
      <c r="C24" s="16" t="s">
        <v>47</v>
      </c>
      <c r="D24" s="16" t="s">
        <v>47</v>
      </c>
      <c r="E24" s="16" t="s">
        <v>47</v>
      </c>
      <c r="F24" s="8"/>
      <c r="G24" s="8"/>
      <c r="H24" s="8"/>
      <c r="I24" s="6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</row>
    <row r="25" spans="1:30" x14ac:dyDescent="0.25">
      <c r="A25" s="6"/>
      <c r="B25" s="22">
        <v>2009</v>
      </c>
      <c r="C25" s="16" t="s">
        <v>47</v>
      </c>
      <c r="D25" s="16" t="s">
        <v>47</v>
      </c>
      <c r="E25" s="16" t="s">
        <v>47</v>
      </c>
      <c r="F25" s="8"/>
      <c r="G25" s="8"/>
      <c r="H25" s="8"/>
      <c r="I25" s="6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</row>
    <row r="26" spans="1:30" x14ac:dyDescent="0.25">
      <c r="A26" s="6"/>
      <c r="B26" s="22">
        <v>2010</v>
      </c>
      <c r="C26" s="16" t="s">
        <v>47</v>
      </c>
      <c r="D26" s="16" t="s">
        <v>47</v>
      </c>
      <c r="E26" s="16" t="s">
        <v>47</v>
      </c>
      <c r="F26" s="8"/>
      <c r="G26" s="8"/>
      <c r="H26" s="8"/>
      <c r="I26" s="6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</row>
    <row r="27" spans="1:30" x14ac:dyDescent="0.25">
      <c r="A27" s="6"/>
      <c r="B27" s="22">
        <v>2011</v>
      </c>
      <c r="C27" s="16" t="s">
        <v>47</v>
      </c>
      <c r="D27" s="16" t="s">
        <v>47</v>
      </c>
      <c r="E27" s="16" t="s">
        <v>47</v>
      </c>
      <c r="F27" s="8"/>
      <c r="G27" s="8"/>
      <c r="H27" s="8"/>
      <c r="I27" s="6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</row>
    <row r="28" spans="1:30" x14ac:dyDescent="0.25">
      <c r="A28" s="6"/>
      <c r="B28" s="22">
        <v>2012</v>
      </c>
      <c r="C28" s="16" t="s">
        <v>47</v>
      </c>
      <c r="D28" s="16" t="s">
        <v>47</v>
      </c>
      <c r="E28" s="16" t="s">
        <v>47</v>
      </c>
      <c r="F28" s="10"/>
      <c r="G28" s="10"/>
      <c r="H28" s="10"/>
      <c r="I28" s="6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</row>
    <row r="29" spans="1:30" x14ac:dyDescent="0.25">
      <c r="A29" s="6"/>
      <c r="B29" s="22">
        <v>2013</v>
      </c>
      <c r="C29" s="16" t="s">
        <v>47</v>
      </c>
      <c r="D29" s="16" t="s">
        <v>47</v>
      </c>
      <c r="E29" s="16" t="s">
        <v>47</v>
      </c>
      <c r="F29" s="8"/>
      <c r="G29" s="8"/>
      <c r="H29" s="8"/>
      <c r="I29" s="6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</row>
    <row r="30" spans="1:30" x14ac:dyDescent="0.25">
      <c r="A30" s="6"/>
      <c r="B30" s="22">
        <v>2014</v>
      </c>
      <c r="C30" s="16" t="s">
        <v>47</v>
      </c>
      <c r="D30" s="16" t="s">
        <v>47</v>
      </c>
      <c r="E30" s="16" t="s">
        <v>47</v>
      </c>
      <c r="F30" s="7">
        <v>10.423246229072419</v>
      </c>
      <c r="G30" s="7">
        <v>10.137549124687389</v>
      </c>
      <c r="H30" s="7">
        <v>16.802273740526083</v>
      </c>
      <c r="I30" s="6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</row>
    <row r="31" spans="1:30" x14ac:dyDescent="0.25">
      <c r="A31" s="6"/>
      <c r="B31" s="22">
        <v>2015</v>
      </c>
      <c r="C31" s="16" t="s">
        <v>47</v>
      </c>
      <c r="D31" s="16" t="s">
        <v>47</v>
      </c>
      <c r="E31" s="16" t="s">
        <v>47</v>
      </c>
      <c r="F31" s="7">
        <v>10.559853323574888</v>
      </c>
      <c r="G31" s="7">
        <v>10.182405275455686</v>
      </c>
      <c r="H31" s="7">
        <v>18.491024429747604</v>
      </c>
      <c r="I31" s="6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</row>
    <row r="32" spans="1:30" x14ac:dyDescent="0.25">
      <c r="A32" s="6"/>
      <c r="B32" s="22">
        <v>2016</v>
      </c>
      <c r="C32" s="16" t="s">
        <v>47</v>
      </c>
      <c r="D32" s="16" t="s">
        <v>47</v>
      </c>
      <c r="E32" s="16" t="s">
        <v>47</v>
      </c>
      <c r="F32" s="7">
        <v>10.594577284372331</v>
      </c>
      <c r="G32" s="7">
        <v>10.230233707925224</v>
      </c>
      <c r="H32" s="7">
        <v>17.921524250638175</v>
      </c>
      <c r="I32" s="6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</row>
    <row r="33" spans="1:30" x14ac:dyDescent="0.25">
      <c r="A33" s="6"/>
      <c r="B33" s="22">
        <v>2017</v>
      </c>
      <c r="C33" s="16" t="s">
        <v>47</v>
      </c>
      <c r="D33" s="16" t="s">
        <v>47</v>
      </c>
      <c r="E33" s="16" t="s">
        <v>47</v>
      </c>
      <c r="F33" s="7">
        <v>10.696082298716938</v>
      </c>
      <c r="G33" s="7">
        <v>10.36007149581804</v>
      </c>
      <c r="H33" s="7">
        <v>17.450132889473544</v>
      </c>
      <c r="I33" s="6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</row>
    <row r="34" spans="1:30" x14ac:dyDescent="0.25">
      <c r="A34" s="6"/>
      <c r="B34" s="22">
        <v>2018</v>
      </c>
      <c r="C34" s="16" t="s">
        <v>47</v>
      </c>
      <c r="D34" s="16" t="s">
        <v>47</v>
      </c>
      <c r="E34" s="16" t="s">
        <v>47</v>
      </c>
      <c r="F34" s="7">
        <v>10.558095175453021</v>
      </c>
      <c r="G34" s="7">
        <v>10.212468692435316</v>
      </c>
      <c r="H34" s="7">
        <v>17.240024104592973</v>
      </c>
      <c r="I34" s="6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</row>
    <row r="35" spans="1:30" x14ac:dyDescent="0.25">
      <c r="A35" s="6"/>
      <c r="B35" s="22">
        <v>2019</v>
      </c>
      <c r="C35" s="16" t="s">
        <v>47</v>
      </c>
      <c r="D35" s="16" t="s">
        <v>47</v>
      </c>
      <c r="E35" s="16" t="s">
        <v>47</v>
      </c>
      <c r="F35" s="7">
        <v>10.273088295856468</v>
      </c>
      <c r="G35" s="7">
        <v>9.915180367439989</v>
      </c>
      <c r="H35" s="7">
        <v>17.013378702343207</v>
      </c>
      <c r="I35" s="6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</row>
    <row r="36" spans="1:30" x14ac:dyDescent="0.25">
      <c r="A36" s="6"/>
      <c r="B36" s="22">
        <v>2020</v>
      </c>
      <c r="C36" s="16" t="s">
        <v>47</v>
      </c>
      <c r="D36" s="16" t="s">
        <v>47</v>
      </c>
      <c r="E36" s="16" t="s">
        <v>47</v>
      </c>
      <c r="F36" s="7">
        <v>10.575539860972325</v>
      </c>
      <c r="G36" s="7">
        <v>10.194888398219863</v>
      </c>
      <c r="H36" s="7">
        <v>17.780486512268801</v>
      </c>
      <c r="I36" s="6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</row>
    <row r="37" spans="1:30" x14ac:dyDescent="0.25">
      <c r="A37" s="6"/>
      <c r="B37" s="22">
        <v>2021</v>
      </c>
      <c r="C37" s="16" t="s">
        <v>47</v>
      </c>
      <c r="D37" s="16" t="s">
        <v>47</v>
      </c>
      <c r="E37" s="16" t="s">
        <v>47</v>
      </c>
      <c r="F37" s="7">
        <v>10.640760600383315</v>
      </c>
      <c r="G37" s="7">
        <v>10.229589550168383</v>
      </c>
      <c r="H37" s="7">
        <v>18.100005055867335</v>
      </c>
      <c r="I37" s="6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</row>
    <row r="38" spans="1:30" x14ac:dyDescent="0.25">
      <c r="A38" s="6"/>
      <c r="B38" s="22">
        <v>2022</v>
      </c>
      <c r="C38" s="16" t="s">
        <v>47</v>
      </c>
      <c r="D38" s="16" t="s">
        <v>47</v>
      </c>
      <c r="E38" s="16" t="s">
        <v>47</v>
      </c>
      <c r="F38" s="7">
        <v>10.679158070557689</v>
      </c>
      <c r="G38" s="7">
        <v>10.264260651337034</v>
      </c>
      <c r="H38" s="7">
        <v>18.229504791087798</v>
      </c>
      <c r="I38" s="6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</row>
    <row r="39" spans="1:30" x14ac:dyDescent="0.25">
      <c r="A39" s="6"/>
      <c r="B39" s="22">
        <v>2023</v>
      </c>
      <c r="C39" s="16" t="s">
        <v>47</v>
      </c>
      <c r="D39" s="16" t="s">
        <v>47</v>
      </c>
      <c r="E39" s="16" t="s">
        <v>47</v>
      </c>
      <c r="F39" s="7">
        <v>10.763998664472304</v>
      </c>
      <c r="G39" s="7">
        <v>10.378040423194991</v>
      </c>
      <c r="H39" s="7">
        <v>17.533025453764363</v>
      </c>
      <c r="I39" s="6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</row>
    <row r="40" spans="1:30" x14ac:dyDescent="0.25">
      <c r="A40" s="6"/>
      <c r="B40" s="22" t="s">
        <v>124</v>
      </c>
      <c r="C40" s="16" t="s">
        <v>47</v>
      </c>
      <c r="D40" s="16" t="s">
        <v>47</v>
      </c>
      <c r="E40" s="16" t="s">
        <v>47</v>
      </c>
      <c r="F40" s="7">
        <v>11.178232213495471</v>
      </c>
      <c r="G40" s="7">
        <v>10.842106939776691</v>
      </c>
      <c r="H40" s="7">
        <v>17.634947632262108</v>
      </c>
      <c r="I40" s="6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</row>
    <row r="41" spans="1:30" x14ac:dyDescent="0.25">
      <c r="A41" s="6"/>
      <c r="B41" s="6"/>
      <c r="C41" s="6"/>
      <c r="D41" s="6"/>
      <c r="E41" s="6"/>
      <c r="F41" s="6"/>
      <c r="G41" s="6"/>
      <c r="H41" s="6"/>
      <c r="I41" s="6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</row>
    <row r="42" spans="1:30" s="3" customFormat="1" ht="127.5" customHeight="1" x14ac:dyDescent="0.25">
      <c r="A42" s="6"/>
      <c r="B42" s="121" t="s">
        <v>139</v>
      </c>
      <c r="C42" s="121"/>
      <c r="D42" s="121"/>
      <c r="E42" s="121"/>
      <c r="F42" s="121"/>
      <c r="G42" s="121"/>
      <c r="H42" s="121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</row>
    <row r="43" spans="1:30" x14ac:dyDescent="0.25">
      <c r="A43" s="6"/>
      <c r="B43" s="56"/>
      <c r="C43" s="6"/>
      <c r="D43" s="6"/>
      <c r="E43" s="6"/>
      <c r="F43" s="6"/>
      <c r="G43" s="6"/>
      <c r="H43" s="6"/>
      <c r="I43" s="6"/>
      <c r="J43" s="11"/>
      <c r="K43" s="11"/>
      <c r="L43" s="11"/>
      <c r="M43" s="11"/>
      <c r="N43" s="11"/>
      <c r="O43" s="63"/>
      <c r="P43" s="63"/>
      <c r="Q43" s="63"/>
      <c r="R43" s="11"/>
      <c r="S43" s="11"/>
      <c r="T43" s="11"/>
      <c r="U43" s="11"/>
      <c r="V43" s="11"/>
      <c r="W43" s="11"/>
      <c r="X43" s="11"/>
      <c r="Y43" s="11"/>
      <c r="Z43" s="11"/>
    </row>
    <row r="44" spans="1:30" x14ac:dyDescent="0.25">
      <c r="A44" s="6"/>
      <c r="B44" s="6"/>
      <c r="C44" s="6"/>
      <c r="D44" s="6"/>
      <c r="E44" s="6"/>
      <c r="F44" s="6"/>
      <c r="G44" s="6"/>
      <c r="H44" s="6"/>
      <c r="I44" s="6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30" x14ac:dyDescent="0.25">
      <c r="A45" s="6"/>
      <c r="B45" s="6"/>
      <c r="C45" s="6"/>
      <c r="D45" s="6"/>
      <c r="E45" s="6"/>
      <c r="F45" s="6"/>
      <c r="G45" s="6"/>
      <c r="H45" s="6"/>
      <c r="I45" s="6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6"/>
      <c r="U45" s="6"/>
      <c r="V45" s="6"/>
      <c r="W45" s="6"/>
      <c r="X45" s="6"/>
    </row>
    <row r="46" spans="1:30" x14ac:dyDescent="0.25">
      <c r="A46" s="6"/>
      <c r="B46" s="6"/>
      <c r="C46" s="6"/>
      <c r="D46" s="6"/>
      <c r="E46" s="6"/>
      <c r="F46" s="6"/>
      <c r="G46" s="6"/>
      <c r="H46" s="6"/>
      <c r="I46" s="6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6"/>
      <c r="U46" s="6"/>
      <c r="V46" s="6"/>
      <c r="W46" s="6"/>
      <c r="X46" s="6"/>
    </row>
    <row r="47" spans="1:30" x14ac:dyDescent="0.25">
      <c r="A47" s="6"/>
      <c r="B47" s="6"/>
      <c r="C47" s="6"/>
      <c r="D47" s="6"/>
      <c r="E47" s="6"/>
      <c r="F47" s="6"/>
      <c r="G47" s="6"/>
      <c r="H47" s="6"/>
      <c r="I47" s="6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30" x14ac:dyDescent="0.25">
      <c r="A48" s="6"/>
      <c r="B48" s="6"/>
      <c r="C48" s="6"/>
      <c r="D48" s="6"/>
      <c r="E48" s="6"/>
      <c r="F48" s="6"/>
      <c r="G48" s="6"/>
      <c r="H48" s="6"/>
      <c r="I48" s="6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x14ac:dyDescent="0.25">
      <c r="A49" s="6"/>
      <c r="B49" s="6"/>
      <c r="C49" s="6"/>
      <c r="D49" s="6"/>
      <c r="E49" s="6"/>
      <c r="F49" s="6"/>
      <c r="G49" s="6"/>
      <c r="H49" s="6"/>
      <c r="I49" s="6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6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6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6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6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6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6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6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x14ac:dyDescent="0.25">
      <c r="A76" s="6"/>
      <c r="B76" s="20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x14ac:dyDescent="0.25">
      <c r="A77" s="6"/>
      <c r="B77" s="20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x14ac:dyDescent="0.25">
      <c r="B78" s="14"/>
    </row>
    <row r="79" spans="1:24" x14ac:dyDescent="0.25">
      <c r="B79" s="14"/>
    </row>
    <row r="80" spans="1:24" x14ac:dyDescent="0.25">
      <c r="B80" s="14"/>
    </row>
    <row r="81" spans="2:2" x14ac:dyDescent="0.25">
      <c r="B81" s="14"/>
    </row>
  </sheetData>
  <mergeCells count="4">
    <mergeCell ref="C4:E4"/>
    <mergeCell ref="F4:H4"/>
    <mergeCell ref="B4:B5"/>
    <mergeCell ref="B42:H4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E8FE-366A-4EB6-A6C8-4B74C62C7503}">
  <dimension ref="A1:V39"/>
  <sheetViews>
    <sheetView showGridLines="0" workbookViewId="0"/>
  </sheetViews>
  <sheetFormatPr baseColWidth="10" defaultColWidth="11.42578125" defaultRowHeight="15" x14ac:dyDescent="0.25"/>
  <cols>
    <col min="1" max="1" width="3.7109375" style="4" customWidth="1"/>
    <col min="2" max="2" width="20.28515625" style="4" customWidth="1"/>
    <col min="3" max="16384" width="11.42578125" style="4"/>
  </cols>
  <sheetData>
    <row r="1" spans="1:22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2" x14ac:dyDescent="0.25">
      <c r="A2" s="59"/>
      <c r="B2" s="95" t="s">
        <v>86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1:22" x14ac:dyDescent="0.25">
      <c r="A4" s="59"/>
      <c r="B4" s="123" t="s">
        <v>87</v>
      </c>
      <c r="C4" s="135" t="s">
        <v>62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59"/>
      <c r="O4" s="59"/>
      <c r="P4" s="59"/>
      <c r="Q4" s="59"/>
      <c r="R4" s="59"/>
      <c r="S4" s="59"/>
      <c r="T4" s="59"/>
      <c r="U4" s="59"/>
      <c r="V4" s="59"/>
    </row>
    <row r="5" spans="1:22" ht="21" customHeight="1" x14ac:dyDescent="0.25">
      <c r="A5" s="59"/>
      <c r="B5" s="123"/>
      <c r="C5" s="68">
        <v>2014</v>
      </c>
      <c r="D5" s="68">
        <v>2015</v>
      </c>
      <c r="E5" s="68">
        <v>2016</v>
      </c>
      <c r="F5" s="68">
        <v>2017</v>
      </c>
      <c r="G5" s="68">
        <v>2018</v>
      </c>
      <c r="H5" s="68">
        <v>2019</v>
      </c>
      <c r="I5" s="68">
        <v>2020</v>
      </c>
      <c r="J5" s="68">
        <v>2021</v>
      </c>
      <c r="K5" s="68">
        <v>2022</v>
      </c>
      <c r="L5" s="68">
        <v>2023</v>
      </c>
      <c r="M5" s="68" t="s">
        <v>124</v>
      </c>
      <c r="N5" s="59"/>
      <c r="O5" s="59"/>
      <c r="P5" s="59"/>
      <c r="Q5" s="59"/>
      <c r="R5" s="59"/>
      <c r="S5" s="59"/>
      <c r="T5" s="59"/>
      <c r="U5" s="59"/>
      <c r="V5" s="59"/>
    </row>
    <row r="6" spans="1:22" x14ac:dyDescent="0.25">
      <c r="A6" s="59"/>
      <c r="B6" s="116" t="s">
        <v>89</v>
      </c>
      <c r="C6" s="43">
        <v>750</v>
      </c>
      <c r="D6" s="43">
        <v>752</v>
      </c>
      <c r="E6" s="43">
        <v>762</v>
      </c>
      <c r="F6" s="43">
        <v>807</v>
      </c>
      <c r="G6" s="43">
        <v>665</v>
      </c>
      <c r="H6" s="43">
        <v>719</v>
      </c>
      <c r="I6" s="43">
        <v>648</v>
      </c>
      <c r="J6" s="43">
        <v>699</v>
      </c>
      <c r="K6" s="43">
        <v>701</v>
      </c>
      <c r="L6" s="43">
        <v>624</v>
      </c>
      <c r="M6" s="43">
        <f>508+98</f>
        <v>606</v>
      </c>
      <c r="N6" s="61"/>
      <c r="O6" s="62"/>
      <c r="P6" s="59"/>
      <c r="Q6" s="59"/>
      <c r="R6" s="59"/>
      <c r="S6" s="59"/>
      <c r="T6" s="59"/>
      <c r="U6" s="59"/>
      <c r="V6" s="59"/>
    </row>
    <row r="7" spans="1:22" x14ac:dyDescent="0.25">
      <c r="A7" s="59"/>
      <c r="B7" s="116" t="s">
        <v>90</v>
      </c>
      <c r="C7" s="43">
        <v>169</v>
      </c>
      <c r="D7" s="43">
        <v>188</v>
      </c>
      <c r="E7" s="43">
        <v>185</v>
      </c>
      <c r="F7" s="43">
        <v>196</v>
      </c>
      <c r="G7" s="43">
        <v>196</v>
      </c>
      <c r="H7" s="43">
        <v>190</v>
      </c>
      <c r="I7" s="43">
        <v>198</v>
      </c>
      <c r="J7" s="43">
        <v>209</v>
      </c>
      <c r="K7" s="43">
        <v>179</v>
      </c>
      <c r="L7" s="43">
        <v>208</v>
      </c>
      <c r="M7" s="43">
        <v>213</v>
      </c>
      <c r="N7" s="61"/>
      <c r="O7" s="62"/>
      <c r="P7" s="59"/>
      <c r="Q7" s="59"/>
      <c r="R7" s="59"/>
      <c r="S7" s="59"/>
      <c r="T7" s="59"/>
      <c r="U7" s="59"/>
      <c r="V7" s="59"/>
    </row>
    <row r="8" spans="1:22" x14ac:dyDescent="0.25">
      <c r="A8" s="59"/>
      <c r="B8" s="116" t="s">
        <v>91</v>
      </c>
      <c r="C8" s="43">
        <v>125</v>
      </c>
      <c r="D8" s="43">
        <v>132</v>
      </c>
      <c r="E8" s="43">
        <v>121</v>
      </c>
      <c r="F8" s="43">
        <v>140</v>
      </c>
      <c r="G8" s="43">
        <v>137</v>
      </c>
      <c r="H8" s="43">
        <v>148</v>
      </c>
      <c r="I8" s="43">
        <v>126</v>
      </c>
      <c r="J8" s="43">
        <v>144</v>
      </c>
      <c r="K8" s="43">
        <v>155</v>
      </c>
      <c r="L8" s="43">
        <v>142</v>
      </c>
      <c r="M8" s="43">
        <v>120</v>
      </c>
      <c r="N8" s="61"/>
      <c r="O8" s="62"/>
      <c r="P8" s="59"/>
      <c r="Q8" s="59"/>
      <c r="R8" s="59"/>
      <c r="S8" s="59"/>
      <c r="T8" s="59"/>
      <c r="U8" s="59"/>
      <c r="V8" s="59"/>
    </row>
    <row r="9" spans="1:22" x14ac:dyDescent="0.25">
      <c r="A9" s="59"/>
      <c r="B9" s="116" t="s">
        <v>92</v>
      </c>
      <c r="C9" s="43">
        <v>109</v>
      </c>
      <c r="D9" s="43">
        <v>109</v>
      </c>
      <c r="E9" s="43">
        <v>104</v>
      </c>
      <c r="F9" s="43">
        <v>119</v>
      </c>
      <c r="G9" s="43">
        <v>129</v>
      </c>
      <c r="H9" s="43">
        <v>120</v>
      </c>
      <c r="I9" s="43">
        <v>98</v>
      </c>
      <c r="J9" s="43">
        <v>116</v>
      </c>
      <c r="K9" s="43">
        <v>121</v>
      </c>
      <c r="L9" s="43">
        <v>117</v>
      </c>
      <c r="M9" s="43">
        <v>103</v>
      </c>
      <c r="N9" s="61"/>
      <c r="O9" s="62"/>
      <c r="P9" s="59"/>
      <c r="Q9" s="59"/>
      <c r="R9" s="59"/>
      <c r="S9" s="59"/>
      <c r="T9" s="59"/>
      <c r="U9" s="59"/>
      <c r="V9" s="59"/>
    </row>
    <row r="10" spans="1:22" x14ac:dyDescent="0.25">
      <c r="A10" s="59"/>
      <c r="B10" s="116" t="s">
        <v>93</v>
      </c>
      <c r="C10" s="43">
        <v>80</v>
      </c>
      <c r="D10" s="43">
        <v>108</v>
      </c>
      <c r="E10" s="43">
        <v>94</v>
      </c>
      <c r="F10" s="43">
        <v>101</v>
      </c>
      <c r="G10" s="43">
        <v>86</v>
      </c>
      <c r="H10" s="43">
        <v>102</v>
      </c>
      <c r="I10" s="43">
        <v>106</v>
      </c>
      <c r="J10" s="43">
        <v>79</v>
      </c>
      <c r="K10" s="43">
        <v>91</v>
      </c>
      <c r="L10" s="43">
        <v>75</v>
      </c>
      <c r="M10" s="43">
        <v>113</v>
      </c>
      <c r="N10" s="61"/>
      <c r="O10" s="62"/>
      <c r="P10" s="59"/>
      <c r="Q10" s="59"/>
      <c r="R10" s="59"/>
      <c r="S10" s="59"/>
      <c r="T10" s="59"/>
      <c r="U10" s="59"/>
      <c r="V10" s="59"/>
    </row>
    <row r="11" spans="1:22" x14ac:dyDescent="0.25">
      <c r="A11" s="59"/>
      <c r="B11" s="116" t="s">
        <v>94</v>
      </c>
      <c r="C11" s="43">
        <v>82</v>
      </c>
      <c r="D11" s="43">
        <v>89</v>
      </c>
      <c r="E11" s="43">
        <v>87</v>
      </c>
      <c r="F11" s="43">
        <v>95</v>
      </c>
      <c r="G11" s="43">
        <v>86</v>
      </c>
      <c r="H11" s="43">
        <v>100</v>
      </c>
      <c r="I11" s="43">
        <v>85</v>
      </c>
      <c r="J11" s="43">
        <v>85</v>
      </c>
      <c r="K11" s="43">
        <v>81</v>
      </c>
      <c r="L11" s="43">
        <v>70</v>
      </c>
      <c r="M11" s="43">
        <v>71</v>
      </c>
      <c r="N11" s="61"/>
      <c r="O11" s="62"/>
      <c r="P11" s="59"/>
      <c r="Q11" s="59"/>
      <c r="R11" s="59"/>
      <c r="S11" s="59"/>
      <c r="T11" s="59"/>
      <c r="U11" s="59"/>
      <c r="V11" s="59"/>
    </row>
    <row r="12" spans="1:22" x14ac:dyDescent="0.25">
      <c r="A12" s="59"/>
      <c r="B12" s="116" t="s">
        <v>95</v>
      </c>
      <c r="C12" s="43">
        <v>78</v>
      </c>
      <c r="D12" s="43">
        <v>66</v>
      </c>
      <c r="E12" s="43">
        <v>77</v>
      </c>
      <c r="F12" s="43">
        <v>72</v>
      </c>
      <c r="G12" s="43">
        <v>61</v>
      </c>
      <c r="H12" s="43">
        <v>73</v>
      </c>
      <c r="I12" s="43">
        <v>68</v>
      </c>
      <c r="J12" s="43">
        <v>74</v>
      </c>
      <c r="K12" s="43">
        <v>81</v>
      </c>
      <c r="L12" s="43">
        <v>94</v>
      </c>
      <c r="M12" s="43">
        <v>78</v>
      </c>
      <c r="N12" s="61"/>
      <c r="O12" s="62"/>
      <c r="P12" s="59"/>
      <c r="Q12" s="59"/>
      <c r="R12" s="59"/>
      <c r="S12" s="59"/>
      <c r="T12" s="59"/>
      <c r="U12" s="59"/>
      <c r="V12" s="59"/>
    </row>
    <row r="13" spans="1:22" x14ac:dyDescent="0.25">
      <c r="A13" s="59"/>
      <c r="B13" s="96" t="s">
        <v>53</v>
      </c>
      <c r="C13" s="69">
        <f>SUM(C6:C12)</f>
        <v>1393</v>
      </c>
      <c r="D13" s="69">
        <f t="shared" ref="D13:M13" si="0">SUM(D6:D12)</f>
        <v>1444</v>
      </c>
      <c r="E13" s="69">
        <f t="shared" si="0"/>
        <v>1430</v>
      </c>
      <c r="F13" s="69">
        <f t="shared" si="0"/>
        <v>1530</v>
      </c>
      <c r="G13" s="69">
        <f t="shared" si="0"/>
        <v>1360</v>
      </c>
      <c r="H13" s="69">
        <f t="shared" si="0"/>
        <v>1452</v>
      </c>
      <c r="I13" s="69">
        <f t="shared" si="0"/>
        <v>1329</v>
      </c>
      <c r="J13" s="69">
        <f t="shared" si="0"/>
        <v>1406</v>
      </c>
      <c r="K13" s="69">
        <f t="shared" si="0"/>
        <v>1409</v>
      </c>
      <c r="L13" s="69">
        <f t="shared" si="0"/>
        <v>1330</v>
      </c>
      <c r="M13" s="69">
        <f t="shared" si="0"/>
        <v>1304</v>
      </c>
      <c r="N13" s="61"/>
      <c r="O13" s="62"/>
      <c r="P13" s="59"/>
      <c r="Q13" s="59"/>
      <c r="R13" s="59"/>
      <c r="S13" s="59"/>
      <c r="T13" s="59"/>
      <c r="U13" s="59"/>
      <c r="V13" s="59"/>
    </row>
    <row r="14" spans="1:22" x14ac:dyDescent="0.25">
      <c r="A14" s="63"/>
      <c r="B14" s="6"/>
      <c r="C14" s="64"/>
      <c r="D14" s="64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59"/>
      <c r="Q14" s="59"/>
      <c r="R14" s="59"/>
      <c r="S14" s="59"/>
      <c r="T14" s="59"/>
      <c r="U14" s="59"/>
      <c r="V14" s="59"/>
    </row>
    <row r="15" spans="1:22" x14ac:dyDescent="0.25">
      <c r="A15" s="63"/>
      <c r="B15" s="6" t="s">
        <v>132</v>
      </c>
      <c r="C15" s="64"/>
      <c r="D15" s="64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59"/>
      <c r="Q15" s="59"/>
      <c r="R15" s="59"/>
      <c r="S15" s="59"/>
      <c r="T15" s="59"/>
      <c r="U15" s="59"/>
      <c r="V15" s="59"/>
    </row>
    <row r="16" spans="1:22" x14ac:dyDescent="0.25">
      <c r="A16" s="63"/>
      <c r="B16" s="83" t="s">
        <v>133</v>
      </c>
      <c r="C16" s="64"/>
      <c r="D16" s="64"/>
      <c r="E16" s="61"/>
      <c r="F16" s="61"/>
      <c r="G16" s="61"/>
      <c r="H16" s="61"/>
      <c r="I16" s="61"/>
      <c r="J16" s="63"/>
      <c r="K16" s="63"/>
      <c r="L16" s="63"/>
      <c r="M16" s="63"/>
      <c r="N16" s="63"/>
      <c r="O16" s="63"/>
    </row>
    <row r="17" spans="1:22" x14ac:dyDescent="0.25">
      <c r="A17" s="63"/>
      <c r="B17" s="6" t="s">
        <v>134</v>
      </c>
      <c r="C17" s="64"/>
      <c r="D17" s="64"/>
      <c r="E17" s="61"/>
      <c r="F17" s="61"/>
      <c r="G17" s="61"/>
      <c r="H17" s="61"/>
      <c r="I17" s="61"/>
      <c r="J17" s="63"/>
      <c r="K17" s="63"/>
      <c r="L17" s="63"/>
      <c r="M17" s="63"/>
      <c r="N17" s="63"/>
      <c r="O17" s="63"/>
    </row>
    <row r="18" spans="1:22" x14ac:dyDescent="0.25">
      <c r="A18" s="63"/>
      <c r="B18" s="83" t="s">
        <v>111</v>
      </c>
      <c r="C18" s="64"/>
      <c r="D18" s="64"/>
      <c r="E18" s="61"/>
      <c r="F18" s="61"/>
      <c r="G18" s="61"/>
      <c r="H18" s="61"/>
      <c r="I18" s="61"/>
      <c r="J18" s="63"/>
      <c r="K18" s="63"/>
      <c r="L18" s="63"/>
      <c r="M18" s="63"/>
      <c r="N18" s="63"/>
      <c r="O18" s="63"/>
    </row>
    <row r="19" spans="1:22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59"/>
      <c r="Q19" s="59"/>
      <c r="R19" s="59"/>
      <c r="S19" s="59"/>
      <c r="T19" s="59"/>
      <c r="U19" s="59"/>
      <c r="V19" s="59"/>
    </row>
    <row r="20" spans="1:22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59"/>
      <c r="Q20" s="59"/>
      <c r="R20" s="59"/>
      <c r="S20" s="59"/>
      <c r="T20" s="59"/>
      <c r="U20" s="59"/>
      <c r="V20" s="59"/>
    </row>
    <row r="21" spans="1:22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5"/>
      <c r="Q21" s="65"/>
      <c r="R21" s="65"/>
      <c r="S21" s="65"/>
      <c r="T21" s="65"/>
      <c r="U21" s="65"/>
      <c r="V21" s="59"/>
    </row>
    <row r="22" spans="1:22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5"/>
      <c r="Q22" s="65"/>
      <c r="R22" s="65"/>
      <c r="S22" s="65"/>
      <c r="T22" s="65"/>
      <c r="U22" s="65"/>
      <c r="V22" s="59"/>
    </row>
    <row r="23" spans="1:22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7"/>
      <c r="Q23" s="67"/>
      <c r="R23" s="67"/>
      <c r="S23" s="67"/>
      <c r="T23" s="67"/>
      <c r="U23" s="67"/>
      <c r="V23" s="61"/>
    </row>
    <row r="24" spans="1:22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7"/>
      <c r="Q24" s="67"/>
      <c r="R24" s="67"/>
      <c r="S24" s="67"/>
      <c r="T24" s="67"/>
      <c r="U24" s="67"/>
      <c r="V24" s="61"/>
    </row>
    <row r="25" spans="1:22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7"/>
      <c r="Q25" s="67"/>
      <c r="R25" s="67"/>
      <c r="S25" s="67"/>
      <c r="T25" s="67"/>
      <c r="U25" s="67"/>
      <c r="V25" s="61"/>
    </row>
    <row r="26" spans="1:22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7"/>
      <c r="Q26" s="67"/>
      <c r="R26" s="67"/>
      <c r="S26" s="67"/>
      <c r="T26" s="67"/>
      <c r="U26" s="67"/>
      <c r="V26" s="61"/>
    </row>
    <row r="27" spans="1:22" x14ac:dyDescent="0.25">
      <c r="A27" s="63"/>
      <c r="B27" s="21"/>
      <c r="C27" s="66"/>
      <c r="D27" s="66"/>
      <c r="E27" s="67"/>
      <c r="F27" s="67"/>
      <c r="G27" s="67"/>
      <c r="H27" s="67"/>
      <c r="I27" s="67"/>
      <c r="J27" s="67"/>
      <c r="K27" s="61"/>
      <c r="L27" s="63"/>
      <c r="M27" s="21"/>
      <c r="N27" s="66"/>
      <c r="O27" s="67"/>
      <c r="P27" s="67"/>
      <c r="Q27" s="67"/>
      <c r="R27" s="67"/>
      <c r="S27" s="67"/>
      <c r="T27" s="67"/>
      <c r="U27" s="67"/>
      <c r="V27" s="61"/>
    </row>
    <row r="28" spans="1:22" x14ac:dyDescent="0.25">
      <c r="A28" s="63"/>
      <c r="B28" s="21"/>
      <c r="C28" s="66"/>
      <c r="D28" s="66"/>
      <c r="E28" s="67"/>
      <c r="F28" s="67"/>
      <c r="G28" s="67"/>
      <c r="H28" s="67"/>
      <c r="I28" s="67"/>
      <c r="J28" s="67"/>
      <c r="K28" s="61"/>
      <c r="L28" s="63"/>
      <c r="M28" s="21"/>
      <c r="N28" s="66"/>
      <c r="O28" s="67"/>
      <c r="P28" s="67"/>
      <c r="Q28" s="67"/>
      <c r="R28" s="67"/>
      <c r="S28" s="67"/>
      <c r="T28" s="67"/>
      <c r="U28" s="67"/>
      <c r="V28" s="61"/>
    </row>
    <row r="29" spans="1:22" x14ac:dyDescent="0.25">
      <c r="A29" s="63"/>
      <c r="B29" s="21"/>
      <c r="C29" s="66"/>
      <c r="D29" s="66"/>
      <c r="E29" s="67"/>
      <c r="F29" s="67"/>
      <c r="G29" s="67"/>
      <c r="H29" s="67"/>
      <c r="I29" s="67"/>
      <c r="J29" s="67"/>
      <c r="K29" s="61"/>
      <c r="L29" s="63"/>
      <c r="M29" s="21"/>
      <c r="N29" s="66"/>
      <c r="O29" s="67"/>
      <c r="P29" s="67"/>
      <c r="Q29" s="67"/>
      <c r="R29" s="67"/>
      <c r="S29" s="67"/>
      <c r="T29" s="67"/>
      <c r="U29" s="67"/>
      <c r="V29" s="61"/>
    </row>
    <row r="30" spans="1:22" x14ac:dyDescent="0.25">
      <c r="A30" s="63"/>
      <c r="B30" s="21"/>
      <c r="C30" s="66"/>
      <c r="D30" s="66"/>
      <c r="E30" s="67"/>
      <c r="F30" s="67"/>
      <c r="G30" s="67"/>
      <c r="H30" s="67"/>
      <c r="I30" s="67"/>
      <c r="J30" s="67"/>
      <c r="K30" s="61"/>
      <c r="L30" s="63"/>
      <c r="M30" s="21"/>
      <c r="N30" s="66"/>
      <c r="O30" s="67"/>
      <c r="P30" s="67"/>
      <c r="Q30" s="67"/>
      <c r="R30" s="67"/>
      <c r="S30" s="67"/>
      <c r="T30" s="67"/>
      <c r="U30" s="67"/>
      <c r="V30" s="61"/>
    </row>
    <row r="31" spans="1:22" x14ac:dyDescent="0.25">
      <c r="A31" s="63"/>
      <c r="B31" s="21"/>
      <c r="C31" s="66"/>
      <c r="D31" s="66"/>
      <c r="E31" s="67"/>
      <c r="F31" s="67"/>
      <c r="G31" s="67"/>
      <c r="H31" s="67"/>
      <c r="I31" s="67"/>
      <c r="J31" s="67"/>
      <c r="K31" s="61"/>
      <c r="L31" s="63"/>
      <c r="M31" s="21"/>
      <c r="N31" s="66"/>
      <c r="O31" s="67"/>
      <c r="P31" s="67"/>
      <c r="Q31" s="67"/>
      <c r="R31" s="67"/>
      <c r="S31" s="67"/>
      <c r="T31" s="67"/>
      <c r="U31" s="67"/>
      <c r="V31" s="61"/>
    </row>
    <row r="32" spans="1:22" x14ac:dyDescent="0.25">
      <c r="A32" s="63"/>
      <c r="B32" s="21"/>
      <c r="C32" s="66"/>
      <c r="D32" s="66"/>
      <c r="E32" s="67"/>
      <c r="F32" s="67"/>
      <c r="G32" s="67"/>
      <c r="H32" s="67"/>
      <c r="I32" s="67"/>
      <c r="J32" s="67"/>
      <c r="K32" s="61"/>
      <c r="L32" s="63"/>
      <c r="M32" s="21"/>
      <c r="N32" s="66"/>
      <c r="O32" s="67"/>
      <c r="P32" s="67"/>
      <c r="Q32" s="67"/>
      <c r="R32" s="67"/>
      <c r="S32" s="67"/>
      <c r="T32" s="67"/>
      <c r="U32" s="67"/>
      <c r="V32" s="61"/>
    </row>
    <row r="33" spans="1:22" x14ac:dyDescent="0.25">
      <c r="A33" s="63"/>
      <c r="B33" s="21"/>
      <c r="C33" s="66"/>
      <c r="D33" s="66"/>
      <c r="E33" s="67"/>
      <c r="F33" s="67"/>
      <c r="G33" s="67"/>
      <c r="H33" s="67"/>
      <c r="I33" s="67"/>
      <c r="J33" s="67"/>
      <c r="K33" s="61"/>
      <c r="L33" s="63"/>
      <c r="M33" s="21"/>
      <c r="N33" s="66"/>
      <c r="O33" s="67"/>
      <c r="P33" s="67"/>
      <c r="Q33" s="67"/>
      <c r="R33" s="67"/>
      <c r="S33" s="67"/>
      <c r="T33" s="67"/>
      <c r="U33" s="67"/>
      <c r="V33" s="61"/>
    </row>
    <row r="34" spans="1:22" x14ac:dyDescent="0.25">
      <c r="A34" s="63"/>
      <c r="B34" s="21"/>
      <c r="C34" s="66"/>
      <c r="D34" s="66"/>
      <c r="E34" s="67"/>
      <c r="F34" s="67"/>
      <c r="G34" s="67"/>
      <c r="H34" s="67"/>
      <c r="I34" s="67"/>
      <c r="J34" s="67"/>
      <c r="K34" s="61"/>
      <c r="L34" s="63"/>
      <c r="M34" s="21"/>
      <c r="N34" s="66"/>
      <c r="O34" s="67"/>
      <c r="P34" s="67"/>
      <c r="Q34" s="67"/>
      <c r="R34" s="67"/>
      <c r="S34" s="67"/>
      <c r="T34" s="67"/>
      <c r="U34" s="67"/>
      <c r="V34" s="61"/>
    </row>
    <row r="35" spans="1:22" x14ac:dyDescent="0.25">
      <c r="A35" s="63"/>
      <c r="B35" s="63"/>
      <c r="C35" s="63"/>
      <c r="D35" s="63"/>
      <c r="E35" s="59"/>
      <c r="F35" s="59"/>
      <c r="G35" s="59"/>
      <c r="H35" s="59"/>
      <c r="I35" s="59"/>
      <c r="J35" s="59"/>
      <c r="K35" s="59"/>
      <c r="L35" s="63"/>
      <c r="M35" s="63"/>
      <c r="N35" s="63"/>
      <c r="O35" s="59"/>
      <c r="P35" s="59"/>
      <c r="Q35" s="59"/>
      <c r="R35" s="59"/>
      <c r="S35" s="59"/>
      <c r="T35" s="59"/>
      <c r="U35" s="59"/>
      <c r="V35" s="59"/>
    </row>
    <row r="36" spans="1:22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</row>
    <row r="37" spans="1:22" x14ac:dyDescent="0.25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</row>
    <row r="38" spans="1:22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</row>
    <row r="39" spans="1:22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</row>
  </sheetData>
  <mergeCells count="2">
    <mergeCell ref="C4:M4"/>
    <mergeCell ref="B4:B5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B9A35-7A9E-40F2-851C-514C9C9EE52A}">
  <dimension ref="A1:AC162"/>
  <sheetViews>
    <sheetView showGridLines="0" workbookViewId="0"/>
  </sheetViews>
  <sheetFormatPr baseColWidth="10" defaultRowHeight="15" x14ac:dyDescent="0.25"/>
  <cols>
    <col min="1" max="1" width="3.42578125" customWidth="1"/>
    <col min="2" max="2" width="25.5703125" customWidth="1"/>
    <col min="4" max="4" width="13.140625" customWidth="1"/>
  </cols>
  <sheetData>
    <row r="1" spans="1:29" s="3" customForma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x14ac:dyDescent="0.25">
      <c r="A2" s="6"/>
      <c r="B2" s="56" t="s">
        <v>64</v>
      </c>
      <c r="C2" s="6"/>
      <c r="D2" s="6"/>
      <c r="E2" s="6"/>
      <c r="F2" s="6"/>
      <c r="G2" s="59"/>
      <c r="H2" s="59"/>
      <c r="I2" s="59"/>
      <c r="J2" s="59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3" customForma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x14ac:dyDescent="0.25">
      <c r="A4" s="6"/>
      <c r="B4" s="11"/>
      <c r="C4" s="6"/>
      <c r="D4" s="15" t="s">
        <v>17</v>
      </c>
      <c r="E4" s="6"/>
      <c r="F4" s="11"/>
      <c r="G4" s="11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ht="36" customHeight="1" x14ac:dyDescent="0.25">
      <c r="A5" s="6"/>
      <c r="B5" s="123" t="s">
        <v>136</v>
      </c>
      <c r="C5" s="122" t="s">
        <v>50</v>
      </c>
      <c r="D5" s="122"/>
      <c r="E5" s="21"/>
      <c r="F5" s="21"/>
      <c r="G5" s="21"/>
      <c r="H5" s="21"/>
      <c r="I5" s="2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x14ac:dyDescent="0.25">
      <c r="A6" s="6"/>
      <c r="B6" s="123"/>
      <c r="C6" s="23">
        <v>2014</v>
      </c>
      <c r="D6" s="23">
        <v>2024</v>
      </c>
      <c r="E6" s="12"/>
      <c r="G6" s="12"/>
      <c r="H6" s="12"/>
      <c r="I6" s="12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x14ac:dyDescent="0.25">
      <c r="A7" s="6"/>
      <c r="B7" s="22">
        <v>22</v>
      </c>
      <c r="C7" s="7">
        <v>997.10424710424707</v>
      </c>
      <c r="D7" s="7">
        <v>993.7629937629938</v>
      </c>
      <c r="E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x14ac:dyDescent="0.25">
      <c r="A8" s="6"/>
      <c r="B8" s="22">
        <v>23</v>
      </c>
      <c r="C8" s="7">
        <v>978.30374753451679</v>
      </c>
      <c r="D8" s="7">
        <v>933.63844393592683</v>
      </c>
      <c r="E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x14ac:dyDescent="0.25">
      <c r="A9" s="6"/>
      <c r="B9" s="22">
        <v>24</v>
      </c>
      <c r="C9" s="7">
        <v>837.1868978805395</v>
      </c>
      <c r="D9" s="7">
        <v>709.11086717892431</v>
      </c>
      <c r="E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x14ac:dyDescent="0.25">
      <c r="A10" s="6"/>
      <c r="B10" s="22">
        <v>25</v>
      </c>
      <c r="C10" s="7">
        <v>644.8780487804878</v>
      </c>
      <c r="D10" s="7">
        <v>524.52452452452451</v>
      </c>
      <c r="E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x14ac:dyDescent="0.25">
      <c r="A11" s="6"/>
      <c r="B11" s="22">
        <v>26</v>
      </c>
      <c r="C11" s="7">
        <v>450.6787330316742</v>
      </c>
      <c r="D11" s="7">
        <v>412.66794625719768</v>
      </c>
      <c r="E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x14ac:dyDescent="0.25">
      <c r="A12" s="6"/>
      <c r="B12" s="22">
        <v>27</v>
      </c>
      <c r="C12" s="7">
        <v>339.83050847457628</v>
      </c>
      <c r="D12" s="7">
        <v>315.48198636806234</v>
      </c>
      <c r="E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x14ac:dyDescent="0.25">
      <c r="A13" s="6"/>
      <c r="B13" s="22">
        <v>28</v>
      </c>
      <c r="C13" s="7">
        <v>285.37360890302068</v>
      </c>
      <c r="D13" s="7">
        <v>260.60606060606062</v>
      </c>
      <c r="E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x14ac:dyDescent="0.25">
      <c r="A14" s="6"/>
      <c r="B14" s="22">
        <v>29</v>
      </c>
      <c r="C14" s="7">
        <v>217.03853955375254</v>
      </c>
      <c r="D14" s="7">
        <v>228.75816993464053</v>
      </c>
      <c r="E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x14ac:dyDescent="0.25">
      <c r="A15" s="6"/>
      <c r="B15" s="22">
        <v>30</v>
      </c>
      <c r="C15" s="7">
        <v>159.06562847608453</v>
      </c>
      <c r="D15" s="7">
        <v>194.79653102068045</v>
      </c>
      <c r="E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x14ac:dyDescent="0.25">
      <c r="A16" s="6"/>
      <c r="B16" s="22">
        <v>31</v>
      </c>
      <c r="C16" s="7">
        <v>118.70669745958429</v>
      </c>
      <c r="D16" s="7">
        <v>137.07345286292656</v>
      </c>
      <c r="E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x14ac:dyDescent="0.25">
      <c r="A17" s="6"/>
      <c r="B17" s="22">
        <v>32</v>
      </c>
      <c r="C17" s="7">
        <v>89.552238805970148</v>
      </c>
      <c r="D17" s="7">
        <v>102.10568136670639</v>
      </c>
      <c r="E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x14ac:dyDescent="0.25">
      <c r="A18" s="6"/>
      <c r="B18" s="22">
        <v>33</v>
      </c>
      <c r="C18" s="7">
        <v>61.174911660777383</v>
      </c>
      <c r="D18" s="7">
        <v>80.55885850178359</v>
      </c>
      <c r="E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x14ac:dyDescent="0.25">
      <c r="A19" s="6"/>
      <c r="B19" s="22">
        <v>34</v>
      </c>
      <c r="C19" s="7">
        <v>39.417524479035905</v>
      </c>
      <c r="D19" s="7">
        <v>50.862528899164147</v>
      </c>
      <c r="E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x14ac:dyDescent="0.25">
      <c r="A20" s="6"/>
      <c r="B20" s="22">
        <v>35</v>
      </c>
      <c r="C20" s="7">
        <v>25.133221983615684</v>
      </c>
      <c r="D20" s="7">
        <v>31.261186015988546</v>
      </c>
      <c r="E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x14ac:dyDescent="0.25">
      <c r="A21" s="6"/>
      <c r="B21" s="22">
        <v>36</v>
      </c>
      <c r="C21" s="7">
        <v>12.192087583976113</v>
      </c>
      <c r="D21" s="7">
        <v>16.696548632900043</v>
      </c>
      <c r="E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x14ac:dyDescent="0.25">
      <c r="A22" s="6"/>
      <c r="B22" s="22">
        <v>37</v>
      </c>
      <c r="C22" s="7">
        <v>5.3593409714989111</v>
      </c>
      <c r="D22" s="7">
        <v>6.1700232462143427</v>
      </c>
      <c r="E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x14ac:dyDescent="0.25">
      <c r="A23" s="6"/>
      <c r="B23" s="22">
        <v>38</v>
      </c>
      <c r="C23" s="7">
        <v>2.5139929797931884</v>
      </c>
      <c r="D23" s="7">
        <v>2.8739720570241585</v>
      </c>
      <c r="E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x14ac:dyDescent="0.25">
      <c r="A24" s="6"/>
      <c r="B24" s="22">
        <v>39</v>
      </c>
      <c r="C24" s="7">
        <v>1.6694567176194004</v>
      </c>
      <c r="D24" s="7">
        <v>1.3519530019872081</v>
      </c>
      <c r="E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x14ac:dyDescent="0.25">
      <c r="A25" s="6"/>
      <c r="B25" s="22">
        <v>40</v>
      </c>
      <c r="C25" s="7">
        <v>1.2660602081965675</v>
      </c>
      <c r="D25" s="7">
        <v>1.453234538332959</v>
      </c>
      <c r="E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x14ac:dyDescent="0.25">
      <c r="A26" s="6"/>
      <c r="B26" s="22">
        <v>41</v>
      </c>
      <c r="C26" s="7">
        <v>1.0029209156594754</v>
      </c>
      <c r="D26" s="7">
        <v>1.2439035303593002</v>
      </c>
      <c r="E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x14ac:dyDescent="0.25">
      <c r="A27" s="6"/>
      <c r="B27" s="22">
        <v>42</v>
      </c>
      <c r="C27" s="7">
        <v>1.2412723041117144</v>
      </c>
      <c r="D27" s="7">
        <v>1.4444903012794057</v>
      </c>
      <c r="E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x14ac:dyDescent="0.25">
      <c r="A29" s="6"/>
      <c r="B29" s="38" t="s">
        <v>100</v>
      </c>
      <c r="C29" s="6"/>
      <c r="D29" s="6"/>
      <c r="E29" s="6"/>
      <c r="F29" s="6"/>
      <c r="G29" s="59"/>
      <c r="I29" s="59"/>
      <c r="J29" s="59"/>
      <c r="K29" s="6"/>
      <c r="L29" s="59"/>
      <c r="M29" s="59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x14ac:dyDescent="0.25">
      <c r="A30" s="6"/>
      <c r="B30" s="6" t="s">
        <v>51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x14ac:dyDescent="0.25">
      <c r="A31" s="6"/>
      <c r="B31" s="38" t="s">
        <v>135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x14ac:dyDescent="0.25">
      <c r="A33" s="6"/>
      <c r="B33" s="6"/>
      <c r="C33" s="6"/>
      <c r="D33" s="59"/>
      <c r="E33" s="59"/>
      <c r="F33" s="59"/>
      <c r="G33" s="59"/>
      <c r="H33" s="59"/>
      <c r="I33" s="59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1:29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1:29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spans="1:29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  <row r="140" spans="1:29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</row>
    <row r="141" spans="1:29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</row>
    <row r="142" spans="1:29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</row>
    <row r="143" spans="1:29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</row>
    <row r="144" spans="1:29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</row>
    <row r="145" spans="1:29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</row>
    <row r="146" spans="1:29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</row>
    <row r="147" spans="1:29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</row>
    <row r="149" spans="1:29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</row>
    <row r="150" spans="1:29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</row>
    <row r="151" spans="1:29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</row>
    <row r="152" spans="1:29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</row>
    <row r="153" spans="1:29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</row>
    <row r="154" spans="1:29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</row>
    <row r="155" spans="1:29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</row>
    <row r="156" spans="1:29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</row>
    <row r="157" spans="1:29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</row>
    <row r="158" spans="1:29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</row>
    <row r="159" spans="1:29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</row>
    <row r="160" spans="1:29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</row>
    <row r="161" spans="1:29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</row>
    <row r="162" spans="1:29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</row>
  </sheetData>
  <mergeCells count="2">
    <mergeCell ref="C5:D5"/>
    <mergeCell ref="B5:B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9"/>
  <sheetViews>
    <sheetView showGridLines="0" workbookViewId="0"/>
  </sheetViews>
  <sheetFormatPr baseColWidth="10" defaultColWidth="11.42578125" defaultRowHeight="15" x14ac:dyDescent="0.25"/>
  <cols>
    <col min="1" max="1" width="3.7109375" style="2" customWidth="1"/>
    <col min="2" max="2" width="22.28515625" style="2" customWidth="1"/>
    <col min="3" max="3" width="25.28515625" style="2" customWidth="1"/>
    <col min="4" max="12" width="11.42578125" style="2"/>
    <col min="13" max="13" width="21.140625" style="2" customWidth="1"/>
    <col min="14" max="14" width="22.85546875" style="2" customWidth="1"/>
    <col min="15" max="16384" width="11.42578125" style="2"/>
  </cols>
  <sheetData>
    <row r="1" spans="1:16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5" customHeight="1" x14ac:dyDescent="0.25">
      <c r="A2" s="11"/>
      <c r="B2" s="73" t="s">
        <v>65</v>
      </c>
      <c r="C2" s="24"/>
      <c r="D2" s="24"/>
      <c r="E2" s="24"/>
      <c r="F2" s="24"/>
      <c r="G2" s="24"/>
      <c r="H2" s="24"/>
      <c r="I2" s="76"/>
      <c r="J2" s="63"/>
      <c r="K2" s="63"/>
      <c r="L2" s="63"/>
      <c r="M2" s="11"/>
      <c r="N2" s="11"/>
      <c r="O2" s="11"/>
      <c r="P2" s="11"/>
    </row>
    <row r="3" spans="1:16" ht="15" customHeight="1" x14ac:dyDescent="0.25">
      <c r="A3" s="11"/>
      <c r="B3" s="25"/>
      <c r="C3" s="24"/>
      <c r="D3" s="24"/>
      <c r="E3" s="24"/>
      <c r="F3" s="24"/>
      <c r="G3" s="24"/>
      <c r="H3" s="24"/>
      <c r="I3" s="24"/>
      <c r="J3" s="24"/>
      <c r="K3" s="24"/>
      <c r="L3" s="24"/>
      <c r="M3" s="11"/>
      <c r="N3" s="11"/>
      <c r="O3" s="11"/>
      <c r="P3" s="11"/>
    </row>
    <row r="4" spans="1:16" x14ac:dyDescent="0.25">
      <c r="A4" s="11"/>
      <c r="B4" s="74"/>
      <c r="C4" s="75" t="s">
        <v>17</v>
      </c>
      <c r="D4" s="11"/>
      <c r="E4" s="11"/>
      <c r="G4" s="11"/>
      <c r="H4" s="11"/>
      <c r="I4" s="11"/>
      <c r="J4" s="11"/>
      <c r="K4" s="63"/>
      <c r="L4" s="63"/>
      <c r="M4" s="11"/>
      <c r="N4" s="11"/>
      <c r="O4" s="11"/>
      <c r="P4" s="11"/>
    </row>
    <row r="5" spans="1:16" x14ac:dyDescent="0.25">
      <c r="A5" s="11"/>
      <c r="B5" s="77" t="s">
        <v>52</v>
      </c>
      <c r="C5" s="77" t="s">
        <v>14</v>
      </c>
      <c r="D5" s="11"/>
      <c r="E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x14ac:dyDescent="0.25">
      <c r="A6" s="11"/>
      <c r="B6" s="84" t="s">
        <v>66</v>
      </c>
      <c r="C6" s="53">
        <v>18.070263909900824</v>
      </c>
      <c r="D6" s="11"/>
      <c r="E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x14ac:dyDescent="0.25">
      <c r="A7" s="11"/>
      <c r="B7" s="84" t="s">
        <v>18</v>
      </c>
      <c r="C7" s="53">
        <v>11.49825317573989</v>
      </c>
      <c r="D7" s="11"/>
      <c r="E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x14ac:dyDescent="0.25">
      <c r="A8" s="11"/>
      <c r="B8" s="84" t="s">
        <v>19</v>
      </c>
      <c r="C8" s="53">
        <v>10.270261164487021</v>
      </c>
      <c r="D8" s="11"/>
      <c r="E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x14ac:dyDescent="0.25">
      <c r="A9" s="11"/>
      <c r="B9" s="84" t="s">
        <v>20</v>
      </c>
      <c r="C9" s="53">
        <v>9.8595130917380853</v>
      </c>
      <c r="D9" s="11"/>
      <c r="E9" s="11"/>
      <c r="G9" s="11"/>
      <c r="H9" s="11"/>
      <c r="I9" s="11"/>
      <c r="J9" s="11"/>
      <c r="K9" s="11"/>
      <c r="L9" s="11"/>
    </row>
    <row r="10" spans="1:16" x14ac:dyDescent="0.25">
      <c r="A10" s="11"/>
      <c r="B10" s="84" t="s">
        <v>21</v>
      </c>
      <c r="C10" s="53">
        <v>11.967956040346122</v>
      </c>
      <c r="D10" s="11"/>
      <c r="E10" s="11"/>
      <c r="G10" s="11"/>
      <c r="H10" s="11"/>
      <c r="I10" s="11"/>
      <c r="J10" s="11"/>
      <c r="K10" s="11"/>
      <c r="L10" s="11"/>
    </row>
    <row r="11" spans="1:16" x14ac:dyDescent="0.25">
      <c r="A11" s="11"/>
      <c r="B11" s="84" t="s">
        <v>67</v>
      </c>
      <c r="C11" s="53">
        <v>17.585909727458795</v>
      </c>
      <c r="D11" s="11"/>
      <c r="E11" s="11"/>
      <c r="G11" s="11"/>
      <c r="H11" s="11"/>
      <c r="I11" s="11"/>
      <c r="J11" s="11"/>
      <c r="K11" s="11"/>
      <c r="L11" s="11"/>
    </row>
    <row r="12" spans="1:16" x14ac:dyDescent="0.25">
      <c r="A12" s="11"/>
      <c r="B12" s="85" t="s">
        <v>53</v>
      </c>
      <c r="C12" s="78">
        <v>11.166606557824201</v>
      </c>
      <c r="D12" s="11"/>
      <c r="E12" s="11"/>
      <c r="G12" s="11"/>
      <c r="H12" s="11"/>
      <c r="I12" s="11"/>
      <c r="J12" s="11"/>
      <c r="K12" s="11"/>
      <c r="L12" s="11"/>
    </row>
    <row r="13" spans="1:16" x14ac:dyDescent="0.25">
      <c r="A13" s="11"/>
      <c r="B13" s="11"/>
      <c r="C13" s="11"/>
      <c r="D13" s="11"/>
      <c r="E13" s="11"/>
      <c r="G13" s="11"/>
      <c r="H13" s="11"/>
      <c r="I13" s="11"/>
      <c r="J13" s="11"/>
      <c r="K13" s="11"/>
      <c r="L13" s="11"/>
    </row>
    <row r="14" spans="1:16" x14ac:dyDescent="0.25">
      <c r="A14" s="11"/>
      <c r="B14" s="38" t="s">
        <v>101</v>
      </c>
      <c r="C14" s="11"/>
      <c r="D14" s="11"/>
      <c r="E14" s="11"/>
      <c r="G14" s="11"/>
      <c r="H14" s="11"/>
      <c r="I14" s="11"/>
      <c r="J14" s="11"/>
      <c r="K14" s="11"/>
      <c r="L14" s="11"/>
    </row>
    <row r="15" spans="1:16" x14ac:dyDescent="0.25">
      <c r="A15" s="11"/>
      <c r="B15" s="6" t="s">
        <v>51</v>
      </c>
      <c r="C15" s="11"/>
      <c r="D15" s="11"/>
      <c r="E15" s="11"/>
      <c r="G15" s="11"/>
      <c r="H15" s="11"/>
      <c r="I15" s="11"/>
      <c r="J15" s="11"/>
      <c r="K15" s="11"/>
      <c r="L15" s="11"/>
    </row>
    <row r="16" spans="1:16" x14ac:dyDescent="0.25">
      <c r="A16" s="11"/>
      <c r="B16" s="38" t="s">
        <v>102</v>
      </c>
      <c r="C16" s="11"/>
      <c r="D16" s="11"/>
      <c r="E16" s="11"/>
      <c r="G16" s="11"/>
      <c r="H16" s="11"/>
      <c r="I16" s="11"/>
      <c r="J16" s="11"/>
      <c r="K16" s="11"/>
      <c r="L16" s="11"/>
    </row>
    <row r="17" spans="1:16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6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6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6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6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6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x14ac:dyDescent="0.25">
      <c r="A24" s="11"/>
      <c r="B24" s="6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x14ac:dyDescent="0.25">
      <c r="A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x14ac:dyDescent="0.25">
      <c r="A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6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1:16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CC1A-8816-40D5-BB61-128CEF59A991}">
  <dimension ref="A1:Z165"/>
  <sheetViews>
    <sheetView showGridLines="0" workbookViewId="0"/>
  </sheetViews>
  <sheetFormatPr baseColWidth="10" defaultRowHeight="16.5" customHeight="1" x14ac:dyDescent="0.25"/>
  <cols>
    <col min="1" max="1" width="3.7109375" style="3" customWidth="1"/>
    <col min="2" max="2" width="27.7109375" customWidth="1"/>
    <col min="3" max="3" width="13.5703125" customWidth="1"/>
    <col min="4" max="4" width="14.28515625" customWidth="1"/>
    <col min="5" max="5" width="14.7109375" customWidth="1"/>
    <col min="6" max="6" width="14.5703125" customWidth="1"/>
    <col min="7" max="7" width="15.85546875" customWidth="1"/>
    <col min="8" max="8" width="14.140625" customWidth="1"/>
    <col min="9" max="10" width="14.85546875" customWidth="1"/>
    <col min="11" max="11" width="17.140625" customWidth="1"/>
    <col min="12" max="12" width="16.5703125" customWidth="1"/>
    <col min="13" max="13" width="9.5703125" style="2" customWidth="1"/>
  </cols>
  <sheetData>
    <row r="1" spans="1:26" ht="16.5" customHeight="1" x14ac:dyDescent="0.25">
      <c r="A1" s="6"/>
      <c r="B1" s="6"/>
      <c r="C1" s="9"/>
      <c r="D1" s="9"/>
      <c r="E1" s="9"/>
      <c r="F1" s="9"/>
      <c r="G1" s="9"/>
      <c r="H1" s="9"/>
      <c r="I1" s="9"/>
      <c r="J1" s="60"/>
      <c r="K1" s="60"/>
      <c r="L1" s="59"/>
      <c r="M1" s="63"/>
      <c r="N1" s="59"/>
      <c r="O1" s="59"/>
      <c r="P1" s="59"/>
      <c r="Q1" s="59"/>
      <c r="R1" s="59"/>
      <c r="S1" s="59"/>
      <c r="T1" s="59"/>
      <c r="U1" s="59"/>
      <c r="V1" s="59"/>
      <c r="W1" s="4"/>
      <c r="X1" s="4"/>
      <c r="Y1" s="4"/>
      <c r="Z1" s="4"/>
    </row>
    <row r="2" spans="1:26" ht="16.5" customHeight="1" x14ac:dyDescent="0.25">
      <c r="A2" s="6"/>
      <c r="B2" s="87" t="s">
        <v>106</v>
      </c>
      <c r="C2" s="6"/>
      <c r="D2" s="6"/>
      <c r="E2" s="6"/>
      <c r="F2" s="6"/>
      <c r="G2" s="6"/>
      <c r="H2" s="6"/>
      <c r="I2" s="6"/>
      <c r="J2" s="59"/>
      <c r="K2" s="59"/>
      <c r="L2" s="59"/>
      <c r="M2" s="63"/>
      <c r="N2" s="59"/>
      <c r="O2" s="59"/>
      <c r="P2" s="59"/>
      <c r="Q2" s="59"/>
      <c r="R2" s="59"/>
      <c r="S2" s="59"/>
      <c r="T2" s="59"/>
      <c r="U2" s="59"/>
      <c r="V2" s="59"/>
      <c r="W2" s="4"/>
      <c r="X2" s="4"/>
      <c r="Y2" s="4"/>
      <c r="Z2" s="4"/>
    </row>
    <row r="3" spans="1:26" s="3" customFormat="1" ht="16.5" customHeight="1" x14ac:dyDescent="0.25">
      <c r="A3" s="6"/>
      <c r="B3" s="28"/>
      <c r="C3" s="6"/>
      <c r="D3" s="6"/>
      <c r="E3" s="6"/>
      <c r="F3" s="6"/>
      <c r="G3" s="6"/>
      <c r="H3" s="6"/>
      <c r="I3" s="6"/>
      <c r="J3" s="59"/>
      <c r="K3" s="59"/>
      <c r="L3" s="81" t="s">
        <v>17</v>
      </c>
      <c r="M3" s="63"/>
      <c r="N3" s="59"/>
      <c r="O3" s="59"/>
      <c r="P3" s="59"/>
      <c r="Q3" s="59"/>
      <c r="R3" s="59"/>
      <c r="S3" s="59"/>
      <c r="T3" s="59"/>
      <c r="U3" s="59"/>
      <c r="V3" s="59"/>
      <c r="W3" s="4"/>
      <c r="X3" s="4"/>
      <c r="Y3" s="4"/>
      <c r="Z3" s="4"/>
    </row>
    <row r="4" spans="1:26" ht="44.25" customHeight="1" x14ac:dyDescent="0.25">
      <c r="A4" s="6"/>
      <c r="B4" s="79" t="s">
        <v>68</v>
      </c>
      <c r="C4" s="27" t="s">
        <v>27</v>
      </c>
      <c r="D4" s="27" t="s">
        <v>28</v>
      </c>
      <c r="E4" s="27" t="s">
        <v>29</v>
      </c>
      <c r="F4" s="27" t="s">
        <v>30</v>
      </c>
      <c r="G4" s="27" t="s">
        <v>31</v>
      </c>
      <c r="H4" s="27" t="s">
        <v>32</v>
      </c>
      <c r="I4" s="27" t="s">
        <v>33</v>
      </c>
      <c r="J4" s="72" t="s">
        <v>34</v>
      </c>
      <c r="K4" s="72" t="s">
        <v>35</v>
      </c>
      <c r="L4" s="71" t="s">
        <v>105</v>
      </c>
      <c r="M4" s="63"/>
      <c r="N4" s="59"/>
      <c r="O4" s="59"/>
      <c r="P4" s="59"/>
      <c r="Q4" s="59"/>
      <c r="R4" s="59"/>
      <c r="S4" s="59"/>
      <c r="T4" s="59"/>
      <c r="U4" s="59"/>
      <c r="V4" s="59"/>
      <c r="W4" s="4"/>
      <c r="X4" s="4"/>
      <c r="Y4" s="4"/>
      <c r="Z4" s="4"/>
    </row>
    <row r="5" spans="1:26" ht="16.5" customHeight="1" x14ac:dyDescent="0.25">
      <c r="A5" s="6"/>
      <c r="B5" s="30" t="s">
        <v>8</v>
      </c>
      <c r="C5" s="7">
        <v>21.666548270228031</v>
      </c>
      <c r="D5" s="7">
        <v>21.632822213012847</v>
      </c>
      <c r="E5" s="7">
        <v>20.079283005860049</v>
      </c>
      <c r="F5" s="7">
        <v>19.483848914715434</v>
      </c>
      <c r="G5" s="7">
        <v>20.628465804066543</v>
      </c>
      <c r="H5" s="7">
        <v>20.124511365281599</v>
      </c>
      <c r="I5" s="7">
        <v>21.000151080223599</v>
      </c>
      <c r="J5" s="7">
        <v>21.622056104814725</v>
      </c>
      <c r="K5" s="7">
        <v>21.048109965635739</v>
      </c>
      <c r="L5" s="7">
        <v>19.968576571005929</v>
      </c>
      <c r="M5" s="12"/>
      <c r="N5" s="9"/>
      <c r="O5" s="6"/>
      <c r="P5" s="6"/>
      <c r="Q5" s="6"/>
      <c r="R5" s="6"/>
      <c r="S5" s="6"/>
      <c r="T5" s="6"/>
      <c r="U5" s="6"/>
      <c r="V5" s="6"/>
    </row>
    <row r="6" spans="1:26" ht="16.5" customHeight="1" x14ac:dyDescent="0.25">
      <c r="A6" s="6"/>
      <c r="B6" s="30" t="s">
        <v>12</v>
      </c>
      <c r="C6" s="7">
        <v>19.733513240006747</v>
      </c>
      <c r="D6" s="7">
        <v>18.843404808317089</v>
      </c>
      <c r="E6" s="7">
        <v>17.443773998902909</v>
      </c>
      <c r="F6" s="7">
        <v>17.092479309103993</v>
      </c>
      <c r="G6" s="7">
        <v>18.128654970760234</v>
      </c>
      <c r="H6" s="7">
        <v>20.298361457569086</v>
      </c>
      <c r="I6" s="7">
        <v>21.84277261200338</v>
      </c>
      <c r="J6" s="7">
        <v>21.440514047798576</v>
      </c>
      <c r="K6" s="7">
        <v>20.351073501643473</v>
      </c>
      <c r="L6" s="7">
        <v>20.875165582434782</v>
      </c>
      <c r="M6" s="11"/>
      <c r="N6" s="6"/>
      <c r="O6" s="6"/>
      <c r="P6" s="6"/>
      <c r="Q6" s="6"/>
      <c r="R6" s="6"/>
      <c r="S6" s="6"/>
      <c r="T6" s="6"/>
      <c r="U6" s="6"/>
      <c r="V6" s="6"/>
    </row>
    <row r="7" spans="1:26" ht="16.5" customHeight="1" x14ac:dyDescent="0.25">
      <c r="A7" s="6"/>
      <c r="B7" s="30" t="s">
        <v>9</v>
      </c>
      <c r="C7" s="7">
        <v>20.632849453596478</v>
      </c>
      <c r="D7" s="7">
        <v>20.786026200873362</v>
      </c>
      <c r="E7" s="7">
        <v>19.56034096007178</v>
      </c>
      <c r="F7" s="7">
        <v>16.848364717542122</v>
      </c>
      <c r="G7" s="7">
        <v>16.989188698101209</v>
      </c>
      <c r="H7" s="7">
        <v>17.388904223019598</v>
      </c>
      <c r="I7" s="7">
        <v>19.913174782936956</v>
      </c>
      <c r="J7" s="7">
        <v>19.348659003831418</v>
      </c>
      <c r="K7" s="7">
        <v>20.018384230415688</v>
      </c>
      <c r="L7" s="7">
        <v>19.952062154283606</v>
      </c>
      <c r="M7" s="11"/>
      <c r="N7" s="6"/>
      <c r="O7" s="6"/>
      <c r="P7" s="6"/>
      <c r="Q7" s="6"/>
      <c r="R7" s="6"/>
      <c r="S7" s="6"/>
      <c r="T7" s="6"/>
      <c r="U7" s="6"/>
      <c r="V7" s="6"/>
    </row>
    <row r="8" spans="1:26" ht="16.5" customHeight="1" x14ac:dyDescent="0.25">
      <c r="A8" s="6"/>
      <c r="B8" s="30" t="s">
        <v>10</v>
      </c>
      <c r="C8" s="7">
        <v>19.93322370060298</v>
      </c>
      <c r="D8" s="7">
        <v>21.971095403178605</v>
      </c>
      <c r="E8" s="7">
        <v>22.667234767788667</v>
      </c>
      <c r="F8" s="7">
        <v>22.905463650917451</v>
      </c>
      <c r="G8" s="7">
        <v>21.747204225642719</v>
      </c>
      <c r="H8" s="7">
        <v>20.48470859780727</v>
      </c>
      <c r="I8" s="7">
        <v>19.25008369601607</v>
      </c>
      <c r="J8" s="7">
        <v>19.534057756543064</v>
      </c>
      <c r="K8" s="7">
        <v>19.696969696969695</v>
      </c>
      <c r="L8" s="7">
        <v>18.704663677453297</v>
      </c>
      <c r="M8" s="11"/>
      <c r="N8" s="6"/>
      <c r="O8" s="6"/>
      <c r="P8" s="6"/>
      <c r="Q8" s="6"/>
      <c r="R8" s="6"/>
      <c r="S8" s="6"/>
      <c r="T8" s="6"/>
      <c r="U8" s="6"/>
      <c r="V8" s="6"/>
    </row>
    <row r="9" spans="1:26" ht="16.5" customHeight="1" x14ac:dyDescent="0.25">
      <c r="A9" s="6"/>
      <c r="B9" s="30" t="s">
        <v>11</v>
      </c>
      <c r="C9" s="7">
        <v>12.811740556355142</v>
      </c>
      <c r="D9" s="7">
        <v>12.764336064012193</v>
      </c>
      <c r="E9" s="7">
        <v>12.769141643333011</v>
      </c>
      <c r="F9" s="7">
        <v>12.744160968556233</v>
      </c>
      <c r="G9" s="7">
        <v>12.449269227896323</v>
      </c>
      <c r="H9" s="7">
        <v>12.504670569186699</v>
      </c>
      <c r="I9" s="7">
        <v>12.299265529690029</v>
      </c>
      <c r="J9" s="7">
        <v>12.129109863672815</v>
      </c>
      <c r="K9" s="7">
        <v>12.547935199436516</v>
      </c>
      <c r="L9" s="7">
        <v>12.60827805028679</v>
      </c>
      <c r="M9" s="11"/>
      <c r="N9" s="6"/>
      <c r="O9" s="6"/>
      <c r="P9" s="6"/>
      <c r="Q9" s="6"/>
      <c r="R9" s="6"/>
      <c r="S9" s="6"/>
      <c r="T9" s="6"/>
      <c r="U9" s="6"/>
      <c r="V9" s="6"/>
    </row>
    <row r="10" spans="1:26" ht="16.5" customHeight="1" x14ac:dyDescent="0.25">
      <c r="A10" s="6"/>
      <c r="B10" s="30" t="s">
        <v>5</v>
      </c>
      <c r="C10" s="7">
        <v>11.393944722881679</v>
      </c>
      <c r="D10" s="7">
        <v>11.430236399336344</v>
      </c>
      <c r="E10" s="7">
        <v>11.380048667269856</v>
      </c>
      <c r="F10" s="7">
        <v>11.153196663496068</v>
      </c>
      <c r="G10" s="7">
        <v>11.131216336273642</v>
      </c>
      <c r="H10" s="7">
        <v>11.150018609345985</v>
      </c>
      <c r="I10" s="7">
        <v>11.400071250445315</v>
      </c>
      <c r="J10" s="7">
        <v>11.608224480519613</v>
      </c>
      <c r="K10" s="7">
        <v>11.777629515678717</v>
      </c>
      <c r="L10" s="7">
        <v>11.478280568512664</v>
      </c>
      <c r="M10" s="12"/>
      <c r="N10" s="9"/>
      <c r="O10" s="6"/>
      <c r="P10" s="6"/>
      <c r="Q10" s="6"/>
      <c r="R10" s="6"/>
      <c r="S10" s="6"/>
      <c r="T10" s="6"/>
      <c r="U10" s="6"/>
      <c r="V10" s="6"/>
    </row>
    <row r="11" spans="1:26" ht="16.5" customHeight="1" x14ac:dyDescent="0.25">
      <c r="A11" s="6"/>
      <c r="B11" s="30" t="s">
        <v>2</v>
      </c>
      <c r="C11" s="7">
        <v>9.7787657707724875</v>
      </c>
      <c r="D11" s="7">
        <v>10.015981651599995</v>
      </c>
      <c r="E11" s="7">
        <v>10.590109261056771</v>
      </c>
      <c r="F11" s="7">
        <v>11.2484799351439</v>
      </c>
      <c r="G11" s="7">
        <v>11.056321750520071</v>
      </c>
      <c r="H11" s="7">
        <v>10.217577344985866</v>
      </c>
      <c r="I11" s="7">
        <v>10.017524128370779</v>
      </c>
      <c r="J11" s="7">
        <v>10.419611485804289</v>
      </c>
      <c r="K11" s="7">
        <v>10.86154317463412</v>
      </c>
      <c r="L11" s="7">
        <v>10.940758618958952</v>
      </c>
      <c r="M11" s="12"/>
      <c r="N11" s="9"/>
      <c r="O11" s="6"/>
      <c r="P11" s="6"/>
      <c r="Q11" s="6"/>
      <c r="R11" s="6"/>
      <c r="S11" s="6"/>
      <c r="T11" s="6"/>
      <c r="U11" s="6"/>
      <c r="V11" s="6"/>
    </row>
    <row r="12" spans="1:26" ht="16.5" customHeight="1" x14ac:dyDescent="0.25">
      <c r="A12" s="6"/>
      <c r="B12" s="30" t="s">
        <v>6</v>
      </c>
      <c r="C12" s="7">
        <v>12.553720877629496</v>
      </c>
      <c r="D12" s="7">
        <v>10.282188963783845</v>
      </c>
      <c r="E12" s="7">
        <v>9.9462672916428492</v>
      </c>
      <c r="F12" s="7">
        <v>9.7847358121330732</v>
      </c>
      <c r="G12" s="7">
        <v>9.5823967822074998</v>
      </c>
      <c r="H12" s="7">
        <v>8.2006753497346843</v>
      </c>
      <c r="I12" s="7">
        <v>7.9783969559347003</v>
      </c>
      <c r="J12" s="7">
        <v>9.7768864377036859</v>
      </c>
      <c r="K12" s="7">
        <v>10.712441920495612</v>
      </c>
      <c r="L12" s="7">
        <v>10.783672279719768</v>
      </c>
      <c r="M12" s="11"/>
      <c r="N12" s="6"/>
      <c r="O12" s="6"/>
      <c r="P12" s="6"/>
      <c r="Q12" s="6"/>
      <c r="R12" s="6"/>
      <c r="S12" s="6"/>
      <c r="T12" s="6"/>
      <c r="U12" s="6"/>
      <c r="V12" s="6"/>
    </row>
    <row r="13" spans="1:26" ht="16.5" customHeight="1" x14ac:dyDescent="0.25">
      <c r="A13" s="6"/>
      <c r="B13" s="30" t="s">
        <v>3</v>
      </c>
      <c r="C13" s="7">
        <v>9.8985287803114197</v>
      </c>
      <c r="D13" s="7">
        <v>9.8939351462480136</v>
      </c>
      <c r="E13" s="7">
        <v>9.7648489518741037</v>
      </c>
      <c r="F13" s="7">
        <v>9.5754156769596204</v>
      </c>
      <c r="G13" s="7">
        <v>9.2651111054933395</v>
      </c>
      <c r="H13" s="7">
        <v>9.9602362660695665</v>
      </c>
      <c r="I13" s="7">
        <v>10.212498527043481</v>
      </c>
      <c r="J13" s="7">
        <v>10.595112446212552</v>
      </c>
      <c r="K13" s="7">
        <v>10.682341637111247</v>
      </c>
      <c r="L13" s="7">
        <v>11.142069605927214</v>
      </c>
      <c r="M13" s="12"/>
      <c r="N13" s="9"/>
      <c r="O13" s="6"/>
      <c r="P13" s="6"/>
      <c r="Q13" s="6"/>
      <c r="R13" s="6"/>
      <c r="S13" s="6"/>
      <c r="T13" s="6"/>
      <c r="U13" s="6"/>
      <c r="V13" s="6"/>
    </row>
    <row r="14" spans="1:26" ht="16.5" customHeight="1" x14ac:dyDescent="0.25">
      <c r="A14" s="6"/>
      <c r="B14" s="30" t="s">
        <v>36</v>
      </c>
      <c r="C14" s="7">
        <v>10.237481412394084</v>
      </c>
      <c r="D14" s="7">
        <v>10.342069868043186</v>
      </c>
      <c r="E14" s="7">
        <v>10.396984310518251</v>
      </c>
      <c r="F14" s="7">
        <v>10.350878884592763</v>
      </c>
      <c r="G14" s="7">
        <v>10.233629158183939</v>
      </c>
      <c r="H14" s="7">
        <v>10.203264644361933</v>
      </c>
      <c r="I14" s="7">
        <v>10.300049338507943</v>
      </c>
      <c r="J14" s="7">
        <v>10.239407599543986</v>
      </c>
      <c r="K14" s="7">
        <v>10.524832534847926</v>
      </c>
      <c r="L14" s="7">
        <v>10.833323782278208</v>
      </c>
      <c r="M14" s="12"/>
      <c r="N14" s="9"/>
      <c r="O14" s="6"/>
      <c r="P14" s="6"/>
      <c r="Q14" s="6"/>
      <c r="R14" s="6"/>
      <c r="S14" s="6"/>
      <c r="T14" s="6"/>
      <c r="U14" s="6"/>
      <c r="V14" s="6"/>
    </row>
    <row r="15" spans="1:26" ht="16.5" customHeight="1" x14ac:dyDescent="0.25">
      <c r="A15" s="6"/>
      <c r="B15" s="30" t="s">
        <v>37</v>
      </c>
      <c r="C15" s="7">
        <v>10.114932429835207</v>
      </c>
      <c r="D15" s="7">
        <v>10.358787109064931</v>
      </c>
      <c r="E15" s="7">
        <v>10.421929525667085</v>
      </c>
      <c r="F15" s="7">
        <v>10.202302582138456</v>
      </c>
      <c r="G15" s="7">
        <v>10.151036610094506</v>
      </c>
      <c r="H15" s="7">
        <v>9.9098653544183293</v>
      </c>
      <c r="I15" s="7">
        <v>10.175254539364332</v>
      </c>
      <c r="J15" s="7">
        <v>10.303534794093164</v>
      </c>
      <c r="K15" s="7">
        <v>10.523866871031311</v>
      </c>
      <c r="L15" s="7">
        <v>11.00096190846701</v>
      </c>
      <c r="M15" s="12"/>
      <c r="N15" s="9"/>
      <c r="O15" s="6"/>
      <c r="P15" s="6"/>
      <c r="Q15" s="6"/>
      <c r="R15" s="6"/>
      <c r="S15" s="6"/>
      <c r="T15" s="6"/>
      <c r="U15" s="6"/>
      <c r="V15" s="6"/>
    </row>
    <row r="16" spans="1:26" ht="16.5" customHeight="1" x14ac:dyDescent="0.25">
      <c r="A16" s="6"/>
      <c r="B16" s="30" t="s">
        <v>23</v>
      </c>
      <c r="C16" s="7">
        <v>10.228623247587882</v>
      </c>
      <c r="D16" s="7">
        <v>10.142346723285732</v>
      </c>
      <c r="E16" s="7">
        <v>10.244254950137304</v>
      </c>
      <c r="F16" s="7">
        <v>9.6962050455312756</v>
      </c>
      <c r="G16" s="7">
        <v>9.6472555425765947</v>
      </c>
      <c r="H16" s="7">
        <v>9.633002882738781</v>
      </c>
      <c r="I16" s="7">
        <v>9.9567020479748614</v>
      </c>
      <c r="J16" s="7">
        <v>10.08480975530607</v>
      </c>
      <c r="K16" s="7">
        <v>10.409640429616562</v>
      </c>
      <c r="L16" s="7">
        <v>10.05087671393076</v>
      </c>
      <c r="M16" s="11"/>
      <c r="N16" s="6"/>
      <c r="O16" s="6"/>
      <c r="P16" s="6"/>
      <c r="Q16" s="6"/>
      <c r="R16" s="6"/>
      <c r="S16" s="6"/>
      <c r="T16" s="6"/>
      <c r="U16" s="6"/>
      <c r="V16" s="6"/>
    </row>
    <row r="17" spans="1:22" ht="16.5" customHeight="1" x14ac:dyDescent="0.25">
      <c r="A17" s="6"/>
      <c r="B17" s="30" t="s">
        <v>4</v>
      </c>
      <c r="C17" s="7">
        <v>9.7378717895913631</v>
      </c>
      <c r="D17" s="7">
        <v>10.038781611052759</v>
      </c>
      <c r="E17" s="7">
        <v>9.8090625867546812</v>
      </c>
      <c r="F17" s="7">
        <v>9.7349749582637735</v>
      </c>
      <c r="G17" s="7">
        <v>9.3640265314085056</v>
      </c>
      <c r="H17" s="7">
        <v>9.4753798048071758</v>
      </c>
      <c r="I17" s="7">
        <v>9.8073370282396404</v>
      </c>
      <c r="J17" s="7">
        <v>9.8973527822798495</v>
      </c>
      <c r="K17" s="7">
        <v>10.230811606911981</v>
      </c>
      <c r="L17" s="7">
        <v>10.728333978048756</v>
      </c>
      <c r="M17" s="12"/>
      <c r="N17" s="9"/>
      <c r="O17" s="6"/>
      <c r="P17" s="6"/>
      <c r="Q17" s="6"/>
      <c r="R17" s="6"/>
      <c r="S17" s="6"/>
      <c r="T17" s="6"/>
      <c r="U17" s="6"/>
      <c r="V17" s="6"/>
    </row>
    <row r="18" spans="1:22" ht="16.5" customHeight="1" x14ac:dyDescent="0.25">
      <c r="A18" s="6"/>
      <c r="B18" s="30" t="s">
        <v>1</v>
      </c>
      <c r="C18" s="7">
        <v>9.9133817147179055</v>
      </c>
      <c r="D18" s="7">
        <v>9.7736482413924204</v>
      </c>
      <c r="E18" s="7">
        <v>9.410556933869449</v>
      </c>
      <c r="F18" s="7">
        <v>9.3624392949946955</v>
      </c>
      <c r="G18" s="7">
        <v>9.7032585126290876</v>
      </c>
      <c r="H18" s="7">
        <v>10.254717169898154</v>
      </c>
      <c r="I18" s="7">
        <v>10.131641044693691</v>
      </c>
      <c r="J18" s="7">
        <v>9.6498455200823887</v>
      </c>
      <c r="K18" s="7">
        <v>9.9594561345328891</v>
      </c>
      <c r="L18" s="7">
        <v>10.265527711185234</v>
      </c>
      <c r="M18" s="12"/>
      <c r="N18" s="9"/>
      <c r="O18" s="6"/>
      <c r="P18" s="6"/>
      <c r="Q18" s="6"/>
      <c r="R18" s="6"/>
      <c r="S18" s="6"/>
      <c r="T18" s="6"/>
      <c r="U18" s="6"/>
      <c r="V18" s="6"/>
    </row>
    <row r="19" spans="1:22" ht="16.5" customHeight="1" x14ac:dyDescent="0.25">
      <c r="A19" s="6"/>
      <c r="B19" s="30" t="s">
        <v>25</v>
      </c>
      <c r="C19" s="7">
        <v>9.4890945822252792</v>
      </c>
      <c r="D19" s="7">
        <v>9.6385941461420774</v>
      </c>
      <c r="E19" s="7">
        <v>9.8741954359274438</v>
      </c>
      <c r="F19" s="7">
        <v>9.9997149454120464</v>
      </c>
      <c r="G19" s="7">
        <v>9.9045945992799815</v>
      </c>
      <c r="H19" s="7">
        <v>9.9088798808162704</v>
      </c>
      <c r="I19" s="7">
        <v>9.6172786577523368</v>
      </c>
      <c r="J19" s="7">
        <v>9.7346867260211329</v>
      </c>
      <c r="K19" s="7">
        <v>9.9375178564773989</v>
      </c>
      <c r="L19" s="7">
        <v>10.165519351098828</v>
      </c>
      <c r="M19" s="11"/>
      <c r="N19" s="6"/>
      <c r="O19" s="6"/>
      <c r="P19" s="6"/>
      <c r="Q19" s="6"/>
      <c r="R19" s="6"/>
      <c r="S19" s="6"/>
      <c r="T19" s="6"/>
      <c r="U19" s="6"/>
      <c r="V19" s="6"/>
    </row>
    <row r="20" spans="1:22" ht="16.5" customHeight="1" x14ac:dyDescent="0.25">
      <c r="A20" s="6"/>
      <c r="B20" s="30" t="s">
        <v>26</v>
      </c>
      <c r="C20" s="7">
        <v>9.7019694417010403</v>
      </c>
      <c r="D20" s="7">
        <v>9.9443497741816316</v>
      </c>
      <c r="E20" s="7">
        <v>9.9028513905228568</v>
      </c>
      <c r="F20" s="7">
        <v>9.9026920833717043</v>
      </c>
      <c r="G20" s="7">
        <v>9.8815939091313592</v>
      </c>
      <c r="H20" s="7">
        <v>9.8941456038021176</v>
      </c>
      <c r="I20" s="7">
        <v>9.8670576372263366</v>
      </c>
      <c r="J20" s="7">
        <v>9.7841141564695864</v>
      </c>
      <c r="K20" s="7">
        <v>9.7985450845397057</v>
      </c>
      <c r="L20" s="7">
        <v>10.074165425608008</v>
      </c>
      <c r="M20" s="12"/>
      <c r="N20" s="9"/>
      <c r="O20" s="6"/>
      <c r="P20" s="6"/>
      <c r="Q20" s="6"/>
      <c r="R20" s="6"/>
      <c r="S20" s="6"/>
      <c r="T20" s="6"/>
      <c r="U20" s="6"/>
      <c r="V20" s="6"/>
    </row>
    <row r="21" spans="1:22" ht="16.5" customHeight="1" x14ac:dyDescent="0.25">
      <c r="A21" s="6"/>
      <c r="B21" s="30" t="s">
        <v>7</v>
      </c>
      <c r="C21" s="7">
        <v>9.5414434289316112</v>
      </c>
      <c r="D21" s="7">
        <v>9.221543335596289</v>
      </c>
      <c r="E21" s="7">
        <v>9.0355997697936363</v>
      </c>
      <c r="F21" s="7">
        <v>8.8464643270279044</v>
      </c>
      <c r="G21" s="7">
        <v>9.1699125913836479</v>
      </c>
      <c r="H21" s="7">
        <v>9.2966278747807998</v>
      </c>
      <c r="I21" s="7">
        <v>9.43919577715765</v>
      </c>
      <c r="J21" s="7">
        <v>9.2232049992693632</v>
      </c>
      <c r="K21" s="7">
        <v>9.5960183684978464</v>
      </c>
      <c r="L21" s="7">
        <v>9.7929815913009435</v>
      </c>
      <c r="M21" s="12"/>
      <c r="N21" s="9"/>
      <c r="O21" s="6"/>
      <c r="P21" s="6"/>
      <c r="Q21" s="6"/>
      <c r="R21" s="6"/>
      <c r="S21" s="6"/>
      <c r="T21" s="6"/>
      <c r="U21" s="6"/>
      <c r="V21" s="6"/>
    </row>
    <row r="22" spans="1:22" ht="16.5" customHeight="1" x14ac:dyDescent="0.25">
      <c r="A22" s="6"/>
      <c r="B22" s="30" t="s">
        <v>0</v>
      </c>
      <c r="C22" s="7">
        <v>9.2531231493753694</v>
      </c>
      <c r="D22" s="7">
        <v>9.4181191811019094</v>
      </c>
      <c r="E22" s="7">
        <v>9.5004943613617368</v>
      </c>
      <c r="F22" s="7">
        <v>9.5396958368545945</v>
      </c>
      <c r="G22" s="7">
        <v>9.3662589706863848</v>
      </c>
      <c r="H22" s="7">
        <v>9.3335815197365175</v>
      </c>
      <c r="I22" s="7">
        <v>9.4367705445956034</v>
      </c>
      <c r="J22" s="7">
        <v>9.3448986437916322</v>
      </c>
      <c r="K22" s="7">
        <v>9.3028269151842533</v>
      </c>
      <c r="L22" s="7">
        <v>9.4692191144955338</v>
      </c>
      <c r="M22" s="12"/>
      <c r="N22" s="9"/>
      <c r="P22" s="6"/>
      <c r="Q22" s="6"/>
      <c r="R22" s="6"/>
      <c r="S22" s="6"/>
      <c r="T22" s="6"/>
      <c r="U22" s="6"/>
      <c r="V22" s="6"/>
    </row>
    <row r="23" spans="1:22" ht="16.5" customHeight="1" x14ac:dyDescent="0.25">
      <c r="A23" s="6"/>
      <c r="B23" s="80" t="s">
        <v>69</v>
      </c>
      <c r="C23" s="26">
        <v>10.524671924295461</v>
      </c>
      <c r="D23" s="26">
        <v>10.615958837133762</v>
      </c>
      <c r="E23" s="26">
        <v>10.61636255615916</v>
      </c>
      <c r="F23" s="26">
        <v>10.510461905645125</v>
      </c>
      <c r="G23" s="26">
        <v>10.468271381413226</v>
      </c>
      <c r="H23" s="26">
        <v>10.495053047787737</v>
      </c>
      <c r="I23" s="26">
        <v>10.63158553179685</v>
      </c>
      <c r="J23" s="26">
        <v>10.69262739589009</v>
      </c>
      <c r="K23" s="26">
        <v>10.866979892236065</v>
      </c>
      <c r="L23" s="26">
        <v>10.867495805940136</v>
      </c>
      <c r="M23" s="12"/>
      <c r="N23" s="9"/>
      <c r="O23" s="59"/>
      <c r="P23" s="59"/>
      <c r="Q23" s="6"/>
      <c r="R23" s="6"/>
      <c r="S23" s="6"/>
      <c r="T23" s="6"/>
      <c r="U23" s="6"/>
      <c r="V23" s="6"/>
    </row>
    <row r="24" spans="1:22" ht="16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11"/>
      <c r="N24" s="6"/>
      <c r="O24" s="6"/>
      <c r="P24" s="6"/>
      <c r="Q24" s="6"/>
      <c r="R24" s="59"/>
      <c r="S24" s="59"/>
      <c r="T24" s="59"/>
      <c r="U24" s="59"/>
      <c r="V24" s="59"/>
    </row>
    <row r="25" spans="1:22" ht="16.5" customHeight="1" x14ac:dyDescent="0.25">
      <c r="A25" s="6"/>
      <c r="B25" s="6" t="s">
        <v>104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11"/>
      <c r="N25" s="6"/>
      <c r="O25" s="6"/>
      <c r="P25" s="6"/>
      <c r="Q25" s="6"/>
      <c r="R25" s="6"/>
      <c r="S25" s="6"/>
      <c r="T25" s="6"/>
      <c r="U25" s="6"/>
      <c r="V25" s="6"/>
    </row>
    <row r="26" spans="1:22" ht="16.5" customHeight="1" x14ac:dyDescent="0.25">
      <c r="A26" s="6"/>
      <c r="B26" s="38" t="s">
        <v>88</v>
      </c>
      <c r="C26" s="6"/>
      <c r="D26" s="6"/>
      <c r="E26" s="6"/>
      <c r="F26" s="6"/>
      <c r="G26" s="6"/>
      <c r="H26" s="6"/>
      <c r="I26" s="6"/>
      <c r="J26" s="59"/>
      <c r="K26" s="59"/>
      <c r="L26" s="59"/>
      <c r="M26" s="63"/>
      <c r="N26" s="59"/>
      <c r="O26" s="6"/>
      <c r="P26" s="6"/>
      <c r="Q26" s="6"/>
      <c r="R26" s="6"/>
      <c r="S26" s="6"/>
      <c r="T26" s="6"/>
      <c r="U26" s="6"/>
      <c r="V26" s="6"/>
    </row>
    <row r="27" spans="1:22" ht="16.5" customHeight="1" x14ac:dyDescent="0.25">
      <c r="A27" s="6"/>
      <c r="B27" s="38" t="s">
        <v>103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11"/>
      <c r="N27" s="6"/>
      <c r="O27" s="6"/>
      <c r="P27" s="6"/>
      <c r="Q27" s="6"/>
      <c r="R27" s="6"/>
      <c r="S27" s="6"/>
      <c r="T27" s="6"/>
      <c r="U27" s="6"/>
      <c r="V27" s="6"/>
    </row>
    <row r="28" spans="1:22" ht="16.5" customHeight="1" x14ac:dyDescent="0.25">
      <c r="A28" s="6"/>
      <c r="B28" s="6" t="s">
        <v>51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11"/>
      <c r="N28" s="6"/>
      <c r="O28" s="6"/>
      <c r="P28" s="6"/>
      <c r="Q28" s="6"/>
      <c r="R28" s="6"/>
      <c r="S28" s="6"/>
      <c r="T28" s="6"/>
      <c r="U28" s="6"/>
      <c r="V28" s="6"/>
    </row>
    <row r="29" spans="1:22" ht="16.5" customHeight="1" x14ac:dyDescent="0.25">
      <c r="A29" s="6"/>
      <c r="B29" s="38" t="s">
        <v>96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11"/>
      <c r="N29" s="6"/>
      <c r="O29" s="6"/>
      <c r="P29" s="6"/>
      <c r="Q29" s="6"/>
      <c r="R29" s="6"/>
      <c r="S29" s="6"/>
      <c r="T29" s="6"/>
      <c r="U29" s="6"/>
      <c r="V29" s="6"/>
    </row>
    <row r="30" spans="1:22" ht="16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11"/>
      <c r="N30" s="6"/>
      <c r="O30" s="6"/>
      <c r="P30" s="6"/>
      <c r="Q30" s="6"/>
      <c r="R30" s="6"/>
      <c r="S30" s="6"/>
      <c r="T30" s="6"/>
      <c r="U30" s="6"/>
      <c r="V30" s="6"/>
    </row>
    <row r="31" spans="1:22" ht="16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11"/>
      <c r="N31" s="6"/>
      <c r="O31" s="6"/>
      <c r="P31" s="6"/>
      <c r="Q31" s="6"/>
      <c r="R31" s="6"/>
      <c r="S31" s="6"/>
      <c r="T31" s="6"/>
      <c r="U31" s="6"/>
      <c r="V31" s="6"/>
    </row>
    <row r="32" spans="1:22" ht="16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11"/>
      <c r="N32" s="6"/>
      <c r="O32" s="6"/>
      <c r="P32" s="6"/>
      <c r="Q32" s="6"/>
      <c r="R32" s="6"/>
      <c r="S32" s="6"/>
      <c r="T32" s="6"/>
      <c r="U32" s="6"/>
      <c r="V32" s="6"/>
    </row>
    <row r="33" spans="1:22" ht="16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11"/>
      <c r="N33" s="6"/>
      <c r="O33" s="6"/>
      <c r="P33" s="6"/>
      <c r="Q33" s="6"/>
      <c r="R33" s="6"/>
      <c r="S33" s="6"/>
      <c r="T33" s="6"/>
      <c r="U33" s="6"/>
      <c r="V33" s="6"/>
    </row>
    <row r="34" spans="1:22" ht="16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11"/>
      <c r="N34" s="6"/>
      <c r="O34" s="6"/>
      <c r="P34" s="6"/>
      <c r="Q34" s="6"/>
      <c r="R34" s="6"/>
      <c r="S34" s="6"/>
      <c r="T34" s="6"/>
      <c r="U34" s="6"/>
      <c r="V34" s="6"/>
    </row>
    <row r="35" spans="1:22" ht="16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11"/>
      <c r="N35" s="6"/>
      <c r="O35" s="6"/>
      <c r="P35" s="6"/>
      <c r="Q35" s="6"/>
      <c r="R35" s="6"/>
      <c r="S35" s="6"/>
      <c r="T35" s="6"/>
      <c r="U35" s="6"/>
      <c r="V35" s="6"/>
    </row>
    <row r="36" spans="1:22" ht="16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11"/>
      <c r="N36" s="6"/>
      <c r="O36" s="6"/>
      <c r="P36" s="6"/>
      <c r="Q36" s="6"/>
      <c r="R36" s="6"/>
      <c r="S36" s="6"/>
      <c r="T36" s="6"/>
      <c r="U36" s="6"/>
      <c r="V36" s="6"/>
    </row>
    <row r="37" spans="1:22" ht="16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11"/>
      <c r="N37" s="6"/>
      <c r="O37" s="6"/>
      <c r="P37" s="6"/>
      <c r="Q37" s="6"/>
      <c r="R37" s="6"/>
      <c r="S37" s="6"/>
      <c r="T37" s="6"/>
      <c r="U37" s="6"/>
      <c r="V37" s="6"/>
    </row>
    <row r="38" spans="1:22" ht="16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11"/>
      <c r="N38" s="6"/>
      <c r="O38" s="6"/>
      <c r="P38" s="6"/>
      <c r="Q38" s="6"/>
      <c r="R38" s="6"/>
      <c r="S38" s="6"/>
      <c r="T38" s="6"/>
      <c r="U38" s="6"/>
      <c r="V38" s="6"/>
    </row>
    <row r="39" spans="1:22" ht="16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11"/>
      <c r="N39" s="6"/>
      <c r="O39" s="6"/>
      <c r="P39" s="6"/>
      <c r="Q39" s="6"/>
      <c r="R39" s="6"/>
      <c r="S39" s="6"/>
      <c r="T39" s="6"/>
      <c r="U39" s="6"/>
      <c r="V39" s="6"/>
    </row>
    <row r="40" spans="1:22" ht="16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11"/>
      <c r="N40" s="6"/>
      <c r="O40" s="6"/>
      <c r="P40" s="6"/>
      <c r="Q40" s="6"/>
      <c r="R40" s="6"/>
      <c r="S40" s="6"/>
      <c r="T40" s="6"/>
      <c r="U40" s="6"/>
      <c r="V40" s="6"/>
    </row>
    <row r="41" spans="1:22" ht="16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11"/>
      <c r="N41" s="6"/>
      <c r="O41" s="6"/>
      <c r="P41" s="6"/>
      <c r="Q41" s="6"/>
      <c r="R41" s="6"/>
      <c r="S41" s="6"/>
      <c r="T41" s="6"/>
      <c r="U41" s="6"/>
      <c r="V41" s="6"/>
    </row>
    <row r="42" spans="1:22" ht="16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11"/>
      <c r="N42" s="6"/>
      <c r="O42" s="6"/>
      <c r="P42" s="6"/>
      <c r="Q42" s="6"/>
      <c r="R42" s="6"/>
      <c r="S42" s="6"/>
      <c r="T42" s="6"/>
      <c r="U42" s="6"/>
      <c r="V42" s="6"/>
    </row>
    <row r="43" spans="1:22" ht="16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11"/>
      <c r="N43" s="6"/>
      <c r="O43" s="6"/>
      <c r="P43" s="6"/>
      <c r="Q43" s="6"/>
      <c r="R43" s="6"/>
      <c r="S43" s="6"/>
      <c r="T43" s="6"/>
      <c r="U43" s="6"/>
      <c r="V43" s="6"/>
    </row>
    <row r="44" spans="1:22" ht="16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11"/>
      <c r="N44" s="6"/>
      <c r="O44" s="6"/>
      <c r="P44" s="6"/>
      <c r="Q44" s="6"/>
      <c r="R44" s="6"/>
      <c r="S44" s="6"/>
      <c r="T44" s="6"/>
      <c r="U44" s="6"/>
      <c r="V44" s="6"/>
    </row>
    <row r="45" spans="1:22" ht="16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11"/>
      <c r="N45" s="6"/>
      <c r="O45" s="6"/>
      <c r="P45" s="6"/>
      <c r="Q45" s="6"/>
      <c r="R45" s="6"/>
      <c r="S45" s="6"/>
      <c r="T45" s="6"/>
      <c r="U45" s="6"/>
      <c r="V45" s="6"/>
    </row>
    <row r="46" spans="1:22" ht="16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11"/>
      <c r="N46" s="6"/>
      <c r="O46" s="6"/>
      <c r="P46" s="6"/>
      <c r="Q46" s="6"/>
      <c r="R46" s="6"/>
      <c r="S46" s="6"/>
      <c r="T46" s="6"/>
      <c r="U46" s="6"/>
      <c r="V46" s="6"/>
    </row>
    <row r="47" spans="1:22" ht="16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11"/>
      <c r="N47" s="6"/>
      <c r="O47" s="6"/>
      <c r="P47" s="6"/>
      <c r="Q47" s="6"/>
      <c r="R47" s="6"/>
      <c r="S47" s="6"/>
      <c r="T47" s="6"/>
      <c r="U47" s="6"/>
      <c r="V47" s="6"/>
    </row>
    <row r="48" spans="1:22" ht="16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11"/>
      <c r="N48" s="6"/>
      <c r="O48" s="6"/>
      <c r="P48" s="6"/>
      <c r="Q48" s="6"/>
      <c r="R48" s="6"/>
      <c r="S48" s="6"/>
      <c r="T48" s="6"/>
      <c r="U48" s="6"/>
      <c r="V48" s="6"/>
    </row>
    <row r="49" spans="1:22" ht="16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11"/>
      <c r="N49" s="6"/>
      <c r="O49" s="6"/>
      <c r="P49" s="6"/>
      <c r="Q49" s="6"/>
      <c r="R49" s="6"/>
      <c r="S49" s="6"/>
      <c r="T49" s="6"/>
      <c r="U49" s="6"/>
      <c r="V49" s="6"/>
    </row>
    <row r="50" spans="1:22" ht="16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11"/>
      <c r="N50" s="6"/>
      <c r="O50" s="6"/>
      <c r="P50" s="6"/>
      <c r="Q50" s="6"/>
      <c r="R50" s="6"/>
      <c r="S50" s="6"/>
      <c r="T50" s="6"/>
      <c r="U50" s="6"/>
      <c r="V50" s="6"/>
    </row>
    <row r="51" spans="1:22" ht="16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11"/>
      <c r="N51" s="6"/>
      <c r="O51" s="6"/>
      <c r="P51" s="6"/>
      <c r="Q51" s="6"/>
      <c r="R51" s="6"/>
      <c r="S51" s="6"/>
      <c r="T51" s="6"/>
      <c r="U51" s="6"/>
      <c r="V51" s="6"/>
    </row>
    <row r="52" spans="1:22" ht="16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11"/>
      <c r="N52" s="6"/>
      <c r="O52" s="6"/>
      <c r="P52" s="6"/>
      <c r="Q52" s="6"/>
      <c r="R52" s="6"/>
      <c r="S52" s="6"/>
      <c r="T52" s="6"/>
      <c r="U52" s="6"/>
      <c r="V52" s="6"/>
    </row>
    <row r="53" spans="1:22" ht="16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11"/>
      <c r="N53" s="6"/>
      <c r="O53" s="6"/>
      <c r="P53" s="6"/>
      <c r="Q53" s="6"/>
      <c r="R53" s="6"/>
      <c r="S53" s="6"/>
      <c r="T53" s="6"/>
      <c r="U53" s="6"/>
      <c r="V53" s="6"/>
    </row>
    <row r="54" spans="1:22" ht="16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11"/>
      <c r="N54" s="6"/>
      <c r="O54" s="6"/>
      <c r="P54" s="6"/>
      <c r="Q54" s="6"/>
      <c r="R54" s="6"/>
      <c r="S54" s="6"/>
      <c r="T54" s="6"/>
      <c r="U54" s="6"/>
      <c r="V54" s="6"/>
    </row>
    <row r="55" spans="1:22" ht="16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11"/>
      <c r="N55" s="6"/>
      <c r="O55" s="6"/>
      <c r="P55" s="6"/>
      <c r="Q55" s="6"/>
      <c r="R55" s="6"/>
      <c r="S55" s="6"/>
      <c r="T55" s="6"/>
      <c r="U55" s="6"/>
      <c r="V55" s="6"/>
    </row>
    <row r="56" spans="1:22" ht="16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11"/>
      <c r="N56" s="6"/>
      <c r="O56" s="6"/>
      <c r="P56" s="6"/>
      <c r="Q56" s="6"/>
      <c r="R56" s="6"/>
      <c r="S56" s="6"/>
      <c r="T56" s="6"/>
      <c r="U56" s="6"/>
      <c r="V56" s="6"/>
    </row>
    <row r="57" spans="1:22" ht="16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11"/>
      <c r="N57" s="6"/>
      <c r="O57" s="6"/>
      <c r="P57" s="6"/>
      <c r="Q57" s="6"/>
      <c r="R57" s="6"/>
      <c r="S57" s="6"/>
      <c r="T57" s="6"/>
      <c r="U57" s="6"/>
      <c r="V57" s="6"/>
    </row>
    <row r="58" spans="1:22" ht="16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11"/>
      <c r="N58" s="6"/>
      <c r="O58" s="6"/>
      <c r="P58" s="6"/>
      <c r="Q58" s="6"/>
      <c r="R58" s="6"/>
      <c r="S58" s="6"/>
      <c r="T58" s="6"/>
      <c r="U58" s="6"/>
      <c r="V58" s="6"/>
    </row>
    <row r="59" spans="1:22" ht="16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11"/>
      <c r="N59" s="6"/>
      <c r="O59" s="6"/>
      <c r="P59" s="6"/>
      <c r="Q59" s="6"/>
      <c r="R59" s="6"/>
      <c r="S59" s="6"/>
      <c r="T59" s="6"/>
      <c r="U59" s="6"/>
      <c r="V59" s="6"/>
    </row>
    <row r="60" spans="1:22" ht="16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11"/>
      <c r="N60" s="6"/>
      <c r="O60" s="6"/>
      <c r="P60" s="6"/>
      <c r="Q60" s="6"/>
      <c r="R60" s="6"/>
      <c r="S60" s="6"/>
      <c r="T60" s="6"/>
      <c r="U60" s="6"/>
      <c r="V60" s="6"/>
    </row>
    <row r="61" spans="1:22" ht="16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11"/>
      <c r="N61" s="6"/>
      <c r="O61" s="6"/>
      <c r="P61" s="6"/>
      <c r="Q61" s="6"/>
      <c r="R61" s="6"/>
      <c r="S61" s="6"/>
      <c r="T61" s="6"/>
      <c r="U61" s="6"/>
      <c r="V61" s="6"/>
    </row>
    <row r="62" spans="1:22" ht="16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11"/>
      <c r="N62" s="6"/>
      <c r="O62" s="6"/>
      <c r="P62" s="6"/>
      <c r="Q62" s="6"/>
      <c r="R62" s="6"/>
      <c r="S62" s="6"/>
      <c r="T62" s="6"/>
      <c r="U62" s="6"/>
      <c r="V62" s="6"/>
    </row>
    <row r="63" spans="1:22" ht="16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11"/>
      <c r="N63" s="6"/>
      <c r="O63" s="6"/>
      <c r="P63" s="6"/>
      <c r="Q63" s="6"/>
      <c r="R63" s="6"/>
      <c r="S63" s="6"/>
      <c r="T63" s="6"/>
      <c r="U63" s="6"/>
      <c r="V63" s="6"/>
    </row>
    <row r="64" spans="1:22" ht="16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11"/>
      <c r="N64" s="6"/>
      <c r="O64" s="6"/>
      <c r="P64" s="6"/>
      <c r="Q64" s="6"/>
      <c r="R64" s="6"/>
      <c r="S64" s="6"/>
      <c r="T64" s="6"/>
      <c r="U64" s="6"/>
      <c r="V64" s="6"/>
    </row>
    <row r="65" spans="1:22" ht="16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11"/>
      <c r="N65" s="6"/>
      <c r="O65" s="6"/>
      <c r="P65" s="6"/>
      <c r="Q65" s="6"/>
      <c r="R65" s="6"/>
      <c r="S65" s="6"/>
      <c r="T65" s="6"/>
      <c r="U65" s="6"/>
      <c r="V65" s="6"/>
    </row>
    <row r="66" spans="1:22" ht="16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11"/>
      <c r="N66" s="6"/>
      <c r="O66" s="6"/>
      <c r="P66" s="6"/>
      <c r="Q66" s="6"/>
      <c r="R66" s="6"/>
      <c r="S66" s="6"/>
      <c r="T66" s="6"/>
      <c r="U66" s="6"/>
      <c r="V66" s="6"/>
    </row>
    <row r="67" spans="1:22" ht="16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11"/>
      <c r="N67" s="6"/>
      <c r="O67" s="6"/>
      <c r="P67" s="6"/>
      <c r="Q67" s="6"/>
      <c r="R67" s="6"/>
      <c r="S67" s="6"/>
      <c r="T67" s="6"/>
      <c r="U67" s="6"/>
      <c r="V67" s="6"/>
    </row>
    <row r="68" spans="1:22" ht="16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11"/>
      <c r="N68" s="6"/>
      <c r="O68" s="6"/>
      <c r="P68" s="6"/>
      <c r="Q68" s="6"/>
      <c r="R68" s="6"/>
      <c r="S68" s="6"/>
      <c r="T68" s="6"/>
      <c r="U68" s="6"/>
      <c r="V68" s="6"/>
    </row>
    <row r="69" spans="1:22" ht="16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11"/>
      <c r="N69" s="6"/>
      <c r="O69" s="6"/>
      <c r="P69" s="6"/>
      <c r="Q69" s="6"/>
      <c r="R69" s="6"/>
      <c r="S69" s="6"/>
      <c r="T69" s="6"/>
      <c r="U69" s="6"/>
      <c r="V69" s="6"/>
    </row>
    <row r="70" spans="1:22" ht="16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11"/>
      <c r="N70" s="6"/>
      <c r="O70" s="6"/>
      <c r="P70" s="6"/>
      <c r="Q70" s="6"/>
      <c r="R70" s="6"/>
      <c r="S70" s="6"/>
      <c r="T70" s="6"/>
      <c r="U70" s="6"/>
      <c r="V70" s="6"/>
    </row>
    <row r="71" spans="1:22" ht="16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11"/>
      <c r="N71" s="6"/>
      <c r="O71" s="6"/>
      <c r="P71" s="6"/>
      <c r="Q71" s="6"/>
      <c r="R71" s="6"/>
      <c r="S71" s="6"/>
      <c r="T71" s="6"/>
      <c r="U71" s="6"/>
      <c r="V71" s="6"/>
    </row>
    <row r="72" spans="1:22" ht="16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11"/>
      <c r="N72" s="6"/>
      <c r="O72" s="6"/>
      <c r="P72" s="6"/>
      <c r="Q72" s="6"/>
      <c r="R72" s="6"/>
      <c r="S72" s="6"/>
      <c r="T72" s="6"/>
      <c r="U72" s="6"/>
      <c r="V72" s="6"/>
    </row>
    <row r="73" spans="1:22" ht="16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11"/>
      <c r="N73" s="6"/>
      <c r="O73" s="6"/>
      <c r="P73" s="6"/>
      <c r="Q73" s="6"/>
      <c r="R73" s="6"/>
      <c r="S73" s="6"/>
      <c r="T73" s="6"/>
      <c r="U73" s="6"/>
      <c r="V73" s="6"/>
    </row>
    <row r="74" spans="1:22" ht="16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11"/>
      <c r="N74" s="6"/>
      <c r="O74" s="6"/>
      <c r="P74" s="6"/>
      <c r="Q74" s="6"/>
      <c r="R74" s="6"/>
      <c r="S74" s="6"/>
      <c r="T74" s="6"/>
      <c r="U74" s="6"/>
      <c r="V74" s="6"/>
    </row>
    <row r="75" spans="1:22" ht="16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11"/>
      <c r="N75" s="6"/>
      <c r="O75" s="6"/>
      <c r="P75" s="6"/>
      <c r="Q75" s="6"/>
      <c r="R75" s="6"/>
      <c r="S75" s="6"/>
      <c r="T75" s="6"/>
      <c r="U75" s="6"/>
      <c r="V75" s="6"/>
    </row>
    <row r="76" spans="1:22" ht="16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11"/>
      <c r="N76" s="6"/>
      <c r="O76" s="6"/>
      <c r="P76" s="6"/>
      <c r="Q76" s="6"/>
      <c r="R76" s="6"/>
      <c r="S76" s="6"/>
      <c r="T76" s="6"/>
      <c r="U76" s="6"/>
      <c r="V76" s="6"/>
    </row>
    <row r="77" spans="1:22" ht="16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11"/>
      <c r="N77" s="6"/>
      <c r="O77" s="6"/>
      <c r="P77" s="6"/>
      <c r="Q77" s="6"/>
      <c r="R77" s="6"/>
      <c r="S77" s="6"/>
      <c r="T77" s="6"/>
      <c r="U77" s="6"/>
      <c r="V77" s="6"/>
    </row>
    <row r="78" spans="1:22" ht="16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11"/>
      <c r="N78" s="6"/>
      <c r="O78" s="6"/>
      <c r="P78" s="6"/>
      <c r="Q78" s="6"/>
      <c r="R78" s="6"/>
      <c r="S78" s="6"/>
      <c r="T78" s="6"/>
      <c r="U78" s="6"/>
      <c r="V78" s="6"/>
    </row>
    <row r="79" spans="1:22" ht="16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11"/>
      <c r="N79" s="6"/>
      <c r="O79" s="6"/>
      <c r="P79" s="6"/>
      <c r="Q79" s="6"/>
      <c r="R79" s="6"/>
      <c r="S79" s="6"/>
      <c r="T79" s="6"/>
      <c r="U79" s="6"/>
      <c r="V79" s="6"/>
    </row>
    <row r="80" spans="1:22" ht="16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11"/>
      <c r="N80" s="6"/>
      <c r="O80" s="6"/>
      <c r="P80" s="6"/>
      <c r="Q80" s="6"/>
      <c r="R80" s="6"/>
      <c r="S80" s="6"/>
      <c r="T80" s="6"/>
      <c r="U80" s="6"/>
      <c r="V80" s="6"/>
    </row>
    <row r="81" spans="1:22" ht="16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11"/>
      <c r="N81" s="6"/>
      <c r="O81" s="6"/>
      <c r="P81" s="6"/>
      <c r="Q81" s="6"/>
      <c r="R81" s="6"/>
      <c r="S81" s="6"/>
      <c r="T81" s="6"/>
      <c r="U81" s="6"/>
      <c r="V81" s="6"/>
    </row>
    <row r="82" spans="1:22" ht="16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11"/>
      <c r="N82" s="6"/>
      <c r="O82" s="6"/>
      <c r="P82" s="6"/>
      <c r="Q82" s="6"/>
      <c r="R82" s="6"/>
      <c r="S82" s="6"/>
      <c r="T82" s="6"/>
      <c r="U82" s="6"/>
      <c r="V82" s="6"/>
    </row>
    <row r="83" spans="1:22" ht="16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11"/>
      <c r="N83" s="6"/>
      <c r="O83" s="6"/>
      <c r="P83" s="6"/>
      <c r="Q83" s="6"/>
      <c r="R83" s="6"/>
      <c r="S83" s="6"/>
      <c r="T83" s="6"/>
      <c r="U83" s="6"/>
      <c r="V83" s="6"/>
    </row>
    <row r="84" spans="1:22" ht="16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11"/>
      <c r="N84" s="6"/>
      <c r="O84" s="6"/>
      <c r="P84" s="6"/>
      <c r="Q84" s="6"/>
      <c r="R84" s="6"/>
      <c r="S84" s="6"/>
      <c r="T84" s="6"/>
      <c r="U84" s="6"/>
      <c r="V84" s="6"/>
    </row>
    <row r="85" spans="1:22" ht="16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11"/>
      <c r="N85" s="6"/>
      <c r="O85" s="6"/>
      <c r="P85" s="6"/>
      <c r="Q85" s="6"/>
      <c r="R85" s="6"/>
      <c r="S85" s="6"/>
      <c r="T85" s="6"/>
      <c r="U85" s="6"/>
      <c r="V85" s="6"/>
    </row>
    <row r="86" spans="1:22" ht="16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11"/>
      <c r="N86" s="6"/>
      <c r="O86" s="6"/>
      <c r="P86" s="6"/>
      <c r="Q86" s="6"/>
      <c r="R86" s="6"/>
      <c r="S86" s="6"/>
      <c r="T86" s="6"/>
      <c r="U86" s="6"/>
      <c r="V86" s="6"/>
    </row>
    <row r="87" spans="1:22" ht="16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11"/>
      <c r="N87" s="6"/>
      <c r="O87" s="6"/>
      <c r="P87" s="6"/>
      <c r="Q87" s="6"/>
      <c r="R87" s="6"/>
      <c r="S87" s="6"/>
      <c r="T87" s="6"/>
      <c r="U87" s="6"/>
      <c r="V87" s="6"/>
    </row>
    <row r="88" spans="1:22" ht="16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11"/>
      <c r="N88" s="6"/>
      <c r="O88" s="6"/>
      <c r="P88" s="6"/>
      <c r="Q88" s="6"/>
      <c r="R88" s="6"/>
      <c r="S88" s="6"/>
      <c r="T88" s="6"/>
      <c r="U88" s="6"/>
      <c r="V88" s="6"/>
    </row>
    <row r="89" spans="1:22" ht="16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11"/>
      <c r="N89" s="6"/>
      <c r="O89" s="6"/>
      <c r="P89" s="6"/>
      <c r="Q89" s="6"/>
      <c r="R89" s="6"/>
      <c r="S89" s="6"/>
      <c r="T89" s="6"/>
      <c r="U89" s="6"/>
      <c r="V89" s="6"/>
    </row>
    <row r="90" spans="1:22" ht="16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11"/>
      <c r="N90" s="6"/>
      <c r="O90" s="6"/>
      <c r="P90" s="6"/>
      <c r="Q90" s="6"/>
      <c r="R90" s="6"/>
      <c r="S90" s="6"/>
      <c r="T90" s="6"/>
      <c r="U90" s="6"/>
      <c r="V90" s="6"/>
    </row>
    <row r="91" spans="1:22" ht="16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11"/>
      <c r="N91" s="6"/>
      <c r="O91" s="6"/>
      <c r="P91" s="6"/>
      <c r="Q91" s="6"/>
      <c r="R91" s="6"/>
      <c r="S91" s="6"/>
      <c r="T91" s="6"/>
      <c r="U91" s="6"/>
      <c r="V91" s="6"/>
    </row>
    <row r="92" spans="1:22" ht="16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11"/>
      <c r="N92" s="6"/>
      <c r="O92" s="6"/>
      <c r="P92" s="6"/>
      <c r="Q92" s="6"/>
      <c r="R92" s="6"/>
      <c r="S92" s="6"/>
      <c r="T92" s="6"/>
      <c r="U92" s="6"/>
      <c r="V92" s="6"/>
    </row>
    <row r="93" spans="1:22" ht="16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11"/>
      <c r="N93" s="6"/>
      <c r="O93" s="6"/>
      <c r="P93" s="6"/>
      <c r="Q93" s="6"/>
      <c r="R93" s="6"/>
      <c r="S93" s="6"/>
      <c r="T93" s="6"/>
      <c r="U93" s="6"/>
      <c r="V93" s="6"/>
    </row>
    <row r="94" spans="1:22" ht="16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11"/>
      <c r="N94" s="6"/>
      <c r="O94" s="6"/>
      <c r="P94" s="6"/>
      <c r="Q94" s="6"/>
      <c r="R94" s="6"/>
      <c r="S94" s="6"/>
      <c r="T94" s="6"/>
      <c r="U94" s="6"/>
      <c r="V94" s="6"/>
    </row>
    <row r="95" spans="1:22" ht="16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11"/>
      <c r="N95" s="6"/>
      <c r="O95" s="6"/>
      <c r="P95" s="6"/>
      <c r="Q95" s="6"/>
      <c r="R95" s="6"/>
      <c r="S95" s="6"/>
      <c r="T95" s="6"/>
      <c r="U95" s="6"/>
      <c r="V95" s="6"/>
    </row>
    <row r="96" spans="1:22" ht="16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11"/>
      <c r="N96" s="6"/>
      <c r="O96" s="6"/>
      <c r="P96" s="6"/>
      <c r="Q96" s="6"/>
      <c r="R96" s="6"/>
      <c r="S96" s="6"/>
      <c r="T96" s="6"/>
      <c r="U96" s="6"/>
      <c r="V96" s="6"/>
    </row>
    <row r="97" spans="1:22" ht="16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11"/>
      <c r="N97" s="6"/>
      <c r="O97" s="6"/>
      <c r="P97" s="6"/>
      <c r="Q97" s="6"/>
      <c r="R97" s="6"/>
      <c r="S97" s="6"/>
      <c r="T97" s="6"/>
      <c r="U97" s="6"/>
      <c r="V97" s="6"/>
    </row>
    <row r="98" spans="1:22" ht="16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11"/>
      <c r="N98" s="6"/>
      <c r="O98" s="6"/>
      <c r="P98" s="6"/>
      <c r="Q98" s="6"/>
      <c r="R98" s="6"/>
      <c r="S98" s="6"/>
      <c r="T98" s="6"/>
      <c r="U98" s="6"/>
      <c r="V98" s="6"/>
    </row>
    <row r="99" spans="1:22" ht="16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11"/>
      <c r="N99" s="6"/>
      <c r="O99" s="6"/>
      <c r="P99" s="6"/>
      <c r="Q99" s="6"/>
      <c r="R99" s="6"/>
      <c r="S99" s="6"/>
      <c r="T99" s="6"/>
      <c r="U99" s="6"/>
      <c r="V99" s="6"/>
    </row>
    <row r="100" spans="1:22" ht="16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11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6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11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6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11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6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11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6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11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6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11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6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11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6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11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6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11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6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11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6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11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6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11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6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11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6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11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6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11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6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11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6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11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6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11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6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11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6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11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6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11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6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11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6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11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6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11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6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11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6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11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6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11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6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11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6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11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6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11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6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11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6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11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6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11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6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11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6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11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6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11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6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11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6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11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6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11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6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11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6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11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6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11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6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11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6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11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6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11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6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11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6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11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6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11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6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11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6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11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6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11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6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11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6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11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6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11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6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11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6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11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6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11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6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11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6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11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6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11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6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11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6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11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6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11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6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11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6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11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6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11"/>
      <c r="N165" s="6"/>
      <c r="O165" s="6"/>
      <c r="P165" s="6"/>
      <c r="Q165" s="6"/>
      <c r="R165" s="6"/>
      <c r="S165" s="6"/>
      <c r="T165" s="6"/>
      <c r="U165" s="6"/>
      <c r="V165" s="6"/>
    </row>
  </sheetData>
  <sortState xmlns:xlrd2="http://schemas.microsoft.com/office/spreadsheetml/2017/richdata2" ref="B10:L22">
    <sortCondition descending="1" ref="K10:K22"/>
  </sortState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66"/>
  <sheetViews>
    <sheetView showGridLines="0" workbookViewId="0"/>
  </sheetViews>
  <sheetFormatPr baseColWidth="10" defaultRowHeight="15" x14ac:dyDescent="0.25"/>
  <cols>
    <col min="1" max="1" width="3.85546875" style="3" customWidth="1"/>
    <col min="2" max="2" width="19.7109375" customWidth="1"/>
    <col min="3" max="3" width="23.7109375" customWidth="1"/>
    <col min="4" max="14" width="9.28515625" customWidth="1"/>
  </cols>
  <sheetData>
    <row r="1" spans="1:31" s="3" customForma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x14ac:dyDescent="0.25">
      <c r="A2" s="6"/>
      <c r="B2" s="103" t="s">
        <v>77</v>
      </c>
      <c r="C2" s="40"/>
      <c r="D2" s="40"/>
      <c r="E2" s="40"/>
      <c r="F2" s="40"/>
      <c r="G2" s="40"/>
      <c r="H2" s="4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s="3" customFormat="1" x14ac:dyDescent="0.25">
      <c r="A3" s="6"/>
      <c r="B3" s="40"/>
      <c r="C3" s="40"/>
      <c r="D3" s="40"/>
      <c r="E3" s="40"/>
      <c r="F3" s="40"/>
      <c r="G3" s="40"/>
      <c r="H3" s="4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s="3" customFormat="1" x14ac:dyDescent="0.25">
      <c r="A4" s="6"/>
      <c r="B4" s="41"/>
      <c r="C4" s="92"/>
      <c r="D4" s="92"/>
      <c r="E4" s="40"/>
      <c r="F4" s="40"/>
      <c r="G4" s="40"/>
      <c r="H4" s="40"/>
      <c r="I4" s="6"/>
      <c r="J4" s="6"/>
      <c r="K4" s="6"/>
      <c r="L4" s="6"/>
      <c r="M4" s="6"/>
      <c r="N4" s="15" t="s">
        <v>17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 x14ac:dyDescent="0.25">
      <c r="A5" s="6"/>
      <c r="B5" s="100" t="s">
        <v>78</v>
      </c>
      <c r="C5" s="100" t="s">
        <v>55</v>
      </c>
      <c r="D5" s="27">
        <v>2014</v>
      </c>
      <c r="E5" s="27">
        <v>2015</v>
      </c>
      <c r="F5" s="27">
        <v>2016</v>
      </c>
      <c r="G5" s="27">
        <v>2017</v>
      </c>
      <c r="H5" s="27">
        <v>2018</v>
      </c>
      <c r="I5" s="27">
        <v>2019</v>
      </c>
      <c r="J5" s="27">
        <v>2020</v>
      </c>
      <c r="K5" s="27">
        <v>2021</v>
      </c>
      <c r="L5" s="27">
        <v>2022</v>
      </c>
      <c r="M5" s="27">
        <v>2023</v>
      </c>
      <c r="N5" s="44" t="s">
        <v>124</v>
      </c>
      <c r="O5" s="6"/>
      <c r="P5" s="6"/>
      <c r="Q5" s="6"/>
      <c r="AE5" s="6"/>
    </row>
    <row r="6" spans="1:31" x14ac:dyDescent="0.25">
      <c r="A6" s="6"/>
      <c r="B6" s="124" t="s">
        <v>13</v>
      </c>
      <c r="C6" s="89" t="s">
        <v>107</v>
      </c>
      <c r="D6" s="7">
        <v>9.9532581798185316</v>
      </c>
      <c r="E6" s="7">
        <v>11.065889926316069</v>
      </c>
      <c r="F6" s="7">
        <v>10.663691557262208</v>
      </c>
      <c r="G6" s="7">
        <v>9.4049700630530388</v>
      </c>
      <c r="H6" s="7">
        <v>10.567383216205043</v>
      </c>
      <c r="I6" s="7">
        <v>11.06729423737438</v>
      </c>
      <c r="J6" s="7">
        <v>11.024321429504427</v>
      </c>
      <c r="K6" s="7">
        <v>11.163996112537069</v>
      </c>
      <c r="L6" s="7">
        <v>11.059341559571962</v>
      </c>
      <c r="M6" s="7">
        <v>11.152908763378193</v>
      </c>
      <c r="N6" s="42">
        <v>11.620381266180278</v>
      </c>
      <c r="O6" s="9"/>
      <c r="P6" s="6"/>
      <c r="Q6" s="60"/>
      <c r="AE6" s="6"/>
    </row>
    <row r="7" spans="1:31" x14ac:dyDescent="0.25">
      <c r="A7" s="6"/>
      <c r="B7" s="125"/>
      <c r="C7" s="89" t="s">
        <v>108</v>
      </c>
      <c r="D7" s="7">
        <v>3.2994226010448173</v>
      </c>
      <c r="E7" s="7">
        <v>3.5112919958502911</v>
      </c>
      <c r="F7" s="7">
        <v>3.424835244668154</v>
      </c>
      <c r="G7" s="7">
        <v>3.7619880252212154</v>
      </c>
      <c r="H7" s="7">
        <v>3.3071517155849524</v>
      </c>
      <c r="I7" s="7">
        <v>1.9590382902938557</v>
      </c>
      <c r="J7" s="7">
        <v>3.1087541471825282</v>
      </c>
      <c r="K7" s="7">
        <v>3.0651150041117394</v>
      </c>
      <c r="L7" s="7">
        <v>3.0976396497875172</v>
      </c>
      <c r="M7" s="7">
        <v>2.1987919889795484</v>
      </c>
      <c r="N7" s="42">
        <v>2.4711696869851729</v>
      </c>
      <c r="O7" s="9"/>
      <c r="P7" s="6"/>
      <c r="Q7" s="59"/>
      <c r="AE7" s="6"/>
    </row>
    <row r="8" spans="1:31" x14ac:dyDescent="0.25">
      <c r="A8" s="6"/>
      <c r="B8" s="126"/>
      <c r="C8" s="90" t="s">
        <v>53</v>
      </c>
      <c r="D8" s="26">
        <v>13.252680780863349</v>
      </c>
      <c r="E8" s="26">
        <v>14.577181922166361</v>
      </c>
      <c r="F8" s="26">
        <v>14.088526801930362</v>
      </c>
      <c r="G8" s="26">
        <v>13.166958088274255</v>
      </c>
      <c r="H8" s="26">
        <v>13.874534931789995</v>
      </c>
      <c r="I8" s="26">
        <v>13.026332527668236</v>
      </c>
      <c r="J8" s="26">
        <v>14.133075576686956</v>
      </c>
      <c r="K8" s="26">
        <v>14.229111116648808</v>
      </c>
      <c r="L8" s="26">
        <v>14.156981209359479</v>
      </c>
      <c r="M8" s="26">
        <v>13.351700752357742</v>
      </c>
      <c r="N8" s="45">
        <v>14.09155095316545</v>
      </c>
      <c r="O8" s="9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x14ac:dyDescent="0.25">
      <c r="A9" s="6"/>
      <c r="B9" s="124" t="s">
        <v>40</v>
      </c>
      <c r="C9" s="89" t="s">
        <v>107</v>
      </c>
      <c r="D9" s="7">
        <v>4.8524983412443223</v>
      </c>
      <c r="E9" s="7">
        <v>4.754410082284843</v>
      </c>
      <c r="F9" s="7">
        <v>4.7797212608736324</v>
      </c>
      <c r="G9" s="7">
        <v>4.8464340778540338</v>
      </c>
      <c r="H9" s="7">
        <v>4.9080281813129014</v>
      </c>
      <c r="I9" s="7">
        <v>4.72570515399401</v>
      </c>
      <c r="J9" s="7">
        <v>4.9408527725977871</v>
      </c>
      <c r="K9" s="7">
        <v>5.0322751375445858</v>
      </c>
      <c r="L9" s="7">
        <v>4.9260294483924856</v>
      </c>
      <c r="M9" s="7">
        <v>4.9347715203915277</v>
      </c>
      <c r="N9" s="42">
        <v>5.303218570982521</v>
      </c>
      <c r="O9" s="9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x14ac:dyDescent="0.25">
      <c r="A10" s="6"/>
      <c r="B10" s="125"/>
      <c r="C10" s="89" t="s">
        <v>108</v>
      </c>
      <c r="D10" s="7">
        <v>3.6620221507681316</v>
      </c>
      <c r="E10" s="7">
        <v>3.7152019248284258</v>
      </c>
      <c r="F10" s="7">
        <v>3.7240936969680773</v>
      </c>
      <c r="G10" s="7">
        <v>3.6348255583905256</v>
      </c>
      <c r="H10" s="7">
        <v>3.5871157676469325</v>
      </c>
      <c r="I10" s="7">
        <v>3.3679205221045101</v>
      </c>
      <c r="J10" s="7">
        <v>3.5393952567813383</v>
      </c>
      <c r="K10" s="7">
        <v>3.403223672323056</v>
      </c>
      <c r="L10" s="7">
        <v>3.5029866420413747</v>
      </c>
      <c r="M10" s="7">
        <v>3.5954676454850127</v>
      </c>
      <c r="N10" s="42">
        <v>3.641681481906291</v>
      </c>
      <c r="O10" s="9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x14ac:dyDescent="0.25">
      <c r="A11" s="6"/>
      <c r="B11" s="126"/>
      <c r="C11" s="88" t="s">
        <v>53</v>
      </c>
      <c r="D11" s="26">
        <v>8.5145204920124531</v>
      </c>
      <c r="E11" s="26">
        <v>8.4696120071132679</v>
      </c>
      <c r="F11" s="26">
        <v>8.5038149578417102</v>
      </c>
      <c r="G11" s="26">
        <v>8.4812596362445589</v>
      </c>
      <c r="H11" s="26">
        <v>8.4951439489598339</v>
      </c>
      <c r="I11" s="26">
        <v>8.0936256760985206</v>
      </c>
      <c r="J11" s="26">
        <v>8.4802480293791263</v>
      </c>
      <c r="K11" s="26">
        <v>8.4354988098676422</v>
      </c>
      <c r="L11" s="26">
        <v>8.4290160904338602</v>
      </c>
      <c r="M11" s="26">
        <v>8.5302391658765409</v>
      </c>
      <c r="N11" s="45">
        <v>8.9449000528888121</v>
      </c>
      <c r="O11" s="9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x14ac:dyDescent="0.25">
      <c r="A12" s="6"/>
      <c r="B12" s="124" t="s">
        <v>69</v>
      </c>
      <c r="C12" s="89" t="s">
        <v>109</v>
      </c>
      <c r="D12" s="7">
        <v>5.0787108731968447</v>
      </c>
      <c r="E12" s="7">
        <v>5.0507447475501888</v>
      </c>
      <c r="F12" s="7">
        <v>5.067911024358505</v>
      </c>
      <c r="G12" s="7">
        <v>5.0697068471535935</v>
      </c>
      <c r="H12" s="7">
        <v>5.1961719340941235</v>
      </c>
      <c r="I12" s="7">
        <v>5.0557683827764883</v>
      </c>
      <c r="J12" s="7">
        <v>5.2565856462807314</v>
      </c>
      <c r="K12" s="7">
        <v>5.3634494045696322</v>
      </c>
      <c r="L12" s="7">
        <v>5.2562019462004166</v>
      </c>
      <c r="M12" s="7">
        <v>5.2815392843107993</v>
      </c>
      <c r="N12" s="42">
        <v>5.6277239453306818</v>
      </c>
      <c r="O12" s="9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x14ac:dyDescent="0.25">
      <c r="A13" s="6"/>
      <c r="B13" s="125"/>
      <c r="C13" s="89" t="s">
        <v>108</v>
      </c>
      <c r="D13" s="7">
        <v>3.6459412991257056</v>
      </c>
      <c r="E13" s="7">
        <v>3.7056280084029205</v>
      </c>
      <c r="F13" s="7">
        <v>3.7094363791631086</v>
      </c>
      <c r="G13" s="7">
        <v>3.641053855416684</v>
      </c>
      <c r="H13" s="7">
        <v>3.5728615121518073</v>
      </c>
      <c r="I13" s="7">
        <v>3.2945918638941598</v>
      </c>
      <c r="J13" s="7">
        <v>3.5170449229951557</v>
      </c>
      <c r="K13" s="7">
        <v>3.3849624222064301</v>
      </c>
      <c r="L13" s="7">
        <v>3.4811657357373496</v>
      </c>
      <c r="M13" s="7">
        <v>3.5175790310332906</v>
      </c>
      <c r="N13" s="42">
        <v>3.5815536386771525</v>
      </c>
      <c r="O13" s="9"/>
      <c r="P13" s="6"/>
      <c r="Q13" s="6"/>
      <c r="R13" s="9"/>
      <c r="S13" s="9"/>
      <c r="T13" s="9"/>
      <c r="U13" s="9"/>
      <c r="V13" s="9"/>
      <c r="W13" s="9"/>
      <c r="X13" s="9"/>
      <c r="Y13" s="9"/>
      <c r="Z13" s="6"/>
      <c r="AA13" s="6"/>
      <c r="AB13" s="6"/>
      <c r="AC13" s="6"/>
      <c r="AD13" s="6"/>
      <c r="AE13" s="6"/>
    </row>
    <row r="14" spans="1:31" x14ac:dyDescent="0.25">
      <c r="A14" s="6"/>
      <c r="B14" s="126"/>
      <c r="C14" s="88" t="s">
        <v>53</v>
      </c>
      <c r="D14" s="26">
        <v>8.7246521723225499</v>
      </c>
      <c r="E14" s="26">
        <v>8.7563727559531088</v>
      </c>
      <c r="F14" s="26">
        <v>8.7773474035216132</v>
      </c>
      <c r="G14" s="26">
        <v>8.710760702570278</v>
      </c>
      <c r="H14" s="26">
        <v>8.7690334462459294</v>
      </c>
      <c r="I14" s="26">
        <v>8.3503602466706486</v>
      </c>
      <c r="J14" s="26">
        <v>8.7736305692758876</v>
      </c>
      <c r="K14" s="26">
        <v>8.7484118267760618</v>
      </c>
      <c r="L14" s="26">
        <v>8.7373676819377657</v>
      </c>
      <c r="M14" s="26">
        <v>8.7991183153440904</v>
      </c>
      <c r="N14" s="45">
        <v>9.2092775840078342</v>
      </c>
      <c r="O14" s="9"/>
      <c r="P14" s="6"/>
      <c r="Q14" s="9"/>
      <c r="R14" s="9"/>
      <c r="S14" s="9"/>
      <c r="T14" s="9"/>
      <c r="U14" s="9"/>
      <c r="V14" s="9"/>
      <c r="W14" s="9"/>
      <c r="X14" s="9"/>
      <c r="Y14" s="9"/>
      <c r="Z14" s="6"/>
      <c r="AA14" s="6"/>
      <c r="AB14" s="6"/>
      <c r="AC14" s="6"/>
      <c r="AD14" s="6"/>
      <c r="AE14" s="6"/>
    </row>
    <row r="15" spans="1:31" x14ac:dyDescent="0.25">
      <c r="A15" s="6"/>
      <c r="B15" s="20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9"/>
      <c r="P15" s="9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s="3" customFormat="1" x14ac:dyDescent="0.25">
      <c r="A16" s="6"/>
      <c r="B16" s="91" t="s">
        <v>56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9"/>
      <c r="P16" s="9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 s="3" customFormat="1" x14ac:dyDescent="0.25">
      <c r="A17" s="6"/>
      <c r="B17" s="91" t="s">
        <v>57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9"/>
      <c r="P17" s="9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ht="24.75" customHeight="1" x14ac:dyDescent="0.25">
      <c r="A18" s="6"/>
      <c r="B18" s="127" t="s">
        <v>54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x14ac:dyDescent="0.25">
      <c r="A19" s="6"/>
      <c r="B19" s="38" t="s">
        <v>110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x14ac:dyDescent="0.25">
      <c r="A20" s="6"/>
      <c r="B20" s="6" t="s">
        <v>51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 x14ac:dyDescent="0.25">
      <c r="A21" s="6"/>
      <c r="B21" s="38" t="s">
        <v>111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x14ac:dyDescent="0.25">
      <c r="A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x14ac:dyDescent="0.25">
      <c r="A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x14ac:dyDescent="0.25">
      <c r="A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x14ac:dyDescent="0.25">
      <c r="A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1:3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</row>
    <row r="59" spans="1:3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spans="1:3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spans="1:3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spans="1:3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spans="1:3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spans="1:3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spans="1:3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</row>
    <row r="66" spans="1:3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spans="1:3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</row>
    <row r="68" spans="1:3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</row>
    <row r="69" spans="1:3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spans="1:3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spans="1:3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</row>
    <row r="72" spans="1:3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</row>
    <row r="73" spans="1:3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</row>
    <row r="74" spans="1:3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spans="1:3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spans="1:3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</row>
    <row r="77" spans="1:3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</row>
    <row r="78" spans="1:3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</row>
    <row r="79" spans="1:3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1:3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spans="1:3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</row>
    <row r="82" spans="1:3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</row>
    <row r="83" spans="1:3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spans="1:3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</row>
    <row r="85" spans="1:3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</row>
    <row r="86" spans="1:3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</row>
    <row r="87" spans="1:3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</row>
    <row r="88" spans="1:3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spans="1:3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spans="1:3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spans="1:3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spans="1:3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</row>
    <row r="93" spans="1:3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</row>
    <row r="94" spans="1:3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</row>
    <row r="95" spans="1:3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</row>
    <row r="96" spans="1:3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</row>
    <row r="97" spans="1:3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</row>
    <row r="98" spans="1:3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</row>
    <row r="99" spans="1:3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</row>
    <row r="100" spans="1:3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</row>
    <row r="101" spans="1:3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</row>
    <row r="102" spans="1:3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</row>
    <row r="103" spans="1:3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</row>
    <row r="104" spans="1:3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</row>
    <row r="105" spans="1:3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</row>
    <row r="106" spans="1:3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</row>
    <row r="107" spans="1:3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</row>
    <row r="108" spans="1:3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</row>
    <row r="109" spans="1:3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</row>
    <row r="110" spans="1:3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</row>
    <row r="111" spans="1:3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</row>
    <row r="112" spans="1:3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</row>
    <row r="113" spans="1:3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</row>
    <row r="114" spans="1:3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</row>
    <row r="115" spans="1:3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</row>
    <row r="116" spans="1:3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</row>
    <row r="117" spans="1:3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</row>
    <row r="118" spans="1:3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</row>
    <row r="119" spans="1:3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</row>
    <row r="120" spans="1:3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</row>
    <row r="121" spans="1:3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</row>
    <row r="122" spans="1:3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</row>
    <row r="123" spans="1:3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</row>
    <row r="124" spans="1:3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</row>
    <row r="125" spans="1:3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</row>
    <row r="126" spans="1:3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</row>
    <row r="127" spans="1:3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</row>
    <row r="128" spans="1:3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</row>
    <row r="129" spans="1:3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</row>
    <row r="130" spans="1:3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</row>
    <row r="131" spans="1:3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</row>
    <row r="132" spans="1:3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</row>
    <row r="133" spans="1:3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</row>
    <row r="134" spans="1:3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</row>
    <row r="135" spans="1:3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</row>
    <row r="136" spans="1:3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</row>
    <row r="137" spans="1:3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</row>
    <row r="138" spans="1:3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</row>
    <row r="139" spans="1:3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</row>
    <row r="140" spans="1:3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</row>
    <row r="141" spans="1:3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</row>
    <row r="142" spans="1:3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</row>
    <row r="143" spans="1:3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</row>
    <row r="144" spans="1:3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</row>
    <row r="145" spans="1:3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</row>
    <row r="146" spans="1:3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</row>
    <row r="147" spans="1:3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</row>
    <row r="148" spans="1:3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</row>
    <row r="149" spans="1:3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</row>
    <row r="150" spans="1:3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</row>
    <row r="151" spans="1:3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</row>
    <row r="152" spans="1:3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</row>
    <row r="153" spans="1:3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</row>
    <row r="154" spans="1:3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</row>
    <row r="155" spans="1:3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</row>
    <row r="156" spans="1:3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</row>
    <row r="157" spans="1:3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</row>
    <row r="158" spans="1:3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</row>
    <row r="159" spans="1:3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</row>
    <row r="160" spans="1:3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</row>
    <row r="161" spans="1:3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</row>
    <row r="162" spans="1:3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</row>
    <row r="163" spans="1:3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</row>
    <row r="164" spans="1:3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</row>
    <row r="165" spans="1:3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</row>
    <row r="166" spans="1:3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</row>
  </sheetData>
  <mergeCells count="4">
    <mergeCell ref="B9:B11"/>
    <mergeCell ref="B6:B8"/>
    <mergeCell ref="B12:B14"/>
    <mergeCell ref="B18:N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6"/>
  <sheetViews>
    <sheetView showGridLines="0" zoomScaleNormal="100" workbookViewId="0"/>
  </sheetViews>
  <sheetFormatPr baseColWidth="10" defaultColWidth="11.42578125" defaultRowHeight="25.5" customHeight="1" x14ac:dyDescent="0.2"/>
  <cols>
    <col min="1" max="1" width="3.85546875" style="17" customWidth="1"/>
    <col min="2" max="2" width="91.85546875" style="17" customWidth="1"/>
    <col min="3" max="12" width="9" style="17" customWidth="1"/>
    <col min="13" max="14" width="11.42578125" style="17"/>
    <col min="15" max="23" width="11.42578125" style="82"/>
    <col min="24" max="16384" width="11.42578125" style="17"/>
  </cols>
  <sheetData>
    <row r="1" spans="1:22" ht="12.75" x14ac:dyDescent="0.2">
      <c r="A1" s="6"/>
      <c r="B1" s="6"/>
      <c r="C1" s="31"/>
      <c r="D1" s="31"/>
      <c r="E1" s="31"/>
      <c r="F1" s="31"/>
      <c r="G1" s="31"/>
      <c r="H1" s="31"/>
      <c r="I1" s="31"/>
      <c r="J1" s="31"/>
      <c r="K1" s="31"/>
      <c r="L1" s="6"/>
      <c r="M1" s="6"/>
      <c r="N1" s="6"/>
      <c r="O1" s="59"/>
      <c r="P1" s="59"/>
      <c r="Q1" s="59"/>
      <c r="R1" s="59"/>
      <c r="S1" s="59"/>
      <c r="T1" s="59"/>
      <c r="U1" s="59"/>
      <c r="V1" s="59"/>
    </row>
    <row r="2" spans="1:22" ht="12.75" customHeight="1" x14ac:dyDescent="0.2">
      <c r="A2" s="6"/>
      <c r="B2" s="87" t="s">
        <v>119</v>
      </c>
      <c r="C2" s="32"/>
      <c r="D2" s="32"/>
      <c r="E2" s="32"/>
      <c r="F2" s="32"/>
      <c r="G2" s="32"/>
      <c r="H2" s="33"/>
      <c r="I2" s="34"/>
      <c r="J2" s="34"/>
      <c r="K2" s="34"/>
      <c r="L2" s="34"/>
      <c r="M2" s="6"/>
      <c r="N2" s="6"/>
      <c r="O2" s="59"/>
      <c r="P2" s="59"/>
      <c r="Q2" s="59"/>
      <c r="R2" s="59"/>
      <c r="S2" s="59"/>
      <c r="T2" s="59"/>
      <c r="U2" s="59"/>
      <c r="V2" s="59"/>
    </row>
    <row r="3" spans="1:22" ht="12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59"/>
      <c r="P3" s="59"/>
      <c r="Q3" s="59"/>
      <c r="R3" s="59"/>
      <c r="S3" s="59"/>
      <c r="T3" s="59"/>
      <c r="U3" s="59"/>
      <c r="V3" s="59"/>
    </row>
    <row r="4" spans="1:22" ht="25.5" customHeight="1" x14ac:dyDescent="0.2">
      <c r="A4" s="6"/>
      <c r="B4" s="8"/>
      <c r="C4" s="27">
        <v>2014</v>
      </c>
      <c r="D4" s="27">
        <v>2015</v>
      </c>
      <c r="E4" s="27">
        <v>2016</v>
      </c>
      <c r="F4" s="27">
        <v>2017</v>
      </c>
      <c r="G4" s="27">
        <v>2018</v>
      </c>
      <c r="H4" s="27">
        <v>2019</v>
      </c>
      <c r="I4" s="27">
        <v>2020</v>
      </c>
      <c r="J4" s="27">
        <v>2021</v>
      </c>
      <c r="K4" s="27">
        <v>2022</v>
      </c>
      <c r="L4" s="27">
        <v>2023</v>
      </c>
      <c r="M4" s="6"/>
      <c r="N4" s="6"/>
      <c r="O4" s="59"/>
      <c r="P4" s="59"/>
      <c r="Q4" s="59"/>
      <c r="R4" s="59"/>
      <c r="S4" s="59"/>
      <c r="T4" s="59"/>
      <c r="U4" s="59"/>
      <c r="V4" s="59"/>
    </row>
    <row r="5" spans="1:22" ht="12.75" x14ac:dyDescent="0.2">
      <c r="A5" s="6"/>
      <c r="B5" s="13" t="s">
        <v>75</v>
      </c>
      <c r="C5" s="106">
        <v>7104</v>
      </c>
      <c r="D5" s="106">
        <v>7035</v>
      </c>
      <c r="E5" s="106">
        <v>7003</v>
      </c>
      <c r="F5" s="106">
        <v>6938</v>
      </c>
      <c r="G5" s="106">
        <v>6754</v>
      </c>
      <c r="H5" s="106">
        <v>7067</v>
      </c>
      <c r="I5" s="106">
        <v>7165</v>
      </c>
      <c r="J5" s="106">
        <v>7222</v>
      </c>
      <c r="K5" s="106">
        <v>6827</v>
      </c>
      <c r="L5" s="106">
        <v>6874</v>
      </c>
      <c r="M5" s="6"/>
      <c r="N5" s="6"/>
      <c r="O5" s="59"/>
      <c r="P5" s="59"/>
      <c r="Q5" s="59"/>
      <c r="R5" s="59"/>
      <c r="S5" s="59"/>
      <c r="T5" s="59"/>
      <c r="U5" s="59"/>
      <c r="V5" s="59"/>
    </row>
    <row r="6" spans="1:22" ht="12.75" x14ac:dyDescent="0.2">
      <c r="A6" s="6"/>
      <c r="B6" s="86" t="s">
        <v>74</v>
      </c>
      <c r="C6" s="104" t="s">
        <v>47</v>
      </c>
      <c r="D6" s="104" t="s">
        <v>47</v>
      </c>
      <c r="E6" s="104" t="s">
        <v>47</v>
      </c>
      <c r="F6" s="104" t="s">
        <v>47</v>
      </c>
      <c r="G6" s="104" t="s">
        <v>47</v>
      </c>
      <c r="H6" s="107">
        <v>6848</v>
      </c>
      <c r="I6" s="107">
        <v>6925</v>
      </c>
      <c r="J6" s="107">
        <v>7035</v>
      </c>
      <c r="K6" s="107">
        <v>6607</v>
      </c>
      <c r="L6" s="107">
        <v>6687</v>
      </c>
      <c r="M6" s="6"/>
      <c r="N6" s="6"/>
      <c r="O6" s="59"/>
      <c r="P6" s="59"/>
      <c r="Q6" s="59"/>
      <c r="R6" s="59"/>
      <c r="S6" s="59"/>
      <c r="T6" s="59"/>
      <c r="U6" s="59"/>
      <c r="V6" s="59"/>
    </row>
    <row r="7" spans="1:22" ht="12.75" x14ac:dyDescent="0.2">
      <c r="A7" s="6"/>
      <c r="B7" s="29" t="s">
        <v>24</v>
      </c>
      <c r="C7" s="104" t="s">
        <v>47</v>
      </c>
      <c r="D7" s="104" t="s">
        <v>47</v>
      </c>
      <c r="E7" s="104" t="s">
        <v>47</v>
      </c>
      <c r="F7" s="104" t="s">
        <v>47</v>
      </c>
      <c r="G7" s="104" t="s">
        <v>47</v>
      </c>
      <c r="H7" s="107">
        <v>106</v>
      </c>
      <c r="I7" s="107">
        <v>153</v>
      </c>
      <c r="J7" s="107">
        <v>120</v>
      </c>
      <c r="K7" s="107">
        <v>124</v>
      </c>
      <c r="L7" s="107">
        <v>160</v>
      </c>
      <c r="M7" s="6"/>
      <c r="N7" s="6"/>
      <c r="O7" s="59"/>
      <c r="P7" s="59"/>
      <c r="Q7" s="59"/>
      <c r="R7" s="59"/>
      <c r="S7" s="59"/>
      <c r="T7" s="59"/>
      <c r="U7" s="59"/>
      <c r="V7" s="59"/>
    </row>
    <row r="8" spans="1:22" ht="12.75" x14ac:dyDescent="0.2">
      <c r="A8" s="6"/>
      <c r="B8" s="86" t="s">
        <v>117</v>
      </c>
      <c r="C8" s="104" t="s">
        <v>47</v>
      </c>
      <c r="D8" s="104" t="s">
        <v>47</v>
      </c>
      <c r="E8" s="104" t="s">
        <v>47</v>
      </c>
      <c r="F8" s="104" t="s">
        <v>47</v>
      </c>
      <c r="G8" s="104" t="s">
        <v>47</v>
      </c>
      <c r="H8" s="107">
        <v>113</v>
      </c>
      <c r="I8" s="107">
        <v>88</v>
      </c>
      <c r="J8" s="107">
        <v>67</v>
      </c>
      <c r="K8" s="107">
        <v>96</v>
      </c>
      <c r="L8" s="107">
        <v>27</v>
      </c>
      <c r="M8" s="6"/>
      <c r="N8" s="6"/>
      <c r="O8" s="59"/>
      <c r="P8" s="59"/>
      <c r="Q8" s="59"/>
      <c r="R8" s="59"/>
      <c r="S8" s="59"/>
      <c r="T8" s="59"/>
      <c r="U8" s="59"/>
      <c r="V8" s="59"/>
    </row>
    <row r="9" spans="1:22" ht="12.75" x14ac:dyDescent="0.2">
      <c r="A9" s="6"/>
      <c r="B9" s="85" t="s">
        <v>73</v>
      </c>
      <c r="C9" s="106">
        <v>318</v>
      </c>
      <c r="D9" s="106">
        <v>270</v>
      </c>
      <c r="E9" s="106">
        <v>308</v>
      </c>
      <c r="F9" s="106">
        <v>333</v>
      </c>
      <c r="G9" s="106">
        <v>343</v>
      </c>
      <c r="H9" s="106">
        <v>291</v>
      </c>
      <c r="I9" s="106">
        <v>363</v>
      </c>
      <c r="J9" s="106">
        <v>391</v>
      </c>
      <c r="K9" s="106">
        <v>339</v>
      </c>
      <c r="L9" s="106">
        <v>372</v>
      </c>
      <c r="M9" s="6"/>
      <c r="N9" s="6"/>
      <c r="O9" s="59"/>
      <c r="P9" s="59"/>
      <c r="Q9" s="59"/>
      <c r="R9" s="59"/>
      <c r="S9" s="59"/>
      <c r="T9" s="59"/>
      <c r="U9" s="59"/>
      <c r="V9" s="59"/>
    </row>
    <row r="10" spans="1:22" ht="22.5" x14ac:dyDescent="0.2">
      <c r="A10" s="6"/>
      <c r="B10" s="36" t="s">
        <v>22</v>
      </c>
      <c r="C10" s="106">
        <v>1189</v>
      </c>
      <c r="D10" s="106">
        <v>1296</v>
      </c>
      <c r="E10" s="106">
        <v>1263</v>
      </c>
      <c r="F10" s="106">
        <v>1480</v>
      </c>
      <c r="G10" s="106">
        <v>1587</v>
      </c>
      <c r="H10" s="106">
        <v>1833</v>
      </c>
      <c r="I10" s="106">
        <v>1962</v>
      </c>
      <c r="J10" s="106">
        <v>1855</v>
      </c>
      <c r="K10" s="106">
        <v>1972</v>
      </c>
      <c r="L10" s="106">
        <v>2143</v>
      </c>
      <c r="M10" s="6"/>
      <c r="N10" s="6"/>
      <c r="O10" s="59"/>
      <c r="P10" s="59"/>
      <c r="Q10" s="59"/>
      <c r="R10" s="59"/>
      <c r="S10" s="59"/>
      <c r="T10" s="59"/>
      <c r="U10" s="59"/>
      <c r="V10" s="59"/>
    </row>
    <row r="11" spans="1:22" ht="12.75" x14ac:dyDescent="0.2">
      <c r="A11" s="6"/>
      <c r="B11" s="84" t="s">
        <v>112</v>
      </c>
      <c r="C11" s="108" t="s">
        <v>47</v>
      </c>
      <c r="D11" s="108" t="s">
        <v>47</v>
      </c>
      <c r="E11" s="108">
        <v>3.9709488775702697</v>
      </c>
      <c r="F11" s="108">
        <v>4.6058569072293283</v>
      </c>
      <c r="G11" s="108">
        <v>4.63371193319513</v>
      </c>
      <c r="H11" s="108">
        <v>5.2763672444989203</v>
      </c>
      <c r="I11" s="108">
        <v>5.4772464054687724</v>
      </c>
      <c r="J11" s="108">
        <v>4.9492900608519266</v>
      </c>
      <c r="K11" s="108">
        <v>5.2798139081983182</v>
      </c>
      <c r="L11" s="108">
        <v>5.3542874275434738</v>
      </c>
      <c r="M11" s="6"/>
    </row>
    <row r="12" spans="1:22" ht="12.75" x14ac:dyDescent="0.2">
      <c r="A12" s="6"/>
      <c r="B12" s="84" t="s">
        <v>116</v>
      </c>
      <c r="C12" s="109">
        <v>0.14525419484097168</v>
      </c>
      <c r="D12" s="109">
        <v>0.16221331050331184</v>
      </c>
      <c r="E12" s="109">
        <v>0.16117094584247868</v>
      </c>
      <c r="F12" s="109">
        <v>0.19231943738767832</v>
      </c>
      <c r="G12" s="109">
        <v>0.20920391779485625</v>
      </c>
      <c r="H12" s="109">
        <v>0.23998417803428007</v>
      </c>
      <c r="I12" s="109">
        <v>0.2637391933579617</v>
      </c>
      <c r="J12" s="109">
        <v>0.24661344487987366</v>
      </c>
      <c r="K12" s="109">
        <v>0.26887163445578977</v>
      </c>
      <c r="L12" s="109">
        <v>0.31616856225186374</v>
      </c>
      <c r="M12" s="6"/>
    </row>
    <row r="13" spans="1:22" ht="12.75" x14ac:dyDescent="0.2">
      <c r="A13" s="6"/>
      <c r="B13" s="128" t="s">
        <v>38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30"/>
      <c r="M13" s="6"/>
      <c r="N13" s="59"/>
      <c r="O13" s="59"/>
      <c r="P13" s="59"/>
      <c r="Q13" s="59"/>
      <c r="R13" s="59"/>
      <c r="S13" s="59"/>
      <c r="T13" s="59"/>
      <c r="U13" s="59"/>
      <c r="V13" s="59"/>
    </row>
    <row r="14" spans="1:22" ht="12.75" x14ac:dyDescent="0.2">
      <c r="A14" s="6"/>
      <c r="B14" s="37" t="s">
        <v>39</v>
      </c>
      <c r="C14" s="110">
        <v>251</v>
      </c>
      <c r="D14" s="110">
        <v>273</v>
      </c>
      <c r="E14" s="110">
        <v>249</v>
      </c>
      <c r="F14" s="110">
        <v>291</v>
      </c>
      <c r="G14" s="110">
        <v>338</v>
      </c>
      <c r="H14" s="110">
        <v>350</v>
      </c>
      <c r="I14" s="110">
        <v>414</v>
      </c>
      <c r="J14" s="110">
        <v>333</v>
      </c>
      <c r="K14" s="110">
        <v>363</v>
      </c>
      <c r="L14" s="110">
        <v>398</v>
      </c>
      <c r="M14" s="6"/>
      <c r="N14" s="6"/>
      <c r="O14" s="6"/>
      <c r="P14" s="6"/>
      <c r="Q14" s="6"/>
      <c r="R14" s="59"/>
      <c r="S14" s="59"/>
      <c r="T14" s="59"/>
      <c r="U14" s="59"/>
      <c r="V14" s="59"/>
    </row>
    <row r="15" spans="1:22" ht="12.75" x14ac:dyDescent="0.2">
      <c r="A15" s="6"/>
      <c r="B15" s="84" t="s">
        <v>76</v>
      </c>
      <c r="C15" s="110"/>
      <c r="D15" s="110"/>
      <c r="E15" s="110">
        <v>34</v>
      </c>
      <c r="F15" s="110">
        <v>34</v>
      </c>
      <c r="G15" s="110">
        <v>34</v>
      </c>
      <c r="H15" s="110">
        <v>80</v>
      </c>
      <c r="I15" s="110">
        <v>68</v>
      </c>
      <c r="J15" s="110">
        <v>86</v>
      </c>
      <c r="K15" s="110">
        <v>60</v>
      </c>
      <c r="L15" s="110">
        <v>75</v>
      </c>
      <c r="M15" s="6"/>
      <c r="N15" s="6"/>
      <c r="O15" s="6"/>
      <c r="P15" s="6"/>
      <c r="Q15" s="6"/>
      <c r="R15" s="59"/>
      <c r="S15" s="59"/>
      <c r="T15" s="59"/>
      <c r="U15" s="59"/>
      <c r="V15" s="59"/>
    </row>
    <row r="16" spans="1:22" ht="12.75" x14ac:dyDescent="0.2">
      <c r="A16" s="6"/>
      <c r="B16" s="84" t="s">
        <v>113</v>
      </c>
      <c r="C16" s="110">
        <v>229</v>
      </c>
      <c r="D16" s="110">
        <v>231</v>
      </c>
      <c r="E16" s="110">
        <v>202</v>
      </c>
      <c r="F16" s="110">
        <v>253</v>
      </c>
      <c r="G16" s="110">
        <v>239</v>
      </c>
      <c r="H16" s="110">
        <v>275</v>
      </c>
      <c r="I16" s="110">
        <v>268</v>
      </c>
      <c r="J16" s="110">
        <v>298</v>
      </c>
      <c r="K16" s="110">
        <v>309</v>
      </c>
      <c r="L16" s="110">
        <v>279</v>
      </c>
      <c r="M16" s="6"/>
      <c r="N16" s="6"/>
      <c r="O16" s="6"/>
      <c r="P16" s="6"/>
      <c r="Q16" s="6"/>
      <c r="R16" s="59"/>
      <c r="S16" s="59"/>
      <c r="T16" s="59"/>
      <c r="U16" s="59"/>
      <c r="V16" s="59"/>
    </row>
    <row r="17" spans="1:22" ht="12.75" x14ac:dyDescent="0.2">
      <c r="A17" s="6"/>
      <c r="B17" s="39" t="s">
        <v>115</v>
      </c>
      <c r="C17" s="105" t="s">
        <v>47</v>
      </c>
      <c r="D17" s="105" t="s">
        <v>47</v>
      </c>
      <c r="E17" s="105" t="s">
        <v>47</v>
      </c>
      <c r="F17" s="105" t="s">
        <v>47</v>
      </c>
      <c r="G17" s="105" t="s">
        <v>47</v>
      </c>
      <c r="H17" s="111">
        <v>217</v>
      </c>
      <c r="I17" s="111">
        <v>208</v>
      </c>
      <c r="J17" s="111">
        <v>237</v>
      </c>
      <c r="K17" s="111">
        <v>235</v>
      </c>
      <c r="L17" s="111">
        <v>237</v>
      </c>
      <c r="M17" s="6"/>
      <c r="N17" s="6"/>
      <c r="O17" s="6"/>
      <c r="P17" s="6"/>
      <c r="Q17" s="6"/>
      <c r="R17" s="59"/>
      <c r="S17" s="59"/>
      <c r="T17" s="59"/>
      <c r="U17" s="59"/>
      <c r="V17" s="59"/>
    </row>
    <row r="18" spans="1:22" ht="12.75" x14ac:dyDescent="0.2">
      <c r="A18" s="6"/>
      <c r="B18" s="84" t="s">
        <v>141</v>
      </c>
      <c r="C18" s="110">
        <v>641</v>
      </c>
      <c r="D18" s="110">
        <v>703</v>
      </c>
      <c r="E18" s="110">
        <v>684</v>
      </c>
      <c r="F18" s="110">
        <v>779</v>
      </c>
      <c r="G18" s="110">
        <v>873</v>
      </c>
      <c r="H18" s="110">
        <v>1014</v>
      </c>
      <c r="I18" s="110">
        <v>1065</v>
      </c>
      <c r="J18" s="110">
        <v>926</v>
      </c>
      <c r="K18" s="110">
        <v>1050</v>
      </c>
      <c r="L18" s="110">
        <v>1139</v>
      </c>
      <c r="M18" s="6"/>
      <c r="N18" s="6"/>
      <c r="O18" s="59"/>
      <c r="P18" s="59"/>
      <c r="Q18" s="59"/>
      <c r="R18" s="59"/>
      <c r="S18" s="59"/>
      <c r="T18" s="59"/>
      <c r="U18" s="59"/>
      <c r="V18" s="59"/>
    </row>
    <row r="19" spans="1:22" ht="12.75" x14ac:dyDescent="0.2">
      <c r="A19" s="6"/>
      <c r="B19" s="37" t="s">
        <v>114</v>
      </c>
      <c r="C19" s="110">
        <v>68</v>
      </c>
      <c r="D19" s="110">
        <v>89</v>
      </c>
      <c r="E19" s="110">
        <v>94</v>
      </c>
      <c r="F19" s="110">
        <v>123</v>
      </c>
      <c r="G19" s="110">
        <v>103</v>
      </c>
      <c r="H19" s="110">
        <v>114</v>
      </c>
      <c r="I19" s="110">
        <v>147</v>
      </c>
      <c r="J19" s="110">
        <v>212</v>
      </c>
      <c r="K19" s="110">
        <v>190</v>
      </c>
      <c r="L19" s="110">
        <v>252</v>
      </c>
      <c r="M19" s="6"/>
      <c r="N19" s="6"/>
      <c r="O19" s="59"/>
      <c r="P19" s="59"/>
      <c r="Q19" s="59"/>
      <c r="R19" s="59"/>
      <c r="S19" s="59"/>
      <c r="T19" s="59"/>
      <c r="U19" s="59"/>
      <c r="V19" s="59"/>
    </row>
    <row r="20" spans="1:22" ht="13.5" customHeight="1" x14ac:dyDescent="0.2">
      <c r="A20" s="6"/>
      <c r="B20" s="6"/>
      <c r="C20" s="32"/>
      <c r="D20" s="32"/>
      <c r="E20" s="32"/>
      <c r="F20" s="32"/>
      <c r="G20" s="32"/>
      <c r="H20" s="6"/>
      <c r="I20" s="6"/>
      <c r="J20" s="6"/>
      <c r="K20" s="6"/>
      <c r="L20" s="6"/>
      <c r="M20" s="6"/>
      <c r="N20" s="6"/>
      <c r="O20" s="59"/>
      <c r="P20" s="59"/>
      <c r="Q20" s="59"/>
      <c r="R20" s="59"/>
      <c r="S20" s="59"/>
      <c r="T20" s="59"/>
      <c r="U20" s="59"/>
      <c r="V20" s="59"/>
    </row>
    <row r="21" spans="1:22" ht="13.5" customHeight="1" x14ac:dyDescent="0.2">
      <c r="A21" s="6"/>
      <c r="B21" s="38" t="s">
        <v>72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59"/>
      <c r="N21" s="59"/>
      <c r="O21" s="59"/>
      <c r="P21" s="59"/>
      <c r="Q21" s="59"/>
      <c r="R21" s="59"/>
      <c r="S21" s="59"/>
      <c r="T21" s="59"/>
      <c r="U21" s="59"/>
      <c r="V21" s="59"/>
    </row>
    <row r="22" spans="1:22" ht="13.5" customHeight="1" x14ac:dyDescent="0.2">
      <c r="A22" s="6"/>
      <c r="B22" s="38" t="s">
        <v>140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9"/>
      <c r="P22" s="59"/>
      <c r="Q22" s="59"/>
      <c r="R22" s="59"/>
      <c r="S22" s="59"/>
      <c r="T22" s="59"/>
      <c r="U22" s="59"/>
      <c r="V22" s="59"/>
    </row>
    <row r="23" spans="1:22" ht="13.5" customHeight="1" x14ac:dyDescent="0.2">
      <c r="A23" s="6"/>
      <c r="B23" s="38" t="s">
        <v>70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9"/>
      <c r="P23" s="59"/>
      <c r="Q23" s="59"/>
      <c r="R23" s="59"/>
      <c r="S23" s="59"/>
      <c r="T23" s="59"/>
      <c r="U23" s="59"/>
      <c r="V23" s="59"/>
    </row>
    <row r="24" spans="1:22" ht="12.75" x14ac:dyDescent="0.2">
      <c r="A24" s="6"/>
      <c r="B24" s="38" t="s">
        <v>71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9"/>
      <c r="P24" s="59"/>
      <c r="Q24" s="59"/>
      <c r="R24" s="59"/>
      <c r="S24" s="59"/>
      <c r="T24" s="59"/>
      <c r="U24" s="59"/>
      <c r="V24" s="59"/>
    </row>
    <row r="25" spans="1:22" ht="12.75" x14ac:dyDescent="0.2">
      <c r="A25" s="6"/>
      <c r="B25" s="6" t="s">
        <v>51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6"/>
      <c r="O25" s="59"/>
      <c r="P25" s="59"/>
      <c r="Q25" s="59"/>
      <c r="R25" s="59"/>
      <c r="S25" s="59"/>
      <c r="T25" s="59"/>
      <c r="U25" s="59"/>
      <c r="V25" s="59"/>
    </row>
    <row r="26" spans="1:22" ht="12.75" x14ac:dyDescent="0.2">
      <c r="A26" s="6"/>
      <c r="B26" s="6" t="s">
        <v>118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11"/>
      <c r="N26" s="6"/>
      <c r="O26" s="59"/>
      <c r="P26" s="59"/>
      <c r="Q26" s="59"/>
      <c r="R26" s="59"/>
      <c r="S26" s="59"/>
      <c r="T26" s="59"/>
      <c r="U26" s="59"/>
      <c r="V26" s="59"/>
    </row>
    <row r="27" spans="1:22" ht="12.75" x14ac:dyDescent="0.2">
      <c r="A27" s="6"/>
      <c r="B27" s="6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6"/>
      <c r="O27" s="59"/>
      <c r="P27" s="59"/>
      <c r="Q27" s="59"/>
      <c r="R27" s="59"/>
      <c r="S27" s="59"/>
      <c r="T27" s="59"/>
      <c r="U27" s="59"/>
      <c r="V27" s="59"/>
    </row>
    <row r="28" spans="1:22" ht="12.75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9"/>
      <c r="P28" s="59"/>
      <c r="Q28" s="59"/>
      <c r="R28" s="59"/>
      <c r="S28" s="59"/>
      <c r="T28" s="59"/>
      <c r="U28" s="59"/>
      <c r="V28" s="59"/>
    </row>
    <row r="29" spans="1:22" ht="12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9"/>
      <c r="P29" s="59"/>
      <c r="Q29" s="59"/>
      <c r="R29" s="59"/>
      <c r="S29" s="59"/>
      <c r="T29" s="59"/>
      <c r="U29" s="59"/>
      <c r="V29" s="59"/>
    </row>
    <row r="30" spans="1:22" ht="12.7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59"/>
      <c r="P30" s="59"/>
      <c r="Q30" s="59"/>
      <c r="R30" s="59"/>
      <c r="S30" s="59"/>
      <c r="T30" s="59"/>
      <c r="U30" s="59"/>
      <c r="V30" s="59"/>
    </row>
    <row r="31" spans="1:22" ht="12.7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59"/>
      <c r="P31" s="59"/>
      <c r="Q31" s="59"/>
      <c r="R31" s="59"/>
      <c r="S31" s="59"/>
      <c r="T31" s="59"/>
      <c r="U31" s="59"/>
      <c r="V31" s="59"/>
    </row>
    <row r="32" spans="1:22" ht="12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59"/>
      <c r="P32" s="59"/>
      <c r="Q32" s="59"/>
      <c r="R32" s="59"/>
      <c r="S32" s="59"/>
      <c r="T32" s="59"/>
      <c r="U32" s="59"/>
      <c r="V32" s="59"/>
    </row>
    <row r="33" spans="1:22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59"/>
      <c r="P33" s="59"/>
      <c r="Q33" s="59"/>
      <c r="R33" s="59"/>
      <c r="S33" s="59"/>
      <c r="T33" s="59"/>
      <c r="U33" s="59"/>
      <c r="V33" s="59"/>
    </row>
    <row r="34" spans="1:22" ht="12.75" customHeight="1" x14ac:dyDescent="0.2"/>
    <row r="35" spans="1:22" ht="12.75" customHeight="1" x14ac:dyDescent="0.2"/>
    <row r="36" spans="1:22" ht="12.75" customHeight="1" x14ac:dyDescent="0.2"/>
    <row r="37" spans="1:22" ht="12.75" customHeight="1" x14ac:dyDescent="0.2"/>
    <row r="38" spans="1:22" ht="12.75" customHeight="1" x14ac:dyDescent="0.2">
      <c r="B38" s="18"/>
    </row>
    <row r="39" spans="1:22" ht="12.75" customHeight="1" x14ac:dyDescent="0.2"/>
    <row r="40" spans="1:22" ht="12.75" customHeight="1" x14ac:dyDescent="0.2"/>
    <row r="41" spans="1:22" ht="12.75" customHeight="1" x14ac:dyDescent="0.2"/>
    <row r="42" spans="1:22" ht="12.75" customHeight="1" x14ac:dyDescent="0.2"/>
    <row r="43" spans="1:22" ht="12.75" customHeight="1" x14ac:dyDescent="0.2"/>
    <row r="44" spans="1:22" ht="12.75" customHeight="1" x14ac:dyDescent="0.2"/>
    <row r="45" spans="1:22" ht="12.75" customHeight="1" x14ac:dyDescent="0.2"/>
    <row r="46" spans="1:22" ht="12.75" customHeight="1" x14ac:dyDescent="0.2"/>
    <row r="47" spans="1:22" ht="12.75" customHeight="1" x14ac:dyDescent="0.2"/>
    <row r="48" spans="1:22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</sheetData>
  <mergeCells count="1">
    <mergeCell ref="B13:L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08EDA-2583-4802-A565-1EF84232D620}">
  <dimension ref="A1:U131"/>
  <sheetViews>
    <sheetView showGridLines="0" workbookViewId="0"/>
  </sheetViews>
  <sheetFormatPr baseColWidth="10" defaultColWidth="11.42578125" defaultRowHeight="15" x14ac:dyDescent="0.25"/>
  <cols>
    <col min="1" max="1" width="4.140625" style="3" customWidth="1"/>
    <col min="2" max="2" width="15.5703125" style="3" customWidth="1"/>
    <col min="3" max="3" width="32.42578125" style="3" customWidth="1"/>
    <col min="4" max="4" width="34.7109375" style="3" customWidth="1"/>
    <col min="5" max="16384" width="11.42578125" style="3"/>
  </cols>
  <sheetData>
    <row r="1" spans="1:2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x14ac:dyDescent="0.25">
      <c r="A2" s="6"/>
      <c r="B2" s="56" t="s">
        <v>121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01.25" customHeight="1" x14ac:dyDescent="0.25">
      <c r="A4" s="6"/>
      <c r="B4" s="99" t="s">
        <v>41</v>
      </c>
      <c r="C4" s="99" t="s">
        <v>123</v>
      </c>
      <c r="D4" s="70" t="s">
        <v>122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x14ac:dyDescent="0.25">
      <c r="A5" s="6"/>
      <c r="B5" s="50">
        <v>1994</v>
      </c>
      <c r="C5" s="46">
        <v>1772</v>
      </c>
      <c r="D5" s="4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5">
      <c r="A6" s="6"/>
      <c r="B6" s="50">
        <v>1995</v>
      </c>
      <c r="C6" s="46">
        <v>1705</v>
      </c>
      <c r="D6" s="4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6"/>
      <c r="B7" s="50">
        <v>1996</v>
      </c>
      <c r="C7" s="46">
        <v>1757</v>
      </c>
      <c r="D7" s="4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5">
      <c r="A8" s="6"/>
      <c r="B8" s="50">
        <v>1997</v>
      </c>
      <c r="C8" s="46">
        <v>1701</v>
      </c>
      <c r="D8" s="4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6"/>
      <c r="B9" s="50">
        <v>1998</v>
      </c>
      <c r="C9" s="46">
        <v>1673</v>
      </c>
      <c r="D9" s="4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6"/>
      <c r="B10" s="50">
        <v>1999</v>
      </c>
      <c r="C10" s="46">
        <v>1562</v>
      </c>
      <c r="D10" s="4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6"/>
      <c r="B11" s="50">
        <v>2000</v>
      </c>
      <c r="C11" s="46">
        <v>1676</v>
      </c>
      <c r="D11" s="47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6"/>
      <c r="B12" s="50">
        <v>2001</v>
      </c>
      <c r="C12" s="46">
        <v>1726</v>
      </c>
      <c r="D12" s="47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6"/>
      <c r="B13" s="50">
        <v>2002</v>
      </c>
      <c r="C13" s="46">
        <v>1509</v>
      </c>
      <c r="D13" s="4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6"/>
      <c r="B14" s="50">
        <v>2003</v>
      </c>
      <c r="C14" s="46">
        <v>1518</v>
      </c>
      <c r="D14" s="47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6"/>
      <c r="B15" s="50">
        <v>2004</v>
      </c>
      <c r="C15" s="46">
        <v>1475</v>
      </c>
      <c r="D15" s="4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6"/>
      <c r="B16" s="50">
        <v>2005</v>
      </c>
      <c r="C16" s="46">
        <v>1326</v>
      </c>
      <c r="D16" s="4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6"/>
      <c r="B17" s="50">
        <v>2006</v>
      </c>
      <c r="C17" s="46">
        <v>1378</v>
      </c>
      <c r="D17" s="4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6"/>
      <c r="B18" s="50">
        <v>2007</v>
      </c>
      <c r="C18" s="46">
        <v>1398</v>
      </c>
      <c r="D18" s="47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6"/>
      <c r="B19" s="50">
        <v>2008</v>
      </c>
      <c r="C19" s="46">
        <v>1501</v>
      </c>
      <c r="D19" s="4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6"/>
      <c r="B20" s="50">
        <v>2009</v>
      </c>
      <c r="C20" s="46">
        <v>1476</v>
      </c>
      <c r="D20" s="4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6"/>
      <c r="B21" s="50">
        <v>2010</v>
      </c>
      <c r="C21" s="46">
        <v>1383</v>
      </c>
      <c r="D21" s="4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25">
      <c r="A22" s="6"/>
      <c r="B22" s="50">
        <v>2011</v>
      </c>
      <c r="C22" s="46">
        <v>1311</v>
      </c>
      <c r="D22" s="47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6"/>
      <c r="B23" s="50">
        <v>2012</v>
      </c>
      <c r="C23" s="46">
        <v>1373</v>
      </c>
      <c r="D23" s="4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6"/>
      <c r="B24" s="50">
        <v>2013</v>
      </c>
      <c r="C24" s="46">
        <v>1407</v>
      </c>
      <c r="D24" s="47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6"/>
      <c r="B25" s="50">
        <v>2014</v>
      </c>
      <c r="C25" s="46">
        <v>1403</v>
      </c>
      <c r="D25" s="49">
        <v>1393</v>
      </c>
      <c r="E25" s="6"/>
      <c r="F25" s="48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6"/>
      <c r="B26" s="50">
        <v>2015</v>
      </c>
      <c r="C26" s="46">
        <v>1461</v>
      </c>
      <c r="D26" s="49">
        <v>1444</v>
      </c>
      <c r="E26" s="6"/>
      <c r="F26" s="48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6"/>
      <c r="B27" s="50">
        <v>2016</v>
      </c>
      <c r="C27" s="46">
        <v>1432</v>
      </c>
      <c r="D27" s="49">
        <v>1430</v>
      </c>
      <c r="E27" s="6"/>
      <c r="F27" s="48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6"/>
      <c r="B28" s="50">
        <v>2017</v>
      </c>
      <c r="C28" s="46">
        <v>1524</v>
      </c>
      <c r="D28" s="49">
        <v>1530</v>
      </c>
      <c r="E28" s="6"/>
      <c r="F28" s="48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6"/>
      <c r="B29" s="50">
        <v>2018</v>
      </c>
      <c r="C29" s="46">
        <v>1361</v>
      </c>
      <c r="D29" s="49">
        <v>1360</v>
      </c>
      <c r="E29" s="6"/>
      <c r="F29" s="48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25">
      <c r="A30" s="6"/>
      <c r="B30" s="50">
        <v>2019</v>
      </c>
      <c r="C30" s="46">
        <v>1474</v>
      </c>
      <c r="D30" s="49">
        <v>1452</v>
      </c>
      <c r="E30" s="6"/>
      <c r="F30" s="48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25">
      <c r="A31" s="6"/>
      <c r="B31" s="50">
        <v>2020</v>
      </c>
      <c r="C31" s="46">
        <v>1333</v>
      </c>
      <c r="D31" s="49">
        <v>1329</v>
      </c>
      <c r="E31" s="6"/>
      <c r="F31" s="4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25">
      <c r="A32" s="6"/>
      <c r="B32" s="50">
        <v>2021</v>
      </c>
      <c r="C32" s="46">
        <v>1400</v>
      </c>
      <c r="D32" s="49">
        <v>1406</v>
      </c>
      <c r="E32" s="6"/>
      <c r="F32" s="4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x14ac:dyDescent="0.25">
      <c r="A33" s="6"/>
      <c r="B33" s="50">
        <v>2022</v>
      </c>
      <c r="C33" s="46">
        <v>1390</v>
      </c>
      <c r="D33" s="49">
        <v>1409</v>
      </c>
      <c r="E33" s="6"/>
      <c r="F33" s="4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x14ac:dyDescent="0.25">
      <c r="A34" s="6"/>
      <c r="B34" s="50">
        <v>2023</v>
      </c>
      <c r="C34" s="46">
        <v>1337</v>
      </c>
      <c r="D34" s="49">
        <v>1330</v>
      </c>
      <c r="E34" s="6"/>
      <c r="F34" s="4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25">
      <c r="A35" s="6"/>
      <c r="B35" s="50" t="s">
        <v>124</v>
      </c>
      <c r="C35" s="46">
        <v>1315</v>
      </c>
      <c r="D35" s="49">
        <v>1304</v>
      </c>
      <c r="E35" s="6"/>
      <c r="F35" s="6"/>
      <c r="G35" s="6"/>
      <c r="H35" s="6"/>
      <c r="I35" s="6"/>
      <c r="J35" s="6"/>
      <c r="K35" s="59"/>
      <c r="L35" s="59"/>
      <c r="M35" s="59"/>
      <c r="N35" s="59"/>
      <c r="O35" s="59"/>
      <c r="P35" s="59"/>
      <c r="Q35" s="59"/>
      <c r="R35" s="59"/>
      <c r="S35" s="59"/>
      <c r="T35" s="6"/>
      <c r="U35" s="6"/>
    </row>
    <row r="36" spans="1:2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59"/>
      <c r="L36" s="59"/>
      <c r="M36" s="59"/>
      <c r="N36" s="59"/>
      <c r="O36" s="59"/>
      <c r="P36" s="59"/>
      <c r="Q36" s="59"/>
      <c r="R36" s="59"/>
      <c r="S36" s="59"/>
      <c r="T36" s="6"/>
      <c r="U36" s="6"/>
    </row>
    <row r="37" spans="1:21" x14ac:dyDescent="0.25">
      <c r="A37" s="6"/>
      <c r="B37" s="6" t="s">
        <v>125</v>
      </c>
      <c r="C37" s="6"/>
      <c r="D37" s="6"/>
      <c r="E37" s="6"/>
      <c r="F37" s="6"/>
      <c r="G37" s="6"/>
      <c r="H37" s="6"/>
      <c r="I37" s="6"/>
      <c r="J37" s="6"/>
      <c r="K37" s="59"/>
      <c r="L37" s="59"/>
      <c r="M37" s="59"/>
      <c r="N37" s="59"/>
      <c r="O37" s="59"/>
      <c r="P37" s="59"/>
      <c r="Q37" s="59"/>
      <c r="R37" s="59"/>
      <c r="S37" s="59"/>
      <c r="T37" s="6"/>
      <c r="U37" s="6"/>
    </row>
    <row r="38" spans="1:21" ht="37.5" customHeight="1" x14ac:dyDescent="0.25">
      <c r="A38" s="6"/>
      <c r="B38" s="121" t="s">
        <v>126</v>
      </c>
      <c r="C38" s="121"/>
      <c r="D38" s="121"/>
      <c r="E38" s="6"/>
      <c r="F38" s="6"/>
      <c r="G38" s="6"/>
      <c r="H38" s="6"/>
      <c r="I38" s="6"/>
      <c r="J38" s="6"/>
      <c r="K38" s="59"/>
      <c r="L38" s="59"/>
      <c r="M38" s="59"/>
      <c r="N38" s="59"/>
      <c r="O38" s="59"/>
      <c r="P38" s="59"/>
      <c r="Q38" s="59"/>
      <c r="R38" s="59"/>
      <c r="S38" s="59"/>
      <c r="T38" s="6"/>
      <c r="U38" s="6"/>
    </row>
    <row r="39" spans="1:21" x14ac:dyDescent="0.25">
      <c r="A39" s="6"/>
      <c r="B39" s="38" t="s">
        <v>79</v>
      </c>
      <c r="C39" s="6"/>
      <c r="D39" s="6"/>
      <c r="E39" s="6"/>
      <c r="F39" s="6"/>
      <c r="G39" s="6"/>
      <c r="H39" s="6"/>
      <c r="I39" s="6"/>
      <c r="J39" s="6"/>
      <c r="K39" s="59"/>
      <c r="L39" s="59"/>
      <c r="M39" s="59"/>
      <c r="N39" s="59"/>
      <c r="O39" s="59"/>
      <c r="P39" s="59"/>
      <c r="Q39" s="59"/>
      <c r="R39" s="59"/>
      <c r="S39" s="59"/>
      <c r="T39" s="6"/>
      <c r="U39" s="6"/>
    </row>
    <row r="40" spans="1:21" x14ac:dyDescent="0.25">
      <c r="A40" s="6"/>
      <c r="B40" s="38" t="s">
        <v>120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x14ac:dyDescent="0.25">
      <c r="A41" s="6"/>
      <c r="B41" s="38" t="s">
        <v>127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x14ac:dyDescent="0.25">
      <c r="A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x14ac:dyDescent="0.25">
      <c r="A43" s="6"/>
      <c r="C43" s="6"/>
      <c r="D43" s="6"/>
      <c r="E43" s="6"/>
      <c r="F43" s="6"/>
      <c r="G43" s="6"/>
      <c r="H43" s="6"/>
      <c r="I43" s="6"/>
      <c r="J43" s="59"/>
      <c r="K43" s="59"/>
      <c r="L43" s="59"/>
      <c r="M43" s="59"/>
      <c r="N43" s="59"/>
      <c r="O43" s="59"/>
      <c r="P43" s="59"/>
      <c r="Q43" s="59"/>
      <c r="R43" s="6"/>
      <c r="S43" s="6"/>
      <c r="T43" s="6"/>
      <c r="U43" s="6"/>
    </row>
    <row r="44" spans="1:21" x14ac:dyDescent="0.25">
      <c r="A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x14ac:dyDescent="0.25">
      <c r="A46" s="6"/>
      <c r="B46" s="6"/>
      <c r="C46" s="6"/>
      <c r="D46" s="59"/>
      <c r="E46" s="59"/>
      <c r="F46" s="59"/>
      <c r="G46" s="59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2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2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2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2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2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2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2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2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2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</sheetData>
  <mergeCells count="1">
    <mergeCell ref="B38:D3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BB79D-B34B-4A0D-A997-6F6BE042323A}">
  <dimension ref="A1:AF155"/>
  <sheetViews>
    <sheetView showGridLines="0" workbookViewId="0"/>
  </sheetViews>
  <sheetFormatPr baseColWidth="10" defaultColWidth="11.42578125" defaultRowHeight="15" x14ac:dyDescent="0.25"/>
  <cols>
    <col min="1" max="1" width="3.5703125" style="5" customWidth="1"/>
    <col min="2" max="2" width="14.28515625" style="5" customWidth="1"/>
    <col min="3" max="13" width="8.140625" style="5" customWidth="1"/>
    <col min="14" max="14" width="4.7109375" style="5" customWidth="1"/>
    <col min="15" max="15" width="17.28515625" style="5" customWidth="1"/>
    <col min="16" max="26" width="8.140625" style="5" customWidth="1"/>
    <col min="27" max="16384" width="11.42578125" style="5"/>
  </cols>
  <sheetData>
    <row r="1" spans="1:29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29" x14ac:dyDescent="0.25">
      <c r="A2" s="38"/>
      <c r="B2" s="56" t="s">
        <v>80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1:29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93" t="s">
        <v>17</v>
      </c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15" t="s">
        <v>58</v>
      </c>
      <c r="AA3" s="38"/>
      <c r="AB3" s="38"/>
      <c r="AC3" s="38"/>
    </row>
    <row r="4" spans="1:29" x14ac:dyDescent="0.25">
      <c r="A4" s="38"/>
      <c r="B4" s="118" t="s">
        <v>81</v>
      </c>
      <c r="C4" s="132" t="s">
        <v>59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51"/>
      <c r="O4" s="118" t="s">
        <v>81</v>
      </c>
      <c r="P4" s="131" t="s">
        <v>82</v>
      </c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38"/>
      <c r="AB4" s="38"/>
      <c r="AC4" s="38"/>
    </row>
    <row r="5" spans="1:29" x14ac:dyDescent="0.25">
      <c r="A5" s="38"/>
      <c r="B5" s="118"/>
      <c r="C5" s="57">
        <v>2014</v>
      </c>
      <c r="D5" s="57">
        <v>2015</v>
      </c>
      <c r="E5" s="57">
        <v>2016</v>
      </c>
      <c r="F5" s="57">
        <v>2017</v>
      </c>
      <c r="G5" s="57">
        <v>2018</v>
      </c>
      <c r="H5" s="57">
        <v>2019</v>
      </c>
      <c r="I5" s="57">
        <v>2020</v>
      </c>
      <c r="J5" s="57">
        <v>2021</v>
      </c>
      <c r="K5" s="57">
        <v>2022</v>
      </c>
      <c r="L5" s="57">
        <v>2023</v>
      </c>
      <c r="M5" s="57" t="s">
        <v>124</v>
      </c>
      <c r="N5" s="52"/>
      <c r="O5" s="118"/>
      <c r="P5" s="57">
        <v>2014</v>
      </c>
      <c r="Q5" s="57">
        <v>2015</v>
      </c>
      <c r="R5" s="57">
        <v>2016</v>
      </c>
      <c r="S5" s="57">
        <v>2017</v>
      </c>
      <c r="T5" s="57">
        <v>2018</v>
      </c>
      <c r="U5" s="57">
        <v>2019</v>
      </c>
      <c r="V5" s="57">
        <v>2020</v>
      </c>
      <c r="W5" s="57">
        <v>2021</v>
      </c>
      <c r="X5" s="57">
        <v>2022</v>
      </c>
      <c r="Y5" s="57">
        <v>2023</v>
      </c>
      <c r="Z5" s="57" t="s">
        <v>124</v>
      </c>
      <c r="AA5" s="38"/>
      <c r="AB5" s="38"/>
      <c r="AC5" s="38"/>
    </row>
    <row r="6" spans="1:29" x14ac:dyDescent="0.25">
      <c r="A6" s="38"/>
      <c r="B6" s="58">
        <v>22</v>
      </c>
      <c r="C6" s="53">
        <v>997.10424710424707</v>
      </c>
      <c r="D6" s="53">
        <v>996.82539682539687</v>
      </c>
      <c r="E6" s="53">
        <v>994.85596707818934</v>
      </c>
      <c r="F6" s="53">
        <v>995.1644100580271</v>
      </c>
      <c r="G6" s="53">
        <v>998.03536345776035</v>
      </c>
      <c r="H6" s="53">
        <v>989.40677966101691</v>
      </c>
      <c r="I6" s="53">
        <v>997.80461031833147</v>
      </c>
      <c r="J6" s="53">
        <v>996.91675231243573</v>
      </c>
      <c r="K6" s="53">
        <v>1000</v>
      </c>
      <c r="L6" s="53">
        <v>994.22632794457274</v>
      </c>
      <c r="M6" s="53">
        <v>993.7629937629938</v>
      </c>
      <c r="N6" s="54"/>
      <c r="O6" s="58">
        <v>22</v>
      </c>
      <c r="P6" s="53">
        <v>995.80419580419584</v>
      </c>
      <c r="Q6" s="53">
        <v>995.3198127925117</v>
      </c>
      <c r="R6" s="53">
        <v>992.62536873156341</v>
      </c>
      <c r="S6" s="53">
        <v>993.22493224932248</v>
      </c>
      <c r="T6" s="53">
        <v>997.25274725274721</v>
      </c>
      <c r="U6" s="53">
        <v>985.54913294797689</v>
      </c>
      <c r="V6" s="53">
        <v>997.05882352941171</v>
      </c>
      <c r="W6" s="53">
        <v>995.83911234396669</v>
      </c>
      <c r="X6" s="53">
        <v>1000</v>
      </c>
      <c r="Y6" s="53">
        <v>991.88311688311683</v>
      </c>
      <c r="Z6" s="53">
        <v>992.76909208333223</v>
      </c>
      <c r="AA6" s="38"/>
      <c r="AB6" s="38"/>
      <c r="AC6" s="38"/>
    </row>
    <row r="7" spans="1:29" x14ac:dyDescent="0.25">
      <c r="A7" s="38"/>
      <c r="B7" s="58">
        <v>23</v>
      </c>
      <c r="C7" s="53">
        <v>978.30374753451679</v>
      </c>
      <c r="D7" s="53">
        <v>970.68062827225128</v>
      </c>
      <c r="E7" s="53">
        <v>978.65853658536582</v>
      </c>
      <c r="F7" s="53">
        <v>976.69902912621365</v>
      </c>
      <c r="G7" s="53">
        <v>953.82882882882882</v>
      </c>
      <c r="H7" s="53">
        <v>963.18289786223283</v>
      </c>
      <c r="I7" s="53">
        <v>938.49658314350802</v>
      </c>
      <c r="J7" s="53">
        <v>938.04347826086962</v>
      </c>
      <c r="K7" s="53">
        <v>946.22425629290615</v>
      </c>
      <c r="L7" s="53">
        <v>942.14876033057851</v>
      </c>
      <c r="M7" s="53">
        <v>933.63844393592683</v>
      </c>
      <c r="N7" s="54"/>
      <c r="O7" s="58">
        <v>23</v>
      </c>
      <c r="P7" s="53">
        <v>964.8</v>
      </c>
      <c r="Q7" s="53">
        <v>953.71900826446279</v>
      </c>
      <c r="R7" s="53">
        <v>966.56050955414014</v>
      </c>
      <c r="S7" s="53">
        <v>964.91228070175441</v>
      </c>
      <c r="T7" s="53">
        <v>928.57142857142856</v>
      </c>
      <c r="U7" s="53">
        <v>946.18055555555554</v>
      </c>
      <c r="V7" s="53">
        <v>910.59602649006627</v>
      </c>
      <c r="W7" s="53">
        <v>911.21495327102809</v>
      </c>
      <c r="X7" s="53">
        <v>922.82430213464693</v>
      </c>
      <c r="Y7" s="53">
        <v>918.46921797004995</v>
      </c>
      <c r="Z7" s="53">
        <v>914.25169683500746</v>
      </c>
      <c r="AA7" s="38"/>
      <c r="AB7" s="38"/>
      <c r="AC7" s="38"/>
    </row>
    <row r="8" spans="1:29" x14ac:dyDescent="0.25">
      <c r="A8" s="38"/>
      <c r="B8" s="58">
        <v>24</v>
      </c>
      <c r="C8" s="53">
        <v>837.1868978805395</v>
      </c>
      <c r="D8" s="53">
        <v>817.20430107526886</v>
      </c>
      <c r="E8" s="53">
        <v>795.95765158806546</v>
      </c>
      <c r="F8" s="53">
        <v>771.4581178903826</v>
      </c>
      <c r="G8" s="53">
        <v>729.59685349065876</v>
      </c>
      <c r="H8" s="53">
        <v>711.36131013306044</v>
      </c>
      <c r="I8" s="53">
        <v>700.20325203252037</v>
      </c>
      <c r="J8" s="53">
        <v>677.04280155642027</v>
      </c>
      <c r="K8" s="53">
        <v>705.76540755467192</v>
      </c>
      <c r="L8" s="53">
        <v>683.71607515657615</v>
      </c>
      <c r="M8" s="53">
        <v>709.11086717892431</v>
      </c>
      <c r="N8" s="54"/>
      <c r="O8" s="58">
        <v>24</v>
      </c>
      <c r="P8" s="53">
        <v>721.12211221122118</v>
      </c>
      <c r="Q8" s="53">
        <v>684.12162162162167</v>
      </c>
      <c r="R8" s="53">
        <v>662.42038216560513</v>
      </c>
      <c r="S8" s="53">
        <v>619.62134251290877</v>
      </c>
      <c r="T8" s="53">
        <v>566.24605678233434</v>
      </c>
      <c r="U8" s="53">
        <v>557.29984301412878</v>
      </c>
      <c r="V8" s="53">
        <v>541.92546583850935</v>
      </c>
      <c r="W8" s="53">
        <v>531.07344632768365</v>
      </c>
      <c r="X8" s="53">
        <v>560.83086053412467</v>
      </c>
      <c r="Y8" s="53">
        <v>547.08520179372192</v>
      </c>
      <c r="Z8" s="53">
        <v>585.43265829783149</v>
      </c>
      <c r="AA8" s="38"/>
      <c r="AB8" s="38"/>
      <c r="AC8" s="38"/>
    </row>
    <row r="9" spans="1:29" x14ac:dyDescent="0.25">
      <c r="A9" s="38"/>
      <c r="B9" s="58">
        <v>25</v>
      </c>
      <c r="C9" s="53">
        <v>644.8780487804878</v>
      </c>
      <c r="D9" s="53">
        <v>594.24326833797591</v>
      </c>
      <c r="E9" s="53">
        <v>590.64885496183206</v>
      </c>
      <c r="F9" s="53">
        <v>559.24596050269304</v>
      </c>
      <c r="G9" s="53">
        <v>562.07892204042344</v>
      </c>
      <c r="H9" s="53">
        <v>531.79723502304148</v>
      </c>
      <c r="I9" s="53">
        <v>533.59298928919179</v>
      </c>
      <c r="J9" s="53">
        <v>549.95150339476231</v>
      </c>
      <c r="K9" s="53">
        <v>551.8553758325404</v>
      </c>
      <c r="L9" s="53">
        <v>547.98761609907126</v>
      </c>
      <c r="M9" s="53">
        <v>524.52452452452451</v>
      </c>
      <c r="N9" s="54"/>
      <c r="O9" s="58">
        <v>25</v>
      </c>
      <c r="P9" s="53">
        <v>479.25608011444922</v>
      </c>
      <c r="Q9" s="53">
        <v>411.05121293800539</v>
      </c>
      <c r="R9" s="53">
        <v>410.71428571428572</v>
      </c>
      <c r="S9" s="53">
        <v>387.01622971285894</v>
      </c>
      <c r="T9" s="53">
        <v>385.13513513513516</v>
      </c>
      <c r="U9" s="53">
        <v>386.47342995169083</v>
      </c>
      <c r="V9" s="53">
        <v>360.48064085447265</v>
      </c>
      <c r="W9" s="53">
        <v>398.96373056994821</v>
      </c>
      <c r="X9" s="53">
        <v>379.44664031620556</v>
      </c>
      <c r="Y9" s="53">
        <v>389.12133891213387</v>
      </c>
      <c r="Z9" s="53">
        <v>385.75140480092494</v>
      </c>
      <c r="AA9" s="38"/>
      <c r="AB9" s="38"/>
      <c r="AC9" s="38"/>
    </row>
    <row r="10" spans="1:29" x14ac:dyDescent="0.25">
      <c r="A10" s="38"/>
      <c r="B10" s="58">
        <v>26</v>
      </c>
      <c r="C10" s="53">
        <v>450.6787330316742</v>
      </c>
      <c r="D10" s="53">
        <v>461.18299445471348</v>
      </c>
      <c r="E10" s="53">
        <v>454.63049579045838</v>
      </c>
      <c r="F10" s="53">
        <v>408.57392825896761</v>
      </c>
      <c r="G10" s="53">
        <v>409.90990990990991</v>
      </c>
      <c r="H10" s="53">
        <v>423.91304347826087</v>
      </c>
      <c r="I10" s="53">
        <v>415.67460317460319</v>
      </c>
      <c r="J10" s="53">
        <v>442.80442804428043</v>
      </c>
      <c r="K10" s="53">
        <v>410.58394160583941</v>
      </c>
      <c r="L10" s="53">
        <v>398.68667917448403</v>
      </c>
      <c r="M10" s="53">
        <v>412.66794625719768</v>
      </c>
      <c r="N10" s="54"/>
      <c r="O10" s="58">
        <v>26</v>
      </c>
      <c r="P10" s="53">
        <v>295.00580720092915</v>
      </c>
      <c r="Q10" s="53">
        <v>322.88037166085945</v>
      </c>
      <c r="R10" s="53">
        <v>285.53921568627453</v>
      </c>
      <c r="S10" s="53">
        <v>256.32563256325631</v>
      </c>
      <c r="T10" s="53">
        <v>273.83592017738357</v>
      </c>
      <c r="U10" s="53">
        <v>287.28606356968214</v>
      </c>
      <c r="V10" s="53">
        <v>273.73612823674478</v>
      </c>
      <c r="W10" s="53">
        <v>301.73410404624275</v>
      </c>
      <c r="X10" s="53">
        <v>270.05649717514126</v>
      </c>
      <c r="Y10" s="53">
        <v>267.42857142857144</v>
      </c>
      <c r="Z10" s="53">
        <v>278.72395364328941</v>
      </c>
      <c r="AA10" s="38"/>
      <c r="AB10" s="38"/>
      <c r="AC10" s="38"/>
    </row>
    <row r="11" spans="1:29" x14ac:dyDescent="0.25">
      <c r="A11" s="38"/>
      <c r="B11" s="58">
        <v>27</v>
      </c>
      <c r="C11" s="53">
        <v>339.83050847457628</v>
      </c>
      <c r="D11" s="53">
        <v>357.94960903562122</v>
      </c>
      <c r="E11" s="53">
        <v>321.33213321332136</v>
      </c>
      <c r="F11" s="53">
        <v>351.28205128205127</v>
      </c>
      <c r="G11" s="53">
        <v>335.92400690846284</v>
      </c>
      <c r="H11" s="53">
        <v>316.02914389799633</v>
      </c>
      <c r="I11" s="53">
        <v>345.98012646793137</v>
      </c>
      <c r="J11" s="53">
        <v>347.12230215827338</v>
      </c>
      <c r="K11" s="53">
        <v>315.88447653429603</v>
      </c>
      <c r="L11" s="53">
        <v>323.63977485928706</v>
      </c>
      <c r="M11" s="53">
        <v>315.48198636806234</v>
      </c>
      <c r="N11" s="54"/>
      <c r="O11" s="58">
        <v>27</v>
      </c>
      <c r="P11" s="53">
        <v>221</v>
      </c>
      <c r="Q11" s="53">
        <v>221.28556375131717</v>
      </c>
      <c r="R11" s="53">
        <v>195.30416221985058</v>
      </c>
      <c r="S11" s="53">
        <v>231.00303951367781</v>
      </c>
      <c r="T11" s="53">
        <v>203.93374741200827</v>
      </c>
      <c r="U11" s="53">
        <v>201.06382978723406</v>
      </c>
      <c r="V11" s="53">
        <v>211.32897603485839</v>
      </c>
      <c r="W11" s="53">
        <v>214.28571428571428</v>
      </c>
      <c r="X11" s="53">
        <v>204.61699895068205</v>
      </c>
      <c r="Y11" s="53">
        <v>200.66518847006651</v>
      </c>
      <c r="Z11" s="53">
        <v>199.2584781297401</v>
      </c>
      <c r="AA11" s="38"/>
      <c r="AB11" s="38"/>
      <c r="AC11" s="38"/>
    </row>
    <row r="12" spans="1:29" x14ac:dyDescent="0.25">
      <c r="A12" s="38"/>
      <c r="B12" s="58">
        <v>28</v>
      </c>
      <c r="C12" s="53">
        <v>285.37360890302068</v>
      </c>
      <c r="D12" s="53">
        <v>260.01511715797432</v>
      </c>
      <c r="E12" s="53">
        <v>267.31078904991949</v>
      </c>
      <c r="F12" s="53">
        <v>256.66666666666669</v>
      </c>
      <c r="G12" s="53">
        <v>233.97435897435898</v>
      </c>
      <c r="H12" s="53">
        <v>247.30290456431536</v>
      </c>
      <c r="I12" s="53">
        <v>268.02374893977947</v>
      </c>
      <c r="J12" s="53">
        <v>268.47918436703486</v>
      </c>
      <c r="K12" s="53">
        <v>271.86963979416811</v>
      </c>
      <c r="L12" s="53">
        <v>261.77536231884056</v>
      </c>
      <c r="M12" s="53">
        <v>260.60606060606062</v>
      </c>
      <c r="N12" s="54"/>
      <c r="O12" s="58">
        <v>28</v>
      </c>
      <c r="P12" s="53">
        <v>172.95308187672492</v>
      </c>
      <c r="Q12" s="53">
        <v>157.48709122203098</v>
      </c>
      <c r="R12" s="53">
        <v>162.83348666053357</v>
      </c>
      <c r="S12" s="53">
        <v>167.91044776119404</v>
      </c>
      <c r="T12" s="53">
        <v>145.66577301161752</v>
      </c>
      <c r="U12" s="53">
        <v>154.70643056849954</v>
      </c>
      <c r="V12" s="53">
        <v>166.18357487922705</v>
      </c>
      <c r="W12" s="53">
        <v>165.69767441860466</v>
      </c>
      <c r="X12" s="53">
        <v>166.83022571148186</v>
      </c>
      <c r="Y12" s="53">
        <v>166.66666666666666</v>
      </c>
      <c r="Z12" s="53">
        <v>176.65695158486051</v>
      </c>
      <c r="AA12" s="38"/>
      <c r="AB12" s="38"/>
      <c r="AC12" s="38"/>
    </row>
    <row r="13" spans="1:29" x14ac:dyDescent="0.25">
      <c r="A13" s="38"/>
      <c r="B13" s="58">
        <v>29</v>
      </c>
      <c r="C13" s="53">
        <v>217.03853955375254</v>
      </c>
      <c r="D13" s="53">
        <v>187.9914224446033</v>
      </c>
      <c r="E13" s="53">
        <v>201.14122681883023</v>
      </c>
      <c r="F13" s="53">
        <v>211.94879089615932</v>
      </c>
      <c r="G13" s="53">
        <v>206.73813169984686</v>
      </c>
      <c r="H13" s="53">
        <v>207.35524256651019</v>
      </c>
      <c r="I13" s="53">
        <v>216.95178849144634</v>
      </c>
      <c r="J13" s="53">
        <v>191.44144144144144</v>
      </c>
      <c r="K13" s="53">
        <v>198.17073170731706</v>
      </c>
      <c r="L13" s="53">
        <v>235.58897243107771</v>
      </c>
      <c r="M13" s="53">
        <v>228.75816993464053</v>
      </c>
      <c r="N13" s="54"/>
      <c r="O13" s="58">
        <v>29</v>
      </c>
      <c r="P13" s="53">
        <v>143.49112426035504</v>
      </c>
      <c r="Q13" s="53">
        <v>113.88455538221528</v>
      </c>
      <c r="R13" s="53">
        <v>117.41528762805359</v>
      </c>
      <c r="S13" s="53">
        <v>131.6614420062696</v>
      </c>
      <c r="T13" s="53">
        <v>122.77730736663844</v>
      </c>
      <c r="U13" s="53">
        <v>133.44739093242086</v>
      </c>
      <c r="V13" s="53">
        <v>134.13585554600172</v>
      </c>
      <c r="W13" s="53">
        <v>117.21311475409836</v>
      </c>
      <c r="X13" s="53">
        <v>113.73209772535805</v>
      </c>
      <c r="Y13" s="53">
        <v>154.34380776340112</v>
      </c>
      <c r="Z13" s="53">
        <v>144.11241501132662</v>
      </c>
      <c r="AA13" s="38"/>
      <c r="AB13" s="38"/>
      <c r="AC13" s="38"/>
    </row>
    <row r="14" spans="1:29" x14ac:dyDescent="0.25">
      <c r="A14" s="38"/>
      <c r="B14" s="58">
        <v>30</v>
      </c>
      <c r="C14" s="53">
        <v>159.06562847608453</v>
      </c>
      <c r="D14" s="53">
        <v>174.1122565864834</v>
      </c>
      <c r="E14" s="53">
        <v>162.41299303944317</v>
      </c>
      <c r="F14" s="53">
        <v>150.32679738562092</v>
      </c>
      <c r="G14" s="53">
        <v>156.63322185061315</v>
      </c>
      <c r="H14" s="53">
        <v>162.19439475253429</v>
      </c>
      <c r="I14" s="53">
        <v>155.33980582524271</v>
      </c>
      <c r="J14" s="53">
        <v>162.03429923122414</v>
      </c>
      <c r="K14" s="53">
        <v>172.5219573400251</v>
      </c>
      <c r="L14" s="53">
        <v>160.29023746701847</v>
      </c>
      <c r="M14" s="53">
        <v>194.79653102068045</v>
      </c>
      <c r="N14" s="54"/>
      <c r="O14" s="58">
        <v>30</v>
      </c>
      <c r="P14" s="53">
        <v>103.20284697508897</v>
      </c>
      <c r="Q14" s="53">
        <v>117.5030599755202</v>
      </c>
      <c r="R14" s="53">
        <v>105.32837670384139</v>
      </c>
      <c r="S14" s="53">
        <v>91.486658195679794</v>
      </c>
      <c r="T14" s="53">
        <v>100.47562425683709</v>
      </c>
      <c r="U14" s="53">
        <v>113.00505050505051</v>
      </c>
      <c r="V14" s="53">
        <v>80.985915492957744</v>
      </c>
      <c r="W14" s="53">
        <v>94.568690095846648</v>
      </c>
      <c r="X14" s="53">
        <v>111.78451178451178</v>
      </c>
      <c r="Y14" s="53">
        <v>100.98870056497175</v>
      </c>
      <c r="Z14" s="53">
        <v>122.2094268215013</v>
      </c>
      <c r="AA14" s="38"/>
      <c r="AB14" s="38"/>
      <c r="AC14" s="38"/>
    </row>
    <row r="15" spans="1:29" x14ac:dyDescent="0.25">
      <c r="A15" s="38"/>
      <c r="B15" s="58">
        <v>31</v>
      </c>
      <c r="C15" s="53">
        <v>118.70669745958429</v>
      </c>
      <c r="D15" s="53">
        <v>126.05832549388523</v>
      </c>
      <c r="E15" s="53">
        <v>122.79888785912883</v>
      </c>
      <c r="F15" s="53">
        <v>123.7312711454809</v>
      </c>
      <c r="G15" s="53">
        <v>116.62650602409639</v>
      </c>
      <c r="H15" s="53">
        <v>131.10788582486697</v>
      </c>
      <c r="I15" s="53">
        <v>122.34580384226491</v>
      </c>
      <c r="J15" s="53">
        <v>124.45730824891461</v>
      </c>
      <c r="K15" s="53">
        <v>123.84202827888835</v>
      </c>
      <c r="L15" s="53">
        <v>128.65819988956378</v>
      </c>
      <c r="M15" s="53">
        <v>137.07345286292656</v>
      </c>
      <c r="N15" s="54"/>
      <c r="O15" s="58">
        <v>31</v>
      </c>
      <c r="P15" s="53">
        <v>79.150579150579148</v>
      </c>
      <c r="Q15" s="53">
        <v>74.701195219123505</v>
      </c>
      <c r="R15" s="53">
        <v>78.832116788321173</v>
      </c>
      <c r="S15" s="53">
        <v>79.228034535297098</v>
      </c>
      <c r="T15" s="53">
        <v>82.582582582582589</v>
      </c>
      <c r="U15" s="53">
        <v>85.539714867617107</v>
      </c>
      <c r="V15" s="53">
        <v>80.508474576271183</v>
      </c>
      <c r="W15" s="53">
        <v>83.333333333333329</v>
      </c>
      <c r="X15" s="53">
        <v>86.890243902439025</v>
      </c>
      <c r="Y15" s="53">
        <v>79.883381924198247</v>
      </c>
      <c r="Z15" s="53">
        <v>90.922245255393278</v>
      </c>
      <c r="AA15" s="38"/>
      <c r="AB15" s="38"/>
      <c r="AC15" s="38"/>
    </row>
    <row r="16" spans="1:29" x14ac:dyDescent="0.25">
      <c r="A16" s="38"/>
      <c r="B16" s="58">
        <v>32</v>
      </c>
      <c r="C16" s="53">
        <v>89.552238805970148</v>
      </c>
      <c r="D16" s="53">
        <v>93.702922567038271</v>
      </c>
      <c r="E16" s="53">
        <v>91.72835532668168</v>
      </c>
      <c r="F16" s="53">
        <v>92.519685039370074</v>
      </c>
      <c r="G16" s="53">
        <v>105.08701472556895</v>
      </c>
      <c r="H16" s="53">
        <v>93.142272262026609</v>
      </c>
      <c r="I16" s="53">
        <v>92.415316642120771</v>
      </c>
      <c r="J16" s="53">
        <v>93.467685892981237</v>
      </c>
      <c r="K16" s="53">
        <v>88.297872340425528</v>
      </c>
      <c r="L16" s="53">
        <v>101.89848895776831</v>
      </c>
      <c r="M16" s="53">
        <v>102.10568136670639</v>
      </c>
      <c r="N16" s="54"/>
      <c r="O16" s="58">
        <v>32</v>
      </c>
      <c r="P16" s="53">
        <v>61.53846153846154</v>
      </c>
      <c r="Q16" s="53">
        <v>69.306930693069305</v>
      </c>
      <c r="R16" s="53">
        <v>59.019673224408137</v>
      </c>
      <c r="S16" s="53">
        <v>65.224738087191625</v>
      </c>
      <c r="T16" s="53">
        <v>73.779009352268787</v>
      </c>
      <c r="U16" s="53">
        <v>59.115044247787608</v>
      </c>
      <c r="V16" s="53">
        <v>67.347710934544082</v>
      </c>
      <c r="W16" s="53">
        <v>66.881258941344782</v>
      </c>
      <c r="X16" s="53">
        <v>60.307017543859651</v>
      </c>
      <c r="Y16" s="53">
        <v>65.699314792422413</v>
      </c>
      <c r="Z16" s="53">
        <v>69.692252707715539</v>
      </c>
      <c r="AA16" s="38"/>
      <c r="AB16" s="38"/>
      <c r="AC16" s="38"/>
    </row>
    <row r="17" spans="1:32" x14ac:dyDescent="0.25">
      <c r="A17" s="38"/>
      <c r="B17" s="58">
        <v>33</v>
      </c>
      <c r="C17" s="53">
        <v>61.174911660777383</v>
      </c>
      <c r="D17" s="53">
        <v>55.851063829787236</v>
      </c>
      <c r="E17" s="53">
        <v>62.971698113207545</v>
      </c>
      <c r="F17" s="53">
        <v>57.597752282837746</v>
      </c>
      <c r="G17" s="53">
        <v>60.166994106090371</v>
      </c>
      <c r="H17" s="53">
        <v>55.623621661357511</v>
      </c>
      <c r="I17" s="53">
        <v>69.743323826808407</v>
      </c>
      <c r="J17" s="53">
        <v>65.392354124748493</v>
      </c>
      <c r="K17" s="53">
        <v>66.614826334888548</v>
      </c>
      <c r="L17" s="53">
        <v>66.219369894982492</v>
      </c>
      <c r="M17" s="53">
        <v>80.55885850178359</v>
      </c>
      <c r="N17" s="54"/>
      <c r="O17" s="58">
        <v>33</v>
      </c>
      <c r="P17" s="53">
        <v>39.10488245931284</v>
      </c>
      <c r="Q17" s="53">
        <v>34.888989578613504</v>
      </c>
      <c r="R17" s="53">
        <v>41.264478764478767</v>
      </c>
      <c r="S17" s="53">
        <v>38.920725883476599</v>
      </c>
      <c r="T17" s="53">
        <v>40.371113340020059</v>
      </c>
      <c r="U17" s="53">
        <v>33.600802407221664</v>
      </c>
      <c r="V17" s="53">
        <v>41.922563417890522</v>
      </c>
      <c r="W17" s="53">
        <v>46.201232032854207</v>
      </c>
      <c r="X17" s="53">
        <v>41.777541245343265</v>
      </c>
      <c r="Y17" s="53">
        <v>45.047732696897377</v>
      </c>
      <c r="Z17" s="53">
        <v>50.752813491009981</v>
      </c>
      <c r="AA17" s="38"/>
      <c r="AB17" s="38"/>
      <c r="AC17" s="38"/>
    </row>
    <row r="18" spans="1:32" x14ac:dyDescent="0.25">
      <c r="A18" s="38"/>
      <c r="B18" s="58">
        <v>34</v>
      </c>
      <c r="C18" s="53">
        <v>39.417524479035905</v>
      </c>
      <c r="D18" s="53">
        <v>43.587372870162461</v>
      </c>
      <c r="E18" s="53">
        <v>44.19889502762431</v>
      </c>
      <c r="F18" s="53">
        <v>45.473743488666763</v>
      </c>
      <c r="G18" s="53">
        <v>41.377355816919369</v>
      </c>
      <c r="H18" s="53">
        <v>46.425393058439631</v>
      </c>
      <c r="I18" s="53">
        <v>50.460865489767222</v>
      </c>
      <c r="J18" s="53">
        <v>43.083551315587016</v>
      </c>
      <c r="K18" s="53">
        <v>41.506533435818604</v>
      </c>
      <c r="L18" s="53">
        <v>44.27171341669483</v>
      </c>
      <c r="M18" s="53">
        <v>50.862528899164147</v>
      </c>
      <c r="N18" s="54"/>
      <c r="O18" s="58">
        <v>34</v>
      </c>
      <c r="P18" s="53">
        <v>25.222929936305732</v>
      </c>
      <c r="Q18" s="53">
        <v>27.792696025778731</v>
      </c>
      <c r="R18" s="53">
        <v>27.556896078969014</v>
      </c>
      <c r="S18" s="53">
        <v>29.626449119793904</v>
      </c>
      <c r="T18" s="53">
        <v>28.017241379310345</v>
      </c>
      <c r="U18" s="53">
        <v>30.024140012070006</v>
      </c>
      <c r="V18" s="53">
        <v>31.240038253108064</v>
      </c>
      <c r="W18" s="53">
        <v>27.977492966552049</v>
      </c>
      <c r="X18" s="53">
        <v>28.059236165237724</v>
      </c>
      <c r="Y18" s="53">
        <v>28.178694158075601</v>
      </c>
      <c r="Z18" s="53">
        <v>33.277378670551613</v>
      </c>
      <c r="AA18" s="38"/>
      <c r="AB18" s="38"/>
      <c r="AC18" s="38"/>
    </row>
    <row r="19" spans="1:32" x14ac:dyDescent="0.25">
      <c r="A19" s="38"/>
      <c r="B19" s="58">
        <v>35</v>
      </c>
      <c r="C19" s="53">
        <v>25.133221983615684</v>
      </c>
      <c r="D19" s="53">
        <v>25.872792105481384</v>
      </c>
      <c r="E19" s="53">
        <v>24.813256632609257</v>
      </c>
      <c r="F19" s="53">
        <v>25.473200070758889</v>
      </c>
      <c r="G19" s="53">
        <v>26.055045871559631</v>
      </c>
      <c r="H19" s="53">
        <v>25.012071463061321</v>
      </c>
      <c r="I19" s="53">
        <v>30.044212218649516</v>
      </c>
      <c r="J19" s="53">
        <v>29.895970104029896</v>
      </c>
      <c r="K19" s="53">
        <v>31.05263157894737</v>
      </c>
      <c r="L19" s="53">
        <v>31.865780880531471</v>
      </c>
      <c r="M19" s="53">
        <v>31.261186015988546</v>
      </c>
      <c r="N19" s="54"/>
      <c r="O19" s="58">
        <v>35</v>
      </c>
      <c r="P19" s="53">
        <v>17.31740559608755</v>
      </c>
      <c r="Q19" s="53">
        <v>16.822899229996651</v>
      </c>
      <c r="R19" s="53">
        <v>15.941777854791198</v>
      </c>
      <c r="S19" s="53">
        <v>18.003565062388592</v>
      </c>
      <c r="T19" s="53">
        <v>16.308376575240921</v>
      </c>
      <c r="U19" s="53">
        <v>17.325287132567645</v>
      </c>
      <c r="V19" s="53">
        <v>21.192455891299939</v>
      </c>
      <c r="W19" s="53">
        <v>22.192812786317827</v>
      </c>
      <c r="X19" s="53">
        <v>20.536284315811876</v>
      </c>
      <c r="Y19" s="53">
        <v>23.39845524761472</v>
      </c>
      <c r="Z19" s="53">
        <v>20.913439412956397</v>
      </c>
      <c r="AA19" s="38"/>
      <c r="AB19" s="38"/>
      <c r="AC19" s="38"/>
    </row>
    <row r="20" spans="1:32" x14ac:dyDescent="0.25">
      <c r="A20" s="38"/>
      <c r="B20" s="58">
        <v>36</v>
      </c>
      <c r="C20" s="53">
        <v>12.192087583976113</v>
      </c>
      <c r="D20" s="53">
        <v>14.071334438634528</v>
      </c>
      <c r="E20" s="53">
        <v>12.913223140495868</v>
      </c>
      <c r="F20" s="53">
        <v>15.031575202348128</v>
      </c>
      <c r="G20" s="53">
        <v>15.005649717514125</v>
      </c>
      <c r="H20" s="53">
        <v>14.609407714139488</v>
      </c>
      <c r="I20" s="53">
        <v>16.754762142216016</v>
      </c>
      <c r="J20" s="53">
        <v>15.135081837901794</v>
      </c>
      <c r="K20" s="53">
        <v>15.117807665082415</v>
      </c>
      <c r="L20" s="53">
        <v>16.738660907127429</v>
      </c>
      <c r="M20" s="53">
        <v>16.696548632900043</v>
      </c>
      <c r="N20" s="54"/>
      <c r="O20" s="58">
        <v>36</v>
      </c>
      <c r="P20" s="53">
        <v>9.2338407786373846</v>
      </c>
      <c r="Q20" s="53">
        <v>10.622413719551213</v>
      </c>
      <c r="R20" s="53">
        <v>10.186464088397789</v>
      </c>
      <c r="S20" s="53">
        <v>11.338273368449245</v>
      </c>
      <c r="T20" s="53">
        <v>11.968989436460081</v>
      </c>
      <c r="U20" s="53">
        <v>11.481913652275379</v>
      </c>
      <c r="V20" s="53">
        <v>13.261272081269079</v>
      </c>
      <c r="W20" s="53">
        <v>11.577853644055217</v>
      </c>
      <c r="X20" s="53">
        <v>12.421415534374367</v>
      </c>
      <c r="Y20" s="53">
        <v>12.044270833333334</v>
      </c>
      <c r="Z20" s="53">
        <v>12.128008734992255</v>
      </c>
      <c r="AA20" s="38"/>
      <c r="AB20" s="38"/>
      <c r="AC20" s="38"/>
    </row>
    <row r="21" spans="1:32" x14ac:dyDescent="0.25">
      <c r="A21" s="38"/>
      <c r="B21" s="58">
        <v>37</v>
      </c>
      <c r="C21" s="53">
        <v>5.3593409714989111</v>
      </c>
      <c r="D21" s="53">
        <v>6.5638715190119239</v>
      </c>
      <c r="E21" s="53">
        <v>7.3218480814408773</v>
      </c>
      <c r="F21" s="53">
        <v>5.880551301684533</v>
      </c>
      <c r="G21" s="53">
        <v>6.6295357246768365</v>
      </c>
      <c r="H21" s="53">
        <v>6.960221405262506</v>
      </c>
      <c r="I21" s="53">
        <v>7.5544586329005261</v>
      </c>
      <c r="J21" s="53">
        <v>7.190955191620251</v>
      </c>
      <c r="K21" s="53">
        <v>6.9059349811375208</v>
      </c>
      <c r="L21" s="53">
        <v>6.387538993697345</v>
      </c>
      <c r="M21" s="53">
        <v>6.1700232462143427</v>
      </c>
      <c r="N21" s="54"/>
      <c r="O21" s="58">
        <v>37</v>
      </c>
      <c r="P21" s="53">
        <v>4.6053254998578605</v>
      </c>
      <c r="Q21" s="53">
        <v>5.5789903388216082</v>
      </c>
      <c r="R21" s="53">
        <v>6.3492063492063489</v>
      </c>
      <c r="S21" s="53">
        <v>4.9052670304739712</v>
      </c>
      <c r="T21" s="53">
        <v>5.6169256693503087</v>
      </c>
      <c r="U21" s="53">
        <v>5.9542268808534393</v>
      </c>
      <c r="V21" s="53">
        <v>6.2962007907856279</v>
      </c>
      <c r="W21" s="53">
        <v>6.2822433017140957</v>
      </c>
      <c r="X21" s="53">
        <v>5.5939725461863974</v>
      </c>
      <c r="Y21" s="53">
        <v>5.480033984706882</v>
      </c>
      <c r="Z21" s="53">
        <v>5.1119786833092711</v>
      </c>
      <c r="AA21" s="38"/>
      <c r="AB21" s="38"/>
      <c r="AC21" s="38"/>
    </row>
    <row r="22" spans="1:32" x14ac:dyDescent="0.25">
      <c r="A22" s="38"/>
      <c r="B22" s="58">
        <v>38</v>
      </c>
      <c r="C22" s="53">
        <v>2.5139929797931884</v>
      </c>
      <c r="D22" s="53">
        <v>2.7736909384722992</v>
      </c>
      <c r="E22" s="53">
        <v>2.7976604360096529</v>
      </c>
      <c r="F22" s="53">
        <v>3.0464520289879671</v>
      </c>
      <c r="G22" s="53">
        <v>2.9699390516855479</v>
      </c>
      <c r="H22" s="53">
        <v>2.9382367133108156</v>
      </c>
      <c r="I22" s="53">
        <v>3.1014351739236194</v>
      </c>
      <c r="J22" s="53">
        <v>2.8105106325342</v>
      </c>
      <c r="K22" s="53">
        <v>2.8814405451089957</v>
      </c>
      <c r="L22" s="53">
        <v>2.7644810568110132</v>
      </c>
      <c r="M22" s="53">
        <v>2.8739720570241585</v>
      </c>
      <c r="N22" s="54"/>
      <c r="O22" s="58">
        <v>38</v>
      </c>
      <c r="P22" s="53">
        <v>2.245804931281532</v>
      </c>
      <c r="Q22" s="53">
        <v>2.5732160375689541</v>
      </c>
      <c r="R22" s="53">
        <v>2.6263254352663963</v>
      </c>
      <c r="S22" s="53">
        <v>2.7333305037986504</v>
      </c>
      <c r="T22" s="53">
        <v>2.6265027040060627</v>
      </c>
      <c r="U22" s="53">
        <v>2.6374535644409201</v>
      </c>
      <c r="V22" s="53">
        <v>2.7722256018075955</v>
      </c>
      <c r="W22" s="53">
        <v>2.4980735195738881</v>
      </c>
      <c r="X22" s="53">
        <v>2.6718058779729317</v>
      </c>
      <c r="Y22" s="53">
        <v>2.44058611185865</v>
      </c>
      <c r="Z22" s="53">
        <v>2.7230886262595337</v>
      </c>
      <c r="AA22" s="38"/>
      <c r="AB22" s="38"/>
      <c r="AC22" s="38"/>
      <c r="AD22" s="38"/>
      <c r="AE22" s="38"/>
      <c r="AF22" s="38"/>
    </row>
    <row r="23" spans="1:32" x14ac:dyDescent="0.25">
      <c r="A23" s="38"/>
      <c r="B23" s="58" t="s">
        <v>83</v>
      </c>
      <c r="C23" s="53">
        <v>1.3559369176424776</v>
      </c>
      <c r="D23" s="53">
        <v>1.4280136704230022</v>
      </c>
      <c r="E23" s="53">
        <v>1.4025270889125969</v>
      </c>
      <c r="F23" s="53">
        <v>1.328412740233587</v>
      </c>
      <c r="G23" s="53">
        <v>1.4495105803079231</v>
      </c>
      <c r="H23" s="53">
        <v>1.4900500686849276</v>
      </c>
      <c r="I23" s="53">
        <v>1.4666528448073963</v>
      </c>
      <c r="J23" s="53">
        <v>1.4421535134969055</v>
      </c>
      <c r="K23" s="53">
        <v>1.4776599847315026</v>
      </c>
      <c r="L23" s="53">
        <v>1.443096375493677</v>
      </c>
      <c r="M23" s="53">
        <v>1.3618301977861835</v>
      </c>
      <c r="N23" s="55"/>
      <c r="O23" s="58" t="s">
        <v>83</v>
      </c>
      <c r="P23" s="53">
        <v>1.298644854532653</v>
      </c>
      <c r="Q23" s="53">
        <v>1.3585793752674369</v>
      </c>
      <c r="R23" s="53">
        <v>1.3318599405925144</v>
      </c>
      <c r="S23" s="53">
        <v>1.258487419732272</v>
      </c>
      <c r="T23" s="53">
        <v>1.3749923041475514</v>
      </c>
      <c r="U23" s="53">
        <v>1.4188390293339339</v>
      </c>
      <c r="V23" s="53">
        <v>1.403391561604282</v>
      </c>
      <c r="W23" s="53">
        <v>1.3884594629369662</v>
      </c>
      <c r="X23" s="53">
        <v>1.3951365029890159</v>
      </c>
      <c r="Y23" s="53">
        <v>1.3689210355410104</v>
      </c>
      <c r="Z23" s="53">
        <v>1.3279589200296888</v>
      </c>
      <c r="AA23" s="38"/>
      <c r="AB23" s="38"/>
      <c r="AC23" s="38"/>
      <c r="AD23" s="38"/>
      <c r="AE23" s="38"/>
      <c r="AF23" s="38"/>
    </row>
    <row r="24" spans="1:32" x14ac:dyDescent="0.25">
      <c r="A24" s="38"/>
      <c r="B24" s="113" t="s">
        <v>53</v>
      </c>
      <c r="C24" s="112">
        <v>10.422026850711507</v>
      </c>
      <c r="D24" s="112">
        <v>10.559853323574888</v>
      </c>
      <c r="E24" s="112">
        <v>10.593306494245862</v>
      </c>
      <c r="F24" s="112">
        <v>10.694784702902462</v>
      </c>
      <c r="G24" s="112">
        <v>10.558095175453021</v>
      </c>
      <c r="H24" s="112">
        <v>10.271764102985127</v>
      </c>
      <c r="I24" s="112">
        <v>10.575539860972325</v>
      </c>
      <c r="J24" s="112">
        <v>10.640760600383315</v>
      </c>
      <c r="K24" s="112">
        <v>10.679158070557689</v>
      </c>
      <c r="L24" s="112">
        <v>10.763998664472304</v>
      </c>
      <c r="M24" s="112">
        <v>11.176721233201677</v>
      </c>
      <c r="N24" s="38"/>
      <c r="O24" s="113" t="s">
        <v>84</v>
      </c>
      <c r="P24" s="26">
        <v>6.8008811650960714</v>
      </c>
      <c r="Q24" s="26">
        <v>6.8797189945681811</v>
      </c>
      <c r="R24" s="26">
        <v>6.9095004674786633</v>
      </c>
      <c r="S24" s="26">
        <v>7.0795077163508502</v>
      </c>
      <c r="T24" s="26">
        <v>7.0102804244190118</v>
      </c>
      <c r="U24" s="26">
        <v>7.0002351568841847</v>
      </c>
      <c r="V24" s="26">
        <v>7.083407600716777</v>
      </c>
      <c r="W24" s="26">
        <v>7.2804422014458252</v>
      </c>
      <c r="X24" s="26">
        <v>7.2231372727989349</v>
      </c>
      <c r="Y24" s="26">
        <v>7.2719994662752683</v>
      </c>
      <c r="Z24" s="26">
        <v>7.7904100194831365</v>
      </c>
      <c r="AA24" s="38"/>
      <c r="AB24" s="38"/>
      <c r="AC24" s="38"/>
      <c r="AD24" s="38"/>
      <c r="AE24" s="38"/>
      <c r="AF24" s="38"/>
    </row>
    <row r="25" spans="1:32" ht="35.25" customHeight="1" x14ac:dyDescent="0.25">
      <c r="A25" s="38"/>
      <c r="B25" s="114" t="s">
        <v>138</v>
      </c>
      <c r="C25" s="112">
        <v>7.9732026063888313</v>
      </c>
      <c r="D25" s="112">
        <v>8.2458273184033697</v>
      </c>
      <c r="E25" s="112">
        <v>8.1614140675463389</v>
      </c>
      <c r="F25" s="112">
        <v>8.0763945996023612</v>
      </c>
      <c r="G25" s="112">
        <v>8.1283120596559808</v>
      </c>
      <c r="H25" s="112">
        <v>7.9804285697218926</v>
      </c>
      <c r="I25" s="112">
        <v>8.2464445957719814</v>
      </c>
      <c r="J25" s="112">
        <v>8.1950290057876636</v>
      </c>
      <c r="K25" s="112">
        <v>8.2636863419129583</v>
      </c>
      <c r="L25" s="112">
        <v>8.3345306105521342</v>
      </c>
      <c r="M25" s="112">
        <v>8.5233858980012087</v>
      </c>
      <c r="N25" s="38"/>
      <c r="O25" s="114" t="s">
        <v>128</v>
      </c>
      <c r="P25" s="78">
        <v>5.2003775851712009</v>
      </c>
      <c r="Q25" s="78">
        <v>5.3654346968962603</v>
      </c>
      <c r="R25" s="78">
        <v>5.2859282125717444</v>
      </c>
      <c r="S25" s="78">
        <v>5.2755058900899305</v>
      </c>
      <c r="T25" s="78">
        <v>5.3577427384136005</v>
      </c>
      <c r="U25" s="78">
        <v>5.3794852889310638</v>
      </c>
      <c r="V25" s="78">
        <v>5.42241099639869</v>
      </c>
      <c r="W25" s="78">
        <v>5.5312458563012639</v>
      </c>
      <c r="X25" s="78">
        <v>5.4963249302048478</v>
      </c>
      <c r="Y25" s="78">
        <v>5.5580475835415246</v>
      </c>
      <c r="Z25" s="78">
        <v>5.7885994339653832</v>
      </c>
      <c r="AA25" s="38"/>
      <c r="AB25" s="38"/>
      <c r="AC25" s="38"/>
      <c r="AD25" s="38"/>
      <c r="AE25" s="38"/>
      <c r="AF25" s="38"/>
    </row>
    <row r="26" spans="1:32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</row>
    <row r="27" spans="1:32" x14ac:dyDescent="0.25">
      <c r="A27" s="38"/>
      <c r="B27" s="38" t="s">
        <v>56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</row>
    <row r="28" spans="1:32" x14ac:dyDescent="0.25">
      <c r="A28" s="38"/>
      <c r="B28" s="38" t="s">
        <v>137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</row>
    <row r="29" spans="1:32" x14ac:dyDescent="0.25">
      <c r="A29" s="38"/>
      <c r="B29" s="6" t="s">
        <v>60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</row>
    <row r="30" spans="1:32" x14ac:dyDescent="0.25">
      <c r="A30" s="38"/>
      <c r="B30" s="6" t="s">
        <v>97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</row>
    <row r="31" spans="1:32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</row>
    <row r="32" spans="1:32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</row>
    <row r="33" spans="1:29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</row>
    <row r="34" spans="1:29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</row>
    <row r="35" spans="1:29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</row>
    <row r="36" spans="1:29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</row>
    <row r="37" spans="1:29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</row>
    <row r="38" spans="1:29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</row>
    <row r="39" spans="1:29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</row>
    <row r="40" spans="1:29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</row>
    <row r="41" spans="1:29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</row>
    <row r="42" spans="1:29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</row>
    <row r="43" spans="1:29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</row>
    <row r="44" spans="1:29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</row>
    <row r="45" spans="1:29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</row>
    <row r="46" spans="1:29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</row>
    <row r="47" spans="1:29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</row>
    <row r="48" spans="1:29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</row>
    <row r="49" spans="1:29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</row>
    <row r="50" spans="1:29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</row>
    <row r="51" spans="1:29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</row>
    <row r="52" spans="1:29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</row>
    <row r="53" spans="1:29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</row>
    <row r="54" spans="1:29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</row>
    <row r="55" spans="1:29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</row>
    <row r="56" spans="1:29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</row>
    <row r="57" spans="1:29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</row>
    <row r="58" spans="1:29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</row>
    <row r="59" spans="1:29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</row>
    <row r="60" spans="1:29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</row>
    <row r="61" spans="1:29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</row>
    <row r="62" spans="1:29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</row>
    <row r="63" spans="1:29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</row>
    <row r="64" spans="1:29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</row>
    <row r="69" spans="1:29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</row>
    <row r="75" spans="1:29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</row>
    <row r="76" spans="1:29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</row>
    <row r="77" spans="1:29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</row>
    <row r="78" spans="1:29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</row>
    <row r="79" spans="1:29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</row>
    <row r="80" spans="1:29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</row>
    <row r="81" spans="1:29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</row>
    <row r="82" spans="1:29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</row>
    <row r="83" spans="1:29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</row>
    <row r="84" spans="1:29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</row>
    <row r="85" spans="1:29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</row>
    <row r="86" spans="1:29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</row>
    <row r="87" spans="1:29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</row>
    <row r="88" spans="1:29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</row>
    <row r="89" spans="1:29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</row>
    <row r="90" spans="1:29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</row>
    <row r="91" spans="1:29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</row>
    <row r="92" spans="1:29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</row>
    <row r="93" spans="1:29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</row>
    <row r="94" spans="1:29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</row>
    <row r="95" spans="1:29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</row>
    <row r="96" spans="1:29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</row>
    <row r="97" spans="1:29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</row>
    <row r="98" spans="1:29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</row>
    <row r="99" spans="1:29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</row>
    <row r="100" spans="1:29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</row>
    <row r="101" spans="1:29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</row>
    <row r="102" spans="1:29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</row>
    <row r="103" spans="1:29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</row>
    <row r="104" spans="1:29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</row>
    <row r="105" spans="1:29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</row>
    <row r="106" spans="1:29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</row>
    <row r="107" spans="1:29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</row>
    <row r="108" spans="1:29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</row>
    <row r="109" spans="1:29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</row>
    <row r="110" spans="1:29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</row>
    <row r="111" spans="1:29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</row>
    <row r="112" spans="1:29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</row>
    <row r="113" spans="1:29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</row>
    <row r="114" spans="1:29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</row>
    <row r="115" spans="1:29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</row>
    <row r="116" spans="1:29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</row>
    <row r="117" spans="1:29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</row>
    <row r="118" spans="1:29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</row>
    <row r="119" spans="1:29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</row>
    <row r="120" spans="1:29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</row>
    <row r="121" spans="1:29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</row>
    <row r="122" spans="1:29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</row>
    <row r="123" spans="1:29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</row>
    <row r="124" spans="1:29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</row>
    <row r="125" spans="1:29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</row>
    <row r="126" spans="1:29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</row>
    <row r="127" spans="1:29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</row>
    <row r="128" spans="1:29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</row>
    <row r="129" spans="1:29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</row>
    <row r="130" spans="1:29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</row>
    <row r="131" spans="1:29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</row>
    <row r="132" spans="1:29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</row>
    <row r="133" spans="1:29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</row>
    <row r="134" spans="1:29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</row>
    <row r="135" spans="1:29" x14ac:dyDescent="0.2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</row>
    <row r="136" spans="1:29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</row>
    <row r="137" spans="1:29" x14ac:dyDescent="0.2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</row>
    <row r="138" spans="1:29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</row>
    <row r="139" spans="1:29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</row>
    <row r="140" spans="1:29" x14ac:dyDescent="0.2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</row>
    <row r="141" spans="1:29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</row>
    <row r="142" spans="1:29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</row>
    <row r="143" spans="1:29" x14ac:dyDescent="0.2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</row>
    <row r="144" spans="1:29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</row>
    <row r="145" spans="1:29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</row>
    <row r="146" spans="1:29" x14ac:dyDescent="0.2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</row>
    <row r="147" spans="1:29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</row>
    <row r="148" spans="1:29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</row>
    <row r="149" spans="1:29" x14ac:dyDescent="0.2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</row>
    <row r="150" spans="1:29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</row>
    <row r="151" spans="1:29" x14ac:dyDescent="0.2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</row>
    <row r="152" spans="1:29" x14ac:dyDescent="0.2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</row>
    <row r="153" spans="1:29" x14ac:dyDescent="0.2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</row>
    <row r="154" spans="1:29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</row>
    <row r="155" spans="1:29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</row>
  </sheetData>
  <mergeCells count="4">
    <mergeCell ref="P4:Z4"/>
    <mergeCell ref="C4:M4"/>
    <mergeCell ref="B4:B5"/>
    <mergeCell ref="O4:O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zoomScaleNormal="100" workbookViewId="0"/>
  </sheetViews>
  <sheetFormatPr baseColWidth="10" defaultRowHeight="15" x14ac:dyDescent="0.25"/>
  <cols>
    <col min="1" max="1" width="3.7109375" style="3" customWidth="1"/>
    <col min="3" max="3" width="13.140625" customWidth="1"/>
    <col min="4" max="4" width="22.42578125" customWidth="1"/>
    <col min="5" max="5" width="17.140625" customWidth="1"/>
    <col min="6" max="6" width="18.85546875" customWidth="1"/>
    <col min="7" max="7" width="20" customWidth="1"/>
    <col min="8" max="8" width="17.85546875" customWidth="1"/>
    <col min="9" max="9" width="15.28515625" customWidth="1"/>
    <col min="10" max="10" width="16.5703125" customWidth="1"/>
    <col min="11" max="11" width="17.42578125" customWidth="1"/>
  </cols>
  <sheetData>
    <row r="1" spans="1:23" s="3" customForma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x14ac:dyDescent="0.25">
      <c r="A2" s="6"/>
      <c r="B2" s="56" t="s">
        <v>129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s="3" customForma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94" t="s">
        <v>17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" customFormat="1" x14ac:dyDescent="0.25">
      <c r="A4" s="6"/>
      <c r="B4" s="134" t="s">
        <v>61</v>
      </c>
      <c r="C4" s="133" t="s">
        <v>42</v>
      </c>
      <c r="D4" s="133"/>
      <c r="E4" s="133"/>
      <c r="F4" s="131" t="s">
        <v>43</v>
      </c>
      <c r="G4" s="131"/>
      <c r="H4" s="131"/>
      <c r="I4" s="133" t="s">
        <v>13</v>
      </c>
      <c r="J4" s="133"/>
      <c r="K4" s="133"/>
      <c r="L4" s="6"/>
      <c r="P4" s="6"/>
      <c r="Q4" s="6"/>
      <c r="R4" s="6"/>
      <c r="S4" s="6"/>
      <c r="T4" s="6"/>
      <c r="U4" s="6"/>
      <c r="V4" s="6"/>
      <c r="W4" s="6"/>
    </row>
    <row r="5" spans="1:23" ht="22.5" x14ac:dyDescent="0.25">
      <c r="A5" s="6"/>
      <c r="B5" s="134"/>
      <c r="C5" s="98" t="s">
        <v>16</v>
      </c>
      <c r="D5" s="98" t="s">
        <v>15</v>
      </c>
      <c r="E5" s="98" t="s">
        <v>14</v>
      </c>
      <c r="F5" s="98" t="s">
        <v>16</v>
      </c>
      <c r="G5" s="98" t="s">
        <v>15</v>
      </c>
      <c r="H5" s="98" t="s">
        <v>14</v>
      </c>
      <c r="I5" s="98" t="s">
        <v>85</v>
      </c>
      <c r="J5" s="98" t="s">
        <v>15</v>
      </c>
      <c r="K5" s="98" t="s">
        <v>14</v>
      </c>
      <c r="L5" s="6"/>
      <c r="P5" s="59"/>
      <c r="Q5" s="6"/>
      <c r="R5" s="6"/>
      <c r="S5" s="6"/>
      <c r="T5" s="6"/>
      <c r="U5" s="6"/>
      <c r="V5" s="6"/>
      <c r="W5" s="6"/>
    </row>
    <row r="6" spans="1:23" x14ac:dyDescent="0.25">
      <c r="A6" s="9"/>
      <c r="B6" s="22">
        <v>2014</v>
      </c>
      <c r="C6" s="7">
        <v>8.7246521723225499</v>
      </c>
      <c r="D6" s="7">
        <v>1.7135441332947898</v>
      </c>
      <c r="E6" s="7">
        <v>10.423246229072419</v>
      </c>
      <c r="F6" s="7">
        <v>8.5145204920124531</v>
      </c>
      <c r="G6" s="7">
        <v>1.6369666184928324</v>
      </c>
      <c r="H6" s="7">
        <v>10.137549124687389</v>
      </c>
      <c r="I6" s="7">
        <v>13.252680780863349</v>
      </c>
      <c r="J6" s="7">
        <v>3.3716005349977709</v>
      </c>
      <c r="K6" s="7">
        <v>16.802273740526083</v>
      </c>
      <c r="L6" s="9"/>
      <c r="P6" s="6"/>
      <c r="Q6" s="6"/>
      <c r="R6" s="6"/>
      <c r="S6" s="6"/>
      <c r="T6" s="6"/>
      <c r="U6" s="6"/>
      <c r="V6" s="6"/>
      <c r="W6" s="6"/>
    </row>
    <row r="7" spans="1:23" x14ac:dyDescent="0.25">
      <c r="A7" s="9"/>
      <c r="B7" s="22">
        <v>2015</v>
      </c>
      <c r="C7" s="7">
        <v>8.7563727559531088</v>
      </c>
      <c r="D7" s="7">
        <v>1.8194120174431718</v>
      </c>
      <c r="E7" s="7">
        <v>10.559853323574888</v>
      </c>
      <c r="F7" s="7">
        <v>8.4696120071132679</v>
      </c>
      <c r="G7" s="7">
        <v>1.7274238783639828</v>
      </c>
      <c r="H7" s="7">
        <v>10.182405275455686</v>
      </c>
      <c r="I7" s="7">
        <v>14.577181922166361</v>
      </c>
      <c r="J7" s="7">
        <v>3.6982048859495209</v>
      </c>
      <c r="K7" s="7">
        <v>18.491024429747604</v>
      </c>
      <c r="L7" s="9"/>
      <c r="P7" s="6"/>
      <c r="Q7" s="6"/>
      <c r="R7" s="6"/>
      <c r="S7" s="6"/>
      <c r="T7" s="6"/>
      <c r="U7" s="6"/>
      <c r="V7" s="6"/>
      <c r="W7" s="6"/>
    </row>
    <row r="8" spans="1:23" x14ac:dyDescent="0.25">
      <c r="A8" s="9"/>
      <c r="B8" s="22">
        <v>2016</v>
      </c>
      <c r="C8" s="7">
        <v>8.7773474035216132</v>
      </c>
      <c r="D8" s="7">
        <v>1.833321581271915</v>
      </c>
      <c r="E8" s="7">
        <v>10.594577284372331</v>
      </c>
      <c r="F8" s="7">
        <v>8.5038149578417102</v>
      </c>
      <c r="G8" s="7">
        <v>1.741225812190198</v>
      </c>
      <c r="H8" s="7">
        <v>10.230233707925224</v>
      </c>
      <c r="I8" s="7">
        <v>14.088526801930362</v>
      </c>
      <c r="J8" s="7">
        <v>3.6316745177504672</v>
      </c>
      <c r="K8" s="7">
        <v>17.921524250638175</v>
      </c>
      <c r="L8" s="9"/>
      <c r="P8" s="6"/>
      <c r="Q8" s="6"/>
      <c r="R8" s="6"/>
      <c r="S8" s="6"/>
      <c r="T8" s="6"/>
      <c r="U8" s="6"/>
      <c r="V8" s="6"/>
      <c r="W8" s="6"/>
    </row>
    <row r="9" spans="1:23" x14ac:dyDescent="0.25">
      <c r="A9" s="9"/>
      <c r="B9" s="22">
        <v>2017</v>
      </c>
      <c r="C9" s="7">
        <v>8.710760702570278</v>
      </c>
      <c r="D9" s="7">
        <v>2.0027672221618626</v>
      </c>
      <c r="E9" s="7">
        <v>10.696082298716938</v>
      </c>
      <c r="F9" s="7">
        <v>8.4812596362445589</v>
      </c>
      <c r="G9" s="7">
        <v>1.8948828530302988</v>
      </c>
      <c r="H9" s="7">
        <v>10.36007149581804</v>
      </c>
      <c r="I9" s="7">
        <v>13.166958088274255</v>
      </c>
      <c r="J9" s="7">
        <v>4.107492818599157</v>
      </c>
      <c r="K9" s="7">
        <v>17.450132889473544</v>
      </c>
      <c r="L9" s="9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9"/>
      <c r="B10" s="22">
        <v>2018</v>
      </c>
      <c r="C10" s="7">
        <v>8.7690334462459294</v>
      </c>
      <c r="D10" s="7">
        <v>1.8048888599870738</v>
      </c>
      <c r="E10" s="7">
        <v>10.558095175453021</v>
      </c>
      <c r="F10" s="7">
        <v>8.4951439489598339</v>
      </c>
      <c r="G10" s="7">
        <v>1.7320386612277763</v>
      </c>
      <c r="H10" s="7">
        <v>10.212468692435316</v>
      </c>
      <c r="I10" s="7">
        <v>13.874534931789995</v>
      </c>
      <c r="J10" s="7">
        <v>3.1702779888385253</v>
      </c>
      <c r="K10" s="7">
        <v>17.240024104592973</v>
      </c>
      <c r="L10" s="9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9"/>
      <c r="B11" s="22">
        <v>2019</v>
      </c>
      <c r="C11" s="7">
        <v>8.3503602466706486</v>
      </c>
      <c r="D11" s="7">
        <v>1.9389187189783019</v>
      </c>
      <c r="E11" s="7">
        <v>10.273088295856468</v>
      </c>
      <c r="F11" s="7">
        <v>8.0936256760985206</v>
      </c>
      <c r="G11" s="7">
        <v>1.8364179709834694</v>
      </c>
      <c r="H11" s="7">
        <v>9.915180367439989</v>
      </c>
      <c r="I11" s="7">
        <v>13.026332527668236</v>
      </c>
      <c r="J11" s="7">
        <v>3.8151212847678706</v>
      </c>
      <c r="K11" s="7">
        <v>17.013378702343207</v>
      </c>
      <c r="L11" s="9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9"/>
      <c r="B12" s="22">
        <v>2020</v>
      </c>
      <c r="C12" s="7">
        <v>8.7736305692758876</v>
      </c>
      <c r="D12" s="7">
        <v>1.8178585106965037</v>
      </c>
      <c r="E12" s="7">
        <v>10.575539860972325</v>
      </c>
      <c r="F12" s="7">
        <v>8.4802480293791263</v>
      </c>
      <c r="G12" s="7">
        <v>1.7293053067605886</v>
      </c>
      <c r="H12" s="7">
        <v>10.194888398219863</v>
      </c>
      <c r="I12" s="7">
        <v>14.133075576686956</v>
      </c>
      <c r="J12" s="7">
        <v>3.4448036461921672</v>
      </c>
      <c r="K12" s="7">
        <v>17.780486512268801</v>
      </c>
      <c r="L12" s="9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9"/>
      <c r="B13" s="22">
        <v>2021</v>
      </c>
      <c r="C13" s="7">
        <v>8.7484118267760618</v>
      </c>
      <c r="D13" s="7">
        <v>1.9090499285803513</v>
      </c>
      <c r="E13" s="7">
        <v>10.640760600383315</v>
      </c>
      <c r="F13" s="7">
        <v>8.4354988098676422</v>
      </c>
      <c r="G13" s="7">
        <v>1.8093535399334801</v>
      </c>
      <c r="H13" s="7">
        <v>10.229589550168383</v>
      </c>
      <c r="I13" s="7">
        <v>14.229111116648808</v>
      </c>
      <c r="J13" s="7">
        <v>3.6655038171798373</v>
      </c>
      <c r="K13" s="7">
        <v>18.100005055867335</v>
      </c>
      <c r="L13" s="9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9"/>
      <c r="B14" s="22">
        <v>2022</v>
      </c>
      <c r="C14" s="7">
        <v>8.7373676819377657</v>
      </c>
      <c r="D14" s="7">
        <v>1.9589060712185398</v>
      </c>
      <c r="E14" s="7">
        <v>10.679158070557689</v>
      </c>
      <c r="F14" s="7">
        <v>8.4290160904338602</v>
      </c>
      <c r="G14" s="7">
        <v>1.8508453662764224</v>
      </c>
      <c r="H14" s="7">
        <v>10.264260651337034</v>
      </c>
      <c r="I14" s="7">
        <v>14.156981209359479</v>
      </c>
      <c r="J14" s="7">
        <v>3.8692253758861566</v>
      </c>
      <c r="K14" s="7">
        <v>18.229504791087798</v>
      </c>
      <c r="L14" s="9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9"/>
      <c r="B15" s="22">
        <v>2023</v>
      </c>
      <c r="C15" s="7">
        <v>8.7991183153440904</v>
      </c>
      <c r="D15" s="7">
        <v>1.9823230441327708</v>
      </c>
      <c r="E15" s="7">
        <v>10.763998664472304</v>
      </c>
      <c r="F15" s="7">
        <v>8.5302391658765409</v>
      </c>
      <c r="G15" s="7">
        <v>1.8636990559993436</v>
      </c>
      <c r="H15" s="7">
        <v>10.378040423194991</v>
      </c>
      <c r="I15" s="7">
        <v>13.351700752357742</v>
      </c>
      <c r="J15" s="7">
        <v>4.0006443990978413</v>
      </c>
      <c r="K15" s="7">
        <v>17.533025453764363</v>
      </c>
      <c r="L15" s="6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9"/>
      <c r="B16" s="22" t="s">
        <v>124</v>
      </c>
      <c r="C16" s="42">
        <v>9.2092775840078342</v>
      </c>
      <c r="D16" s="42">
        <v>1.9889266812073882</v>
      </c>
      <c r="E16" s="7">
        <v>11.178232213495471</v>
      </c>
      <c r="F16" s="115">
        <v>8.9449000528888121</v>
      </c>
      <c r="G16" s="115">
        <v>1.9160383014770535</v>
      </c>
      <c r="H16" s="7">
        <v>10.842106939776691</v>
      </c>
      <c r="I16" s="42">
        <v>14.09155095316545</v>
      </c>
      <c r="J16" s="42">
        <v>3.341986691731567</v>
      </c>
      <c r="K16" s="7">
        <v>17.634947632262108</v>
      </c>
      <c r="L16" s="6"/>
      <c r="P16" s="6"/>
      <c r="Q16" s="6"/>
      <c r="R16" s="6"/>
      <c r="S16" s="6"/>
      <c r="T16" s="6"/>
      <c r="U16" s="6"/>
      <c r="V16" s="6"/>
      <c r="W16" s="6"/>
    </row>
    <row r="17" spans="1:2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" customFormat="1" x14ac:dyDescent="0.25">
      <c r="A18" s="6"/>
      <c r="B18" s="91" t="s">
        <v>56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x14ac:dyDescent="0.25">
      <c r="A19" s="6"/>
      <c r="B19" s="38" t="s">
        <v>131</v>
      </c>
      <c r="C19" s="6"/>
      <c r="D19" s="6"/>
      <c r="E19" s="6"/>
      <c r="F19" s="60"/>
      <c r="G19" s="60"/>
      <c r="H19" s="6"/>
      <c r="I19" s="60"/>
      <c r="J19" s="60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x14ac:dyDescent="0.25">
      <c r="A20" s="6"/>
      <c r="B20" s="6" t="s">
        <v>130</v>
      </c>
      <c r="C20" s="6"/>
      <c r="D20" s="6"/>
      <c r="E20" s="6"/>
      <c r="F20" s="6"/>
      <c r="G20" s="9"/>
      <c r="H20" s="9"/>
      <c r="I20" s="59"/>
      <c r="J20" s="60"/>
      <c r="K20" s="60"/>
      <c r="L20" s="9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x14ac:dyDescent="0.25">
      <c r="A21" s="6"/>
      <c r="B21" s="38" t="s">
        <v>111</v>
      </c>
      <c r="C21" s="6"/>
      <c r="D21" s="6"/>
      <c r="E21" s="6"/>
      <c r="F21" s="6"/>
      <c r="G21" s="9"/>
      <c r="H21" s="9"/>
      <c r="I21" s="6"/>
      <c r="J21" s="9"/>
      <c r="K21" s="97"/>
      <c r="L21" s="97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x14ac:dyDescent="0.25">
      <c r="A22" s="6"/>
      <c r="B22" s="6"/>
      <c r="C22" s="6"/>
      <c r="D22" s="6"/>
      <c r="E22" s="6"/>
      <c r="F22" s="6"/>
      <c r="G22" s="9"/>
      <c r="H22" s="9"/>
      <c r="I22" s="6"/>
      <c r="J22" s="9"/>
      <c r="K22" s="9"/>
      <c r="L22" s="9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x14ac:dyDescent="0.25">
      <c r="A23" s="6"/>
      <c r="B23" s="6"/>
      <c r="C23" s="6"/>
      <c r="D23" s="6"/>
      <c r="E23" s="6"/>
      <c r="F23" s="6"/>
      <c r="G23" s="9"/>
      <c r="H23" s="9"/>
      <c r="I23" s="6"/>
      <c r="J23" s="9"/>
      <c r="K23" s="9"/>
      <c r="L23" s="9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x14ac:dyDescent="0.25">
      <c r="A24" s="6"/>
      <c r="B24" s="6"/>
      <c r="C24" s="6"/>
      <c r="D24" s="6"/>
      <c r="E24" s="6"/>
      <c r="F24" s="6"/>
      <c r="G24" s="9"/>
      <c r="H24" s="9"/>
      <c r="I24" s="6"/>
      <c r="J24" s="9"/>
      <c r="K24" s="9"/>
      <c r="L24" s="9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6"/>
      <c r="B25" s="6"/>
      <c r="C25" s="9"/>
      <c r="D25" s="9"/>
      <c r="E25" s="9"/>
      <c r="F25" s="6"/>
      <c r="G25" s="9"/>
      <c r="H25" s="9"/>
      <c r="I25" s="6"/>
      <c r="J25" s="9"/>
      <c r="K25" s="9"/>
      <c r="L25" s="9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x14ac:dyDescent="0.25">
      <c r="A26" s="6"/>
      <c r="B26" s="6"/>
      <c r="C26" s="9"/>
      <c r="D26" s="9"/>
      <c r="E26" s="9"/>
      <c r="F26" s="6"/>
      <c r="G26" s="9"/>
      <c r="H26" s="9"/>
      <c r="I26" s="6"/>
      <c r="J26" s="9"/>
      <c r="K26" s="9"/>
      <c r="L26" s="9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x14ac:dyDescent="0.25">
      <c r="A27" s="6"/>
      <c r="B27" s="6"/>
      <c r="C27" s="9"/>
      <c r="D27" s="9"/>
      <c r="E27" s="9"/>
      <c r="F27" s="6"/>
      <c r="G27" s="9"/>
      <c r="H27" s="9"/>
      <c r="I27" s="6"/>
      <c r="J27" s="9"/>
      <c r="K27" s="9"/>
      <c r="L27" s="9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x14ac:dyDescent="0.25">
      <c r="A28" s="6"/>
      <c r="B28" s="6"/>
      <c r="C28" s="9"/>
      <c r="D28" s="9"/>
      <c r="E28" s="9"/>
      <c r="F28" s="6"/>
      <c r="G28" s="9"/>
      <c r="H28" s="9"/>
      <c r="I28" s="6"/>
      <c r="J28" s="9"/>
      <c r="K28" s="9"/>
      <c r="L28" s="9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x14ac:dyDescent="0.25">
      <c r="A29" s="6"/>
      <c r="B29" s="6"/>
      <c r="C29" s="9"/>
      <c r="D29" s="9"/>
      <c r="E29" s="9"/>
      <c r="F29" s="6"/>
      <c r="G29" s="9"/>
      <c r="H29" s="9"/>
      <c r="I29" s="6"/>
      <c r="J29" s="9"/>
      <c r="K29" s="9"/>
      <c r="L29" s="9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x14ac:dyDescent="0.25">
      <c r="A30" s="6"/>
      <c r="B30" s="6"/>
      <c r="C30" s="9"/>
      <c r="D30" s="9"/>
      <c r="E30" s="9"/>
      <c r="F30" s="6"/>
      <c r="G30" s="9"/>
      <c r="H30" s="9"/>
      <c r="I30" s="6"/>
      <c r="J30" s="9"/>
      <c r="K30" s="9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 s="6"/>
      <c r="B31" s="6"/>
      <c r="C31" s="9"/>
      <c r="D31" s="9"/>
      <c r="E31" s="9"/>
      <c r="F31" s="6"/>
      <c r="G31" s="9"/>
      <c r="H31" s="9"/>
      <c r="I31" s="6"/>
      <c r="J31" s="9"/>
      <c r="K31" s="9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25">
      <c r="A32" s="6"/>
      <c r="B32" s="6"/>
      <c r="C32" s="9"/>
      <c r="D32" s="9"/>
      <c r="E32" s="9"/>
      <c r="F32" s="6"/>
      <c r="G32" s="9"/>
      <c r="H32" s="9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x14ac:dyDescent="0.25">
      <c r="A33" s="6"/>
      <c r="B33" s="6"/>
      <c r="C33" s="9"/>
      <c r="D33" s="9"/>
      <c r="E33" s="9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x14ac:dyDescent="0.25">
      <c r="A34" s="6"/>
      <c r="B34" s="6"/>
      <c r="C34" s="9"/>
      <c r="D34" s="9"/>
      <c r="E34" s="9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 s="6"/>
      <c r="B35" s="6"/>
      <c r="C35" s="9"/>
      <c r="D35" s="9"/>
      <c r="E35" s="9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x14ac:dyDescent="0.25">
      <c r="A36" s="6"/>
      <c r="B36" s="6"/>
      <c r="C36" s="9"/>
      <c r="D36" s="9"/>
      <c r="E36" s="9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x14ac:dyDescent="0.25">
      <c r="A37" s="6"/>
      <c r="B37" s="6"/>
      <c r="C37" s="9"/>
      <c r="D37" s="9"/>
      <c r="E37" s="9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</sheetData>
  <mergeCells count="4">
    <mergeCell ref="I4:K4"/>
    <mergeCell ref="F4:H4"/>
    <mergeCell ref="C4:E4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Graphique 1</vt:lpstr>
      <vt:lpstr>Graphique 2</vt:lpstr>
      <vt:lpstr>Graphique 3</vt:lpstr>
      <vt:lpstr>Graphique 4</vt:lpstr>
      <vt:lpstr>Graphique 5</vt:lpstr>
      <vt:lpstr>Tableau 1</vt:lpstr>
      <vt:lpstr>Graphique 6</vt:lpstr>
      <vt:lpstr>Tableau complémentaire A</vt:lpstr>
      <vt:lpstr>Tableau complémentaire B</vt:lpstr>
      <vt:lpstr>Tableau complémentaire C</vt:lpstr>
    </vt:vector>
  </TitlesOfParts>
  <Company>PPT/DSI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VILAIN, Annick (DREES/OSAM/BESP)</dc:creator>
  <cp:lastModifiedBy>GADAUD, Alexandre (DREES/DIRECTION/BPC)</cp:lastModifiedBy>
  <dcterms:created xsi:type="dcterms:W3CDTF">2021-01-11T15:08:34Z</dcterms:created>
  <dcterms:modified xsi:type="dcterms:W3CDTF">2026-07-01T12:20:30Z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2025-09-04T16:15:21Z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384d0765-fe67-4346-a216-8cba308df55a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