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emili\OneDrive\Documents\DREES\DREES\Panoramas\Minima 2025\Excels\"/>
    </mc:Choice>
  </mc:AlternateContent>
  <xr:revisionPtr revIDLastSave="0" documentId="13_ncr:1_{16FC8BF3-C7C0-49E8-A0BF-D00CA88659B3}" xr6:coauthVersionLast="47" xr6:coauthVersionMax="47" xr10:uidLastSave="{00000000-0000-0000-0000-000000000000}"/>
  <bookViews>
    <workbookView xWindow="-110" yWindow="-110" windowWidth="19420" windowHeight="10300" activeTab="3" xr2:uid="{00000000-000D-0000-FFFF-FFFF00000000}"/>
  </bookViews>
  <sheets>
    <sheet name="Tableau 1" sheetId="3" r:id="rId1"/>
    <sheet name="Tableau 2" sheetId="4" r:id="rId2"/>
    <sheet name="Tableau 3" sheetId="1" r:id="rId3"/>
    <sheet name="Tableau 4" sheetId="5" r:id="rId4"/>
    <sheet name="Tableau complémentaire 1" sheetId="8" r:id="rId5"/>
    <sheet name="Tableau complémentaire 2"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J18" i="1"/>
  <c r="J16" i="1"/>
  <c r="J7" i="1"/>
  <c r="U20" i="8" l="1"/>
  <c r="U18" i="8"/>
  <c r="U16" i="8"/>
  <c r="U7" i="8"/>
  <c r="T20" i="8"/>
  <c r="T18" i="8"/>
  <c r="T16" i="8"/>
  <c r="T7" i="8"/>
  <c r="I20" i="1" l="1"/>
  <c r="I18" i="1"/>
  <c r="I16" i="1"/>
  <c r="I7" i="1"/>
  <c r="Q22" i="8" l="1"/>
  <c r="Q20" i="8"/>
  <c r="Q16" i="8"/>
  <c r="Q18" i="8"/>
  <c r="Q7" i="8"/>
</calcChain>
</file>

<file path=xl/sharedStrings.xml><?xml version="1.0" encoding="utf-8"?>
<sst xmlns="http://schemas.openxmlformats.org/spreadsheetml/2006/main" count="446" uniqueCount="282">
  <si>
    <t>Allocations familiales</t>
  </si>
  <si>
    <t>Allocation de soutien familial</t>
  </si>
  <si>
    <t xml:space="preserve">Complément familial </t>
  </si>
  <si>
    <t>Allocation de rentrée scolaire</t>
  </si>
  <si>
    <t>+ 4,3</t>
  </si>
  <si>
    <t>+ 2,3</t>
  </si>
  <si>
    <t>+ 0,8</t>
  </si>
  <si>
    <t>- 0,8</t>
  </si>
  <si>
    <t>750</t>
  </si>
  <si>
    <t>Sans condition de ressources</t>
  </si>
  <si>
    <t>- 0,6</t>
  </si>
  <si>
    <t>0</t>
  </si>
  <si>
    <t xml:space="preserve">Enfant âgé de 11 à 14 ans </t>
  </si>
  <si>
    <t xml:space="preserve">Enfant âgé de 15 à 18 ans </t>
  </si>
  <si>
    <t xml:space="preserve"> Par enfant supplémentaire</t>
  </si>
  <si>
    <t>+0,4</t>
  </si>
  <si>
    <t>-0,3</t>
  </si>
  <si>
    <t>-1,0</t>
  </si>
  <si>
    <t>-0,6</t>
  </si>
  <si>
    <t>-0,7</t>
  </si>
  <si>
    <t>+0,7</t>
  </si>
  <si>
    <t>+1,1</t>
  </si>
  <si>
    <t>+0,6</t>
  </si>
  <si>
    <t>+1,4</t>
  </si>
  <si>
    <t>-1,1</t>
  </si>
  <si>
    <t>+0,8</t>
  </si>
  <si>
    <t>+1,3</t>
  </si>
  <si>
    <t>-0,1</t>
  </si>
  <si>
    <t>+0,5</t>
  </si>
  <si>
    <t>+0,2</t>
  </si>
  <si>
    <t>+0,3</t>
  </si>
  <si>
    <t>Par enfant supplémentaire</t>
  </si>
  <si>
    <t xml:space="preserve">Enfant âgé de 6 à 10 ans </t>
  </si>
  <si>
    <t xml:space="preserve"> Allocations familiales (AF)</t>
  </si>
  <si>
    <t xml:space="preserve"> Complément familial (CF)</t>
  </si>
  <si>
    <t xml:space="preserve"> Allocation de rentrée scolaire (ARS)</t>
  </si>
  <si>
    <t xml:space="preserve"> Allocation de soutien familial (ASF)</t>
  </si>
  <si>
    <t>En euros</t>
  </si>
  <si>
    <t xml:space="preserve">Montant mensuel net </t>
  </si>
  <si>
    <t>En millions d’euros courants</t>
  </si>
  <si>
    <t>Enfant privé de l’aide de ses deux parents</t>
  </si>
  <si>
    <t>Montant à mi-taux</t>
  </si>
  <si>
    <t>Montant à quart-taux</t>
  </si>
  <si>
    <t>2 enfants à charge</t>
  </si>
  <si>
    <t>sans limite</t>
  </si>
  <si>
    <t>Activité au plus égale à un mi-temps</t>
  </si>
  <si>
    <t>Allocation de base à taux partiel</t>
  </si>
  <si>
    <t>Allocation de base à taux plein</t>
  </si>
  <si>
    <t>+1,8</t>
  </si>
  <si>
    <t>-1,2</t>
  </si>
  <si>
    <t xml:space="preserve">Prestation d’accueil du jeune enfant </t>
  </si>
  <si>
    <t>Allocation de base (AB)</t>
  </si>
  <si>
    <t>Prime à la naissance ou à l’adoption</t>
  </si>
  <si>
    <t>Montant mensuel des allocations familiales</t>
  </si>
  <si>
    <t>-0,2</t>
  </si>
  <si>
    <t>+0,1</t>
  </si>
  <si>
    <t>+1,0</t>
  </si>
  <si>
    <r>
      <t>Cessation complète d’activité</t>
    </r>
    <r>
      <rPr>
        <vertAlign val="superscript"/>
        <sz val="8"/>
        <color indexed="8"/>
        <rFont val="Arial"/>
        <family val="2"/>
      </rPr>
      <t/>
    </r>
  </si>
  <si>
    <t>Prestations  d’entretien</t>
  </si>
  <si>
    <t>Évolution en euros constants et en %</t>
  </si>
  <si>
    <t>+0,9</t>
  </si>
  <si>
    <t>-0,8</t>
  </si>
  <si>
    <t>-1,9</t>
  </si>
  <si>
    <t>-0,5</t>
  </si>
  <si>
    <t xml:space="preserve">Prepare majorée </t>
  </si>
  <si>
    <t>+2,1</t>
  </si>
  <si>
    <t>-1,7</t>
  </si>
  <si>
    <t>-0,4</t>
  </si>
  <si>
    <t>Allocation de base de la Paje</t>
  </si>
  <si>
    <t xml:space="preserve">1 enfant à charge (uniquement dans les DROM) </t>
  </si>
  <si>
    <t>évolution annuelle en %</t>
  </si>
  <si>
    <t>0,0</t>
  </si>
  <si>
    <t>+0,0</t>
  </si>
  <si>
    <t>-1,5</t>
  </si>
  <si>
    <t>Montant à taux plein</t>
  </si>
  <si>
    <t>Données définitives</t>
  </si>
  <si>
    <t>-</t>
  </si>
  <si>
    <t>Prestation d’accueil du jeune enfant
(Paje)</t>
  </si>
  <si>
    <t>Prestation partagée d’éducation de l’enfant (Prepare)</t>
  </si>
  <si>
    <t>Entretien de l’enfant</t>
  </si>
  <si>
    <t>Enfant privé de l’aide de l’un de ses deux parents</t>
  </si>
  <si>
    <t>allocation de base (AB)</t>
  </si>
  <si>
    <t>prime à la naissance ou à l’adoption</t>
  </si>
  <si>
    <t>Nombre d’enfants</t>
  </si>
  <si>
    <t>Prestations d’entretien</t>
  </si>
  <si>
    <t>Prestation d’accueil du jeune enfant (Paje), dont</t>
  </si>
  <si>
    <t>complément mode de garde (CMG)</t>
  </si>
  <si>
    <t>Dépenses annuelles (en millions d’euros courants)</t>
  </si>
  <si>
    <t>12 894 </t>
  </si>
  <si>
    <t>13 079 </t>
  </si>
  <si>
    <t>12 974 </t>
  </si>
  <si>
    <t>12 454 </t>
  </si>
  <si>
    <t>12 360 </t>
  </si>
  <si>
    <t>11 892 </t>
  </si>
  <si>
    <t>11 501 </t>
  </si>
  <si>
    <t>4 308 </t>
  </si>
  <si>
    <t>4 327 </t>
  </si>
  <si>
    <t>4 280 </t>
  </si>
  <si>
    <t>4 095 </t>
  </si>
  <si>
    <t>3 935 </t>
  </si>
  <si>
    <t>3 776 </t>
  </si>
  <si>
    <t>3 625 </t>
  </si>
  <si>
    <t>647 </t>
  </si>
  <si>
    <t>655 </t>
  </si>
  <si>
    <t>646 </t>
  </si>
  <si>
    <t>396 </t>
  </si>
  <si>
    <t>606 </t>
  </si>
  <si>
    <t>589 </t>
  </si>
  <si>
    <t>566 </t>
  </si>
  <si>
    <t>2 064 </t>
  </si>
  <si>
    <t>2 026 </t>
  </si>
  <si>
    <t>1 963 </t>
  </si>
  <si>
    <t>1 788 </t>
  </si>
  <si>
    <t>1 584 </t>
  </si>
  <si>
    <t>1 233 </t>
  </si>
  <si>
    <t>980 </t>
  </si>
  <si>
    <t>5 875 </t>
  </si>
  <si>
    <t>6 070 </t>
  </si>
  <si>
    <t>6 085 </t>
  </si>
  <si>
    <t>6 174 </t>
  </si>
  <si>
    <t>6 234 </t>
  </si>
  <si>
    <t>6 294 </t>
  </si>
  <si>
    <t>6 329 </t>
  </si>
  <si>
    <t>12 652 </t>
  </si>
  <si>
    <t>12 965 </t>
  </si>
  <si>
    <t>13 160 </t>
  </si>
  <si>
    <t>12 863 </t>
  </si>
  <si>
    <t>12 513 </t>
  </si>
  <si>
    <t>12 594 </t>
  </si>
  <si>
    <t>12 701 </t>
  </si>
  <si>
    <t>1 653 </t>
  </si>
  <si>
    <t>1 678 </t>
  </si>
  <si>
    <t>1 774 </t>
  </si>
  <si>
    <t>1 901 </t>
  </si>
  <si>
    <t>2 008 </t>
  </si>
  <si>
    <t>2 138 </t>
  </si>
  <si>
    <t>2 286 </t>
  </si>
  <si>
    <t>1 870 </t>
  </si>
  <si>
    <t>1 916 </t>
  </si>
  <si>
    <t>1 960 </t>
  </si>
  <si>
    <t>1 984 </t>
  </si>
  <si>
    <t>1 995 </t>
  </si>
  <si>
    <t>2 013 </t>
  </si>
  <si>
    <t>2 031 </t>
  </si>
  <si>
    <t>1 285 </t>
  </si>
  <si>
    <t>1 302 </t>
  </si>
  <si>
    <t>1 387 </t>
  </si>
  <si>
    <t>1 473 </t>
  </si>
  <si>
    <t>1 528 </t>
  </si>
  <si>
    <t>1 631 </t>
  </si>
  <si>
    <t>1 724 </t>
  </si>
  <si>
    <t>31 582 </t>
  </si>
  <si>
    <t>32 189 </t>
  </si>
  <si>
    <t>32 564 </t>
  </si>
  <si>
    <t>31 988 </t>
  </si>
  <si>
    <t>31 477 </t>
  </si>
  <si>
    <t>31 377 </t>
  </si>
  <si>
    <t>31 437 </t>
  </si>
  <si>
    <t>+0,9 </t>
  </si>
  <si>
    <t>+1,0 </t>
  </si>
  <si>
    <t>+0,7 </t>
  </si>
  <si>
    <t>-1,8 </t>
  </si>
  <si>
    <t>-1,3 </t>
  </si>
  <si>
    <t>388 </t>
  </si>
  <si>
    <t>394 </t>
  </si>
  <si>
    <t>397 </t>
  </si>
  <si>
    <t>392 </t>
  </si>
  <si>
    <t>384 </t>
  </si>
  <si>
    <t>385 </t>
  </si>
  <si>
    <t>-1,4 </t>
  </si>
  <si>
    <t>-1,2 </t>
  </si>
  <si>
    <t> 17 091</t>
  </si>
  <si>
    <t> 2 278</t>
  </si>
  <si>
    <t> 17 115</t>
  </si>
  <si>
    <t> 2 353</t>
  </si>
  <si>
    <t> 2 232</t>
  </si>
  <si>
    <t> 17 076</t>
  </si>
  <si>
    <t>12 719</t>
  </si>
  <si>
    <t>2 331</t>
  </si>
  <si>
    <t>2 034</t>
  </si>
  <si>
    <t>1 771</t>
  </si>
  <si>
    <t>11 230</t>
  </si>
  <si>
    <t>3 374</t>
  </si>
  <si>
    <t>6 381</t>
  </si>
  <si>
    <t>31 342</t>
  </si>
  <si>
    <t>Complément mode de garde (CMG) garde d’enfant à domicile</t>
  </si>
  <si>
    <t>Complément mode de garde (CMG) assistance maternelle</t>
  </si>
  <si>
    <t>Données semi définitives</t>
  </si>
  <si>
    <t>Prestation partagée d’éducation de l’enfant (Prepare), complément (optionnel) de libre choix d’activité (CLCA ou Colca)</t>
  </si>
  <si>
    <t>-2,0</t>
  </si>
  <si>
    <t> 2 186</t>
  </si>
  <si>
    <t> 17 072</t>
  </si>
  <si>
    <t>10 459</t>
  </si>
  <si>
    <t>3 140</t>
  </si>
  <si>
    <t>5 909</t>
  </si>
  <si>
    <t>2 349</t>
  </si>
  <si>
    <t>2 576</t>
  </si>
  <si>
    <t>1 794</t>
  </si>
  <si>
    <t>31 255</t>
  </si>
  <si>
    <t>+2,6</t>
  </si>
  <si>
    <t xml:space="preserve"> + 4,4</t>
  </si>
  <si>
    <t>719</t>
  </si>
  <si>
    <t>- 1,0</t>
  </si>
  <si>
    <t>+ 41,3</t>
  </si>
  <si>
    <t>- 2,3</t>
  </si>
  <si>
    <t>-2,3</t>
  </si>
  <si>
    <t>699</t>
  </si>
  <si>
    <t>Tableau complémentaire 1. Nombre de familles bénéficiaires de prestations familiales, depuis 2006</t>
  </si>
  <si>
    <t>Tableau complémentaire 2. Dépenses annuelles des principales prestations familiales, depuis 2011</t>
  </si>
  <si>
    <t xml:space="preserve">Nombre d’enfants </t>
  </si>
  <si>
    <t>Effectifs en milliers, évolutions en %</t>
  </si>
  <si>
    <t>-1,6</t>
  </si>
  <si>
    <t>Couple avec au plus un seul revenu</t>
  </si>
  <si>
    <t>Tableau 3. Nombre de familles bénéficiaires de prestations familiales, depuis 2014</t>
  </si>
  <si>
    <t>Données 
semi-définitives</t>
  </si>
  <si>
    <t>+7,1</t>
  </si>
  <si>
    <r>
      <t xml:space="preserve">Prime à la naissance </t>
    </r>
    <r>
      <rPr>
        <sz val="8"/>
        <color theme="1"/>
        <rFont val="Arial"/>
        <family val="2"/>
      </rPr>
      <t xml:space="preserve">(par enfant, versée une seule fois)  </t>
    </r>
    <r>
      <rPr>
        <b/>
        <sz val="8"/>
        <color theme="1"/>
        <rFont val="Arial"/>
        <family val="2"/>
      </rPr>
      <t xml:space="preserve">              </t>
    </r>
  </si>
  <si>
    <r>
      <t>Prime à l’adoption</t>
    </r>
    <r>
      <rPr>
        <sz val="8"/>
        <color theme="1"/>
        <rFont val="Arial"/>
        <family val="2"/>
      </rPr>
      <t xml:space="preserve"> (par enfant, versée une seule fois)</t>
    </r>
  </si>
  <si>
    <r>
      <t>Activité comprise entre un mi-temps et un 4/5</t>
    </r>
    <r>
      <rPr>
        <vertAlign val="superscript"/>
        <sz val="8"/>
        <color theme="1"/>
        <rFont val="Arial"/>
        <family val="2"/>
      </rPr>
      <t>e</t>
    </r>
    <r>
      <rPr>
        <sz val="8"/>
        <color indexed="8"/>
        <rFont val="Arial"/>
        <family val="2"/>
      </rPr>
      <t/>
    </r>
  </si>
  <si>
    <r>
      <t>Allocation de soutien familial</t>
    </r>
    <r>
      <rPr>
        <sz val="8"/>
        <color theme="1"/>
        <rFont val="Arial"/>
        <family val="2"/>
      </rPr>
      <t xml:space="preserve"> (par enfant) </t>
    </r>
  </si>
  <si>
    <r>
      <t>1 enfant à charge (uniquement dans les DROM)</t>
    </r>
    <r>
      <rPr>
        <vertAlign val="superscript"/>
        <sz val="8"/>
        <color theme="1"/>
        <rFont val="Arial"/>
        <family val="2"/>
      </rPr>
      <t xml:space="preserve"> 2</t>
    </r>
  </si>
  <si>
    <r>
      <t>Par enfant supplémentaire</t>
    </r>
    <r>
      <rPr>
        <vertAlign val="superscript"/>
        <sz val="8"/>
        <color theme="1"/>
        <rFont val="Arial"/>
        <family val="2"/>
      </rPr>
      <t>3</t>
    </r>
  </si>
  <si>
    <r>
      <t>Majoration pour les enfants de 14 ans ou plus (par enfant concerné)</t>
    </r>
    <r>
      <rPr>
        <vertAlign val="superscript"/>
        <sz val="8"/>
        <color theme="1"/>
        <rFont val="Arial"/>
        <family val="2"/>
      </rPr>
      <t>4</t>
    </r>
  </si>
  <si>
    <r>
      <t>Allocation forfaitaire provisoire (par enfant concerné)</t>
    </r>
    <r>
      <rPr>
        <vertAlign val="superscript"/>
        <sz val="8"/>
        <color theme="1"/>
        <rFont val="Arial"/>
        <family val="2"/>
      </rPr>
      <t>4</t>
    </r>
  </si>
  <si>
    <r>
      <t>Ensemble des prestations familiales</t>
    </r>
    <r>
      <rPr>
        <b/>
        <vertAlign val="superscript"/>
        <sz val="8"/>
        <rFont val="Arial"/>
        <family val="2"/>
      </rPr>
      <t>1</t>
    </r>
  </si>
  <si>
    <r>
      <t>Montant mensuel moyen</t>
    </r>
    <r>
      <rPr>
        <b/>
        <vertAlign val="superscript"/>
        <sz val="8"/>
        <rFont val="Arial"/>
        <family val="2"/>
      </rPr>
      <t>3</t>
    </r>
    <r>
      <rPr>
        <b/>
        <sz val="8"/>
        <rFont val="Arial"/>
        <family val="2"/>
      </rPr>
      <t xml:space="preserve"> par famille aidée (en euros courants)</t>
    </r>
  </si>
  <si>
    <r>
      <t xml:space="preserve">1. Y compris d’autres prestations que celles qui sont explicitées dans le tableau.
2. Déflateur : indice annuel des prix à la consommation, y compris tabac, en France. 
3. Dépenses annuelles divisées par 12 et par le nombre moyen de familles bénéficiaires de l’année. Le nombre moyen de familles bénéficiaires de l’année </t>
    </r>
    <r>
      <rPr>
        <i/>
        <sz val="8"/>
        <rFont val="Arial"/>
        <family val="2"/>
      </rPr>
      <t>n</t>
    </r>
    <r>
      <rPr>
        <sz val="8"/>
        <rFont val="Arial"/>
        <family val="2"/>
      </rPr>
      <t xml:space="preserve"> est la demi-somme des bénéficiaires au 31 décembre de l’année</t>
    </r>
    <r>
      <rPr>
        <i/>
        <sz val="8"/>
        <rFont val="Arial"/>
        <family val="2"/>
      </rPr>
      <t xml:space="preserve"> n</t>
    </r>
    <r>
      <rPr>
        <sz val="8"/>
        <rFont val="Arial"/>
        <family val="2"/>
      </rPr>
      <t xml:space="preserve"> et au 31 décembre de l’année </t>
    </r>
    <r>
      <rPr>
        <i/>
        <sz val="8"/>
        <rFont val="Arial"/>
        <family val="2"/>
      </rPr>
      <t>n-1</t>
    </r>
    <r>
      <rPr>
        <sz val="8"/>
        <rFont val="Arial"/>
        <family val="2"/>
      </rPr>
      <t xml:space="preserve">. Il est calculé à partir des données semi-définitives jusqu’en 2016, puis définitives à partir de 2017 (voir annexe 1.3). En raison de la rupture de série sur le nombre de bénéficiaires en 2016, l’évolution entre les montants moyens 2016 et 2017 est calculée à partir des données semi-définitives 2017 et 2016 pour être comparable aux données passées. L’évolution 2017-2018 est calculée sur données définitives, elle est la même sur données semi-définitives.
</t>
    </r>
    <r>
      <rPr>
        <b/>
        <sz val="8"/>
        <rFont val="Arial"/>
        <family val="2"/>
      </rPr>
      <t>Champ &gt;</t>
    </r>
    <r>
      <rPr>
        <sz val="8"/>
        <rFont val="Arial"/>
        <family val="2"/>
      </rPr>
      <t xml:space="preserve"> Tous régimes, France (hors Mayotte).
</t>
    </r>
    <r>
      <rPr>
        <b/>
        <sz val="8"/>
        <rFont val="Arial"/>
        <family val="2"/>
      </rPr>
      <t>Sources &gt;</t>
    </r>
    <r>
      <rPr>
        <sz val="8"/>
        <rFont val="Arial"/>
        <family val="2"/>
      </rPr>
      <t xml:space="preserve"> CNAF ; MSA ; calculs DREES.</t>
    </r>
  </si>
  <si>
    <r>
      <t>Ensemble des prestations familiales</t>
    </r>
    <r>
      <rPr>
        <b/>
        <vertAlign val="superscript"/>
        <sz val="8"/>
        <color theme="1"/>
        <rFont val="Arial"/>
        <family val="2"/>
      </rPr>
      <t>1</t>
    </r>
  </si>
  <si>
    <r>
      <t>Évolution en euros constants</t>
    </r>
    <r>
      <rPr>
        <vertAlign val="superscript"/>
        <sz val="8"/>
        <color theme="1"/>
        <rFont val="Arial"/>
        <family val="2"/>
      </rPr>
      <t>2</t>
    </r>
    <r>
      <rPr>
        <sz val="8"/>
        <color theme="1"/>
        <rFont val="Arial"/>
        <family val="2"/>
      </rPr>
      <t xml:space="preserve"> et en %</t>
    </r>
  </si>
  <si>
    <r>
      <t>Montant mensuel moyen</t>
    </r>
    <r>
      <rPr>
        <b/>
        <vertAlign val="superscript"/>
        <sz val="8"/>
        <color theme="1"/>
        <rFont val="Arial"/>
        <family val="2"/>
      </rPr>
      <t>3</t>
    </r>
    <r>
      <rPr>
        <b/>
        <sz val="8"/>
        <color theme="1"/>
        <rFont val="Arial"/>
        <family val="2"/>
      </rPr>
      <t xml:space="preserve"> par famille aidée (en euros courants)</t>
    </r>
  </si>
  <si>
    <r>
      <t xml:space="preserve">1. Y compris d’autres prestations que celles qui sont explicitées dans le tableau.
2. Déflateur : indice annuel des prix à la consommation, y compris tabac, en France. 
3. Dépenses annuelles divisées par 12 et par le nombre moyen de familles bénéficiaires de l’année. Le nombre moyen de familles bénéficiaires de l’année </t>
    </r>
    <r>
      <rPr>
        <i/>
        <sz val="8"/>
        <color theme="1"/>
        <rFont val="Arial"/>
        <family val="2"/>
      </rPr>
      <t>n</t>
    </r>
    <r>
      <rPr>
        <sz val="8"/>
        <color theme="1"/>
        <rFont val="Arial"/>
        <family val="2"/>
      </rPr>
      <t xml:space="preserve"> est la demi-somme des bénéficiaires au 31 décembre de l’année </t>
    </r>
    <r>
      <rPr>
        <i/>
        <sz val="8"/>
        <color theme="1"/>
        <rFont val="Arial"/>
        <family val="2"/>
      </rPr>
      <t>n</t>
    </r>
    <r>
      <rPr>
        <sz val="8"/>
        <color theme="1"/>
        <rFont val="Arial"/>
        <family val="2"/>
      </rPr>
      <t xml:space="preserve"> et au 31 décembre de l’année </t>
    </r>
    <r>
      <rPr>
        <i/>
        <sz val="8"/>
        <color theme="1"/>
        <rFont val="Arial"/>
        <family val="2"/>
      </rPr>
      <t>n-1</t>
    </r>
    <r>
      <rPr>
        <sz val="8"/>
        <color theme="1"/>
        <rFont val="Arial"/>
        <family val="2"/>
      </rPr>
      <t xml:space="preserve">. Il est calculé à partir des données semi-définitives jusqu’en 2016, puis définitives à partir de 2017 (voir annexe 1.3). En raison de la rupture de série sur le nombre de bénéficiaires en 2016, l’évolution entre les montants moyens 2016 et 2017 est calculée à partir des données semi-définitives 2017 et 2016 pour être comparable aux données passées. L’évolution 2017-2018 est calculée sur données définitives, elle est la même sur données semi-définitives.
</t>
    </r>
    <r>
      <rPr>
        <b/>
        <sz val="8"/>
        <color theme="1"/>
        <rFont val="Arial"/>
        <family val="2"/>
      </rPr>
      <t>Champ &gt;</t>
    </r>
    <r>
      <rPr>
        <sz val="8"/>
        <color theme="1"/>
        <rFont val="Arial"/>
        <family val="2"/>
      </rPr>
      <t xml:space="preserve"> Tous régimes, France (hors Mayotte).
</t>
    </r>
    <r>
      <rPr>
        <b/>
        <sz val="8"/>
        <color theme="1"/>
        <rFont val="Arial"/>
        <family val="2"/>
      </rPr>
      <t xml:space="preserve">Sources &gt; </t>
    </r>
    <r>
      <rPr>
        <sz val="8"/>
        <color theme="1"/>
        <rFont val="Arial"/>
        <family val="2"/>
      </rPr>
      <t>CNAF ; MSA ; calculs DREES.</t>
    </r>
  </si>
  <si>
    <r>
      <t>Tableau 1. Barèmes des principales prestations familiales hors allocations familiales, au 1</t>
    </r>
    <r>
      <rPr>
        <b/>
        <vertAlign val="superscript"/>
        <sz val="8"/>
        <color theme="1"/>
        <rFont val="Arial"/>
        <family val="2"/>
      </rPr>
      <t>er</t>
    </r>
    <r>
      <rPr>
        <b/>
        <sz val="8"/>
        <color theme="1"/>
        <rFont val="Arial"/>
        <family val="2"/>
      </rPr>
      <t xml:space="preserve"> avril 2025</t>
    </r>
  </si>
  <si>
    <r>
      <t>Plafonds de ressources mensuelles</t>
    </r>
    <r>
      <rPr>
        <b/>
        <vertAlign val="superscript"/>
        <sz val="8"/>
        <color theme="1"/>
        <rFont val="Arial"/>
        <family val="2"/>
      </rPr>
      <t>1</t>
    </r>
    <r>
      <rPr>
        <b/>
        <sz val="8"/>
        <color theme="1"/>
        <rFont val="Arial"/>
        <family val="2"/>
      </rPr>
      <t xml:space="preserve"> 2023</t>
    </r>
  </si>
  <si>
    <r>
      <t>Tableau 2. Barème des allocations familiales, au 1</t>
    </r>
    <r>
      <rPr>
        <b/>
        <vertAlign val="superscript"/>
        <sz val="8"/>
        <color theme="1"/>
        <rFont val="Arial"/>
        <family val="2"/>
      </rPr>
      <t>er</t>
    </r>
    <r>
      <rPr>
        <b/>
        <sz val="8"/>
        <color theme="1"/>
        <rFont val="Arial"/>
        <family val="2"/>
      </rPr>
      <t xml:space="preserve"> avril 2025</t>
    </r>
  </si>
  <si>
    <t>1 831 (3 enfants)</t>
  </si>
  <si>
    <t>2 240 (3 enfants)</t>
  </si>
  <si>
    <t>3 662 (3 enfants)</t>
  </si>
  <si>
    <t>4 479 (3 enfants)</t>
  </si>
  <si>
    <t>4 015 (1 enfant)</t>
  </si>
  <si>
    <t xml:space="preserve">3 038 (1 enfant)                 </t>
  </si>
  <si>
    <r>
      <t>729</t>
    </r>
    <r>
      <rPr>
        <vertAlign val="superscript"/>
        <sz val="8"/>
        <rFont val="Arial"/>
        <family val="2"/>
      </rPr>
      <t xml:space="preserve"> 6</t>
    </r>
  </si>
  <si>
    <t>2 543 (1 enfant)</t>
  </si>
  <si>
    <t>3 360 (1 enfant)</t>
  </si>
  <si>
    <t>3 038 (1 enfant)</t>
  </si>
  <si>
    <r>
      <t xml:space="preserve">729 </t>
    </r>
    <r>
      <rPr>
        <vertAlign val="superscript"/>
        <sz val="8"/>
        <rFont val="Arial"/>
        <family val="2"/>
      </rPr>
      <t>6</t>
    </r>
  </si>
  <si>
    <t xml:space="preserve">2 370 (1 enfant) </t>
  </si>
  <si>
    <r>
      <t xml:space="preserve">610 </t>
    </r>
    <r>
      <rPr>
        <vertAlign val="superscript"/>
        <sz val="8"/>
        <rFont val="Arial"/>
        <family val="2"/>
      </rPr>
      <t>7</t>
    </r>
  </si>
  <si>
    <t>+3,1</t>
  </si>
  <si>
    <t>+4,1</t>
  </si>
  <si>
    <t>Tableau 4. Dépenses annuelles des principales prestations familiales, depuis 2016</t>
  </si>
  <si>
    <r>
      <t>Complément familial</t>
    </r>
    <r>
      <rPr>
        <b/>
        <vertAlign val="superscript"/>
        <sz val="8"/>
        <color theme="1"/>
        <rFont val="Arial"/>
        <family val="2"/>
      </rPr>
      <t>1</t>
    </r>
  </si>
  <si>
    <r>
      <t>Complément familial majoré</t>
    </r>
    <r>
      <rPr>
        <b/>
        <vertAlign val="superscript"/>
        <sz val="8"/>
        <color theme="1"/>
        <rFont val="Arial"/>
        <family val="2"/>
      </rPr>
      <t>2</t>
    </r>
  </si>
  <si>
    <r>
      <t>Allocation de rentrée scolaire</t>
    </r>
    <r>
      <rPr>
        <sz val="8"/>
        <color theme="1"/>
        <rFont val="Arial"/>
        <family val="2"/>
      </rPr>
      <t xml:space="preserve"> (année 2025-2026) [versée une fois par an]</t>
    </r>
    <r>
      <rPr>
        <vertAlign val="superscript"/>
        <sz val="8"/>
        <color theme="1"/>
        <rFont val="Arial"/>
        <family val="2"/>
      </rPr>
      <t>3</t>
    </r>
  </si>
  <si>
    <r>
      <t>Plafonds des revenus mensuels nets 2023</t>
    </r>
    <r>
      <rPr>
        <b/>
        <vertAlign val="superscript"/>
        <sz val="8"/>
        <color theme="1"/>
        <rFont val="Arial"/>
        <family val="2"/>
      </rPr>
      <t>4</t>
    </r>
  </si>
  <si>
    <r>
      <t>Couple avec deux revenus ou parent isolé</t>
    </r>
    <r>
      <rPr>
        <b/>
        <vertAlign val="superscript"/>
        <sz val="8"/>
        <color theme="1"/>
        <rFont val="Arial"/>
        <family val="2"/>
      </rPr>
      <t>5</t>
    </r>
  </si>
  <si>
    <t>prestation partagée d’éducation de l’enfant (Prepare), complément (optionnel) de libre choix d’activité (CLCA ou Colca)</t>
  </si>
  <si>
    <t>3 625 </t>
  </si>
  <si>
    <r>
      <t xml:space="preserve">1. Revenus nets catégoriels (après déductions fiscales de la caisse des allocations familiales [CAF], abattements ou neutralisation des revenus). 
2. À Mayotte, 56,99 euros pour les enfants nés avant le 1er janvier 2012, sinon 27,75 euros.
3. À Mayotte, le montant est différent : 75,52 euros pour le troisième enfant et 21,85 euros à partir du quatrième enfant. 
4. À Mayotte, il n’y a pas de majoration pour âge, ni d’allocation forfaitaire provisoire. Dans les autres DROM, dans le cas où il n’y a qu’un enfant à charge, la majoration pour âge est de 17,42 euros s’il est âgé de 11 à 15 ans et de 26,76 euros s’il est âgé 16 ans ou plus.
</t>
    </r>
    <r>
      <rPr>
        <b/>
        <sz val="8"/>
        <rFont val="Arial"/>
        <family val="2"/>
      </rPr>
      <t>Note &gt;</t>
    </r>
    <r>
      <rPr>
        <sz val="8"/>
        <rFont val="Arial"/>
        <family val="2"/>
      </rPr>
      <t xml:space="preserve"> Les montants des prestations sont présentés après déduction de la contribution pour le remboursement de la dette sociale (CRDS). 
</t>
    </r>
    <r>
      <rPr>
        <b/>
        <sz val="8"/>
        <rFont val="Arial"/>
        <family val="2"/>
      </rPr>
      <t>Lecture &gt;</t>
    </r>
    <r>
      <rPr>
        <sz val="8"/>
        <rFont val="Arial"/>
        <family val="2"/>
      </rPr>
      <t xml:space="preserve"> Un foyer avec deux enfants à charge dont les ressources mensuelles sont inférieures ou égales à 6 547 euros perçoit les allocations familiales à taux plein, soit 151,05 euros par mois.
</t>
    </r>
    <r>
      <rPr>
        <b/>
        <sz val="8"/>
        <rFont val="Arial"/>
        <family val="2"/>
      </rPr>
      <t>Source &gt;</t>
    </r>
    <r>
      <rPr>
        <sz val="8"/>
        <rFont val="Arial"/>
        <family val="2"/>
      </rPr>
      <t xml:space="preserve"> Législation.</t>
    </r>
  </si>
  <si>
    <r>
      <t>Prestation d’accueil du jeune enfant (Paje)</t>
    </r>
    <r>
      <rPr>
        <vertAlign val="superscript"/>
        <sz val="8"/>
        <color theme="1"/>
        <rFont val="Arial"/>
        <family val="2"/>
      </rPr>
      <t>1</t>
    </r>
  </si>
  <si>
    <r>
      <t>Complément mode de garde (CMG) structure</t>
    </r>
    <r>
      <rPr>
        <vertAlign val="superscript"/>
        <sz val="8"/>
        <color theme="1"/>
        <rFont val="Arial"/>
        <family val="2"/>
      </rPr>
      <t>2</t>
    </r>
  </si>
  <si>
    <r>
      <t>Familles bénéficiaires d’au moins une prestation familiale</t>
    </r>
    <r>
      <rPr>
        <b/>
        <vertAlign val="superscript"/>
        <sz val="8"/>
        <color theme="1"/>
        <rFont val="Arial"/>
        <family val="2"/>
      </rPr>
      <t>3</t>
    </r>
  </si>
  <si>
    <r>
      <t>Âgés de moins de 3 ans</t>
    </r>
    <r>
      <rPr>
        <vertAlign val="superscript"/>
        <sz val="8"/>
        <color theme="1"/>
        <rFont val="Arial"/>
        <family val="2"/>
      </rPr>
      <t>4</t>
    </r>
  </si>
  <si>
    <r>
      <t>Âgés de moins de 21 ans</t>
    </r>
    <r>
      <rPr>
        <vertAlign val="superscript"/>
        <sz val="8"/>
        <color theme="1"/>
        <rFont val="Arial"/>
        <family val="2"/>
      </rPr>
      <t>4</t>
    </r>
  </si>
  <si>
    <r>
      <t xml:space="preserve">2016 </t>
    </r>
    <r>
      <rPr>
        <b/>
        <vertAlign val="superscript"/>
        <sz val="8"/>
        <color theme="1"/>
        <rFont val="Arial"/>
        <family val="2"/>
      </rPr>
      <t>5</t>
    </r>
  </si>
  <si>
    <r>
      <t>1. Les cumuls des allocations ou compléments sont possibles dans certains cas (par exemple, Prepare à taux réduit et CMG, AB et Prepare, AB et CMG). 
2. Microcrèche ou association, entreprise qui emploie une assistante maternelle ou une garde à domicile.
3. Y compris d’autres prestations que celles explicitées dans le tableau. Par ailleurs, le nombre total de familles bénéficiaires est corrigé des doubles comptes (en cas de cumul de plusieurs prestations).
4. Hors Mayotte jusqu’à fin 2012, y compris Mayotte depuis. Données provisoires en 2022 et 2023.
5. Il y a une rupture de série en 2016. En 2016, les données semi-définitives et définitives de la CNAF (voir annexe 1.3) sont à la fois présentées. Cette rupture ne concerne pas les effectifs de nombre d’enfants.</t>
    </r>
    <r>
      <rPr>
        <b/>
        <sz val="8"/>
        <color theme="1"/>
        <rFont val="Arial"/>
        <family val="2"/>
      </rPr>
      <t xml:space="preserve">
Note &gt;</t>
    </r>
    <r>
      <rPr>
        <sz val="8"/>
        <color theme="1"/>
        <rFont val="Arial"/>
        <family val="2"/>
      </rPr>
      <t xml:space="preserve"> Les effectifs des bénéficiaires des prestations familiales sont au 31 décembre de l’année </t>
    </r>
    <r>
      <rPr>
        <i/>
        <sz val="8"/>
        <color theme="1"/>
        <rFont val="Arial"/>
        <family val="2"/>
      </rPr>
      <t>n</t>
    </r>
    <r>
      <rPr>
        <sz val="8"/>
        <color theme="1"/>
        <rFont val="Arial"/>
        <family val="2"/>
      </rPr>
      <t>, ceux des nombres d’enfants sont au 1</t>
    </r>
    <r>
      <rPr>
        <vertAlign val="superscript"/>
        <sz val="8"/>
        <color theme="1"/>
        <rFont val="Arial"/>
        <family val="2"/>
      </rPr>
      <t>er</t>
    </r>
    <r>
      <rPr>
        <sz val="8"/>
        <color theme="1"/>
        <rFont val="Arial"/>
        <family val="2"/>
      </rPr>
      <t xml:space="preserve"> janvier de l’année </t>
    </r>
    <r>
      <rPr>
        <i/>
        <sz val="8"/>
        <color theme="1"/>
        <rFont val="Arial"/>
        <family val="2"/>
      </rPr>
      <t>n+1</t>
    </r>
    <r>
      <rPr>
        <sz val="8"/>
        <color theme="1"/>
        <rFont val="Arial"/>
        <family val="2"/>
      </rPr>
      <t xml:space="preserve">.
</t>
    </r>
    <r>
      <rPr>
        <b/>
        <sz val="8"/>
        <color theme="1"/>
        <rFont val="Arial"/>
        <family val="2"/>
      </rPr>
      <t>Champ &gt;</t>
    </r>
    <r>
      <rPr>
        <sz val="8"/>
        <color theme="1"/>
        <rFont val="Arial"/>
        <family val="2"/>
      </rPr>
      <t xml:space="preserve"> Tous régimes, France (y compris Mayotte).
</t>
    </r>
    <r>
      <rPr>
        <b/>
        <sz val="8"/>
        <color theme="1"/>
        <rFont val="Arial"/>
        <family val="2"/>
      </rPr>
      <t>Sources &gt;</t>
    </r>
    <r>
      <rPr>
        <sz val="8"/>
        <color theme="1"/>
        <rFont val="Arial"/>
        <family val="2"/>
      </rPr>
      <t xml:space="preserve"> CNAF ; MSA ; Insee (estimations de la population) ; calculs DREES.</t>
    </r>
  </si>
  <si>
    <r>
      <t>Prestation d’accueil du jeune enfant (Paje)</t>
    </r>
    <r>
      <rPr>
        <vertAlign val="superscript"/>
        <sz val="8"/>
        <color theme="1"/>
        <rFont val="Arial"/>
        <family val="2"/>
      </rPr>
      <t>1</t>
    </r>
    <r>
      <rPr>
        <sz val="8"/>
        <color theme="1"/>
        <rFont val="Arial"/>
        <family val="2"/>
      </rPr>
      <t xml:space="preserve">, dont </t>
    </r>
  </si>
  <si>
    <r>
      <t>prestation partagée d’éducation de l’enfant (Prepare), complément (optionnel) de libre choix d’activité (CLCA ou Colca)</t>
    </r>
    <r>
      <rPr>
        <vertAlign val="superscript"/>
        <sz val="8"/>
        <color theme="1"/>
        <rFont val="Arial"/>
        <family val="2"/>
      </rPr>
      <t>2</t>
    </r>
  </si>
  <si>
    <r>
      <t>complément mode de garde (CMG) assistance maternelle</t>
    </r>
    <r>
      <rPr>
        <vertAlign val="superscript"/>
        <sz val="8"/>
        <color theme="1"/>
        <rFont val="Arial"/>
        <family val="2"/>
      </rPr>
      <t>3</t>
    </r>
  </si>
  <si>
    <r>
      <t>complément mode de garde (CMG) garde d’enfant à domicile</t>
    </r>
    <r>
      <rPr>
        <vertAlign val="superscript"/>
        <sz val="8"/>
        <color theme="1"/>
        <rFont val="Arial"/>
        <family val="2"/>
      </rPr>
      <t>4</t>
    </r>
  </si>
  <si>
    <r>
      <t>complément mode de garde (CMG) structure</t>
    </r>
    <r>
      <rPr>
        <vertAlign val="superscript"/>
        <sz val="8"/>
        <color theme="1"/>
        <rFont val="Arial"/>
        <family val="2"/>
      </rPr>
      <t>5</t>
    </r>
  </si>
  <si>
    <r>
      <t>Familles bénéficiaires d’au moins une prestation familiale</t>
    </r>
    <r>
      <rPr>
        <b/>
        <vertAlign val="superscript"/>
        <sz val="8"/>
        <color theme="1"/>
        <rFont val="Arial"/>
        <family val="2"/>
      </rPr>
      <t>6</t>
    </r>
  </si>
  <si>
    <r>
      <t>âgés de moins de 3 ans</t>
    </r>
    <r>
      <rPr>
        <vertAlign val="superscript"/>
        <sz val="8"/>
        <color theme="1"/>
        <rFont val="Arial"/>
        <family val="2"/>
      </rPr>
      <t>7</t>
    </r>
  </si>
  <si>
    <r>
      <t>âgés de moins de 21 ans</t>
    </r>
    <r>
      <rPr>
        <vertAlign val="superscript"/>
        <sz val="8"/>
        <color theme="1"/>
        <rFont val="Arial"/>
        <family val="2"/>
      </rPr>
      <t>7</t>
    </r>
  </si>
  <si>
    <t>2016 (8)</t>
  </si>
  <si>
    <r>
      <t>1. Les cumuls des allocations ou compléments sont possibles dans certains cas (par exemple, Prepare à taux réduit et CMG, AB et Prepare, AB et CMG).
En outre, ce total des bénéficiaires de la Paje ne comprend pas les familles (dont la dernière naissance a eu lieu avant le 1</t>
    </r>
    <r>
      <rPr>
        <vertAlign val="superscript"/>
        <sz val="8"/>
        <color theme="1"/>
        <rFont val="Arial"/>
        <family val="2"/>
      </rPr>
      <t>er</t>
    </r>
    <r>
      <rPr>
        <sz val="8"/>
        <color theme="1"/>
        <rFont val="Arial"/>
        <family val="2"/>
      </rPr>
      <t xml:space="preserve"> janvier 2004 et dont le benjamin est âgé de moins de 6 ans) encore bénéficiaires de l’Afeama (aide à la famille pour l’emploi d’une assistante maternelle agréée) ou de l’Aged (allocation de garde d’enfant à domicile) de 2006 à 2009 qui ont cependant été agrégées respectivement avec celles du CMG assistance maternelle et du CMG garde d’enfant à domicile.
2. Y compris APE (allocation parentale d’éducation) jusqu’en 2008.
3. Y compris Afeama jusqu’en 2009.
4. Y compris Aged jusqu’en 2009.
5. Microcrèche ou association, entreprise qui emploie une assistante maternelle ou une garde à domicile.
6. Y compris d’autres prestations que celles explicitées dans le tableau. Par ailleurs, le nombre total de familles bénéficiaires est corrigé des doubles comptes (en cas de cumul de plusieurs prestations).
7. Hors Mayotte jusqu’à fin 2012, y compris Mayotte depuis. Données provisoires en 2022 et 2023.
8. Il y a une rupture de série en 2016. En 2016, nous présentons à la fois les données semi-définitives et définitives de la CNAF (voir annexe 1.3). Cette rupture ne concerne pas les effectifs de nombre d’enfants. </t>
    </r>
    <r>
      <rPr>
        <b/>
        <sz val="8"/>
        <color theme="1"/>
        <rFont val="Arial"/>
        <family val="2"/>
      </rPr>
      <t xml:space="preserve">
Note &gt; </t>
    </r>
    <r>
      <rPr>
        <sz val="8"/>
        <color theme="1"/>
        <rFont val="Arial"/>
        <family val="2"/>
      </rPr>
      <t xml:space="preserve">Les effectifs des bénéficiaires des prestations familiales sont au 31 décembre de l’année </t>
    </r>
    <r>
      <rPr>
        <i/>
        <sz val="8"/>
        <color theme="1"/>
        <rFont val="Arial"/>
        <family val="2"/>
      </rPr>
      <t>n</t>
    </r>
    <r>
      <rPr>
        <sz val="8"/>
        <color theme="1"/>
        <rFont val="Arial"/>
        <family val="2"/>
      </rPr>
      <t>, les nombres d’enfants sont au 1</t>
    </r>
    <r>
      <rPr>
        <vertAlign val="superscript"/>
        <sz val="8"/>
        <color theme="1"/>
        <rFont val="Arial"/>
        <family val="2"/>
      </rPr>
      <t>er</t>
    </r>
    <r>
      <rPr>
        <sz val="8"/>
        <color theme="1"/>
        <rFont val="Arial"/>
        <family val="2"/>
      </rPr>
      <t xml:space="preserve"> janvier de l’année</t>
    </r>
    <r>
      <rPr>
        <i/>
        <sz val="8"/>
        <color theme="1"/>
        <rFont val="Arial"/>
        <family val="2"/>
      </rPr>
      <t xml:space="preserve"> n+1</t>
    </r>
    <r>
      <rPr>
        <sz val="8"/>
        <color theme="1"/>
        <rFont val="Arial"/>
        <family val="2"/>
      </rPr>
      <t xml:space="preserve">.
</t>
    </r>
    <r>
      <rPr>
        <b/>
        <sz val="8"/>
        <color theme="1"/>
        <rFont val="Arial"/>
        <family val="2"/>
      </rPr>
      <t>Champ &gt;</t>
    </r>
    <r>
      <rPr>
        <sz val="8"/>
        <color theme="1"/>
        <rFont val="Arial"/>
        <family val="2"/>
      </rPr>
      <t xml:space="preserve"> Tous régimes, France (y compris Mayotte depuis 2011).
</t>
    </r>
    <r>
      <rPr>
        <b/>
        <sz val="8"/>
        <color theme="1"/>
        <rFont val="Arial"/>
        <family val="2"/>
      </rPr>
      <t>Sources &gt;</t>
    </r>
    <r>
      <rPr>
        <sz val="8"/>
        <color theme="1"/>
        <rFont val="Arial"/>
        <family val="2"/>
      </rPr>
      <t xml:space="preserve"> CNAF ; MSA ; Insee (estimations de la population) ; calculs DREES.</t>
    </r>
  </si>
  <si>
    <t>Allocations familiales (AF)</t>
  </si>
  <si>
    <t>Complément familial (CF)</t>
  </si>
  <si>
    <t>Allocation de rentrée scolaire (ARS)</t>
  </si>
  <si>
    <t>Allocation de soutien familial (ASF)</t>
  </si>
  <si>
    <r>
      <t xml:space="preserve">1. Dès le premier enfant dans les DROM, les plafonds varient selon le nombre d’enfant(s) ; à Mayotte, le montant est différent : 112,29 euros.
2. Dès le premier enfant dans les DROM, les plafonds varient selon le nombre d’enfant(s) ; à Mayotte, le montant est différent : 157,22 euros.
3. À Mayotte, les montants mensuels sont les mêmes mais dépendent du cycle scolaire suivi par l’enfant : école primaire, collège ou lycée. 
4. Revenus nets catégoriels (après déductions fiscales de la caisse des allocations familiales [CAF], abattements ou neutralisations des revenus).
5. On considère qu’il y a deux revenus dans le couple si chacun a un revenu d’activité professionnelle annuel net au moins égal, en 2023, à 5 983 euros. 
6. Le montant de la majoration du plafond par enfant supplémentaire est différent selon le nombre d’enfants : 608 euros pour le deuxième enfant, 729 euros à partir du troisième. 
7. Le montant de la majoration du plafond par enfant supplémentaire est différent selon le nombre d’enfants : 508 euros pour le deuxième enfant, 610 euros à partir du troisième.
</t>
    </r>
    <r>
      <rPr>
        <b/>
        <sz val="8"/>
        <rFont val="Arial"/>
        <family val="2"/>
      </rPr>
      <t>Note &gt;</t>
    </r>
    <r>
      <rPr>
        <sz val="8"/>
        <rFont val="Arial"/>
        <family val="2"/>
      </rPr>
      <t xml:space="preserve"> Les montants des prestations sont présentés après déduction de la contribution pour le remboursement de la dette sociale (CRDS). 
</t>
    </r>
    <r>
      <rPr>
        <b/>
        <sz val="8"/>
        <rFont val="Arial"/>
        <family val="2"/>
      </rPr>
      <t>Lecture &gt;</t>
    </r>
    <r>
      <rPr>
        <sz val="8"/>
        <rFont val="Arial"/>
        <family val="2"/>
      </rPr>
      <t xml:space="preserve"> Un couple avec un seul revenu et avec trois enfants à charge dont les ressources mensuelles sont inférieures ou égales à 1 831 euros perçoit le montant majoré du complément familial, soit 294,91 euros par mois. Si ses ressources mensuelles sont comprises entre 1 831 et 3 662 euros, il perçoit le montant de base du complément familial, soit 196,60 euros par mois. Un couple ayant un unique enfant, un seul revenu et dont les ressources mensuelles sont inférieures ou égales à 2 543 euros perçoit l’allocation de base de la prestation d'accueil du jeune enfant (Paje) à taux plein, soit 196,60 euros par mois. Si ses ressources mensuelles sont comprises entre 2 543 et 3 038 euros, il perçoit l’allocation de base de la Paje à taux partiel, soit 98,30 euros par mois.
</t>
    </r>
    <r>
      <rPr>
        <b/>
        <sz val="8"/>
        <rFont val="Arial"/>
        <family val="2"/>
      </rPr>
      <t>Source &gt;</t>
    </r>
    <r>
      <rPr>
        <sz val="8"/>
        <rFont val="Arial"/>
        <family val="2"/>
      </rPr>
      <t xml:space="preserve"> Législation.</t>
    </r>
  </si>
  <si>
    <t>Évolution annuelle (en %)</t>
  </si>
  <si>
    <r>
      <t>Évolution (en euros constants</t>
    </r>
    <r>
      <rPr>
        <vertAlign val="superscript"/>
        <sz val="8"/>
        <rFont val="Arial"/>
        <family val="2"/>
      </rPr>
      <t>2</t>
    </r>
    <r>
      <rPr>
        <sz val="8"/>
        <rFont val="Arial"/>
        <family val="2"/>
      </rPr>
      <t xml:space="preserve"> et 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</si>
</sst>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0"/>
    <numFmt numFmtId="166" formatCode="#,##0.00&quot; &quot;"/>
    <numFmt numFmtId="167" formatCode="#,##0&quot; &quot;"/>
    <numFmt numFmtId="168" formatCode="_-* #,##0\ _€_-;\-* #,##0\ _€_-;_-* &quot;-&quot;??\ _€_-;_-@_-"/>
    <numFmt numFmtId="169" formatCode="0.000"/>
    <numFmt numFmtId="170" formatCode="0.0%"/>
    <numFmt numFmtId="171" formatCode="#,##0.0\ &quot;€&quot;"/>
  </numFmts>
  <fonts count="37">
    <font>
      <sz val="11"/>
      <color theme="1"/>
      <name val="Calibri"/>
      <family val="2"/>
      <scheme val="minor"/>
    </font>
    <font>
      <sz val="10"/>
      <name val="Arial"/>
      <family val="2"/>
    </font>
    <font>
      <sz val="8"/>
      <color indexed="8"/>
      <name val="Arial"/>
      <family val="2"/>
    </font>
    <font>
      <vertAlign val="superscript"/>
      <sz val="8"/>
      <color indexed="8"/>
      <name val="Arial"/>
      <family val="2"/>
    </font>
    <font>
      <sz val="8.5"/>
      <name val="LinePrinte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u/>
      <sz val="11"/>
      <color theme="10"/>
      <name val="Calibri"/>
      <family val="2"/>
      <scheme val="minor"/>
    </font>
    <font>
      <b/>
      <sz val="8"/>
      <color theme="1"/>
      <name val="Arial"/>
      <family val="2"/>
    </font>
    <font>
      <b/>
      <vertAlign val="superscript"/>
      <sz val="8"/>
      <color theme="1"/>
      <name val="Arial"/>
      <family val="2"/>
    </font>
    <font>
      <sz val="8"/>
      <color theme="1"/>
      <name val="Arial"/>
      <family val="2"/>
    </font>
    <font>
      <vertAlign val="superscript"/>
      <sz val="8"/>
      <color theme="1"/>
      <name val="Arial"/>
      <family val="2"/>
    </font>
    <font>
      <u/>
      <sz val="11"/>
      <color theme="1"/>
      <name val="Arial"/>
      <family val="2"/>
    </font>
    <font>
      <i/>
      <sz val="8"/>
      <color theme="1"/>
      <name val="Arial"/>
      <family val="2"/>
    </font>
    <font>
      <b/>
      <sz val="8"/>
      <name val="Arial"/>
      <family val="2"/>
    </font>
    <font>
      <b/>
      <sz val="8"/>
      <color indexed="8"/>
      <name val="Arial"/>
      <family val="2"/>
    </font>
    <font>
      <sz val="8"/>
      <name val="Arial"/>
      <family val="2"/>
    </font>
    <font>
      <sz val="8"/>
      <color rgb="FFFF0000"/>
      <name val="Arial"/>
      <family val="2"/>
    </font>
    <font>
      <b/>
      <vertAlign val="superscript"/>
      <sz val="8"/>
      <name val="Arial"/>
      <family val="2"/>
    </font>
    <font>
      <vertAlign val="superscript"/>
      <sz val="8"/>
      <name val="Arial"/>
      <family val="2"/>
    </font>
    <font>
      <i/>
      <sz val="8"/>
      <name val="Arial"/>
      <family val="2"/>
    </font>
    <font>
      <sz val="11"/>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6EFCE"/>
      </patternFill>
    </fill>
    <fill>
      <patternFill patternType="solid">
        <fgColor rgb="FFA5A5A5"/>
      </patternFill>
    </fill>
    <fill>
      <patternFill patternType="solid">
        <fgColor theme="0"/>
        <bgColor indexed="64"/>
      </patternFill>
    </fill>
  </fills>
  <borders count="25">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hair">
        <color indexed="64"/>
      </bottom>
      <diagonal/>
    </border>
    <border>
      <left/>
      <right/>
      <top style="hair">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0" borderId="0" applyNumberFormat="0" applyFill="0" applyBorder="0" applyAlignment="0" applyProtection="0"/>
    <xf numFmtId="0" fontId="8" fillId="26" borderId="12" applyNumberFormat="0" applyAlignment="0" applyProtection="0"/>
    <xf numFmtId="0" fontId="9" fillId="0" borderId="13" applyNumberFormat="0" applyFill="0" applyAlignment="0" applyProtection="0"/>
    <xf numFmtId="0" fontId="10" fillId="27" borderId="12" applyNumberFormat="0" applyAlignment="0" applyProtection="0"/>
    <xf numFmtId="0" fontId="11" fillId="28" borderId="0" applyNumberFormat="0" applyBorder="0" applyAlignment="0" applyProtection="0"/>
    <xf numFmtId="164" fontId="5" fillId="0" borderId="0" applyFont="0" applyFill="0" applyBorder="0" applyAlignment="0" applyProtection="0"/>
    <xf numFmtId="0" fontId="12" fillId="29" borderId="0" applyNumberFormat="0" applyBorder="0" applyAlignment="0" applyProtection="0"/>
    <xf numFmtId="0" fontId="1" fillId="0" borderId="0"/>
    <xf numFmtId="0" fontId="4" fillId="0" borderId="0"/>
    <xf numFmtId="0" fontId="5" fillId="30" borderId="14" applyNumberFormat="0" applyFont="0" applyAlignment="0" applyProtection="0"/>
    <xf numFmtId="0" fontId="13" fillId="31" borderId="0" applyNumberFormat="0" applyBorder="0" applyAlignment="0" applyProtection="0"/>
    <xf numFmtId="0" fontId="14" fillId="26" borderId="1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6" applyNumberFormat="0" applyFill="0" applyAlignment="0" applyProtection="0"/>
    <xf numFmtId="0" fontId="18" fillId="0" borderId="17" applyNumberFormat="0" applyFill="0" applyAlignment="0" applyProtection="0"/>
    <xf numFmtId="0" fontId="19" fillId="0" borderId="18" applyNumberFormat="0" applyFill="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32" borderId="20" applyNumberFormat="0" applyAlignment="0" applyProtection="0"/>
    <xf numFmtId="0" fontId="22" fillId="0" borderId="0" applyNumberFormat="0" applyFill="0" applyBorder="0" applyAlignment="0" applyProtection="0"/>
  </cellStyleXfs>
  <cellXfs count="324">
    <xf numFmtId="0" fontId="0" fillId="0" borderId="0" xfId="0"/>
    <xf numFmtId="0" fontId="25" fillId="0" borderId="0" xfId="0" applyFont="1" applyAlignment="1">
      <alignment vertical="center"/>
    </xf>
    <xf numFmtId="0" fontId="25" fillId="0" borderId="0" xfId="0" applyFont="1"/>
    <xf numFmtId="0" fontId="25" fillId="0" borderId="0" xfId="0" applyFont="1" applyAlignment="1">
      <alignment horizontal="right"/>
    </xf>
    <xf numFmtId="0" fontId="23" fillId="0" borderId="3" xfId="0" applyFont="1" applyBorder="1" applyAlignment="1">
      <alignment horizontal="center" vertical="center" wrapText="1"/>
    </xf>
    <xf numFmtId="0" fontId="23" fillId="0" borderId="7" xfId="0" applyFont="1" applyBorder="1" applyAlignment="1">
      <alignment vertical="center"/>
    </xf>
    <xf numFmtId="2" fontId="25" fillId="0" borderId="0" xfId="0" applyNumberFormat="1" applyFont="1"/>
    <xf numFmtId="0" fontId="23" fillId="0" borderId="5" xfId="0" applyFont="1" applyBorder="1" applyAlignment="1">
      <alignment vertical="center"/>
    </xf>
    <xf numFmtId="0" fontId="25" fillId="0" borderId="0" xfId="0" applyFont="1" applyAlignment="1">
      <alignment horizontal="right" vertical="center" indent="3"/>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3" fillId="0" borderId="3" xfId="0" applyFont="1" applyBorder="1" applyAlignment="1">
      <alignment vertical="center" wrapText="1"/>
    </xf>
    <xf numFmtId="0" fontId="25" fillId="0" borderId="3" xfId="0" applyFont="1" applyBorder="1" applyAlignment="1">
      <alignment vertical="center"/>
    </xf>
    <xf numFmtId="2" fontId="25" fillId="0" borderId="0" xfId="0" applyNumberFormat="1" applyFont="1" applyAlignment="1">
      <alignment horizontal="right" vertical="center" indent="3"/>
    </xf>
    <xf numFmtId="0" fontId="23" fillId="0" borderId="2" xfId="0" applyFont="1" applyBorder="1" applyAlignment="1">
      <alignment vertical="center" wrapText="1"/>
    </xf>
    <xf numFmtId="0" fontId="23" fillId="0" borderId="3" xfId="0" applyFont="1" applyBorder="1" applyAlignment="1">
      <alignment vertical="center"/>
    </xf>
    <xf numFmtId="1" fontId="25" fillId="0" borderId="0" xfId="0" applyNumberFormat="1" applyFont="1"/>
    <xf numFmtId="0" fontId="23" fillId="0" borderId="1" xfId="0" applyFont="1" applyBorder="1" applyAlignment="1">
      <alignment vertical="center" wrapText="1"/>
    </xf>
    <xf numFmtId="0" fontId="25" fillId="0" borderId="4" xfId="0" applyFont="1" applyBorder="1" applyAlignment="1">
      <alignment vertical="center"/>
    </xf>
    <xf numFmtId="0" fontId="25" fillId="0" borderId="11" xfId="0" applyFont="1" applyBorder="1" applyAlignment="1">
      <alignment horizontal="center" vertical="center" textRotation="90" wrapText="1"/>
    </xf>
    <xf numFmtId="0" fontId="25" fillId="0" borderId="0" xfId="0" applyFont="1" applyAlignment="1">
      <alignment horizontal="center" vertical="center"/>
    </xf>
    <xf numFmtId="0" fontId="23" fillId="0" borderId="8" xfId="0" applyFont="1" applyBorder="1" applyAlignment="1">
      <alignment horizontal="left" vertical="center"/>
    </xf>
    <xf numFmtId="0" fontId="23" fillId="0" borderId="2" xfId="0" applyFont="1" applyBorder="1" applyAlignment="1">
      <alignment horizontal="center" vertical="center"/>
    </xf>
    <xf numFmtId="0" fontId="23" fillId="0" borderId="3" xfId="0" applyFont="1" applyBorder="1" applyAlignment="1">
      <alignment horizontal="left" vertical="center"/>
    </xf>
    <xf numFmtId="0" fontId="25" fillId="0" borderId="3" xfId="0" applyFont="1" applyBorder="1" applyAlignment="1">
      <alignment horizontal="left" vertical="center"/>
    </xf>
    <xf numFmtId="0" fontId="25" fillId="0" borderId="3" xfId="0" applyFont="1" applyBorder="1" applyAlignment="1">
      <alignment horizontal="left" vertical="center" wrapText="1"/>
    </xf>
    <xf numFmtId="0" fontId="23" fillId="0" borderId="1" xfId="0" applyFont="1" applyBorder="1" applyAlignment="1">
      <alignment horizontal="left" vertical="center" wrapText="1"/>
    </xf>
    <xf numFmtId="0" fontId="25" fillId="0" borderId="4" xfId="0" applyFont="1" applyBorder="1" applyAlignment="1">
      <alignment horizontal="left" vertical="center" wrapText="1"/>
    </xf>
    <xf numFmtId="0" fontId="27" fillId="0" borderId="0" xfId="45" applyFont="1" applyFill="1"/>
    <xf numFmtId="0" fontId="25" fillId="0" borderId="0" xfId="0" applyFont="1" applyAlignment="1">
      <alignment horizontal="left" vertical="center" wrapText="1"/>
    </xf>
    <xf numFmtId="0" fontId="25" fillId="0" borderId="0" xfId="0" applyFont="1" applyAlignment="1">
      <alignment horizontal="right" vertical="center" indent="5"/>
    </xf>
    <xf numFmtId="0" fontId="23" fillId="0" borderId="0" xfId="0" applyFont="1" applyAlignment="1">
      <alignment horizontal="left" vertical="center"/>
    </xf>
    <xf numFmtId="0" fontId="25" fillId="0" borderId="0" xfId="0" applyFont="1" applyAlignment="1">
      <alignment horizontal="right" vertical="center"/>
    </xf>
    <xf numFmtId="0" fontId="25" fillId="0" borderId="9" xfId="0" applyFont="1" applyBorder="1"/>
    <xf numFmtId="0" fontId="23" fillId="0" borderId="24" xfId="0" applyFont="1" applyBorder="1" applyAlignment="1">
      <alignment horizontal="center" vertical="center"/>
    </xf>
    <xf numFmtId="0" fontId="25" fillId="0" borderId="8" xfId="0" applyFont="1" applyBorder="1"/>
    <xf numFmtId="0" fontId="23" fillId="0" borderId="5" xfId="0" applyFont="1" applyBorder="1"/>
    <xf numFmtId="0" fontId="23" fillId="0" borderId="1" xfId="0" applyFont="1" applyBorder="1" applyAlignment="1">
      <alignment horizontal="right" vertical="center" indent="2"/>
    </xf>
    <xf numFmtId="0" fontId="23" fillId="0" borderId="21" xfId="0" applyFont="1" applyBorder="1" applyAlignment="1">
      <alignment horizontal="right" vertical="center" indent="2"/>
    </xf>
    <xf numFmtId="0" fontId="23" fillId="0" borderId="21" xfId="0" applyFont="1" applyBorder="1" applyAlignment="1">
      <alignment horizontal="right" vertical="center" indent="3"/>
    </xf>
    <xf numFmtId="0" fontId="23" fillId="0" borderId="21" xfId="0" applyFont="1" applyBorder="1" applyAlignment="1">
      <alignment horizontal="right" vertical="center" indent="1"/>
    </xf>
    <xf numFmtId="0" fontId="23" fillId="0" borderId="1" xfId="0" applyFont="1" applyBorder="1" applyAlignment="1">
      <alignment horizontal="right" vertical="center" indent="1"/>
    </xf>
    <xf numFmtId="0" fontId="25" fillId="0" borderId="5" xfId="32" applyFont="1" applyBorder="1" applyAlignment="1">
      <alignment horizontal="left" vertical="center" wrapText="1"/>
    </xf>
    <xf numFmtId="3" fontId="25" fillId="0" borderId="3" xfId="0" applyNumberFormat="1" applyFont="1" applyBorder="1" applyAlignment="1">
      <alignment horizontal="right" vertical="center" indent="2"/>
    </xf>
    <xf numFmtId="3" fontId="25" fillId="0" borderId="9" xfId="0" applyNumberFormat="1" applyFont="1" applyBorder="1" applyAlignment="1">
      <alignment horizontal="right" vertical="center" indent="2"/>
    </xf>
    <xf numFmtId="3" fontId="25" fillId="0" borderId="9" xfId="0" applyNumberFormat="1" applyFont="1" applyBorder="1" applyAlignment="1">
      <alignment horizontal="right" vertical="center" indent="3"/>
    </xf>
    <xf numFmtId="0" fontId="25" fillId="0" borderId="3" xfId="0" applyFont="1" applyBorder="1" applyAlignment="1">
      <alignment horizontal="right" vertical="center" indent="2"/>
    </xf>
    <xf numFmtId="0" fontId="25" fillId="0" borderId="9" xfId="0" applyFont="1" applyBorder="1" applyAlignment="1">
      <alignment horizontal="right" vertical="center" indent="2"/>
    </xf>
    <xf numFmtId="0" fontId="25" fillId="0" borderId="9" xfId="0" applyFont="1" applyBorder="1" applyAlignment="1">
      <alignment horizontal="right" vertical="center" indent="3"/>
    </xf>
    <xf numFmtId="165" fontId="25" fillId="0" borderId="9" xfId="0" applyNumberFormat="1" applyFont="1" applyBorder="1" applyAlignment="1">
      <alignment horizontal="right" vertical="center" indent="3"/>
    </xf>
    <xf numFmtId="0" fontId="25" fillId="0" borderId="7" xfId="32" applyFont="1" applyBorder="1" applyAlignment="1">
      <alignment horizontal="left" vertical="center" wrapText="1"/>
    </xf>
    <xf numFmtId="3" fontId="25" fillId="0" borderId="1" xfId="0" applyNumberFormat="1" applyFont="1" applyBorder="1" applyAlignment="1">
      <alignment horizontal="right" vertical="center" indent="2"/>
    </xf>
    <xf numFmtId="3" fontId="25" fillId="0" borderId="21" xfId="0" applyNumberFormat="1" applyFont="1" applyBorder="1" applyAlignment="1">
      <alignment horizontal="right" vertical="center" indent="2"/>
    </xf>
    <xf numFmtId="3" fontId="25" fillId="0" borderId="21" xfId="0" applyNumberFormat="1" applyFont="1" applyBorder="1" applyAlignment="1">
      <alignment horizontal="right" vertical="center" indent="3"/>
    </xf>
    <xf numFmtId="165" fontId="25" fillId="0" borderId="0" xfId="0" applyNumberFormat="1" applyFont="1"/>
    <xf numFmtId="1" fontId="25" fillId="0" borderId="9" xfId="0" applyNumberFormat="1" applyFont="1" applyBorder="1" applyAlignment="1">
      <alignment horizontal="right" vertical="center" indent="3"/>
    </xf>
    <xf numFmtId="0" fontId="25" fillId="0" borderId="6" xfId="32" applyFont="1" applyBorder="1" applyAlignment="1">
      <alignment horizontal="left" vertical="center" wrapText="1"/>
    </xf>
    <xf numFmtId="0" fontId="25" fillId="0" borderId="4" xfId="0" applyFont="1" applyBorder="1" applyAlignment="1">
      <alignment horizontal="right" vertical="center" indent="2"/>
    </xf>
    <xf numFmtId="0" fontId="25" fillId="0" borderId="8" xfId="0" applyFont="1" applyBorder="1" applyAlignment="1">
      <alignment horizontal="right" vertical="center" indent="2"/>
    </xf>
    <xf numFmtId="0" fontId="25" fillId="0" borderId="8" xfId="0" applyFont="1" applyBorder="1" applyAlignment="1">
      <alignment horizontal="right" vertical="center" indent="3"/>
    </xf>
    <xf numFmtId="1" fontId="25" fillId="0" borderId="8" xfId="0" applyNumberFormat="1" applyFont="1" applyBorder="1" applyAlignment="1">
      <alignment horizontal="right" vertical="center" indent="3"/>
    </xf>
    <xf numFmtId="0" fontId="23" fillId="0" borderId="5" xfId="32" applyFont="1" applyBorder="1" applyAlignment="1">
      <alignment horizontal="left" vertical="center" wrapText="1"/>
    </xf>
    <xf numFmtId="0" fontId="25" fillId="0" borderId="3" xfId="0" quotePrefix="1" applyFont="1" applyBorder="1" applyAlignment="1">
      <alignment horizontal="right" vertical="center" indent="2"/>
    </xf>
    <xf numFmtId="0" fontId="25" fillId="0" borderId="9" xfId="0" quotePrefix="1" applyFont="1" applyBorder="1" applyAlignment="1">
      <alignment horizontal="right" vertical="center" indent="2"/>
    </xf>
    <xf numFmtId="0" fontId="25" fillId="0" borderId="9" xfId="0" quotePrefix="1" applyFont="1" applyBorder="1" applyAlignment="1">
      <alignment horizontal="right" vertical="center" indent="3"/>
    </xf>
    <xf numFmtId="0" fontId="25" fillId="0" borderId="1" xfId="0" applyFont="1" applyBorder="1" applyAlignment="1">
      <alignment horizontal="right" vertical="center" indent="2"/>
    </xf>
    <xf numFmtId="0" fontId="25" fillId="0" borderId="21" xfId="0" applyFont="1" applyBorder="1" applyAlignment="1">
      <alignment horizontal="right" vertical="center" indent="2"/>
    </xf>
    <xf numFmtId="0" fontId="25" fillId="0" borderId="21" xfId="0" applyFont="1" applyBorder="1" applyAlignment="1">
      <alignment horizontal="right" vertical="center" indent="3"/>
    </xf>
    <xf numFmtId="1" fontId="25" fillId="0" borderId="21" xfId="0" applyNumberFormat="1" applyFont="1" applyBorder="1" applyAlignment="1">
      <alignment horizontal="right" vertical="center" indent="3"/>
    </xf>
    <xf numFmtId="0" fontId="25" fillId="0" borderId="4" xfId="0" quotePrefix="1" applyFont="1" applyBorder="1" applyAlignment="1">
      <alignment horizontal="right" vertical="center" indent="2"/>
    </xf>
    <xf numFmtId="0" fontId="25" fillId="0" borderId="8" xfId="0" quotePrefix="1" applyFont="1" applyBorder="1" applyAlignment="1">
      <alignment horizontal="right" vertical="center" indent="2"/>
    </xf>
    <xf numFmtId="0" fontId="25" fillId="0" borderId="8" xfId="0" quotePrefix="1" applyFont="1" applyBorder="1" applyAlignment="1">
      <alignment horizontal="right" vertical="center" indent="3"/>
    </xf>
    <xf numFmtId="165" fontId="25" fillId="0" borderId="8" xfId="0" applyNumberFormat="1" applyFont="1" applyBorder="1" applyAlignment="1">
      <alignment horizontal="right" vertical="center" indent="3"/>
    </xf>
    <xf numFmtId="165" fontId="25" fillId="0" borderId="8" xfId="0" quotePrefix="1" applyNumberFormat="1" applyFont="1" applyBorder="1" applyAlignment="1">
      <alignment horizontal="right" vertical="center" indent="3"/>
    </xf>
    <xf numFmtId="3" fontId="23" fillId="0" borderId="3" xfId="0" applyNumberFormat="1" applyFont="1" applyBorder="1" applyAlignment="1">
      <alignment horizontal="right" vertical="center" indent="2"/>
    </xf>
    <xf numFmtId="3" fontId="23" fillId="0" borderId="9" xfId="0" applyNumberFormat="1" applyFont="1" applyBorder="1" applyAlignment="1">
      <alignment horizontal="right" vertical="center" indent="2"/>
    </xf>
    <xf numFmtId="3" fontId="23" fillId="0" borderId="9" xfId="0" applyNumberFormat="1" applyFont="1" applyBorder="1" applyAlignment="1">
      <alignment horizontal="right" vertical="center" indent="3"/>
    </xf>
    <xf numFmtId="0" fontId="23" fillId="0" borderId="7" xfId="32" applyFont="1" applyBorder="1" applyAlignment="1">
      <alignment horizontal="left" vertical="center" wrapText="1"/>
    </xf>
    <xf numFmtId="0" fontId="25" fillId="0" borderId="5" xfId="32" quotePrefix="1" applyFont="1" applyBorder="1" applyAlignment="1">
      <alignment horizontal="left" vertical="center" wrapText="1"/>
    </xf>
    <xf numFmtId="165" fontId="25" fillId="0" borderId="4" xfId="0" applyNumberFormat="1" applyFont="1" applyBorder="1" applyAlignment="1">
      <alignment horizontal="right" vertical="center" indent="2"/>
    </xf>
    <xf numFmtId="0" fontId="25" fillId="0" borderId="0" xfId="32" applyFont="1" applyAlignment="1">
      <alignment horizontal="left" vertical="center" wrapText="1"/>
    </xf>
    <xf numFmtId="0" fontId="25" fillId="0" borderId="0" xfId="0" quotePrefix="1" applyFont="1" applyAlignment="1">
      <alignment horizontal="right" vertical="center" indent="2"/>
    </xf>
    <xf numFmtId="0" fontId="25" fillId="0" borderId="0" xfId="0" applyFont="1" applyAlignment="1">
      <alignment horizontal="right" vertical="center" indent="2"/>
    </xf>
    <xf numFmtId="0" fontId="25" fillId="0" borderId="0" xfId="0" quotePrefix="1" applyFont="1" applyAlignment="1">
      <alignment horizontal="right" vertical="center" indent="3"/>
    </xf>
    <xf numFmtId="169" fontId="25" fillId="0" borderId="0" xfId="0" applyNumberFormat="1" applyFont="1"/>
    <xf numFmtId="0" fontId="30" fillId="0" borderId="0" xfId="0" applyFont="1" applyAlignment="1">
      <alignment horizontal="center" vertical="center"/>
    </xf>
    <xf numFmtId="0" fontId="30" fillId="0" borderId="2" xfId="0" applyFont="1" applyBorder="1" applyAlignment="1">
      <alignment horizontal="center" vertical="center"/>
    </xf>
    <xf numFmtId="0" fontId="29" fillId="0" borderId="2" xfId="0" applyFont="1" applyBorder="1" applyAlignment="1">
      <alignment horizontal="center" vertical="center"/>
    </xf>
    <xf numFmtId="0" fontId="23" fillId="0" borderId="7" xfId="0" applyFont="1" applyBorder="1"/>
    <xf numFmtId="0" fontId="25" fillId="0" borderId="7" xfId="0" applyFont="1" applyBorder="1" applyAlignment="1">
      <alignment horizontal="right" vertical="center"/>
    </xf>
    <xf numFmtId="0" fontId="25" fillId="0" borderId="1" xfId="0" applyFont="1" applyBorder="1" applyAlignment="1">
      <alignment horizontal="right" vertical="center"/>
    </xf>
    <xf numFmtId="0" fontId="25" fillId="0" borderId="21" xfId="0" applyFont="1" applyBorder="1" applyAlignment="1">
      <alignment horizontal="right" vertical="center"/>
    </xf>
    <xf numFmtId="0" fontId="31" fillId="0" borderId="21" xfId="0" applyFont="1" applyBorder="1" applyAlignment="1">
      <alignment horizontal="right" vertical="center"/>
    </xf>
    <xf numFmtId="0" fontId="31" fillId="0" borderId="5" xfId="32" applyFont="1" applyBorder="1" applyAlignment="1">
      <alignment horizontal="left" vertical="center" wrapText="1"/>
    </xf>
    <xf numFmtId="0" fontId="25" fillId="0" borderId="5" xfId="0" applyFont="1" applyBorder="1" applyAlignment="1">
      <alignment horizontal="right" vertical="center" indent="2"/>
    </xf>
    <xf numFmtId="3" fontId="25" fillId="0" borderId="9" xfId="0" applyNumberFormat="1" applyFont="1" applyBorder="1" applyAlignment="1">
      <alignment horizontal="right" vertical="center" indent="4"/>
    </xf>
    <xf numFmtId="3" fontId="31" fillId="0" borderId="9" xfId="0" applyNumberFormat="1" applyFont="1" applyBorder="1" applyAlignment="1">
      <alignment horizontal="right" vertical="center" indent="4"/>
    </xf>
    <xf numFmtId="170" fontId="25" fillId="0" borderId="0" xfId="0" applyNumberFormat="1" applyFont="1"/>
    <xf numFmtId="0" fontId="31" fillId="0" borderId="5" xfId="32" applyFont="1" applyBorder="1" applyAlignment="1">
      <alignment horizontal="left" vertical="center" wrapText="1" indent="1"/>
    </xf>
    <xf numFmtId="0" fontId="25" fillId="0" borderId="9" xfId="0" applyFont="1" applyBorder="1" applyAlignment="1">
      <alignment horizontal="right" vertical="center" indent="4"/>
    </xf>
    <xf numFmtId="0" fontId="31" fillId="0" borderId="9" xfId="0" applyFont="1" applyBorder="1" applyAlignment="1">
      <alignment horizontal="right" vertical="center" indent="4"/>
    </xf>
    <xf numFmtId="0" fontId="31" fillId="33" borderId="5" xfId="32" applyFont="1" applyFill="1" applyBorder="1" applyAlignment="1">
      <alignment horizontal="left" vertical="center" wrapText="1" indent="1"/>
    </xf>
    <xf numFmtId="0" fontId="29" fillId="0" borderId="7" xfId="32" applyFont="1" applyBorder="1" applyAlignment="1">
      <alignment horizontal="left" vertical="center" wrapText="1"/>
    </xf>
    <xf numFmtId="0" fontId="25" fillId="0" borderId="7" xfId="0" applyFont="1" applyBorder="1" applyAlignment="1">
      <alignment horizontal="right" vertical="center" indent="2"/>
    </xf>
    <xf numFmtId="0" fontId="25" fillId="0" borderId="21" xfId="0" applyFont="1" applyBorder="1" applyAlignment="1">
      <alignment horizontal="right" vertical="center" indent="4"/>
    </xf>
    <xf numFmtId="0" fontId="32" fillId="0" borderId="21" xfId="0" applyFont="1" applyBorder="1" applyAlignment="1">
      <alignment horizontal="right" vertical="center" indent="4"/>
    </xf>
    <xf numFmtId="166" fontId="2" fillId="0" borderId="5" xfId="0" applyNumberFormat="1" applyFont="1" applyBorder="1" applyAlignment="1">
      <alignment horizontal="left" vertical="center"/>
    </xf>
    <xf numFmtId="166" fontId="2" fillId="0" borderId="5" xfId="0" applyNumberFormat="1" applyFont="1" applyBorder="1" applyAlignment="1" applyProtection="1">
      <alignment horizontal="left" vertical="center"/>
      <protection locked="0"/>
    </xf>
    <xf numFmtId="166" fontId="2" fillId="0" borderId="6" xfId="0" applyNumberFormat="1" applyFont="1" applyBorder="1" applyAlignment="1">
      <alignment horizontal="left" vertical="center"/>
    </xf>
    <xf numFmtId="0" fontId="25" fillId="0" borderId="6" xfId="0" applyFont="1" applyBorder="1" applyAlignment="1">
      <alignment horizontal="right" vertical="center" indent="2"/>
    </xf>
    <xf numFmtId="3" fontId="25" fillId="0" borderId="8" xfId="0" applyNumberFormat="1" applyFont="1" applyBorder="1" applyAlignment="1">
      <alignment horizontal="right" vertical="center" indent="4"/>
    </xf>
    <xf numFmtId="3" fontId="31" fillId="0" borderId="8" xfId="0" applyNumberFormat="1" applyFont="1" applyBorder="1" applyAlignment="1">
      <alignment horizontal="right" vertical="center" indent="4"/>
    </xf>
    <xf numFmtId="167" fontId="29" fillId="0" borderId="7" xfId="33" applyNumberFormat="1" applyFont="1" applyBorder="1" applyAlignment="1">
      <alignment horizontal="left" vertical="center"/>
    </xf>
    <xf numFmtId="0" fontId="32" fillId="0" borderId="9" xfId="0" applyFont="1" applyBorder="1" applyAlignment="1">
      <alignment horizontal="right" vertical="center" indent="4"/>
    </xf>
    <xf numFmtId="167" fontId="29" fillId="0" borderId="5" xfId="33" applyNumberFormat="1" applyFont="1" applyBorder="1" applyAlignment="1">
      <alignment horizontal="left" vertical="center"/>
    </xf>
    <xf numFmtId="0" fontId="23" fillId="0" borderId="5" xfId="0" applyFont="1" applyBorder="1" applyAlignment="1">
      <alignment horizontal="right" vertical="center" indent="2"/>
    </xf>
    <xf numFmtId="0" fontId="23" fillId="0" borderId="3" xfId="0" applyFont="1" applyBorder="1" applyAlignment="1">
      <alignment horizontal="right" vertical="center" indent="2"/>
    </xf>
    <xf numFmtId="0" fontId="23" fillId="0" borderId="9" xfId="0" applyFont="1" applyBorder="1" applyAlignment="1">
      <alignment horizontal="right" vertical="center" indent="2"/>
    </xf>
    <xf numFmtId="3" fontId="23" fillId="0" borderId="9" xfId="0" applyNumberFormat="1" applyFont="1" applyBorder="1" applyAlignment="1">
      <alignment horizontal="right" vertical="center" indent="4"/>
    </xf>
    <xf numFmtId="3" fontId="29" fillId="0" borderId="9" xfId="0" applyNumberFormat="1" applyFont="1" applyBorder="1" applyAlignment="1">
      <alignment horizontal="right" vertical="center" indent="4"/>
    </xf>
    <xf numFmtId="167" fontId="31" fillId="33" borderId="5" xfId="33" applyNumberFormat="1" applyFont="1" applyFill="1" applyBorder="1" applyAlignment="1">
      <alignment horizontal="left" vertical="center"/>
    </xf>
    <xf numFmtId="165" fontId="25" fillId="0" borderId="9" xfId="0" quotePrefix="1" applyNumberFormat="1" applyFont="1" applyBorder="1" applyAlignment="1">
      <alignment horizontal="right" vertical="center" indent="4"/>
    </xf>
    <xf numFmtId="165" fontId="31" fillId="0" borderId="9" xfId="0" quotePrefix="1" applyNumberFormat="1" applyFont="1" applyBorder="1" applyAlignment="1">
      <alignment horizontal="right" vertical="center" indent="4"/>
    </xf>
    <xf numFmtId="167" fontId="29" fillId="33" borderId="5" xfId="33" applyNumberFormat="1" applyFont="1" applyFill="1" applyBorder="1" applyAlignment="1">
      <alignment horizontal="left" vertical="center"/>
    </xf>
    <xf numFmtId="0" fontId="23" fillId="0" borderId="9" xfId="0" applyFont="1" applyBorder="1" applyAlignment="1">
      <alignment horizontal="right" vertical="center" indent="4"/>
    </xf>
    <xf numFmtId="0" fontId="29" fillId="0" borderId="9" xfId="0" applyFont="1" applyBorder="1" applyAlignment="1">
      <alignment horizontal="right" vertical="center" indent="4"/>
    </xf>
    <xf numFmtId="167" fontId="31" fillId="0" borderId="6" xfId="33" applyNumberFormat="1" applyFont="1" applyBorder="1" applyAlignment="1">
      <alignment horizontal="left" vertical="center"/>
    </xf>
    <xf numFmtId="165" fontId="25" fillId="0" borderId="8" xfId="0" applyNumberFormat="1" applyFont="1" applyBorder="1" applyAlignment="1">
      <alignment horizontal="right" vertical="center" indent="4"/>
    </xf>
    <xf numFmtId="0" fontId="25" fillId="0" borderId="8" xfId="0" applyFont="1" applyBorder="1" applyAlignment="1">
      <alignment horizontal="right" vertical="center" indent="4"/>
    </xf>
    <xf numFmtId="0" fontId="31" fillId="0" borderId="8" xfId="0" applyFont="1" applyBorder="1" applyAlignment="1">
      <alignment horizontal="right" vertical="center" indent="4"/>
    </xf>
    <xf numFmtId="167" fontId="31" fillId="0" borderId="0" xfId="33" applyNumberFormat="1" applyFont="1" applyAlignment="1">
      <alignment horizontal="left" vertical="center"/>
    </xf>
    <xf numFmtId="0" fontId="25" fillId="0" borderId="0" xfId="0" applyFont="1" applyAlignment="1">
      <alignment horizontal="right" vertical="center" indent="4"/>
    </xf>
    <xf numFmtId="0" fontId="36" fillId="0" borderId="0" xfId="0" applyFont="1"/>
    <xf numFmtId="9" fontId="25" fillId="0" borderId="0" xfId="0" applyNumberFormat="1" applyFont="1"/>
    <xf numFmtId="0" fontId="23" fillId="0" borderId="1" xfId="0" applyFont="1" applyBorder="1" applyAlignment="1">
      <alignment horizontal="center"/>
    </xf>
    <xf numFmtId="0" fontId="23" fillId="0" borderId="7" xfId="0" applyFont="1" applyBorder="1" applyAlignment="1">
      <alignment horizontal="center"/>
    </xf>
    <xf numFmtId="0" fontId="23" fillId="0" borderId="2" xfId="0" applyFont="1" applyBorder="1" applyAlignment="1">
      <alignment horizontal="center"/>
    </xf>
    <xf numFmtId="0" fontId="23" fillId="0" borderId="22" xfId="0" applyFont="1" applyBorder="1" applyAlignment="1">
      <alignment horizontal="center"/>
    </xf>
    <xf numFmtId="0" fontId="23" fillId="0" borderId="24" xfId="0" applyFont="1" applyBorder="1" applyAlignment="1">
      <alignment horizontal="center"/>
    </xf>
    <xf numFmtId="0" fontId="23" fillId="0" borderId="11" xfId="0" applyFont="1" applyBorder="1" applyAlignment="1">
      <alignment horizontal="center"/>
    </xf>
    <xf numFmtId="0" fontId="23" fillId="0" borderId="21" xfId="0" applyFont="1" applyBorder="1" applyAlignment="1">
      <alignment horizontal="center"/>
    </xf>
    <xf numFmtId="0" fontId="25" fillId="0" borderId="7" xfId="0" applyFont="1" applyBorder="1"/>
    <xf numFmtId="0" fontId="25" fillId="0" borderId="21" xfId="0" applyFont="1" applyBorder="1"/>
    <xf numFmtId="0" fontId="23" fillId="0" borderId="22" xfId="0" applyFont="1" applyBorder="1"/>
    <xf numFmtId="0" fontId="23" fillId="0" borderId="23" xfId="0" applyFont="1" applyBorder="1" applyAlignment="1">
      <alignment horizontal="center"/>
    </xf>
    <xf numFmtId="0" fontId="25" fillId="0" borderId="24" xfId="0" applyFont="1" applyBorder="1"/>
    <xf numFmtId="3" fontId="25" fillId="0" borderId="0" xfId="0" applyNumberFormat="1" applyFont="1" applyAlignment="1">
      <alignment horizontal="right" vertical="center" indent="2"/>
    </xf>
    <xf numFmtId="3" fontId="25" fillId="0" borderId="5" xfId="0" applyNumberFormat="1" applyFont="1" applyBorder="1" applyAlignment="1">
      <alignment horizontal="right" vertical="center" indent="2"/>
    </xf>
    <xf numFmtId="0" fontId="28" fillId="0" borderId="6" xfId="32" applyFont="1" applyBorder="1" applyAlignment="1">
      <alignment horizontal="left" vertical="center" wrapText="1"/>
    </xf>
    <xf numFmtId="49" fontId="25" fillId="0" borderId="4" xfId="0" applyNumberFormat="1" applyFont="1" applyBorder="1" applyAlignment="1">
      <alignment horizontal="right" vertical="center" indent="2"/>
    </xf>
    <xf numFmtId="49" fontId="25" fillId="0" borderId="8" xfId="0" applyNumberFormat="1" applyFont="1" applyBorder="1" applyAlignment="1">
      <alignment horizontal="right" vertical="center" indent="2"/>
    </xf>
    <xf numFmtId="49" fontId="25" fillId="0" borderId="10" xfId="0" applyNumberFormat="1" applyFont="1" applyBorder="1" applyAlignment="1">
      <alignment horizontal="right" vertical="center" indent="2"/>
    </xf>
    <xf numFmtId="49" fontId="25" fillId="0" borderId="6" xfId="0" applyNumberFormat="1" applyFont="1" applyBorder="1" applyAlignment="1">
      <alignment horizontal="right" vertical="center" indent="2"/>
    </xf>
    <xf numFmtId="165" fontId="25" fillId="0" borderId="8" xfId="0" applyNumberFormat="1" applyFont="1" applyBorder="1" applyAlignment="1">
      <alignment horizontal="right" vertical="center" indent="2"/>
    </xf>
    <xf numFmtId="165" fontId="25" fillId="0" borderId="10" xfId="0" applyNumberFormat="1" applyFont="1" applyBorder="1" applyAlignment="1">
      <alignment horizontal="right" vertical="center" indent="2"/>
    </xf>
    <xf numFmtId="0" fontId="25" fillId="0" borderId="5" xfId="32" applyFont="1" applyBorder="1" applyAlignment="1">
      <alignment horizontal="left" vertical="center" wrapText="1" indent="1"/>
    </xf>
    <xf numFmtId="1" fontId="25" fillId="0" borderId="9" xfId="0" applyNumberFormat="1" applyFont="1" applyBorder="1" applyAlignment="1">
      <alignment horizontal="right" vertical="center" indent="2"/>
    </xf>
    <xf numFmtId="49" fontId="25" fillId="0" borderId="3" xfId="0" applyNumberFormat="1" applyFont="1" applyBorder="1" applyAlignment="1">
      <alignment horizontal="right" vertical="center" indent="2"/>
    </xf>
    <xf numFmtId="49" fontId="25" fillId="0" borderId="9" xfId="0" applyNumberFormat="1" applyFont="1" applyBorder="1" applyAlignment="1">
      <alignment horizontal="right" vertical="center" indent="2"/>
    </xf>
    <xf numFmtId="49" fontId="25" fillId="0" borderId="0" xfId="0" applyNumberFormat="1" applyFont="1" applyAlignment="1">
      <alignment horizontal="right" vertical="center" indent="2"/>
    </xf>
    <xf numFmtId="0" fontId="23" fillId="0" borderId="1" xfId="0" applyFont="1" applyBorder="1" applyAlignment="1">
      <alignment horizontal="right" indent="2"/>
    </xf>
    <xf numFmtId="0" fontId="23" fillId="0" borderId="21" xfId="0" applyFont="1" applyBorder="1" applyAlignment="1">
      <alignment horizontal="right" indent="2"/>
    </xf>
    <xf numFmtId="0" fontId="23" fillId="0" borderId="11" xfId="0" applyFont="1" applyBorder="1" applyAlignment="1">
      <alignment horizontal="right" indent="2"/>
    </xf>
    <xf numFmtId="0" fontId="23" fillId="0" borderId="7" xfId="0" applyFont="1" applyBorder="1" applyAlignment="1">
      <alignment horizontal="right" indent="2"/>
    </xf>
    <xf numFmtId="3" fontId="25" fillId="0" borderId="11" xfId="0" applyNumberFormat="1" applyFont="1" applyBorder="1" applyAlignment="1">
      <alignment horizontal="right" vertical="center" indent="2"/>
    </xf>
    <xf numFmtId="3" fontId="25" fillId="0" borderId="7" xfId="0" applyNumberFormat="1" applyFont="1" applyBorder="1" applyAlignment="1">
      <alignment horizontal="right" vertical="center" indent="2"/>
    </xf>
    <xf numFmtId="0" fontId="28" fillId="0" borderId="5" xfId="32" applyFont="1" applyBorder="1" applyAlignment="1">
      <alignment horizontal="left" vertical="center" wrapText="1"/>
    </xf>
    <xf numFmtId="49" fontId="25" fillId="0" borderId="5" xfId="0" applyNumberFormat="1" applyFont="1" applyBorder="1" applyAlignment="1">
      <alignment horizontal="right" vertical="center" indent="2"/>
    </xf>
    <xf numFmtId="165" fontId="25" fillId="0" borderId="0" xfId="0" applyNumberFormat="1" applyFont="1" applyAlignment="1">
      <alignment horizontal="right" vertical="center" indent="2"/>
    </xf>
    <xf numFmtId="165" fontId="25" fillId="0" borderId="3" xfId="0" applyNumberFormat="1" applyFont="1" applyBorder="1" applyAlignment="1">
      <alignment horizontal="right" vertical="center" indent="2"/>
    </xf>
    <xf numFmtId="165" fontId="25" fillId="0" borderId="9" xfId="0" applyNumberFormat="1" applyFont="1" applyBorder="1" applyAlignment="1">
      <alignment horizontal="right" vertical="center" indent="2"/>
    </xf>
    <xf numFmtId="0" fontId="25" fillId="0" borderId="11" xfId="0" applyFont="1" applyBorder="1" applyAlignment="1">
      <alignment horizontal="right" vertical="center" indent="2"/>
    </xf>
    <xf numFmtId="1" fontId="25" fillId="0" borderId="21" xfId="0" applyNumberFormat="1" applyFont="1" applyBorder="1" applyAlignment="1">
      <alignment horizontal="right" vertical="center" indent="2"/>
    </xf>
    <xf numFmtId="3" fontId="23" fillId="0" borderId="0" xfId="0" applyNumberFormat="1" applyFont="1" applyAlignment="1">
      <alignment horizontal="right" vertical="center" indent="2"/>
    </xf>
    <xf numFmtId="3" fontId="23" fillId="0" borderId="5" xfId="0" applyNumberFormat="1" applyFont="1" applyBorder="1" applyAlignment="1">
      <alignment horizontal="right" vertical="center" indent="2"/>
    </xf>
    <xf numFmtId="49" fontId="23" fillId="0" borderId="4" xfId="0" applyNumberFormat="1" applyFont="1" applyBorder="1" applyAlignment="1">
      <alignment horizontal="right" vertical="center" indent="2"/>
    </xf>
    <xf numFmtId="49" fontId="23" fillId="0" borderId="8" xfId="0" applyNumberFormat="1" applyFont="1" applyBorder="1" applyAlignment="1">
      <alignment horizontal="right" vertical="center" indent="2"/>
    </xf>
    <xf numFmtId="49" fontId="23" fillId="0" borderId="10" xfId="0" applyNumberFormat="1" applyFont="1" applyBorder="1" applyAlignment="1">
      <alignment horizontal="right" vertical="center" indent="2"/>
    </xf>
    <xf numFmtId="49" fontId="23" fillId="0" borderId="6" xfId="0" applyNumberFormat="1" applyFont="1" applyBorder="1" applyAlignment="1">
      <alignment horizontal="right" vertical="center" indent="2"/>
    </xf>
    <xf numFmtId="49" fontId="23" fillId="0" borderId="3" xfId="0" applyNumberFormat="1" applyFont="1" applyBorder="1" applyAlignment="1">
      <alignment horizontal="right" vertical="center" indent="2"/>
    </xf>
    <xf numFmtId="49" fontId="23" fillId="0" borderId="9" xfId="0" applyNumberFormat="1" applyFont="1" applyBorder="1" applyAlignment="1">
      <alignment horizontal="right" vertical="center" indent="2"/>
    </xf>
    <xf numFmtId="49" fontId="23" fillId="0" borderId="0" xfId="0" applyNumberFormat="1" applyFont="1" applyAlignment="1">
      <alignment horizontal="right" vertical="center" indent="2"/>
    </xf>
    <xf numFmtId="49" fontId="23" fillId="0" borderId="5" xfId="0" applyNumberFormat="1" applyFont="1" applyBorder="1" applyAlignment="1">
      <alignment horizontal="right" vertical="center" indent="2"/>
    </xf>
    <xf numFmtId="3" fontId="25" fillId="0" borderId="9" xfId="0" applyNumberFormat="1" applyFont="1" applyBorder="1" applyAlignment="1">
      <alignment horizontal="right" indent="2"/>
    </xf>
    <xf numFmtId="168" fontId="25" fillId="0" borderId="3" xfId="30" applyNumberFormat="1" applyFont="1" applyFill="1" applyBorder="1" applyAlignment="1">
      <alignment horizontal="right" vertical="center" indent="2"/>
    </xf>
    <xf numFmtId="168" fontId="25" fillId="0" borderId="9" xfId="30" applyNumberFormat="1" applyFont="1" applyFill="1" applyBorder="1" applyAlignment="1">
      <alignment horizontal="right" vertical="center" indent="2"/>
    </xf>
    <xf numFmtId="168" fontId="25" fillId="0" borderId="0" xfId="30" applyNumberFormat="1" applyFont="1" applyFill="1" applyBorder="1" applyAlignment="1">
      <alignment horizontal="right" vertical="center" indent="2"/>
    </xf>
    <xf numFmtId="168" fontId="25" fillId="0" borderId="5" xfId="30" applyNumberFormat="1" applyFont="1" applyFill="1" applyBorder="1" applyAlignment="1">
      <alignment horizontal="right" vertical="center" indent="2"/>
    </xf>
    <xf numFmtId="0" fontId="28" fillId="0" borderId="4" xfId="32" applyFont="1" applyBorder="1" applyAlignment="1">
      <alignment horizontal="left" vertical="center" wrapText="1"/>
    </xf>
    <xf numFmtId="49" fontId="25" fillId="0" borderId="4" xfId="0" quotePrefix="1" applyNumberFormat="1" applyFont="1" applyBorder="1" applyAlignment="1">
      <alignment horizontal="right" vertical="center" indent="2"/>
    </xf>
    <xf numFmtId="49" fontId="25" fillId="0" borderId="8" xfId="0" quotePrefix="1" applyNumberFormat="1" applyFont="1" applyBorder="1" applyAlignment="1">
      <alignment horizontal="right" vertical="center" indent="2"/>
    </xf>
    <xf numFmtId="49" fontId="25" fillId="0" borderId="10" xfId="0" quotePrefix="1" applyNumberFormat="1" applyFont="1" applyBorder="1" applyAlignment="1">
      <alignment horizontal="right" vertical="center" indent="2"/>
    </xf>
    <xf numFmtId="49" fontId="25" fillId="0" borderId="6" xfId="0" quotePrefix="1" applyNumberFormat="1" applyFont="1" applyBorder="1" applyAlignment="1">
      <alignment horizontal="right" vertical="center" indent="2"/>
    </xf>
    <xf numFmtId="0" fontId="25" fillId="0" borderId="10" xfId="0" applyFont="1" applyBorder="1" applyAlignment="1">
      <alignment horizontal="right" vertical="center" indent="2"/>
    </xf>
    <xf numFmtId="0" fontId="28" fillId="0" borderId="0" xfId="32" applyFont="1" applyAlignment="1">
      <alignment horizontal="left" vertical="center" wrapText="1"/>
    </xf>
    <xf numFmtId="49" fontId="25" fillId="0" borderId="0" xfId="0" quotePrefix="1" applyNumberFormat="1" applyFont="1" applyAlignment="1">
      <alignment horizontal="center" vertical="center"/>
    </xf>
    <xf numFmtId="49" fontId="25" fillId="0" borderId="0" xfId="0" applyNumberFormat="1" applyFont="1" applyAlignment="1">
      <alignment horizontal="center" vertical="center"/>
    </xf>
    <xf numFmtId="0" fontId="23" fillId="0" borderId="0" xfId="0" applyFont="1" applyAlignment="1">
      <alignment horizontal="center" vertical="center"/>
    </xf>
    <xf numFmtId="0" fontId="23" fillId="0" borderId="1" xfId="0" applyFont="1" applyBorder="1"/>
    <xf numFmtId="0" fontId="25" fillId="0" borderId="3" xfId="32" applyFont="1" applyBorder="1" applyAlignment="1">
      <alignment horizontal="left" vertical="center" wrapText="1"/>
    </xf>
    <xf numFmtId="168" fontId="25" fillId="0" borderId="7" xfId="30" applyNumberFormat="1" applyFont="1" applyFill="1" applyBorder="1" applyAlignment="1">
      <alignment horizontal="right" vertical="center" indent="2"/>
    </xf>
    <xf numFmtId="1" fontId="25" fillId="0" borderId="7" xfId="0" applyNumberFormat="1" applyFont="1" applyBorder="1" applyAlignment="1">
      <alignment horizontal="right" vertical="center" indent="2"/>
    </xf>
    <xf numFmtId="166" fontId="25" fillId="0" borderId="5" xfId="0" applyNumberFormat="1" applyFont="1" applyBorder="1" applyAlignment="1">
      <alignment horizontal="left" vertical="center"/>
    </xf>
    <xf numFmtId="166" fontId="25" fillId="0" borderId="5" xfId="0" applyNumberFormat="1" applyFont="1" applyBorder="1" applyAlignment="1" applyProtection="1">
      <alignment horizontal="left" vertical="center"/>
      <protection locked="0"/>
    </xf>
    <xf numFmtId="166" fontId="25" fillId="0" borderId="6" xfId="0" applyNumberFormat="1" applyFont="1" applyBorder="1" applyAlignment="1">
      <alignment horizontal="left" vertical="center"/>
    </xf>
    <xf numFmtId="168" fontId="25" fillId="0" borderId="6" xfId="30" applyNumberFormat="1" applyFont="1" applyFill="1" applyBorder="1" applyAlignment="1">
      <alignment horizontal="right" vertical="center" indent="2"/>
    </xf>
    <xf numFmtId="3" fontId="25" fillId="0" borderId="8" xfId="0" applyNumberFormat="1" applyFont="1" applyBorder="1" applyAlignment="1">
      <alignment horizontal="right" vertical="center" indent="2"/>
    </xf>
    <xf numFmtId="167" fontId="23" fillId="0" borderId="7" xfId="33" applyNumberFormat="1" applyFont="1" applyBorder="1" applyAlignment="1">
      <alignment horizontal="left" vertical="center"/>
    </xf>
    <xf numFmtId="1" fontId="25" fillId="0" borderId="5" xfId="0" applyNumberFormat="1" applyFont="1" applyBorder="1" applyAlignment="1">
      <alignment horizontal="right" vertical="center" indent="2"/>
    </xf>
    <xf numFmtId="167" fontId="23" fillId="0" borderId="5" xfId="33" applyNumberFormat="1" applyFont="1" applyBorder="1" applyAlignment="1">
      <alignment horizontal="left" vertical="center"/>
    </xf>
    <xf numFmtId="168" fontId="23" fillId="0" borderId="5" xfId="30" applyNumberFormat="1" applyFont="1" applyFill="1" applyBorder="1" applyAlignment="1">
      <alignment horizontal="right" vertical="center" indent="2"/>
    </xf>
    <xf numFmtId="167" fontId="25" fillId="0" borderId="5" xfId="33" applyNumberFormat="1" applyFont="1" applyBorder="1" applyAlignment="1">
      <alignment horizontal="left" vertical="center"/>
    </xf>
    <xf numFmtId="165" fontId="25" fillId="0" borderId="5" xfId="0" applyNumberFormat="1" applyFont="1" applyBorder="1" applyAlignment="1">
      <alignment horizontal="right" vertical="center" indent="2"/>
    </xf>
    <xf numFmtId="1" fontId="23" fillId="0" borderId="5" xfId="0" applyNumberFormat="1" applyFont="1" applyBorder="1" applyAlignment="1">
      <alignment horizontal="right" vertical="center" indent="2"/>
    </xf>
    <xf numFmtId="167" fontId="25" fillId="0" borderId="6" xfId="33" applyNumberFormat="1" applyFont="1" applyBorder="1" applyAlignment="1">
      <alignment horizontal="left" vertical="center"/>
    </xf>
    <xf numFmtId="165" fontId="25" fillId="0" borderId="6" xfId="0" quotePrefix="1" applyNumberFormat="1" applyFont="1" applyBorder="1" applyAlignment="1">
      <alignment horizontal="right" vertical="center" indent="2"/>
    </xf>
    <xf numFmtId="0" fontId="25" fillId="0" borderId="6" xfId="0" quotePrefix="1" applyFont="1" applyBorder="1" applyAlignment="1">
      <alignment horizontal="right" vertical="center" indent="2"/>
    </xf>
    <xf numFmtId="167" fontId="25" fillId="0" borderId="0" xfId="33" applyNumberFormat="1" applyFont="1" applyAlignment="1">
      <alignment horizontal="left" vertical="center"/>
    </xf>
    <xf numFmtId="165" fontId="25" fillId="0" borderId="0" xfId="0" quotePrefix="1" applyNumberFormat="1" applyFont="1" applyAlignment="1">
      <alignment horizontal="right" vertical="center" indent="2"/>
    </xf>
    <xf numFmtId="0" fontId="32" fillId="0" borderId="0" xfId="0" applyFont="1" applyAlignment="1">
      <alignment horizontal="right" vertical="center" indent="3"/>
    </xf>
    <xf numFmtId="0" fontId="32" fillId="0" borderId="1" xfId="0" applyFont="1" applyBorder="1" applyAlignment="1">
      <alignment horizontal="right" vertical="center" indent="3"/>
    </xf>
    <xf numFmtId="0" fontId="32" fillId="0" borderId="5" xfId="0" applyFont="1" applyBorder="1" applyAlignment="1">
      <alignment horizontal="right" vertical="center" indent="3"/>
    </xf>
    <xf numFmtId="0" fontId="32" fillId="0" borderId="3" xfId="0" applyFont="1" applyBorder="1" applyAlignment="1">
      <alignment horizontal="right" vertical="center" indent="5"/>
    </xf>
    <xf numFmtId="0" fontId="32" fillId="0" borderId="1" xfId="0" applyFont="1" applyBorder="1" applyAlignment="1">
      <alignment horizontal="right" vertical="center" indent="5"/>
    </xf>
    <xf numFmtId="0" fontId="32" fillId="0" borderId="21" xfId="0" applyFont="1" applyBorder="1" applyAlignment="1">
      <alignment horizontal="right" vertical="center" indent="2"/>
    </xf>
    <xf numFmtId="3" fontId="32" fillId="0" borderId="9" xfId="0" applyNumberFormat="1" applyFont="1" applyBorder="1" applyAlignment="1">
      <alignment horizontal="right" indent="2"/>
    </xf>
    <xf numFmtId="3" fontId="31" fillId="0" borderId="9" xfId="0" applyNumberFormat="1" applyFont="1" applyBorder="1" applyAlignment="1">
      <alignment horizontal="right" vertical="center" indent="2"/>
    </xf>
    <xf numFmtId="165" fontId="31" fillId="0" borderId="8" xfId="0" applyNumberFormat="1" applyFont="1" applyBorder="1" applyAlignment="1">
      <alignment horizontal="right" vertical="center" indent="2"/>
    </xf>
    <xf numFmtId="1" fontId="31" fillId="0" borderId="9" xfId="0" applyNumberFormat="1" applyFont="1" applyBorder="1" applyAlignment="1">
      <alignment horizontal="right" vertical="center" indent="2"/>
    </xf>
    <xf numFmtId="3" fontId="31" fillId="0" borderId="21" xfId="0" applyNumberFormat="1" applyFont="1" applyBorder="1" applyAlignment="1">
      <alignment horizontal="right" vertical="center" indent="2"/>
    </xf>
    <xf numFmtId="165" fontId="31" fillId="0" borderId="9" xfId="0" applyNumberFormat="1" applyFont="1" applyBorder="1" applyAlignment="1">
      <alignment horizontal="right" vertical="center" indent="2"/>
    </xf>
    <xf numFmtId="1" fontId="31" fillId="0" borderId="21" xfId="0" applyNumberFormat="1" applyFont="1" applyBorder="1" applyAlignment="1">
      <alignment horizontal="right" vertical="center" indent="2"/>
    </xf>
    <xf numFmtId="0" fontId="25" fillId="0" borderId="1" xfId="0" applyFont="1" applyBorder="1"/>
    <xf numFmtId="0" fontId="32" fillId="0" borderId="1" xfId="0" applyFont="1" applyBorder="1" applyAlignment="1">
      <alignment horizontal="right" vertical="center" indent="2"/>
    </xf>
    <xf numFmtId="165" fontId="31" fillId="0" borderId="4" xfId="0" applyNumberFormat="1" applyFont="1" applyBorder="1" applyAlignment="1">
      <alignment horizontal="right" vertical="center" indent="2"/>
    </xf>
    <xf numFmtId="1" fontId="32" fillId="0" borderId="1" xfId="0" applyNumberFormat="1" applyFont="1" applyBorder="1" applyAlignment="1">
      <alignment horizontal="right" vertical="center" indent="2"/>
    </xf>
    <xf numFmtId="3" fontId="31" fillId="0" borderId="8" xfId="0" applyNumberFormat="1" applyFont="1" applyBorder="1" applyAlignment="1">
      <alignment horizontal="right" vertical="center" indent="2"/>
    </xf>
    <xf numFmtId="3" fontId="31" fillId="0" borderId="1" xfId="0" applyNumberFormat="1" applyFont="1" applyBorder="1" applyAlignment="1">
      <alignment horizontal="right" vertical="center" indent="2"/>
    </xf>
    <xf numFmtId="3" fontId="31" fillId="0" borderId="3" xfId="0" applyNumberFormat="1" applyFont="1" applyBorder="1" applyAlignment="1">
      <alignment horizontal="right" vertical="center" indent="2"/>
    </xf>
    <xf numFmtId="3" fontId="25" fillId="0" borderId="4" xfId="0" applyNumberFormat="1" applyFont="1" applyBorder="1" applyAlignment="1">
      <alignment horizontal="right" vertical="center" indent="2"/>
    </xf>
    <xf numFmtId="3" fontId="31" fillId="0" borderId="4" xfId="0" applyNumberFormat="1" applyFont="1" applyBorder="1" applyAlignment="1">
      <alignment horizontal="right" vertical="center" indent="2"/>
    </xf>
    <xf numFmtId="3" fontId="32" fillId="0" borderId="1" xfId="0" applyNumberFormat="1" applyFont="1" applyBorder="1" applyAlignment="1">
      <alignment horizontal="right" vertical="center" indent="2"/>
    </xf>
    <xf numFmtId="3" fontId="29" fillId="0" borderId="3" xfId="0" applyNumberFormat="1" applyFont="1" applyBorder="1" applyAlignment="1">
      <alignment horizontal="right" vertical="center" indent="2"/>
    </xf>
    <xf numFmtId="165" fontId="31" fillId="0" borderId="3" xfId="0" quotePrefix="1" applyNumberFormat="1" applyFont="1" applyBorder="1" applyAlignment="1">
      <alignment horizontal="right" vertical="center" indent="2"/>
    </xf>
    <xf numFmtId="2" fontId="31" fillId="0" borderId="3" xfId="0" applyNumberFormat="1" applyFont="1" applyBorder="1" applyAlignment="1">
      <alignment horizontal="right" vertical="center" indent="5"/>
    </xf>
    <xf numFmtId="0" fontId="31" fillId="0" borderId="3" xfId="0" applyFont="1" applyBorder="1" applyAlignment="1">
      <alignment horizontal="right" vertical="center" indent="5"/>
    </xf>
    <xf numFmtId="0" fontId="31" fillId="0" borderId="4" xfId="0" applyFont="1" applyBorder="1" applyAlignment="1">
      <alignment horizontal="right" vertical="center" indent="5"/>
    </xf>
    <xf numFmtId="2" fontId="31" fillId="0" borderId="4" xfId="0" applyNumberFormat="1" applyFont="1" applyBorder="1" applyAlignment="1">
      <alignment horizontal="right" vertical="center" indent="5"/>
    </xf>
    <xf numFmtId="4" fontId="31" fillId="0" borderId="1" xfId="0" applyNumberFormat="1" applyFont="1" applyBorder="1" applyAlignment="1">
      <alignment horizontal="right" vertical="center" indent="3"/>
    </xf>
    <xf numFmtId="4" fontId="31" fillId="0" borderId="4" xfId="0" applyNumberFormat="1" applyFont="1" applyBorder="1" applyAlignment="1">
      <alignment horizontal="right" vertical="center" indent="3"/>
    </xf>
    <xf numFmtId="0" fontId="31" fillId="0" borderId="3" xfId="0" applyFont="1" applyBorder="1" applyAlignment="1">
      <alignment horizontal="right" vertical="center" indent="3"/>
    </xf>
    <xf numFmtId="2" fontId="31" fillId="0" borderId="3" xfId="0" applyNumberFormat="1" applyFont="1" applyBorder="1" applyAlignment="1">
      <alignment horizontal="right" vertical="center" indent="3"/>
    </xf>
    <xf numFmtId="2" fontId="31" fillId="0" borderId="4" xfId="0" applyNumberFormat="1" applyFont="1" applyBorder="1" applyAlignment="1">
      <alignment horizontal="right" vertical="center" indent="3"/>
    </xf>
    <xf numFmtId="0" fontId="31" fillId="0" borderId="0" xfId="0" applyFont="1" applyAlignment="1">
      <alignment horizontal="right" vertical="center" indent="3"/>
    </xf>
    <xf numFmtId="2" fontId="31" fillId="0" borderId="0" xfId="0" applyNumberFormat="1" applyFont="1" applyAlignment="1">
      <alignment horizontal="right" vertical="center" indent="3"/>
    </xf>
    <xf numFmtId="0" fontId="31" fillId="0" borderId="11" xfId="0" applyFont="1" applyBorder="1" applyAlignment="1">
      <alignment horizontal="right" vertical="center" indent="3"/>
    </xf>
    <xf numFmtId="2" fontId="31" fillId="0" borderId="1" xfId="0" applyNumberFormat="1" applyFont="1" applyBorder="1" applyAlignment="1">
      <alignment horizontal="right" vertical="center" indent="3"/>
    </xf>
    <xf numFmtId="0" fontId="31" fillId="0" borderId="4" xfId="0" applyFont="1" applyBorder="1" applyAlignment="1">
      <alignment horizontal="right" vertical="center" indent="3"/>
    </xf>
    <xf numFmtId="3" fontId="31" fillId="0" borderId="3" xfId="0" applyNumberFormat="1" applyFont="1" applyBorder="1" applyAlignment="1">
      <alignment horizontal="right" vertical="center" indent="5"/>
    </xf>
    <xf numFmtId="0" fontId="32" fillId="0" borderId="3" xfId="0" applyFont="1" applyBorder="1" applyAlignment="1">
      <alignment horizontal="right" vertical="center" indent="3"/>
    </xf>
    <xf numFmtId="0" fontId="31" fillId="0" borderId="1" xfId="0" applyFont="1" applyBorder="1" applyAlignment="1">
      <alignment horizontal="right" vertical="center" indent="5"/>
    </xf>
    <xf numFmtId="0" fontId="31" fillId="0" borderId="4" xfId="0" applyFont="1" applyBorder="1" applyAlignment="1">
      <alignment horizontal="right" vertical="center" wrapText="1" indent="5"/>
    </xf>
    <xf numFmtId="0" fontId="31" fillId="0" borderId="1" xfId="0" applyFont="1" applyBorder="1" applyAlignment="1">
      <alignment horizontal="right" vertical="center" wrapText="1" indent="5"/>
    </xf>
    <xf numFmtId="10" fontId="25" fillId="0" borderId="0" xfId="0" applyNumberFormat="1" applyFont="1"/>
    <xf numFmtId="3" fontId="29" fillId="0" borderId="9" xfId="0" applyNumberFormat="1" applyFont="1" applyBorder="1" applyAlignment="1">
      <alignment horizontal="right" vertical="center" indent="2"/>
    </xf>
    <xf numFmtId="171" fontId="25" fillId="0" borderId="0" xfId="0" applyNumberFormat="1" applyFont="1"/>
    <xf numFmtId="0" fontId="29" fillId="0" borderId="3" xfId="0" applyFont="1" applyBorder="1" applyAlignment="1">
      <alignment horizontal="right" vertical="center" indent="2"/>
    </xf>
    <xf numFmtId="0" fontId="31" fillId="0" borderId="4" xfId="0" quotePrefix="1" applyFont="1" applyBorder="1" applyAlignment="1">
      <alignment horizontal="right" vertical="center" indent="2"/>
    </xf>
    <xf numFmtId="0" fontId="31" fillId="0" borderId="0" xfId="0" applyFont="1"/>
    <xf numFmtId="3" fontId="25" fillId="0" borderId="0" xfId="0" applyNumberFormat="1" applyFont="1"/>
    <xf numFmtId="165" fontId="31" fillId="0" borderId="8" xfId="0" quotePrefix="1" applyNumberFormat="1" applyFont="1" applyBorder="1" applyAlignment="1">
      <alignment horizontal="right" vertical="center" indent="2"/>
    </xf>
    <xf numFmtId="0" fontId="29" fillId="0" borderId="0" xfId="0" applyFont="1" applyAlignment="1">
      <alignment horizontal="left" vertical="center"/>
    </xf>
    <xf numFmtId="165" fontId="31" fillId="0" borderId="4" xfId="0" quotePrefix="1" applyNumberFormat="1" applyFont="1" applyBorder="1" applyAlignment="1">
      <alignment horizontal="right" vertical="center" indent="2"/>
    </xf>
    <xf numFmtId="0" fontId="31" fillId="0" borderId="1" xfId="0" applyFont="1" applyBorder="1" applyAlignment="1">
      <alignment horizontal="right" vertical="center" indent="2"/>
    </xf>
    <xf numFmtId="0" fontId="31" fillId="0" borderId="4" xfId="0" applyFont="1" applyBorder="1" applyAlignment="1">
      <alignment horizontal="right" vertical="center" indent="2"/>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31" fillId="0" borderId="8" xfId="0" applyFont="1" applyBorder="1" applyAlignment="1">
      <alignment horizontal="center" vertical="center"/>
    </xf>
    <xf numFmtId="0" fontId="31" fillId="0" borderId="4" xfId="0" applyFont="1" applyBorder="1" applyAlignment="1">
      <alignment horizontal="right" vertical="center" wrapText="1" indent="3"/>
    </xf>
    <xf numFmtId="0" fontId="31" fillId="0" borderId="6" xfId="0" applyFont="1" applyBorder="1" applyAlignment="1">
      <alignment horizontal="right" vertical="center" wrapText="1" indent="3"/>
    </xf>
    <xf numFmtId="0" fontId="23" fillId="0" borderId="0" xfId="0" applyFont="1" applyAlignment="1">
      <alignment horizontal="left"/>
    </xf>
    <xf numFmtId="0" fontId="25" fillId="0" borderId="0" xfId="0" applyFont="1"/>
    <xf numFmtId="0" fontId="25" fillId="0" borderId="0" xfId="0" applyFont="1" applyAlignment="1">
      <alignment vertical="center" wrapText="1"/>
    </xf>
    <xf numFmtId="0" fontId="23" fillId="0" borderId="1" xfId="0" applyFont="1" applyBorder="1" applyAlignment="1">
      <alignment horizontal="center" vertical="center" wrapText="1"/>
    </xf>
    <xf numFmtId="0" fontId="23" fillId="0" borderId="3" xfId="0" applyFont="1" applyBorder="1" applyAlignment="1">
      <alignmen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31" fillId="0" borderId="0" xfId="0" applyFont="1" applyAlignment="1">
      <alignment horizontal="left" vertical="top" wrapText="1"/>
    </xf>
    <xf numFmtId="0" fontId="31" fillId="0" borderId="3" xfId="0" applyFont="1" applyBorder="1" applyAlignment="1">
      <alignment horizontal="right" vertical="center" wrapText="1" indent="3"/>
    </xf>
    <xf numFmtId="0" fontId="31" fillId="0" borderId="5" xfId="0" applyFont="1" applyBorder="1" applyAlignment="1">
      <alignment horizontal="right" vertical="center" wrapText="1" indent="3"/>
    </xf>
    <xf numFmtId="0" fontId="31" fillId="0" borderId="8" xfId="0" applyFont="1" applyBorder="1" applyAlignment="1">
      <alignment horizontal="right" vertical="center" wrapText="1" indent="3"/>
    </xf>
    <xf numFmtId="0" fontId="31" fillId="0" borderId="1" xfId="0" applyFont="1" applyBorder="1" applyAlignment="1">
      <alignment horizontal="right" vertical="center" wrapText="1" indent="5"/>
    </xf>
    <xf numFmtId="0" fontId="31" fillId="0" borderId="3" xfId="0" applyFont="1" applyBorder="1" applyAlignment="1">
      <alignment horizontal="right" vertical="center" wrapText="1" indent="5"/>
    </xf>
    <xf numFmtId="0" fontId="31" fillId="0" borderId="4" xfId="0" applyFont="1" applyBorder="1" applyAlignment="1">
      <alignment horizontal="right" vertical="center" wrapText="1" indent="5"/>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2" xfId="0" applyFont="1" applyBorder="1" applyAlignment="1">
      <alignment horizontal="center" vertical="center" textRotation="90" wrapText="1"/>
    </xf>
    <xf numFmtId="0" fontId="31" fillId="0" borderId="1" xfId="0" applyFont="1" applyBorder="1" applyAlignment="1">
      <alignment horizontal="right" vertical="center" wrapText="1" indent="3"/>
    </xf>
    <xf numFmtId="0" fontId="31" fillId="0" borderId="4" xfId="0" applyFont="1" applyBorder="1" applyAlignment="1">
      <alignment horizontal="right" vertical="center" wrapText="1" indent="2"/>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2" fillId="0" borderId="5" xfId="0" applyFont="1" applyBorder="1" applyAlignment="1">
      <alignment horizontal="right" vertical="center" wrapText="1" indent="3"/>
    </xf>
    <xf numFmtId="0" fontId="32" fillId="0" borderId="9" xfId="0" applyFont="1" applyBorder="1" applyAlignment="1">
      <alignment horizontal="right" vertical="center" wrapText="1" indent="3"/>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21" xfId="0" applyFont="1" applyBorder="1" applyAlignment="1">
      <alignment horizontal="center" vertical="center" wrapText="1"/>
    </xf>
    <xf numFmtId="0" fontId="23" fillId="0" borderId="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5" fillId="0" borderId="0" xfId="0" applyFont="1" applyAlignment="1">
      <alignment horizontal="left" vertical="top" wrapText="1"/>
    </xf>
    <xf numFmtId="167" fontId="31" fillId="33" borderId="0" xfId="33" applyNumberFormat="1" applyFont="1" applyFill="1" applyAlignment="1">
      <alignment horizontal="left" vertical="top" wrapText="1"/>
    </xf>
    <xf numFmtId="0" fontId="23" fillId="0" borderId="22" xfId="0" applyFont="1" applyBorder="1" applyAlignment="1">
      <alignment horizontal="center"/>
    </xf>
    <xf numFmtId="0" fontId="23" fillId="0" borderId="23" xfId="0" applyFont="1" applyBorder="1" applyAlignment="1">
      <alignment horizontal="center"/>
    </xf>
    <xf numFmtId="0" fontId="23" fillId="0" borderId="24" xfId="0" applyFont="1" applyBorder="1" applyAlignment="1">
      <alignment horizontal="center"/>
    </xf>
    <xf numFmtId="0" fontId="23" fillId="0" borderId="7" xfId="0" applyFont="1" applyBorder="1" applyAlignment="1">
      <alignment horizontal="center"/>
    </xf>
    <xf numFmtId="0" fontId="23" fillId="0" borderId="11" xfId="0" applyFont="1" applyBorder="1" applyAlignment="1">
      <alignment horizontal="center"/>
    </xf>
    <xf numFmtId="0" fontId="23" fillId="0" borderId="21" xfId="0" applyFont="1" applyBorder="1" applyAlignment="1">
      <alignment horizontal="center"/>
    </xf>
    <xf numFmtId="167" fontId="25" fillId="0" borderId="0" xfId="33" applyNumberFormat="1" applyFont="1" applyAlignment="1">
      <alignment horizontal="left" vertical="top" wrapText="1"/>
    </xf>
  </cellXfs>
  <cellStyles count="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45" builtinId="8"/>
    <cellStyle name="Milliers" xfId="30" builtinId="3"/>
    <cellStyle name="Neutre" xfId="31" builtinId="28" customBuiltin="1"/>
    <cellStyle name="Normal" xfId="0" builtinId="0"/>
    <cellStyle name="Normal 2" xfId="32" xr:uid="{00000000-0005-0000-0000-000021000000}"/>
    <cellStyle name="Normal_95" xfId="33" xr:uid="{00000000-0005-0000-0000-000022000000}"/>
    <cellStyle name="Note" xfId="34" builtinId="10" customBuiltin="1"/>
    <cellStyle name="Satisfaisant" xfId="35" builtinId="26" customBuiltin="1"/>
    <cellStyle name="Sortie" xfId="36" builtinId="21" customBuiltin="1"/>
    <cellStyle name="Texte explicatif" xfId="37" builtinId="53" customBuiltin="1"/>
    <cellStyle name="Titre" xfId="38" builtinId="15" customBuiltin="1"/>
    <cellStyle name="Titre 2" xfId="40" xr:uid="{00000000-0005-0000-0000-000028000000}"/>
    <cellStyle name="Titre 1" xfId="39" builtinId="16" customBuiltin="1"/>
    <cellStyle name="Titre 3" xfId="41" builtinId="18" customBuiltin="1"/>
    <cellStyle name="Titre 4" xfId="42" builtinId="19" customBuiltin="1"/>
    <cellStyle name="Total" xfId="43" builtinId="25" customBuiltin="1"/>
    <cellStyle name="Vérification" xfId="44"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8"/>
  <sheetViews>
    <sheetView showGridLines="0" topLeftCell="A20" zoomScaleNormal="100" workbookViewId="0">
      <selection activeCell="B25" sqref="B25:I38"/>
    </sheetView>
  </sheetViews>
  <sheetFormatPr baseColWidth="10" defaultColWidth="10.81640625" defaultRowHeight="10"/>
  <cols>
    <col min="1" max="1" width="3.453125" style="2" customWidth="1"/>
    <col min="2" max="2" width="6.453125" style="2" customWidth="1"/>
    <col min="3" max="3" width="62" style="2" customWidth="1"/>
    <col min="4" max="4" width="12.1796875" style="2" customWidth="1"/>
    <col min="5" max="8" width="8.453125" style="2" customWidth="1"/>
    <col min="9" max="9" width="15.453125" style="2" customWidth="1"/>
    <col min="10" max="16384" width="10.81640625" style="2"/>
  </cols>
  <sheetData>
    <row r="1" spans="2:15" ht="12.5">
      <c r="B1" s="283" t="s">
        <v>231</v>
      </c>
      <c r="C1" s="284"/>
      <c r="D1" s="284"/>
      <c r="E1" s="284"/>
      <c r="F1" s="284"/>
      <c r="G1" s="284"/>
      <c r="H1" s="284"/>
      <c r="I1" s="284"/>
    </row>
    <row r="2" spans="2:15">
      <c r="I2" s="3" t="s">
        <v>37</v>
      </c>
    </row>
    <row r="3" spans="2:15" ht="10.5">
      <c r="C3" s="285"/>
      <c r="D3" s="286" t="s">
        <v>38</v>
      </c>
      <c r="E3" s="288" t="s">
        <v>253</v>
      </c>
      <c r="F3" s="288"/>
      <c r="G3" s="288"/>
      <c r="H3" s="288"/>
      <c r="I3" s="288"/>
    </row>
    <row r="4" spans="2:15" ht="35.25" customHeight="1">
      <c r="C4" s="285"/>
      <c r="D4" s="287"/>
      <c r="E4" s="289" t="s">
        <v>254</v>
      </c>
      <c r="F4" s="289"/>
      <c r="G4" s="289" t="s">
        <v>212</v>
      </c>
      <c r="H4" s="289"/>
      <c r="I4" s="4" t="s">
        <v>14</v>
      </c>
    </row>
    <row r="5" spans="2:15" ht="11.25" customHeight="1">
      <c r="B5" s="300" t="s">
        <v>77</v>
      </c>
      <c r="C5" s="5" t="s">
        <v>216</v>
      </c>
      <c r="D5" s="248">
        <v>1084.43</v>
      </c>
      <c r="E5" s="301" t="s">
        <v>238</v>
      </c>
      <c r="F5" s="301"/>
      <c r="G5" s="301" t="s">
        <v>243</v>
      </c>
      <c r="H5" s="301"/>
      <c r="I5" s="262" t="s">
        <v>244</v>
      </c>
      <c r="L5" s="6"/>
    </row>
    <row r="6" spans="2:15" ht="11.25" customHeight="1">
      <c r="B6" s="300"/>
      <c r="C6" s="7" t="s">
        <v>217</v>
      </c>
      <c r="D6" s="249">
        <v>2168.84</v>
      </c>
      <c r="E6" s="282" t="s">
        <v>238</v>
      </c>
      <c r="F6" s="293"/>
      <c r="G6" s="282" t="s">
        <v>243</v>
      </c>
      <c r="H6" s="293"/>
      <c r="I6" s="261" t="s">
        <v>244</v>
      </c>
      <c r="L6" s="6"/>
    </row>
    <row r="7" spans="2:15" ht="11.25" customHeight="1">
      <c r="B7" s="300"/>
      <c r="C7" s="5" t="s">
        <v>68</v>
      </c>
      <c r="D7" s="259"/>
      <c r="E7" s="221"/>
      <c r="F7" s="219"/>
      <c r="G7" s="306"/>
      <c r="H7" s="307"/>
      <c r="I7" s="222"/>
      <c r="L7" s="6"/>
    </row>
    <row r="8" spans="2:15" ht="11.25" customHeight="1">
      <c r="B8" s="300"/>
      <c r="C8" s="9" t="s">
        <v>47</v>
      </c>
      <c r="D8" s="251">
        <v>196.6</v>
      </c>
      <c r="E8" s="291" t="s">
        <v>242</v>
      </c>
      <c r="F8" s="292"/>
      <c r="G8" s="291" t="s">
        <v>241</v>
      </c>
      <c r="H8" s="291"/>
      <c r="I8" s="245" t="s">
        <v>246</v>
      </c>
      <c r="L8" s="6"/>
    </row>
    <row r="9" spans="2:15" ht="11.25" customHeight="1">
      <c r="B9" s="300"/>
      <c r="C9" s="10" t="s">
        <v>46</v>
      </c>
      <c r="D9" s="252">
        <v>98.3</v>
      </c>
      <c r="E9" s="281" t="s">
        <v>238</v>
      </c>
      <c r="F9" s="282"/>
      <c r="G9" s="281" t="s">
        <v>239</v>
      </c>
      <c r="H9" s="281"/>
      <c r="I9" s="246" t="s">
        <v>240</v>
      </c>
      <c r="L9" s="6"/>
    </row>
    <row r="10" spans="2:15" ht="11.25" customHeight="1">
      <c r="B10" s="300"/>
      <c r="C10" s="11" t="s">
        <v>78</v>
      </c>
      <c r="D10" s="219"/>
      <c r="E10" s="275" t="s">
        <v>9</v>
      </c>
      <c r="F10" s="276"/>
      <c r="G10" s="276"/>
      <c r="H10" s="276"/>
      <c r="I10" s="277"/>
      <c r="L10" s="6"/>
    </row>
    <row r="11" spans="2:15" ht="11.25" customHeight="1">
      <c r="B11" s="300"/>
      <c r="C11" s="12" t="s">
        <v>57</v>
      </c>
      <c r="D11" s="254">
        <v>456.05</v>
      </c>
      <c r="E11" s="275"/>
      <c r="F11" s="276"/>
      <c r="G11" s="276"/>
      <c r="H11" s="276"/>
      <c r="I11" s="277"/>
      <c r="L11" s="6"/>
    </row>
    <row r="12" spans="2:15" ht="11.25" customHeight="1">
      <c r="B12" s="300"/>
      <c r="C12" s="12" t="s">
        <v>45</v>
      </c>
      <c r="D12" s="254">
        <v>294.81</v>
      </c>
      <c r="E12" s="275"/>
      <c r="F12" s="276"/>
      <c r="G12" s="276"/>
      <c r="H12" s="276"/>
      <c r="I12" s="277"/>
      <c r="L12" s="6"/>
    </row>
    <row r="13" spans="2:15" ht="11.25" customHeight="1">
      <c r="B13" s="300"/>
      <c r="C13" s="12" t="s">
        <v>218</v>
      </c>
      <c r="D13" s="253">
        <v>170.07</v>
      </c>
      <c r="E13" s="275"/>
      <c r="F13" s="276"/>
      <c r="G13" s="276"/>
      <c r="H13" s="276"/>
      <c r="I13" s="277"/>
      <c r="L13" s="6"/>
    </row>
    <row r="14" spans="2:15" ht="11.25" customHeight="1">
      <c r="B14" s="300"/>
      <c r="C14" s="14" t="s">
        <v>64</v>
      </c>
      <c r="D14" s="255">
        <v>745.43</v>
      </c>
      <c r="E14" s="278"/>
      <c r="F14" s="279"/>
      <c r="G14" s="279"/>
      <c r="H14" s="279"/>
      <c r="I14" s="280"/>
      <c r="L14" s="6"/>
    </row>
    <row r="15" spans="2:15" ht="11.25" customHeight="1">
      <c r="B15" s="300" t="s">
        <v>79</v>
      </c>
      <c r="C15" s="15" t="s">
        <v>250</v>
      </c>
      <c r="D15" s="256">
        <v>196.6</v>
      </c>
      <c r="E15" s="273" t="s">
        <v>237</v>
      </c>
      <c r="F15" s="273"/>
      <c r="G15" s="273" t="s">
        <v>236</v>
      </c>
      <c r="H15" s="273"/>
      <c r="I15" s="260">
        <v>610</v>
      </c>
      <c r="L15" s="6"/>
      <c r="N15" s="16"/>
      <c r="O15" s="16"/>
    </row>
    <row r="16" spans="2:15" ht="11.25" customHeight="1">
      <c r="B16" s="300"/>
      <c r="C16" s="15" t="s">
        <v>251</v>
      </c>
      <c r="D16" s="257">
        <v>294.91000000000003</v>
      </c>
      <c r="E16" s="274" t="s">
        <v>235</v>
      </c>
      <c r="F16" s="274"/>
      <c r="G16" s="302" t="s">
        <v>234</v>
      </c>
      <c r="H16" s="302"/>
      <c r="I16" s="261">
        <v>305</v>
      </c>
      <c r="L16" s="6"/>
      <c r="N16" s="16"/>
      <c r="O16" s="16"/>
    </row>
    <row r="17" spans="2:12" ht="11.25" customHeight="1">
      <c r="B17" s="300"/>
      <c r="C17" s="17" t="s">
        <v>252</v>
      </c>
      <c r="D17" s="220"/>
      <c r="E17" s="303" t="s">
        <v>245</v>
      </c>
      <c r="F17" s="303"/>
      <c r="G17" s="303"/>
      <c r="H17" s="303"/>
      <c r="I17" s="294">
        <v>547</v>
      </c>
      <c r="L17" s="6"/>
    </row>
    <row r="18" spans="2:12" ht="11.25" customHeight="1">
      <c r="B18" s="300"/>
      <c r="C18" s="12" t="s">
        <v>32</v>
      </c>
      <c r="D18" s="251">
        <v>423.47</v>
      </c>
      <c r="E18" s="304"/>
      <c r="F18" s="304"/>
      <c r="G18" s="304"/>
      <c r="H18" s="304"/>
      <c r="I18" s="295"/>
      <c r="L18" s="6"/>
    </row>
    <row r="19" spans="2:12" ht="11.25" customHeight="1">
      <c r="B19" s="300"/>
      <c r="C19" s="12" t="s">
        <v>12</v>
      </c>
      <c r="D19" s="250">
        <v>446.84</v>
      </c>
      <c r="E19" s="304"/>
      <c r="F19" s="304"/>
      <c r="G19" s="304"/>
      <c r="H19" s="304"/>
      <c r="I19" s="295"/>
      <c r="L19" s="6"/>
    </row>
    <row r="20" spans="2:12" ht="11.25" customHeight="1">
      <c r="B20" s="300"/>
      <c r="C20" s="18" t="s">
        <v>13</v>
      </c>
      <c r="D20" s="252">
        <v>462.33</v>
      </c>
      <c r="E20" s="305"/>
      <c r="F20" s="305"/>
      <c r="G20" s="305"/>
      <c r="H20" s="305"/>
      <c r="I20" s="296"/>
      <c r="L20" s="6"/>
    </row>
    <row r="21" spans="2:12" ht="11.25" customHeight="1">
      <c r="B21" s="300"/>
      <c r="C21" s="15" t="s">
        <v>219</v>
      </c>
      <c r="D21" s="220"/>
      <c r="E21" s="297" t="s">
        <v>9</v>
      </c>
      <c r="F21" s="297"/>
      <c r="G21" s="297"/>
      <c r="H21" s="297"/>
      <c r="I21" s="297"/>
      <c r="L21" s="6"/>
    </row>
    <row r="22" spans="2:12" ht="11.25" customHeight="1">
      <c r="B22" s="300"/>
      <c r="C22" s="12" t="s">
        <v>40</v>
      </c>
      <c r="D22" s="251">
        <v>265.5</v>
      </c>
      <c r="E22" s="298"/>
      <c r="F22" s="298"/>
      <c r="G22" s="298"/>
      <c r="H22" s="298"/>
      <c r="I22" s="298"/>
      <c r="L22" s="6"/>
    </row>
    <row r="23" spans="2:12" ht="11.25" customHeight="1">
      <c r="B23" s="300"/>
      <c r="C23" s="18" t="s">
        <v>80</v>
      </c>
      <c r="D23" s="252">
        <v>199.18</v>
      </c>
      <c r="E23" s="299"/>
      <c r="F23" s="299"/>
      <c r="G23" s="299"/>
      <c r="H23" s="299"/>
      <c r="I23" s="299"/>
      <c r="L23" s="6"/>
    </row>
    <row r="24" spans="2:12" ht="11.25" customHeight="1">
      <c r="B24" s="19"/>
      <c r="C24" s="1"/>
      <c r="D24" s="13"/>
      <c r="E24" s="20"/>
      <c r="F24" s="20"/>
      <c r="G24" s="20"/>
      <c r="H24" s="20"/>
      <c r="I24" s="20"/>
      <c r="L24" s="6"/>
    </row>
    <row r="25" spans="2:12" ht="11.25" customHeight="1">
      <c r="B25" s="290" t="s">
        <v>279</v>
      </c>
      <c r="C25" s="290"/>
      <c r="D25" s="290"/>
      <c r="E25" s="290"/>
      <c r="F25" s="290"/>
      <c r="G25" s="290"/>
      <c r="H25" s="290"/>
      <c r="I25" s="290"/>
    </row>
    <row r="26" spans="2:12">
      <c r="B26" s="290"/>
      <c r="C26" s="290"/>
      <c r="D26" s="290"/>
      <c r="E26" s="290"/>
      <c r="F26" s="290"/>
      <c r="G26" s="290"/>
      <c r="H26" s="290"/>
      <c r="I26" s="290"/>
    </row>
    <row r="27" spans="2:12">
      <c r="B27" s="290"/>
      <c r="C27" s="290"/>
      <c r="D27" s="290"/>
      <c r="E27" s="290"/>
      <c r="F27" s="290"/>
      <c r="G27" s="290"/>
      <c r="H27" s="290"/>
      <c r="I27" s="290"/>
    </row>
    <row r="28" spans="2:12">
      <c r="B28" s="290"/>
      <c r="C28" s="290"/>
      <c r="D28" s="290"/>
      <c r="E28" s="290"/>
      <c r="F28" s="290"/>
      <c r="G28" s="290"/>
      <c r="H28" s="290"/>
      <c r="I28" s="290"/>
    </row>
    <row r="29" spans="2:12">
      <c r="B29" s="290"/>
      <c r="C29" s="290"/>
      <c r="D29" s="290"/>
      <c r="E29" s="290"/>
      <c r="F29" s="290"/>
      <c r="G29" s="290"/>
      <c r="H29" s="290"/>
      <c r="I29" s="290"/>
    </row>
    <row r="30" spans="2:12">
      <c r="B30" s="290"/>
      <c r="C30" s="290"/>
      <c r="D30" s="290"/>
      <c r="E30" s="290"/>
      <c r="F30" s="290"/>
      <c r="G30" s="290"/>
      <c r="H30" s="290"/>
      <c r="I30" s="290"/>
    </row>
    <row r="31" spans="2:12">
      <c r="B31" s="290"/>
      <c r="C31" s="290"/>
      <c r="D31" s="290"/>
      <c r="E31" s="290"/>
      <c r="F31" s="290"/>
      <c r="G31" s="290"/>
      <c r="H31" s="290"/>
      <c r="I31" s="290"/>
    </row>
    <row r="32" spans="2:12">
      <c r="B32" s="290"/>
      <c r="C32" s="290"/>
      <c r="D32" s="290"/>
      <c r="E32" s="290"/>
      <c r="F32" s="290"/>
      <c r="G32" s="290"/>
      <c r="H32" s="290"/>
      <c r="I32" s="290"/>
    </row>
    <row r="33" spans="2:9">
      <c r="B33" s="290"/>
      <c r="C33" s="290"/>
      <c r="D33" s="290"/>
      <c r="E33" s="290"/>
      <c r="F33" s="290"/>
      <c r="G33" s="290"/>
      <c r="H33" s="290"/>
      <c r="I33" s="290"/>
    </row>
    <row r="34" spans="2:9">
      <c r="B34" s="290"/>
      <c r="C34" s="290"/>
      <c r="D34" s="290"/>
      <c r="E34" s="290"/>
      <c r="F34" s="290"/>
      <c r="G34" s="290"/>
      <c r="H34" s="290"/>
      <c r="I34" s="290"/>
    </row>
    <row r="35" spans="2:9">
      <c r="B35" s="290"/>
      <c r="C35" s="290"/>
      <c r="D35" s="290"/>
      <c r="E35" s="290"/>
      <c r="F35" s="290"/>
      <c r="G35" s="290"/>
      <c r="H35" s="290"/>
      <c r="I35" s="290"/>
    </row>
    <row r="36" spans="2:9">
      <c r="B36" s="290"/>
      <c r="C36" s="290"/>
      <c r="D36" s="290"/>
      <c r="E36" s="290"/>
      <c r="F36" s="290"/>
      <c r="G36" s="290"/>
      <c r="H36" s="290"/>
      <c r="I36" s="290"/>
    </row>
    <row r="37" spans="2:9">
      <c r="B37" s="290"/>
      <c r="C37" s="290"/>
      <c r="D37" s="290"/>
      <c r="E37" s="290"/>
      <c r="F37" s="290"/>
      <c r="G37" s="290"/>
      <c r="H37" s="290"/>
      <c r="I37" s="290"/>
    </row>
    <row r="38" spans="2:9">
      <c r="B38" s="290"/>
      <c r="C38" s="290"/>
      <c r="D38" s="290"/>
      <c r="E38" s="290"/>
      <c r="F38" s="290"/>
      <c r="G38" s="290"/>
      <c r="H38" s="290"/>
      <c r="I38" s="290"/>
    </row>
  </sheetData>
  <mergeCells count="26">
    <mergeCell ref="B25:I38"/>
    <mergeCell ref="E8:F8"/>
    <mergeCell ref="G8:H8"/>
    <mergeCell ref="E6:F6"/>
    <mergeCell ref="G6:H6"/>
    <mergeCell ref="I17:I20"/>
    <mergeCell ref="E21:I23"/>
    <mergeCell ref="B5:B14"/>
    <mergeCell ref="B15:B23"/>
    <mergeCell ref="E5:F5"/>
    <mergeCell ref="G5:H5"/>
    <mergeCell ref="G16:H16"/>
    <mergeCell ref="E17:H20"/>
    <mergeCell ref="G7:H7"/>
    <mergeCell ref="G9:H9"/>
    <mergeCell ref="E15:F15"/>
    <mergeCell ref="G15:H15"/>
    <mergeCell ref="E16:F16"/>
    <mergeCell ref="E10:I14"/>
    <mergeCell ref="E9:F9"/>
    <mergeCell ref="B1:I1"/>
    <mergeCell ref="C3:C4"/>
    <mergeCell ref="D3:D4"/>
    <mergeCell ref="E3:I3"/>
    <mergeCell ref="E4:F4"/>
    <mergeCell ref="G4:H4"/>
  </mergeCells>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6"/>
  <sheetViews>
    <sheetView showGridLines="0" zoomScaleNormal="100" workbookViewId="0"/>
  </sheetViews>
  <sheetFormatPr baseColWidth="10" defaultColWidth="10.81640625" defaultRowHeight="10"/>
  <cols>
    <col min="1" max="1" width="3.453125" style="2" customWidth="1"/>
    <col min="2" max="2" width="40.1796875" style="2" customWidth="1"/>
    <col min="3" max="5" width="17.453125" style="2" customWidth="1"/>
    <col min="6" max="16384" width="10.81640625" style="2"/>
  </cols>
  <sheetData>
    <row r="1" spans="2:11" s="1" customFormat="1" ht="11.25" customHeight="1">
      <c r="B1" s="308" t="s">
        <v>233</v>
      </c>
      <c r="C1" s="308"/>
      <c r="D1" s="308"/>
      <c r="E1" s="308"/>
    </row>
    <row r="2" spans="2:11">
      <c r="E2" s="3" t="s">
        <v>37</v>
      </c>
    </row>
    <row r="3" spans="2:11" ht="11.25" customHeight="1">
      <c r="B3" s="21"/>
      <c r="C3" s="22" t="s">
        <v>74</v>
      </c>
      <c r="D3" s="22" t="s">
        <v>41</v>
      </c>
      <c r="E3" s="22" t="s">
        <v>42</v>
      </c>
    </row>
    <row r="4" spans="2:11" ht="12.5">
      <c r="B4" s="23" t="s">
        <v>232</v>
      </c>
      <c r="C4" s="222"/>
      <c r="D4" s="222"/>
      <c r="E4" s="222"/>
    </row>
    <row r="5" spans="2:11">
      <c r="B5" s="24" t="s">
        <v>69</v>
      </c>
      <c r="C5" s="245" t="s">
        <v>44</v>
      </c>
      <c r="D5" s="245" t="s">
        <v>76</v>
      </c>
      <c r="E5" s="245" t="s">
        <v>76</v>
      </c>
    </row>
    <row r="6" spans="2:11">
      <c r="B6" s="24" t="s">
        <v>43</v>
      </c>
      <c r="C6" s="258">
        <v>6547</v>
      </c>
      <c r="D6" s="258">
        <v>8726</v>
      </c>
      <c r="E6" s="245" t="s">
        <v>44</v>
      </c>
    </row>
    <row r="7" spans="2:11">
      <c r="B7" s="25" t="s">
        <v>31</v>
      </c>
      <c r="C7" s="245">
        <v>545</v>
      </c>
      <c r="D7" s="245">
        <v>545</v>
      </c>
      <c r="E7" s="245" t="s">
        <v>44</v>
      </c>
    </row>
    <row r="8" spans="2:11" ht="10.5">
      <c r="B8" s="26" t="s">
        <v>53</v>
      </c>
      <c r="C8" s="223"/>
      <c r="D8" s="223"/>
      <c r="E8" s="223"/>
      <c r="J8" s="6"/>
    </row>
    <row r="9" spans="2:11" ht="12">
      <c r="B9" s="25" t="s">
        <v>220</v>
      </c>
      <c r="C9" s="244">
        <v>27.75</v>
      </c>
      <c r="D9" s="245" t="s">
        <v>76</v>
      </c>
      <c r="E9" s="245" t="s">
        <v>76</v>
      </c>
      <c r="J9" s="6"/>
      <c r="K9" s="6"/>
    </row>
    <row r="10" spans="2:11">
      <c r="B10" s="24" t="s">
        <v>43</v>
      </c>
      <c r="C10" s="244">
        <v>151.05000000000001</v>
      </c>
      <c r="D10" s="244">
        <v>75.53</v>
      </c>
      <c r="E10" s="244">
        <v>37.770000000000003</v>
      </c>
      <c r="J10" s="6"/>
      <c r="K10" s="6"/>
    </row>
    <row r="11" spans="2:11" ht="12">
      <c r="B11" s="27" t="s">
        <v>221</v>
      </c>
      <c r="C11" s="247">
        <v>193.51</v>
      </c>
      <c r="D11" s="246">
        <v>96.75</v>
      </c>
      <c r="E11" s="246">
        <v>48.37</v>
      </c>
      <c r="J11" s="6"/>
    </row>
    <row r="12" spans="2:11" ht="22">
      <c r="B12" s="25" t="s">
        <v>222</v>
      </c>
      <c r="C12" s="244">
        <v>75.53</v>
      </c>
      <c r="D12" s="244">
        <v>37.770000000000003</v>
      </c>
      <c r="E12" s="244">
        <v>18.88</v>
      </c>
      <c r="G12" s="28"/>
    </row>
    <row r="13" spans="2:11" ht="12">
      <c r="B13" s="27" t="s">
        <v>223</v>
      </c>
      <c r="C13" s="246">
        <v>95.51</v>
      </c>
      <c r="D13" s="246">
        <v>47.76</v>
      </c>
      <c r="E13" s="247">
        <v>23.88</v>
      </c>
    </row>
    <row r="14" spans="2:11" ht="11.25" customHeight="1">
      <c r="B14" s="29"/>
      <c r="C14" s="30"/>
      <c r="D14" s="30"/>
      <c r="E14" s="30"/>
    </row>
    <row r="15" spans="2:11" ht="11.25" customHeight="1">
      <c r="B15" s="290" t="s">
        <v>257</v>
      </c>
      <c r="C15" s="290"/>
      <c r="D15" s="290"/>
      <c r="E15" s="290"/>
    </row>
    <row r="16" spans="2:11">
      <c r="B16" s="290"/>
      <c r="C16" s="290"/>
      <c r="D16" s="290"/>
      <c r="E16" s="290"/>
    </row>
    <row r="17" spans="2:5">
      <c r="B17" s="290"/>
      <c r="C17" s="290"/>
      <c r="D17" s="290"/>
      <c r="E17" s="290"/>
    </row>
    <row r="18" spans="2:5">
      <c r="B18" s="290"/>
      <c r="C18" s="290"/>
      <c r="D18" s="290"/>
      <c r="E18" s="290"/>
    </row>
    <row r="19" spans="2:5">
      <c r="B19" s="290"/>
      <c r="C19" s="290"/>
      <c r="D19" s="290"/>
      <c r="E19" s="290"/>
    </row>
    <row r="20" spans="2:5">
      <c r="B20" s="290"/>
      <c r="C20" s="290"/>
      <c r="D20" s="290"/>
      <c r="E20" s="290"/>
    </row>
    <row r="21" spans="2:5">
      <c r="B21" s="290"/>
      <c r="C21" s="290"/>
      <c r="D21" s="290"/>
      <c r="E21" s="290"/>
    </row>
    <row r="22" spans="2:5">
      <c r="B22" s="290"/>
      <c r="C22" s="290"/>
      <c r="D22" s="290"/>
      <c r="E22" s="290"/>
    </row>
    <row r="23" spans="2:5">
      <c r="B23" s="290"/>
      <c r="C23" s="290"/>
      <c r="D23" s="290"/>
      <c r="E23" s="290"/>
    </row>
    <row r="24" spans="2:5">
      <c r="B24" s="290"/>
      <c r="C24" s="290"/>
      <c r="D24" s="290"/>
      <c r="E24" s="290"/>
    </row>
    <row r="25" spans="2:5">
      <c r="B25" s="290"/>
      <c r="C25" s="290"/>
      <c r="D25" s="290"/>
      <c r="E25" s="290"/>
    </row>
    <row r="26" spans="2:5">
      <c r="B26" s="290"/>
      <c r="C26" s="290"/>
      <c r="D26" s="290"/>
      <c r="E26" s="290"/>
    </row>
  </sheetData>
  <mergeCells count="2">
    <mergeCell ref="B1:E1"/>
    <mergeCell ref="B15:E2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2"/>
  <sheetViews>
    <sheetView showGridLines="0" topLeftCell="A12" zoomScaleNormal="100" workbookViewId="0">
      <selection activeCell="B7" sqref="B7"/>
    </sheetView>
  </sheetViews>
  <sheetFormatPr baseColWidth="10" defaultColWidth="11.453125" defaultRowHeight="10"/>
  <cols>
    <col min="1" max="1" width="3.453125" style="2" customWidth="1"/>
    <col min="2" max="2" width="48.453125" style="2" customWidth="1"/>
    <col min="3" max="4" width="8.453125" style="2" customWidth="1"/>
    <col min="5" max="6" width="11.453125" style="2"/>
    <col min="7" max="7" width="11.453125" style="2" customWidth="1"/>
    <col min="8" max="8" width="11.453125" style="2"/>
    <col min="9" max="9" width="11.453125" style="2" customWidth="1"/>
    <col min="10" max="10" width="11.453125" style="2"/>
    <col min="11" max="11" width="14.453125" style="2" customWidth="1"/>
    <col min="12" max="16384" width="11.453125" style="2"/>
  </cols>
  <sheetData>
    <row r="1" spans="2:13" s="1" customFormat="1" ht="10.5">
      <c r="B1" s="309" t="s">
        <v>213</v>
      </c>
      <c r="C1" s="309"/>
      <c r="D1" s="309"/>
    </row>
    <row r="2" spans="2:13" ht="10.5">
      <c r="B2" s="31"/>
      <c r="C2" s="31"/>
      <c r="J2" s="32" t="s">
        <v>210</v>
      </c>
    </row>
    <row r="3" spans="2:13" ht="12.5">
      <c r="B3" s="33"/>
      <c r="C3" s="34">
        <v>2014</v>
      </c>
      <c r="D3" s="22">
        <v>2016</v>
      </c>
      <c r="E3" s="22" t="s">
        <v>263</v>
      </c>
      <c r="F3" s="22">
        <v>2018</v>
      </c>
      <c r="G3" s="22">
        <v>2020</v>
      </c>
      <c r="H3" s="22">
        <v>2021</v>
      </c>
      <c r="I3" s="22">
        <v>2022</v>
      </c>
      <c r="J3" s="140">
        <v>2023</v>
      </c>
    </row>
    <row r="4" spans="2:13" ht="25" customHeight="1">
      <c r="B4" s="35"/>
      <c r="C4" s="310" t="s">
        <v>214</v>
      </c>
      <c r="D4" s="311"/>
      <c r="E4" s="312" t="s">
        <v>75</v>
      </c>
      <c r="F4" s="313"/>
      <c r="G4" s="313"/>
      <c r="H4" s="313"/>
      <c r="I4" s="314"/>
      <c r="J4" s="142"/>
    </row>
    <row r="5" spans="2:13" ht="10.5">
      <c r="B5" s="36" t="s">
        <v>50</v>
      </c>
      <c r="C5" s="37"/>
      <c r="D5" s="38"/>
      <c r="E5" s="39"/>
      <c r="F5" s="39"/>
      <c r="G5" s="40"/>
      <c r="H5" s="40"/>
      <c r="I5" s="41"/>
      <c r="J5" s="232"/>
    </row>
    <row r="6" spans="2:13" ht="12">
      <c r="B6" s="42" t="s">
        <v>258</v>
      </c>
      <c r="C6" s="43">
        <v>2303</v>
      </c>
      <c r="D6" s="44">
        <v>2163</v>
      </c>
      <c r="E6" s="45">
        <v>2188</v>
      </c>
      <c r="F6" s="45">
        <v>2066</v>
      </c>
      <c r="G6" s="45">
        <v>1945</v>
      </c>
      <c r="H6" s="45">
        <v>1898.63</v>
      </c>
      <c r="I6" s="45">
        <v>1865</v>
      </c>
      <c r="J6" s="226">
        <v>1793.6130000000001</v>
      </c>
      <c r="K6" s="269"/>
      <c r="L6" s="263"/>
    </row>
    <row r="7" spans="2:13">
      <c r="B7" s="42" t="s">
        <v>280</v>
      </c>
      <c r="C7" s="46">
        <v>-1.1000000000000001</v>
      </c>
      <c r="D7" s="47">
        <v>-1.9</v>
      </c>
      <c r="E7" s="48"/>
      <c r="F7" s="48">
        <v>-2.9</v>
      </c>
      <c r="G7" s="48">
        <v>-3.3</v>
      </c>
      <c r="H7" s="48">
        <v>-2.4</v>
      </c>
      <c r="I7" s="49">
        <f>100*(I6/H6-1)</f>
        <v>-1.7712771840748376</v>
      </c>
      <c r="J7" s="227">
        <f>100*(J6/I6-1)</f>
        <v>-3.8277211796246657</v>
      </c>
      <c r="K7" s="269"/>
      <c r="L7" s="263"/>
    </row>
    <row r="8" spans="2:13">
      <c r="B8" s="50" t="s">
        <v>51</v>
      </c>
      <c r="C8" s="51">
        <v>1881</v>
      </c>
      <c r="D8" s="52">
        <v>1761</v>
      </c>
      <c r="E8" s="53">
        <v>1780</v>
      </c>
      <c r="F8" s="53">
        <v>1663</v>
      </c>
      <c r="G8" s="53">
        <v>1533</v>
      </c>
      <c r="H8" s="53">
        <v>1496.0309999999999</v>
      </c>
      <c r="I8" s="53">
        <v>1463</v>
      </c>
      <c r="J8" s="226">
        <v>1403.511</v>
      </c>
      <c r="K8" s="269"/>
      <c r="L8" s="263"/>
      <c r="M8" s="269"/>
    </row>
    <row r="9" spans="2:13">
      <c r="B9" s="42" t="s">
        <v>52</v>
      </c>
      <c r="C9" s="46">
        <v>50</v>
      </c>
      <c r="D9" s="47">
        <v>47</v>
      </c>
      <c r="E9" s="48">
        <v>50</v>
      </c>
      <c r="F9" s="48">
        <v>47</v>
      </c>
      <c r="G9" s="48">
        <v>44</v>
      </c>
      <c r="H9" s="55">
        <v>46.188833330000001</v>
      </c>
      <c r="I9" s="55">
        <v>43</v>
      </c>
      <c r="J9" s="228">
        <v>40.103299999999997</v>
      </c>
      <c r="K9" s="269"/>
      <c r="L9" s="263"/>
      <c r="M9" s="269"/>
    </row>
    <row r="10" spans="2:13" ht="20">
      <c r="B10" s="42" t="s">
        <v>188</v>
      </c>
      <c r="C10" s="46">
        <v>495</v>
      </c>
      <c r="D10" s="47">
        <v>411</v>
      </c>
      <c r="E10" s="48">
        <v>423</v>
      </c>
      <c r="F10" s="48">
        <v>269</v>
      </c>
      <c r="G10" s="48">
        <v>231</v>
      </c>
      <c r="H10" s="55">
        <v>208.38600000000002</v>
      </c>
      <c r="I10" s="55">
        <v>201</v>
      </c>
      <c r="J10" s="228">
        <v>186.875</v>
      </c>
      <c r="K10" s="269"/>
      <c r="L10" s="263"/>
      <c r="M10" s="269"/>
    </row>
    <row r="11" spans="2:13">
      <c r="B11" s="42" t="s">
        <v>186</v>
      </c>
      <c r="C11" s="46">
        <v>759</v>
      </c>
      <c r="D11" s="47">
        <v>740</v>
      </c>
      <c r="E11" s="48">
        <v>755</v>
      </c>
      <c r="F11" s="48">
        <v>716</v>
      </c>
      <c r="G11" s="48">
        <v>670</v>
      </c>
      <c r="H11" s="55">
        <v>658.58</v>
      </c>
      <c r="I11" s="55">
        <v>651</v>
      </c>
      <c r="J11" s="228">
        <v>613.822</v>
      </c>
      <c r="K11" s="269"/>
      <c r="L11" s="263"/>
      <c r="M11" s="269"/>
    </row>
    <row r="12" spans="2:13">
      <c r="B12" s="42" t="s">
        <v>185</v>
      </c>
      <c r="C12" s="46">
        <v>60</v>
      </c>
      <c r="D12" s="47">
        <v>62</v>
      </c>
      <c r="E12" s="48">
        <v>64</v>
      </c>
      <c r="F12" s="48">
        <v>64</v>
      </c>
      <c r="G12" s="48">
        <v>58</v>
      </c>
      <c r="H12" s="55">
        <v>58.891999999999996</v>
      </c>
      <c r="I12" s="55">
        <v>58</v>
      </c>
      <c r="J12" s="228">
        <v>57.570999999999998</v>
      </c>
      <c r="K12" s="269"/>
      <c r="L12" s="263"/>
      <c r="M12" s="269"/>
    </row>
    <row r="13" spans="2:13" ht="12">
      <c r="B13" s="56" t="s">
        <v>259</v>
      </c>
      <c r="C13" s="57">
        <v>49</v>
      </c>
      <c r="D13" s="58">
        <v>66</v>
      </c>
      <c r="E13" s="59">
        <v>68</v>
      </c>
      <c r="F13" s="59">
        <v>86</v>
      </c>
      <c r="G13" s="59">
        <v>92</v>
      </c>
      <c r="H13" s="60">
        <v>103.63300000000001</v>
      </c>
      <c r="I13" s="60">
        <v>114</v>
      </c>
      <c r="J13" s="228">
        <v>123.47499999999999</v>
      </c>
      <c r="K13" s="269"/>
      <c r="L13" s="263"/>
      <c r="M13" s="269"/>
    </row>
    <row r="14" spans="2:13" ht="10.5">
      <c r="B14" s="61" t="s">
        <v>84</v>
      </c>
      <c r="C14" s="46"/>
      <c r="D14" s="47"/>
      <c r="E14" s="48"/>
      <c r="F14" s="48"/>
      <c r="G14" s="48"/>
      <c r="H14" s="48"/>
      <c r="I14" s="48"/>
      <c r="J14" s="233"/>
      <c r="K14" s="269"/>
      <c r="L14" s="263"/>
      <c r="M14" s="269"/>
    </row>
    <row r="15" spans="2:13">
      <c r="B15" s="42" t="s">
        <v>0</v>
      </c>
      <c r="C15" s="43">
        <v>5038</v>
      </c>
      <c r="D15" s="44">
        <v>5041</v>
      </c>
      <c r="E15" s="45">
        <v>5065</v>
      </c>
      <c r="F15" s="45">
        <v>5083</v>
      </c>
      <c r="G15" s="45">
        <v>5049</v>
      </c>
      <c r="H15" s="45">
        <v>5020.8460000000005</v>
      </c>
      <c r="I15" s="45">
        <v>4999</v>
      </c>
      <c r="J15" s="226">
        <v>4954.6000000000004</v>
      </c>
      <c r="K15" s="269"/>
      <c r="L15" s="263"/>
      <c r="M15" s="269"/>
    </row>
    <row r="16" spans="2:13">
      <c r="B16" s="42" t="s">
        <v>280</v>
      </c>
      <c r="C16" s="62" t="s">
        <v>22</v>
      </c>
      <c r="D16" s="63" t="s">
        <v>29</v>
      </c>
      <c r="E16" s="48"/>
      <c r="F16" s="64" t="s">
        <v>72</v>
      </c>
      <c r="G16" s="48">
        <v>-0.5</v>
      </c>
      <c r="H16" s="48">
        <v>-0.6</v>
      </c>
      <c r="I16" s="49">
        <f>100*(I15/H15-1)</f>
        <v>-0.43510595624722814</v>
      </c>
      <c r="J16" s="230">
        <f>100*(J15/I15-1)</f>
        <v>-0.88817763552709872</v>
      </c>
      <c r="K16" s="269"/>
      <c r="L16" s="263"/>
      <c r="M16" s="269"/>
    </row>
    <row r="17" spans="2:13">
      <c r="B17" s="50" t="s">
        <v>2</v>
      </c>
      <c r="C17" s="65">
        <v>865</v>
      </c>
      <c r="D17" s="66">
        <v>889</v>
      </c>
      <c r="E17" s="67">
        <v>892</v>
      </c>
      <c r="F17" s="67">
        <v>912</v>
      </c>
      <c r="G17" s="67">
        <v>905</v>
      </c>
      <c r="H17" s="68">
        <v>899.51900000000001</v>
      </c>
      <c r="I17" s="68">
        <v>888</v>
      </c>
      <c r="J17" s="231">
        <v>871.54100000000005</v>
      </c>
      <c r="K17" s="269"/>
      <c r="L17" s="263"/>
      <c r="M17" s="269"/>
    </row>
    <row r="18" spans="2:13">
      <c r="B18" s="56" t="s">
        <v>280</v>
      </c>
      <c r="C18" s="69" t="s">
        <v>25</v>
      </c>
      <c r="D18" s="70" t="s">
        <v>60</v>
      </c>
      <c r="E18" s="59"/>
      <c r="F18" s="71" t="s">
        <v>25</v>
      </c>
      <c r="G18" s="59">
        <v>-0.4</v>
      </c>
      <c r="H18" s="59">
        <v>-0.6</v>
      </c>
      <c r="I18" s="72">
        <f>100*(I17/H17-1)</f>
        <v>-1.2805732841663198</v>
      </c>
      <c r="J18" s="227">
        <f>100*(J17/I17-1)</f>
        <v>-1.8534909909909802</v>
      </c>
      <c r="K18" s="269"/>
      <c r="L18" s="263"/>
      <c r="M18" s="269"/>
    </row>
    <row r="19" spans="2:13">
      <c r="B19" s="42" t="s">
        <v>3</v>
      </c>
      <c r="C19" s="43">
        <v>3089</v>
      </c>
      <c r="D19" s="44">
        <v>3103</v>
      </c>
      <c r="E19" s="45">
        <v>3107</v>
      </c>
      <c r="F19" s="45">
        <v>3117</v>
      </c>
      <c r="G19" s="45">
        <v>3099</v>
      </c>
      <c r="H19" s="45">
        <v>3091.6460000000002</v>
      </c>
      <c r="I19" s="45">
        <v>3040</v>
      </c>
      <c r="J19" s="226">
        <v>2961.5830000000001</v>
      </c>
      <c r="K19" s="269"/>
      <c r="L19" s="263"/>
      <c r="M19" s="269"/>
    </row>
    <row r="20" spans="2:13">
      <c r="B20" s="42" t="s">
        <v>280</v>
      </c>
      <c r="C20" s="62" t="s">
        <v>26</v>
      </c>
      <c r="D20" s="47">
        <v>-0.8</v>
      </c>
      <c r="E20" s="48"/>
      <c r="F20" s="64" t="s">
        <v>29</v>
      </c>
      <c r="G20" s="48">
        <v>-0.2</v>
      </c>
      <c r="H20" s="48">
        <v>-0.2</v>
      </c>
      <c r="I20" s="49">
        <f>100*(I19/H19-1)</f>
        <v>-1.6705017327339644</v>
      </c>
      <c r="J20" s="230">
        <f>100*(J19/I19-1)</f>
        <v>-2.5795065789473659</v>
      </c>
      <c r="K20" s="269"/>
      <c r="L20" s="263"/>
      <c r="M20" s="269"/>
    </row>
    <row r="21" spans="2:13">
      <c r="B21" s="50" t="s">
        <v>1</v>
      </c>
      <c r="C21" s="65">
        <v>756</v>
      </c>
      <c r="D21" s="66">
        <v>752</v>
      </c>
      <c r="E21" s="67">
        <v>777</v>
      </c>
      <c r="F21" s="67">
        <v>801</v>
      </c>
      <c r="G21" s="67">
        <v>823</v>
      </c>
      <c r="H21" s="68">
        <v>809.423</v>
      </c>
      <c r="I21" s="68">
        <v>866.51700000000005</v>
      </c>
      <c r="J21" s="231">
        <v>902.37300000000005</v>
      </c>
      <c r="K21" s="269"/>
      <c r="L21" s="263"/>
      <c r="M21" s="269"/>
    </row>
    <row r="22" spans="2:13">
      <c r="B22" s="56" t="s">
        <v>280</v>
      </c>
      <c r="C22" s="69" t="s">
        <v>23</v>
      </c>
      <c r="D22" s="58">
        <v>-1.1000000000000001</v>
      </c>
      <c r="E22" s="59"/>
      <c r="F22" s="71" t="s">
        <v>21</v>
      </c>
      <c r="G22" s="71" t="s">
        <v>199</v>
      </c>
      <c r="H22" s="71" t="s">
        <v>211</v>
      </c>
      <c r="I22" s="73" t="s">
        <v>215</v>
      </c>
      <c r="J22" s="270" t="s">
        <v>248</v>
      </c>
      <c r="K22" s="269"/>
      <c r="L22" s="263"/>
      <c r="M22" s="269"/>
    </row>
    <row r="23" spans="2:13" ht="12.5">
      <c r="B23" s="61" t="s">
        <v>260</v>
      </c>
      <c r="C23" s="74">
        <v>6868</v>
      </c>
      <c r="D23" s="75">
        <v>6783</v>
      </c>
      <c r="E23" s="76">
        <v>6828</v>
      </c>
      <c r="F23" s="76">
        <v>6803</v>
      </c>
      <c r="G23" s="76">
        <v>6736</v>
      </c>
      <c r="H23" s="76">
        <v>6681</v>
      </c>
      <c r="I23" s="76">
        <v>6654</v>
      </c>
      <c r="J23" s="264">
        <v>6587</v>
      </c>
      <c r="K23" s="269"/>
      <c r="L23" s="263"/>
      <c r="M23" s="269"/>
    </row>
    <row r="24" spans="2:13">
      <c r="B24" s="42" t="s">
        <v>280</v>
      </c>
      <c r="C24" s="62" t="s">
        <v>30</v>
      </c>
      <c r="D24" s="47">
        <v>-0.1</v>
      </c>
      <c r="E24" s="48"/>
      <c r="F24" s="48">
        <v>-0.4</v>
      </c>
      <c r="G24" s="48">
        <v>-0.5</v>
      </c>
      <c r="H24" s="48">
        <v>-0.8</v>
      </c>
      <c r="I24" s="48">
        <v>-0.4</v>
      </c>
      <c r="J24" s="227">
        <v>-1</v>
      </c>
      <c r="K24" s="269"/>
      <c r="L24" s="263"/>
      <c r="M24" s="269"/>
    </row>
    <row r="25" spans="2:13" ht="10.5">
      <c r="B25" s="77" t="s">
        <v>83</v>
      </c>
      <c r="C25" s="65"/>
      <c r="D25" s="66"/>
      <c r="E25" s="67"/>
      <c r="F25" s="67"/>
      <c r="G25" s="67"/>
      <c r="H25" s="67"/>
      <c r="I25" s="67"/>
      <c r="J25" s="225"/>
      <c r="K25" s="269"/>
      <c r="L25" s="263"/>
      <c r="M25" s="269"/>
    </row>
    <row r="26" spans="2:13" ht="12">
      <c r="B26" s="78" t="s">
        <v>261</v>
      </c>
      <c r="C26" s="46" t="s">
        <v>174</v>
      </c>
      <c r="D26" s="47" t="s">
        <v>172</v>
      </c>
      <c r="E26" s="48" t="s">
        <v>172</v>
      </c>
      <c r="F26" s="48" t="s">
        <v>190</v>
      </c>
      <c r="G26" s="45">
        <v>2122</v>
      </c>
      <c r="H26" s="45">
        <v>2105</v>
      </c>
      <c r="I26" s="45">
        <v>2069</v>
      </c>
      <c r="J26" s="226">
        <v>2014</v>
      </c>
      <c r="K26" s="269"/>
      <c r="L26" s="263"/>
      <c r="M26" s="269"/>
    </row>
    <row r="27" spans="2:13">
      <c r="B27" s="56" t="s">
        <v>280</v>
      </c>
      <c r="C27" s="79">
        <v>-1</v>
      </c>
      <c r="D27" s="58">
        <v>-1.5</v>
      </c>
      <c r="E27" s="59">
        <v>-1.5</v>
      </c>
      <c r="F27" s="59">
        <v>-2.1</v>
      </c>
      <c r="G27" s="59">
        <v>-1.5</v>
      </c>
      <c r="H27" s="59">
        <v>-0.8</v>
      </c>
      <c r="I27" s="59">
        <v>-1.7</v>
      </c>
      <c r="J27" s="234">
        <v>-2.7</v>
      </c>
      <c r="K27" s="269"/>
      <c r="L27" s="263"/>
      <c r="M27" s="269"/>
    </row>
    <row r="28" spans="2:13" ht="12">
      <c r="B28" s="78" t="s">
        <v>262</v>
      </c>
      <c r="C28" s="46" t="s">
        <v>173</v>
      </c>
      <c r="D28" s="47" t="s">
        <v>171</v>
      </c>
      <c r="E28" s="48" t="s">
        <v>171</v>
      </c>
      <c r="F28" s="48" t="s">
        <v>191</v>
      </c>
      <c r="G28" s="45">
        <v>16945</v>
      </c>
      <c r="H28" s="45">
        <v>16861</v>
      </c>
      <c r="I28" s="45">
        <v>16759</v>
      </c>
      <c r="J28" s="226">
        <v>16647</v>
      </c>
      <c r="K28" s="269"/>
      <c r="L28" s="263"/>
      <c r="M28" s="269"/>
    </row>
    <row r="29" spans="2:13">
      <c r="B29" s="56" t="s">
        <v>280</v>
      </c>
      <c r="C29" s="69" t="s">
        <v>15</v>
      </c>
      <c r="D29" s="58">
        <v>-0.2</v>
      </c>
      <c r="E29" s="59">
        <v>-0.2</v>
      </c>
      <c r="F29" s="71" t="s">
        <v>72</v>
      </c>
      <c r="G29" s="59">
        <v>-0.3</v>
      </c>
      <c r="H29" s="59">
        <v>-0.5</v>
      </c>
      <c r="I29" s="59">
        <v>-0.6</v>
      </c>
      <c r="J29" s="227">
        <v>-0.7</v>
      </c>
      <c r="K29" s="269"/>
      <c r="L29" s="263"/>
      <c r="M29" s="269"/>
    </row>
    <row r="30" spans="2:13">
      <c r="B30" s="80"/>
      <c r="C30" s="81"/>
      <c r="D30" s="82"/>
      <c r="E30" s="8"/>
      <c r="F30" s="83"/>
      <c r="G30" s="8"/>
      <c r="J30" s="84"/>
    </row>
    <row r="31" spans="2:13" ht="11.25" customHeight="1">
      <c r="B31" s="315" t="s">
        <v>264</v>
      </c>
      <c r="C31" s="315"/>
      <c r="D31" s="315"/>
      <c r="E31" s="315"/>
      <c r="F31" s="315"/>
      <c r="G31" s="315"/>
      <c r="H31" s="315"/>
      <c r="I31" s="315"/>
      <c r="J31" s="315"/>
    </row>
    <row r="32" spans="2:13">
      <c r="B32" s="315"/>
      <c r="C32" s="315"/>
      <c r="D32" s="315"/>
      <c r="E32" s="315"/>
      <c r="F32" s="315"/>
      <c r="G32" s="315"/>
      <c r="H32" s="315"/>
      <c r="I32" s="315"/>
      <c r="J32" s="315"/>
    </row>
    <row r="33" spans="2:10">
      <c r="B33" s="315"/>
      <c r="C33" s="315"/>
      <c r="D33" s="315"/>
      <c r="E33" s="315"/>
      <c r="F33" s="315"/>
      <c r="G33" s="315"/>
      <c r="H33" s="315"/>
      <c r="I33" s="315"/>
      <c r="J33" s="315"/>
    </row>
    <row r="34" spans="2:10">
      <c r="B34" s="315"/>
      <c r="C34" s="315"/>
      <c r="D34" s="315"/>
      <c r="E34" s="315"/>
      <c r="F34" s="315"/>
      <c r="G34" s="315"/>
      <c r="H34" s="315"/>
      <c r="I34" s="315"/>
      <c r="J34" s="315"/>
    </row>
    <row r="35" spans="2:10">
      <c r="B35" s="315"/>
      <c r="C35" s="315"/>
      <c r="D35" s="315"/>
      <c r="E35" s="315"/>
      <c r="F35" s="315"/>
      <c r="G35" s="315"/>
      <c r="H35" s="315"/>
      <c r="I35" s="315"/>
      <c r="J35" s="315"/>
    </row>
    <row r="36" spans="2:10">
      <c r="B36" s="315"/>
      <c r="C36" s="315"/>
      <c r="D36" s="315"/>
      <c r="E36" s="315"/>
      <c r="F36" s="315"/>
      <c r="G36" s="315"/>
      <c r="H36" s="315"/>
      <c r="I36" s="315"/>
      <c r="J36" s="315"/>
    </row>
    <row r="37" spans="2:10">
      <c r="B37" s="315"/>
      <c r="C37" s="315"/>
      <c r="D37" s="315"/>
      <c r="E37" s="315"/>
      <c r="F37" s="315"/>
      <c r="G37" s="315"/>
      <c r="H37" s="315"/>
      <c r="I37" s="315"/>
      <c r="J37" s="315"/>
    </row>
    <row r="38" spans="2:10">
      <c r="B38" s="315"/>
      <c r="C38" s="315"/>
      <c r="D38" s="315"/>
      <c r="E38" s="315"/>
      <c r="F38" s="315"/>
      <c r="G38" s="315"/>
      <c r="H38" s="315"/>
      <c r="I38" s="315"/>
      <c r="J38" s="315"/>
    </row>
    <row r="39" spans="2:10">
      <c r="B39" s="315"/>
      <c r="C39" s="315"/>
      <c r="D39" s="315"/>
      <c r="E39" s="315"/>
      <c r="F39" s="315"/>
      <c r="G39" s="315"/>
      <c r="H39" s="315"/>
      <c r="I39" s="315"/>
      <c r="J39" s="315"/>
    </row>
    <row r="40" spans="2:10">
      <c r="B40" s="315"/>
      <c r="C40" s="315"/>
      <c r="D40" s="315"/>
      <c r="E40" s="315"/>
      <c r="F40" s="315"/>
      <c r="G40" s="315"/>
      <c r="H40" s="315"/>
      <c r="I40" s="315"/>
      <c r="J40" s="315"/>
    </row>
    <row r="41" spans="2:10">
      <c r="B41" s="16"/>
      <c r="C41" s="16"/>
      <c r="D41" s="16"/>
      <c r="E41" s="16"/>
      <c r="F41" s="16"/>
      <c r="G41" s="16"/>
    </row>
    <row r="42" spans="2:10">
      <c r="B42" s="16"/>
      <c r="C42" s="16"/>
      <c r="D42" s="16"/>
      <c r="E42" s="16"/>
      <c r="F42" s="16"/>
      <c r="G42" s="16"/>
    </row>
  </sheetData>
  <mergeCells count="4">
    <mergeCell ref="B1:D1"/>
    <mergeCell ref="C4:D4"/>
    <mergeCell ref="E4:I4"/>
    <mergeCell ref="B31:J4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2"/>
  <sheetViews>
    <sheetView showGridLines="0" tabSelected="1" workbookViewId="0">
      <selection activeCell="B19" sqref="B19"/>
    </sheetView>
  </sheetViews>
  <sheetFormatPr baseColWidth="10" defaultColWidth="10.81640625" defaultRowHeight="10"/>
  <cols>
    <col min="1" max="1" width="3.453125" style="2" customWidth="1"/>
    <col min="2" max="2" width="70.453125" style="2" customWidth="1"/>
    <col min="3" max="3" width="9.81640625" style="2" customWidth="1"/>
    <col min="4" max="4" width="10.81640625" style="2" bestFit="1" customWidth="1"/>
    <col min="5" max="5" width="9.1796875" style="2" customWidth="1"/>
    <col min="6" max="8" width="12.81640625" style="2" customWidth="1"/>
    <col min="9" max="9" width="11.1796875" style="2" bestFit="1" customWidth="1"/>
    <col min="10" max="16384" width="10.81640625" style="2"/>
  </cols>
  <sheetData>
    <row r="1" spans="2:15" s="1" customFormat="1" ht="11.25" customHeight="1">
      <c r="B1" s="271" t="s">
        <v>249</v>
      </c>
    </row>
    <row r="2" spans="2:15">
      <c r="B2" s="20"/>
      <c r="J2" s="3" t="s">
        <v>39</v>
      </c>
    </row>
    <row r="3" spans="2:15" ht="10.5">
      <c r="B3" s="85"/>
      <c r="C3" s="86">
        <v>2016</v>
      </c>
      <c r="D3" s="86">
        <v>2017</v>
      </c>
      <c r="E3" s="86">
        <v>2018</v>
      </c>
      <c r="F3" s="86">
        <v>2019</v>
      </c>
      <c r="G3" s="86">
        <v>2020</v>
      </c>
      <c r="H3" s="86">
        <v>2021</v>
      </c>
      <c r="I3" s="87">
        <v>2022</v>
      </c>
      <c r="J3" s="22">
        <v>2023</v>
      </c>
    </row>
    <row r="4" spans="2:15" ht="10.5">
      <c r="B4" s="88" t="s">
        <v>50</v>
      </c>
      <c r="C4" s="89"/>
      <c r="D4" s="90"/>
      <c r="E4" s="91"/>
      <c r="F4" s="91"/>
      <c r="G4" s="91"/>
      <c r="H4" s="91"/>
      <c r="I4" s="92"/>
      <c r="J4" s="91"/>
    </row>
    <row r="5" spans="2:15">
      <c r="B5" s="93" t="s">
        <v>85</v>
      </c>
      <c r="C5" s="94" t="s">
        <v>92</v>
      </c>
      <c r="D5" s="46" t="s">
        <v>93</v>
      </c>
      <c r="E5" s="47" t="s">
        <v>94</v>
      </c>
      <c r="F5" s="95">
        <v>11230</v>
      </c>
      <c r="G5" s="95">
        <v>10459</v>
      </c>
      <c r="H5" s="95">
        <v>10844</v>
      </c>
      <c r="I5" s="96">
        <v>11056</v>
      </c>
      <c r="J5" s="238">
        <v>11368</v>
      </c>
      <c r="K5" s="263"/>
      <c r="M5" s="54"/>
      <c r="N5" s="263"/>
      <c r="O5" s="97"/>
    </row>
    <row r="6" spans="2:15">
      <c r="B6" s="98" t="s">
        <v>81</v>
      </c>
      <c r="C6" s="94" t="s">
        <v>99</v>
      </c>
      <c r="D6" s="46" t="s">
        <v>100</v>
      </c>
      <c r="E6" s="47" t="s">
        <v>101</v>
      </c>
      <c r="F6" s="95">
        <v>3374</v>
      </c>
      <c r="G6" s="95">
        <v>3140</v>
      </c>
      <c r="H6" s="95">
        <v>2986</v>
      </c>
      <c r="I6" s="96">
        <v>3005</v>
      </c>
      <c r="J6" s="238">
        <v>2993.8123000000001</v>
      </c>
      <c r="K6" s="263"/>
      <c r="M6" s="54"/>
      <c r="N6" s="263"/>
      <c r="O6" s="97"/>
    </row>
    <row r="7" spans="2:15">
      <c r="B7" s="98" t="s">
        <v>82</v>
      </c>
      <c r="C7" s="94" t="s">
        <v>106</v>
      </c>
      <c r="D7" s="46" t="s">
        <v>107</v>
      </c>
      <c r="E7" s="47" t="s">
        <v>108</v>
      </c>
      <c r="F7" s="99">
        <v>553</v>
      </c>
      <c r="G7" s="99">
        <v>542</v>
      </c>
      <c r="H7" s="99">
        <v>729</v>
      </c>
      <c r="I7" s="100">
        <v>535</v>
      </c>
      <c r="J7" s="238">
        <v>514.05999999999995</v>
      </c>
      <c r="K7" s="263"/>
      <c r="M7" s="54"/>
      <c r="N7" s="263"/>
      <c r="O7" s="97"/>
    </row>
    <row r="8" spans="2:15" ht="20">
      <c r="B8" s="101" t="s">
        <v>255</v>
      </c>
      <c r="C8" s="94" t="s">
        <v>113</v>
      </c>
      <c r="D8" s="46" t="s">
        <v>114</v>
      </c>
      <c r="E8" s="47" t="s">
        <v>115</v>
      </c>
      <c r="F8" s="99">
        <v>922</v>
      </c>
      <c r="G8" s="99">
        <v>868</v>
      </c>
      <c r="H8" s="99">
        <v>770</v>
      </c>
      <c r="I8" s="100">
        <v>760</v>
      </c>
      <c r="J8" s="238">
        <v>744.928</v>
      </c>
      <c r="K8" s="263"/>
      <c r="M8" s="54"/>
      <c r="N8" s="263"/>
      <c r="O8" s="97"/>
    </row>
    <row r="9" spans="2:15">
      <c r="B9" s="98" t="s">
        <v>86</v>
      </c>
      <c r="C9" s="94" t="s">
        <v>120</v>
      </c>
      <c r="D9" s="46" t="s">
        <v>121</v>
      </c>
      <c r="E9" s="47" t="s">
        <v>122</v>
      </c>
      <c r="F9" s="95">
        <v>6381</v>
      </c>
      <c r="G9" s="95">
        <v>5909</v>
      </c>
      <c r="H9" s="95">
        <v>6358</v>
      </c>
      <c r="I9" s="96">
        <v>6756</v>
      </c>
      <c r="J9" s="240">
        <v>7115.2856000000002</v>
      </c>
      <c r="K9" s="263"/>
      <c r="M9" s="54"/>
      <c r="N9" s="263"/>
      <c r="O9" s="97"/>
    </row>
    <row r="10" spans="2:15" ht="10.5">
      <c r="B10" s="102" t="s">
        <v>58</v>
      </c>
      <c r="C10" s="103"/>
      <c r="D10" s="65"/>
      <c r="E10" s="66"/>
      <c r="F10" s="104"/>
      <c r="G10" s="104"/>
      <c r="H10" s="104"/>
      <c r="I10" s="105"/>
      <c r="J10" s="241"/>
      <c r="K10" s="263"/>
      <c r="M10" s="54"/>
      <c r="N10" s="263"/>
      <c r="O10" s="97"/>
    </row>
    <row r="11" spans="2:15">
      <c r="B11" s="106" t="s">
        <v>275</v>
      </c>
      <c r="C11" s="94" t="s">
        <v>127</v>
      </c>
      <c r="D11" s="46" t="s">
        <v>128</v>
      </c>
      <c r="E11" s="47" t="s">
        <v>129</v>
      </c>
      <c r="F11" s="95">
        <v>12719</v>
      </c>
      <c r="G11" s="95">
        <v>12719</v>
      </c>
      <c r="H11" s="95">
        <v>12660</v>
      </c>
      <c r="I11" s="96">
        <v>13039</v>
      </c>
      <c r="J11" s="238">
        <v>13369.637199999999</v>
      </c>
      <c r="K11" s="263"/>
      <c r="M11" s="54"/>
      <c r="N11" s="263"/>
      <c r="O11" s="97"/>
    </row>
    <row r="12" spans="2:15">
      <c r="B12" s="106" t="s">
        <v>276</v>
      </c>
      <c r="C12" s="94" t="s">
        <v>134</v>
      </c>
      <c r="D12" s="46" t="s">
        <v>135</v>
      </c>
      <c r="E12" s="47" t="s">
        <v>136</v>
      </c>
      <c r="F12" s="95">
        <v>2331</v>
      </c>
      <c r="G12" s="95">
        <v>2349</v>
      </c>
      <c r="H12" s="95">
        <v>2361</v>
      </c>
      <c r="I12" s="96">
        <v>2401</v>
      </c>
      <c r="J12" s="238">
        <v>2436.8017</v>
      </c>
      <c r="K12" s="263"/>
      <c r="M12" s="54"/>
      <c r="N12" s="263"/>
      <c r="O12" s="97"/>
    </row>
    <row r="13" spans="2:15">
      <c r="B13" s="107" t="s">
        <v>277</v>
      </c>
      <c r="C13" s="94" t="s">
        <v>141</v>
      </c>
      <c r="D13" s="46" t="s">
        <v>142</v>
      </c>
      <c r="E13" s="47" t="s">
        <v>143</v>
      </c>
      <c r="F13" s="95">
        <v>2034</v>
      </c>
      <c r="G13" s="95">
        <v>2576</v>
      </c>
      <c r="H13" s="95">
        <v>2047</v>
      </c>
      <c r="I13" s="96">
        <v>2131</v>
      </c>
      <c r="J13" s="238">
        <v>2107.259</v>
      </c>
      <c r="K13" s="263"/>
      <c r="M13" s="54"/>
      <c r="N13" s="263"/>
      <c r="O13" s="97"/>
    </row>
    <row r="14" spans="2:15">
      <c r="B14" s="108" t="s">
        <v>278</v>
      </c>
      <c r="C14" s="109" t="s">
        <v>148</v>
      </c>
      <c r="D14" s="57" t="s">
        <v>149</v>
      </c>
      <c r="E14" s="58" t="s">
        <v>150</v>
      </c>
      <c r="F14" s="110">
        <v>1771</v>
      </c>
      <c r="G14" s="110">
        <v>1794</v>
      </c>
      <c r="H14" s="110">
        <v>1774</v>
      </c>
      <c r="I14" s="111">
        <v>2012</v>
      </c>
      <c r="J14" s="240">
        <v>3044.9756000000002</v>
      </c>
      <c r="K14" s="263"/>
      <c r="M14" s="54"/>
      <c r="N14" s="263"/>
      <c r="O14" s="97"/>
    </row>
    <row r="15" spans="2:15" ht="12.5">
      <c r="B15" s="112" t="s">
        <v>224</v>
      </c>
      <c r="C15" s="94"/>
      <c r="D15" s="46"/>
      <c r="E15" s="47"/>
      <c r="F15" s="99"/>
      <c r="G15" s="99"/>
      <c r="H15" s="99"/>
      <c r="I15" s="113"/>
      <c r="J15" s="235"/>
      <c r="K15" s="263"/>
      <c r="M15" s="54"/>
      <c r="N15" s="263"/>
      <c r="O15" s="97"/>
    </row>
    <row r="16" spans="2:15" ht="10.5">
      <c r="B16" s="114" t="s">
        <v>87</v>
      </c>
      <c r="C16" s="115" t="s">
        <v>155</v>
      </c>
      <c r="D16" s="116" t="s">
        <v>156</v>
      </c>
      <c r="E16" s="117" t="s">
        <v>157</v>
      </c>
      <c r="F16" s="118">
        <v>31342</v>
      </c>
      <c r="G16" s="118">
        <v>31255</v>
      </c>
      <c r="H16" s="118">
        <v>31128</v>
      </c>
      <c r="I16" s="119">
        <v>32254</v>
      </c>
      <c r="J16" s="242">
        <v>34142.1342</v>
      </c>
      <c r="K16" s="263"/>
      <c r="M16" s="54"/>
      <c r="N16" s="263"/>
      <c r="O16" s="97"/>
    </row>
    <row r="17" spans="2:15" ht="12">
      <c r="B17" s="120" t="s">
        <v>281</v>
      </c>
      <c r="C17" s="94" t="s">
        <v>161</v>
      </c>
      <c r="D17" s="46" t="s">
        <v>162</v>
      </c>
      <c r="E17" s="47">
        <v>-1.6</v>
      </c>
      <c r="F17" s="99">
        <v>-1.4</v>
      </c>
      <c r="G17" s="99">
        <v>-0.8</v>
      </c>
      <c r="H17" s="121">
        <v>-2</v>
      </c>
      <c r="I17" s="122">
        <v>-1.5</v>
      </c>
      <c r="J17" s="243" t="s">
        <v>60</v>
      </c>
      <c r="K17" s="263"/>
      <c r="M17" s="54"/>
      <c r="N17" s="263"/>
      <c r="O17" s="97"/>
    </row>
    <row r="18" spans="2:15" ht="12.5">
      <c r="B18" s="123" t="s">
        <v>225</v>
      </c>
      <c r="C18" s="115" t="s">
        <v>163</v>
      </c>
      <c r="D18" s="116" t="s">
        <v>167</v>
      </c>
      <c r="E18" s="117" t="s">
        <v>168</v>
      </c>
      <c r="F18" s="124">
        <v>386</v>
      </c>
      <c r="G18" s="124">
        <v>387</v>
      </c>
      <c r="H18" s="124">
        <v>388</v>
      </c>
      <c r="I18" s="125">
        <v>404</v>
      </c>
      <c r="J18" s="266">
        <v>437</v>
      </c>
      <c r="K18" s="263"/>
      <c r="M18" s="54"/>
      <c r="N18" s="263"/>
      <c r="O18" s="97"/>
    </row>
    <row r="19" spans="2:15" ht="12">
      <c r="B19" s="126" t="s">
        <v>281</v>
      </c>
      <c r="C19" s="109" t="s">
        <v>170</v>
      </c>
      <c r="D19" s="57">
        <v>-1.3</v>
      </c>
      <c r="E19" s="58" t="s">
        <v>169</v>
      </c>
      <c r="F19" s="127">
        <v>-1</v>
      </c>
      <c r="G19" s="128">
        <v>-0.3</v>
      </c>
      <c r="H19" s="128">
        <v>-1.4</v>
      </c>
      <c r="I19" s="129">
        <v>-0.9</v>
      </c>
      <c r="J19" s="267" t="s">
        <v>247</v>
      </c>
      <c r="K19" s="263"/>
      <c r="M19" s="54"/>
      <c r="N19" s="263"/>
    </row>
    <row r="20" spans="2:15">
      <c r="B20" s="130"/>
      <c r="C20" s="82"/>
      <c r="D20" s="82"/>
      <c r="E20" s="82"/>
      <c r="F20" s="131"/>
      <c r="G20" s="131"/>
      <c r="J20" s="268"/>
      <c r="M20" s="54"/>
    </row>
    <row r="21" spans="2:15" ht="11.25" customHeight="1">
      <c r="B21" s="316" t="s">
        <v>226</v>
      </c>
      <c r="C21" s="316"/>
      <c r="D21" s="316"/>
      <c r="E21" s="316"/>
      <c r="F21" s="316"/>
      <c r="G21" s="316"/>
      <c r="H21" s="316"/>
      <c r="I21" s="316"/>
      <c r="J21" s="316"/>
    </row>
    <row r="22" spans="2:15">
      <c r="B22" s="316"/>
      <c r="C22" s="316"/>
      <c r="D22" s="316"/>
      <c r="E22" s="316"/>
      <c r="F22" s="316"/>
      <c r="G22" s="316"/>
      <c r="H22" s="316"/>
      <c r="I22" s="316"/>
      <c r="J22" s="316"/>
    </row>
    <row r="23" spans="2:15">
      <c r="B23" s="316"/>
      <c r="C23" s="316"/>
      <c r="D23" s="316"/>
      <c r="E23" s="316"/>
      <c r="F23" s="316"/>
      <c r="G23" s="316"/>
      <c r="H23" s="316"/>
      <c r="I23" s="316"/>
      <c r="J23" s="316"/>
    </row>
    <row r="24" spans="2:15">
      <c r="B24" s="316"/>
      <c r="C24" s="316"/>
      <c r="D24" s="316"/>
      <c r="E24" s="316"/>
      <c r="F24" s="316"/>
      <c r="G24" s="316"/>
      <c r="H24" s="316"/>
      <c r="I24" s="316"/>
      <c r="J24" s="316"/>
    </row>
    <row r="25" spans="2:15">
      <c r="B25" s="316"/>
      <c r="C25" s="316"/>
      <c r="D25" s="316"/>
      <c r="E25" s="316"/>
      <c r="F25" s="316"/>
      <c r="G25" s="316"/>
      <c r="H25" s="316"/>
      <c r="I25" s="316"/>
      <c r="J25" s="316"/>
    </row>
    <row r="26" spans="2:15">
      <c r="B26" s="316"/>
      <c r="C26" s="316"/>
      <c r="D26" s="316"/>
      <c r="E26" s="316"/>
      <c r="F26" s="316"/>
      <c r="G26" s="316"/>
      <c r="H26" s="316"/>
      <c r="I26" s="316"/>
      <c r="J26" s="316"/>
    </row>
    <row r="27" spans="2:15">
      <c r="B27" s="316"/>
      <c r="C27" s="316"/>
      <c r="D27" s="316"/>
      <c r="E27" s="316"/>
      <c r="F27" s="316"/>
      <c r="G27" s="316"/>
      <c r="H27" s="316"/>
      <c r="I27" s="316"/>
      <c r="J27" s="316"/>
    </row>
    <row r="28" spans="2:15">
      <c r="B28" s="316"/>
      <c r="C28" s="316"/>
      <c r="D28" s="316"/>
      <c r="E28" s="316"/>
      <c r="F28" s="316"/>
      <c r="G28" s="316"/>
      <c r="H28" s="316"/>
      <c r="I28" s="316"/>
      <c r="J28" s="316"/>
    </row>
    <row r="33" spans="4:13" ht="14">
      <c r="D33" s="16"/>
      <c r="E33" s="16"/>
      <c r="F33" s="16"/>
      <c r="G33" s="16"/>
      <c r="H33" s="16"/>
      <c r="I33" s="16"/>
      <c r="J33" s="97"/>
      <c r="K33" s="132"/>
      <c r="L33" s="132"/>
      <c r="M33" s="132"/>
    </row>
    <row r="34" spans="4:13" ht="14">
      <c r="H34" s="133"/>
      <c r="I34" s="133"/>
      <c r="J34" s="97"/>
      <c r="K34" s="132"/>
      <c r="L34" s="132"/>
      <c r="M34" s="132"/>
    </row>
    <row r="35" spans="4:13" ht="14">
      <c r="H35" s="133"/>
      <c r="I35" s="133"/>
      <c r="J35" s="97"/>
      <c r="K35" s="132"/>
      <c r="L35" s="132"/>
      <c r="M35" s="132"/>
    </row>
    <row r="36" spans="4:13" ht="14">
      <c r="H36" s="133"/>
      <c r="I36" s="133"/>
      <c r="J36" s="97"/>
      <c r="K36" s="132"/>
      <c r="L36" s="132"/>
      <c r="M36" s="132"/>
    </row>
    <row r="37" spans="4:13" ht="14">
      <c r="H37" s="133"/>
      <c r="I37" s="133"/>
      <c r="J37" s="97"/>
      <c r="K37" s="132"/>
      <c r="L37" s="132"/>
      <c r="M37" s="132"/>
    </row>
    <row r="38" spans="4:13" ht="14">
      <c r="H38" s="133"/>
      <c r="I38" s="133"/>
      <c r="J38" s="97"/>
      <c r="K38" s="132"/>
      <c r="L38" s="132"/>
      <c r="M38" s="132"/>
    </row>
    <row r="39" spans="4:13" ht="14">
      <c r="H39" s="133"/>
      <c r="I39" s="133"/>
      <c r="J39" s="97"/>
      <c r="K39" s="132"/>
      <c r="L39" s="132"/>
      <c r="M39" s="132"/>
    </row>
    <row r="40" spans="4:13" ht="14">
      <c r="H40" s="133"/>
      <c r="I40" s="133"/>
      <c r="J40" s="97"/>
      <c r="K40" s="132"/>
      <c r="L40" s="132"/>
      <c r="M40" s="132"/>
    </row>
    <row r="41" spans="4:13" ht="14">
      <c r="H41" s="133"/>
      <c r="I41" s="133"/>
      <c r="J41" s="97"/>
      <c r="K41" s="132"/>
      <c r="L41" s="132"/>
      <c r="M41" s="132"/>
    </row>
    <row r="42" spans="4:13" ht="14">
      <c r="H42" s="133"/>
      <c r="I42" s="133"/>
      <c r="J42" s="97"/>
      <c r="K42" s="132"/>
      <c r="L42" s="132"/>
      <c r="M42" s="132"/>
    </row>
  </sheetData>
  <mergeCells count="1">
    <mergeCell ref="B21:J2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44"/>
  <sheetViews>
    <sheetView showGridLines="0" zoomScaleNormal="100" workbookViewId="0"/>
  </sheetViews>
  <sheetFormatPr baseColWidth="10" defaultColWidth="11.453125" defaultRowHeight="10"/>
  <cols>
    <col min="1" max="1" width="3.453125" style="2" customWidth="1"/>
    <col min="2" max="2" width="48.453125" style="2" customWidth="1"/>
    <col min="3" max="12" width="11.453125" style="2" customWidth="1"/>
    <col min="13" max="16384" width="11.453125" style="2"/>
  </cols>
  <sheetData>
    <row r="1" spans="2:21" ht="10.5">
      <c r="B1" s="309" t="s">
        <v>207</v>
      </c>
      <c r="C1" s="309"/>
      <c r="D1" s="309"/>
      <c r="E1" s="309"/>
      <c r="F1" s="309"/>
      <c r="G1" s="309"/>
      <c r="H1" s="309"/>
      <c r="I1" s="309"/>
      <c r="J1" s="309"/>
      <c r="K1" s="309"/>
      <c r="L1" s="309"/>
    </row>
    <row r="2" spans="2:21" ht="10.5">
      <c r="B2" s="31"/>
      <c r="C2" s="31"/>
      <c r="D2" s="31"/>
      <c r="E2" s="31"/>
      <c r="F2" s="31"/>
      <c r="G2" s="31"/>
      <c r="N2" s="31"/>
      <c r="O2" s="31"/>
      <c r="P2" s="31"/>
      <c r="Q2" s="31"/>
      <c r="U2" s="32" t="s">
        <v>210</v>
      </c>
    </row>
    <row r="3" spans="2:21" ht="10.5">
      <c r="C3" s="134">
        <v>2006</v>
      </c>
      <c r="D3" s="135">
        <v>2007</v>
      </c>
      <c r="E3" s="136">
        <v>2008</v>
      </c>
      <c r="F3" s="137">
        <v>2009</v>
      </c>
      <c r="G3" s="137">
        <v>2010</v>
      </c>
      <c r="H3" s="136">
        <v>2011</v>
      </c>
      <c r="I3" s="137">
        <v>2012</v>
      </c>
      <c r="J3" s="137">
        <v>2013</v>
      </c>
      <c r="K3" s="137">
        <v>2014</v>
      </c>
      <c r="L3" s="136">
        <v>2015</v>
      </c>
      <c r="M3" s="138">
        <v>2016</v>
      </c>
      <c r="N3" s="135" t="s">
        <v>273</v>
      </c>
      <c r="O3" s="136">
        <v>2017</v>
      </c>
      <c r="P3" s="139">
        <v>2018</v>
      </c>
      <c r="Q3" s="136">
        <v>2019</v>
      </c>
      <c r="R3" s="136">
        <v>2020</v>
      </c>
      <c r="S3" s="136">
        <v>2021</v>
      </c>
      <c r="T3" s="140">
        <v>2022</v>
      </c>
      <c r="U3" s="140">
        <v>2023</v>
      </c>
    </row>
    <row r="4" spans="2:21" ht="10.5">
      <c r="B4" s="141"/>
      <c r="C4" s="134"/>
      <c r="D4" s="134"/>
      <c r="E4" s="140"/>
      <c r="F4" s="317" t="s">
        <v>187</v>
      </c>
      <c r="G4" s="318"/>
      <c r="H4" s="318"/>
      <c r="I4" s="318"/>
      <c r="J4" s="318"/>
      <c r="K4" s="318"/>
      <c r="L4" s="318"/>
      <c r="M4" s="319"/>
      <c r="N4" s="320" t="s">
        <v>75</v>
      </c>
      <c r="O4" s="321"/>
      <c r="P4" s="321"/>
      <c r="Q4" s="321"/>
      <c r="R4" s="321"/>
      <c r="S4" s="322"/>
      <c r="T4" s="142"/>
      <c r="U4" s="142"/>
    </row>
    <row r="5" spans="2:21" ht="10.5">
      <c r="B5" s="143" t="s">
        <v>50</v>
      </c>
      <c r="C5" s="136"/>
      <c r="D5" s="136"/>
      <c r="E5" s="138"/>
      <c r="F5" s="144"/>
      <c r="G5" s="136"/>
      <c r="H5" s="144"/>
      <c r="I5" s="136"/>
      <c r="J5" s="144"/>
      <c r="K5" s="137"/>
      <c r="L5" s="136"/>
      <c r="M5" s="144"/>
      <c r="N5" s="136"/>
      <c r="O5" s="138"/>
      <c r="P5" s="138"/>
      <c r="Q5" s="144"/>
      <c r="R5" s="136"/>
      <c r="S5" s="136"/>
      <c r="T5" s="145"/>
      <c r="U5" s="145"/>
    </row>
    <row r="6" spans="2:21" ht="12">
      <c r="B6" s="42" t="s">
        <v>265</v>
      </c>
      <c r="C6" s="43">
        <v>2102</v>
      </c>
      <c r="D6" s="43">
        <v>2296</v>
      </c>
      <c r="E6" s="44">
        <v>2296</v>
      </c>
      <c r="F6" s="146">
        <v>2349</v>
      </c>
      <c r="G6" s="43">
        <v>2367</v>
      </c>
      <c r="H6" s="146">
        <v>2367</v>
      </c>
      <c r="I6" s="43">
        <v>2343</v>
      </c>
      <c r="J6" s="146">
        <v>2329</v>
      </c>
      <c r="K6" s="147">
        <v>2303</v>
      </c>
      <c r="L6" s="43">
        <v>2205</v>
      </c>
      <c r="M6" s="146">
        <v>2163</v>
      </c>
      <c r="N6" s="43">
        <v>2188.404</v>
      </c>
      <c r="O6" s="44">
        <v>2126.9810000000002</v>
      </c>
      <c r="P6" s="44">
        <v>2065.9230000000002</v>
      </c>
      <c r="Q6" s="146">
        <v>2010.5419999999999</v>
      </c>
      <c r="R6" s="43">
        <v>1944.605</v>
      </c>
      <c r="S6" s="44">
        <v>1898.63</v>
      </c>
      <c r="T6" s="44">
        <v>1864.683</v>
      </c>
      <c r="U6" s="226">
        <v>1793.6130000000001</v>
      </c>
    </row>
    <row r="7" spans="2:21">
      <c r="B7" s="148" t="s">
        <v>70</v>
      </c>
      <c r="C7" s="149" t="s">
        <v>203</v>
      </c>
      <c r="D7" s="149" t="s">
        <v>200</v>
      </c>
      <c r="E7" s="150" t="s">
        <v>200</v>
      </c>
      <c r="F7" s="151" t="s">
        <v>5</v>
      </c>
      <c r="G7" s="149" t="s">
        <v>6</v>
      </c>
      <c r="H7" s="151" t="s">
        <v>11</v>
      </c>
      <c r="I7" s="149" t="s">
        <v>17</v>
      </c>
      <c r="J7" s="151" t="s">
        <v>18</v>
      </c>
      <c r="K7" s="152" t="s">
        <v>24</v>
      </c>
      <c r="L7" s="149">
        <v>-4.2</v>
      </c>
      <c r="M7" s="151" t="s">
        <v>62</v>
      </c>
      <c r="N7" s="149"/>
      <c r="O7" s="153">
        <v>-2.80674866249558</v>
      </c>
      <c r="P7" s="153">
        <v>-2.8706415337043438</v>
      </c>
      <c r="Q7" s="154">
        <f>(Q6-P6)/P6*100</f>
        <v>-2.6806904226343531</v>
      </c>
      <c r="R7" s="79">
        <v>-3.3</v>
      </c>
      <c r="S7" s="58">
        <v>-2.4</v>
      </c>
      <c r="T7" s="153">
        <f>100*(T6/S6-1)</f>
        <v>-1.7879734334757202</v>
      </c>
      <c r="U7" s="227">
        <f>100*(U6/T6-1)</f>
        <v>-3.8113716915958329</v>
      </c>
    </row>
    <row r="8" spans="2:21">
      <c r="B8" s="155" t="s">
        <v>81</v>
      </c>
      <c r="C8" s="43">
        <v>1890</v>
      </c>
      <c r="D8" s="43">
        <v>1937</v>
      </c>
      <c r="E8" s="44">
        <v>1937</v>
      </c>
      <c r="F8" s="146">
        <v>1932</v>
      </c>
      <c r="G8" s="43">
        <v>1944</v>
      </c>
      <c r="H8" s="146">
        <v>1931</v>
      </c>
      <c r="I8" s="43">
        <v>1914</v>
      </c>
      <c r="J8" s="146">
        <v>1899</v>
      </c>
      <c r="K8" s="147">
        <v>1881</v>
      </c>
      <c r="L8" s="43">
        <v>1805</v>
      </c>
      <c r="M8" s="146">
        <v>1761</v>
      </c>
      <c r="N8" s="43">
        <v>1779.5530000000001</v>
      </c>
      <c r="O8" s="44">
        <v>1727.722</v>
      </c>
      <c r="P8" s="44">
        <v>1663.0809999999999</v>
      </c>
      <c r="Q8" s="146">
        <v>1599.3210000000001</v>
      </c>
      <c r="R8" s="43">
        <v>1532.893</v>
      </c>
      <c r="S8" s="156">
        <v>1496.0309999999999</v>
      </c>
      <c r="T8" s="44">
        <v>1463</v>
      </c>
      <c r="U8" s="226">
        <v>1403.511</v>
      </c>
    </row>
    <row r="9" spans="2:21">
      <c r="B9" s="155" t="s">
        <v>82</v>
      </c>
      <c r="C9" s="46">
        <v>56</v>
      </c>
      <c r="D9" s="46">
        <v>55</v>
      </c>
      <c r="E9" s="47">
        <v>55</v>
      </c>
      <c r="F9" s="82">
        <v>55</v>
      </c>
      <c r="G9" s="46">
        <v>54</v>
      </c>
      <c r="H9" s="146">
        <v>54</v>
      </c>
      <c r="I9" s="43">
        <v>51</v>
      </c>
      <c r="J9" s="146">
        <v>54</v>
      </c>
      <c r="K9" s="147">
        <v>50</v>
      </c>
      <c r="L9" s="43">
        <v>49</v>
      </c>
      <c r="M9" s="146">
        <v>47</v>
      </c>
      <c r="N9" s="43">
        <v>50.295833329999994</v>
      </c>
      <c r="O9" s="44">
        <v>50.599333329999993</v>
      </c>
      <c r="P9" s="44">
        <v>47.466999999999999</v>
      </c>
      <c r="Q9" s="146">
        <v>46.134166669999999</v>
      </c>
      <c r="R9" s="43">
        <v>43.921499999999995</v>
      </c>
      <c r="S9" s="156">
        <v>46.188833330000001</v>
      </c>
      <c r="T9" s="156">
        <v>42.566000000000003</v>
      </c>
      <c r="U9" s="228">
        <v>40.103299999999997</v>
      </c>
    </row>
    <row r="10" spans="2:21" ht="22">
      <c r="B10" s="155" t="s">
        <v>266</v>
      </c>
      <c r="C10" s="46">
        <v>612</v>
      </c>
      <c r="D10" s="46">
        <v>591</v>
      </c>
      <c r="E10" s="47">
        <v>591</v>
      </c>
      <c r="F10" s="82">
        <v>576</v>
      </c>
      <c r="G10" s="46">
        <v>558</v>
      </c>
      <c r="H10" s="146">
        <v>542</v>
      </c>
      <c r="I10" s="43">
        <v>528</v>
      </c>
      <c r="J10" s="146">
        <v>514</v>
      </c>
      <c r="K10" s="147">
        <v>495</v>
      </c>
      <c r="L10" s="43">
        <v>455</v>
      </c>
      <c r="M10" s="146">
        <v>411</v>
      </c>
      <c r="N10" s="43">
        <v>422.56900000000002</v>
      </c>
      <c r="O10" s="44">
        <v>287.983</v>
      </c>
      <c r="P10" s="44">
        <v>268.613</v>
      </c>
      <c r="Q10" s="146">
        <v>250.96900000000002</v>
      </c>
      <c r="R10" s="43">
        <v>231.441</v>
      </c>
      <c r="S10" s="156">
        <v>208.38600000000002</v>
      </c>
      <c r="T10" s="156">
        <v>201</v>
      </c>
      <c r="U10" s="228">
        <v>186.875</v>
      </c>
    </row>
    <row r="11" spans="2:21" ht="12">
      <c r="B11" s="155" t="s">
        <v>267</v>
      </c>
      <c r="C11" s="46">
        <v>721</v>
      </c>
      <c r="D11" s="46">
        <v>711</v>
      </c>
      <c r="E11" s="47">
        <v>711</v>
      </c>
      <c r="F11" s="82">
        <v>732</v>
      </c>
      <c r="G11" s="46">
        <v>744</v>
      </c>
      <c r="H11" s="146">
        <v>769</v>
      </c>
      <c r="I11" s="43">
        <v>779</v>
      </c>
      <c r="J11" s="146">
        <v>773</v>
      </c>
      <c r="K11" s="147">
        <v>759</v>
      </c>
      <c r="L11" s="43">
        <v>750</v>
      </c>
      <c r="M11" s="146">
        <v>740</v>
      </c>
      <c r="N11" s="43">
        <v>754.62500000000011</v>
      </c>
      <c r="O11" s="44">
        <v>738.71800000000007</v>
      </c>
      <c r="P11" s="44">
        <v>715.74</v>
      </c>
      <c r="Q11" s="146">
        <v>696.76199999999994</v>
      </c>
      <c r="R11" s="43">
        <v>670.08100000000002</v>
      </c>
      <c r="S11" s="156">
        <v>658.58</v>
      </c>
      <c r="T11" s="156">
        <v>651</v>
      </c>
      <c r="U11" s="228">
        <v>613.822</v>
      </c>
    </row>
    <row r="12" spans="2:21" ht="12">
      <c r="B12" s="155" t="s">
        <v>268</v>
      </c>
      <c r="C12" s="46">
        <v>59</v>
      </c>
      <c r="D12" s="46">
        <v>65</v>
      </c>
      <c r="E12" s="47">
        <v>65</v>
      </c>
      <c r="F12" s="82">
        <v>69</v>
      </c>
      <c r="G12" s="46">
        <v>67</v>
      </c>
      <c r="H12" s="146">
        <v>67</v>
      </c>
      <c r="I12" s="43">
        <v>64</v>
      </c>
      <c r="J12" s="146">
        <v>61</v>
      </c>
      <c r="K12" s="147">
        <v>60</v>
      </c>
      <c r="L12" s="43">
        <v>60</v>
      </c>
      <c r="M12" s="146">
        <v>62</v>
      </c>
      <c r="N12" s="43">
        <v>63.576000000000001</v>
      </c>
      <c r="O12" s="44">
        <v>64.81</v>
      </c>
      <c r="P12" s="44">
        <v>63.835999999999999</v>
      </c>
      <c r="Q12" s="146">
        <v>62.838999999999999</v>
      </c>
      <c r="R12" s="43">
        <v>58.369</v>
      </c>
      <c r="S12" s="156">
        <v>58.891999999999996</v>
      </c>
      <c r="T12" s="156">
        <v>58</v>
      </c>
      <c r="U12" s="228">
        <v>57.570999999999998</v>
      </c>
    </row>
    <row r="13" spans="2:21" ht="12">
      <c r="B13" s="155" t="s">
        <v>269</v>
      </c>
      <c r="C13" s="157">
        <v>1</v>
      </c>
      <c r="D13" s="157">
        <v>8</v>
      </c>
      <c r="E13" s="158">
        <v>8</v>
      </c>
      <c r="F13" s="159">
        <v>15</v>
      </c>
      <c r="G13" s="157">
        <v>22</v>
      </c>
      <c r="H13" s="146">
        <v>29</v>
      </c>
      <c r="I13" s="43">
        <v>35</v>
      </c>
      <c r="J13" s="146">
        <v>42</v>
      </c>
      <c r="K13" s="147">
        <v>49</v>
      </c>
      <c r="L13" s="43">
        <v>58</v>
      </c>
      <c r="M13" s="146">
        <v>66</v>
      </c>
      <c r="N13" s="43">
        <v>68.381000000000014</v>
      </c>
      <c r="O13" s="44">
        <v>78.582000000000008</v>
      </c>
      <c r="P13" s="44">
        <v>85.917000000000002</v>
      </c>
      <c r="Q13" s="146">
        <v>93.05</v>
      </c>
      <c r="R13" s="43">
        <v>91.731999999999999</v>
      </c>
      <c r="S13" s="156">
        <v>103.63300000000001</v>
      </c>
      <c r="T13" s="156">
        <v>114</v>
      </c>
      <c r="U13" s="228">
        <v>123.47499999999999</v>
      </c>
    </row>
    <row r="14" spans="2:21" ht="10.5">
      <c r="B14" s="77" t="s">
        <v>84</v>
      </c>
      <c r="C14" s="160"/>
      <c r="D14" s="160"/>
      <c r="E14" s="161"/>
      <c r="F14" s="162"/>
      <c r="G14" s="160"/>
      <c r="H14" s="162"/>
      <c r="I14" s="160"/>
      <c r="J14" s="162"/>
      <c r="K14" s="163"/>
      <c r="L14" s="160"/>
      <c r="M14" s="162"/>
      <c r="N14" s="160"/>
      <c r="O14" s="161"/>
      <c r="P14" s="161"/>
      <c r="Q14" s="162"/>
      <c r="R14" s="160"/>
      <c r="S14" s="66"/>
      <c r="T14" s="66"/>
      <c r="U14" s="224"/>
    </row>
    <row r="15" spans="2:21">
      <c r="B15" s="50" t="s">
        <v>0</v>
      </c>
      <c r="C15" s="51">
        <v>4854</v>
      </c>
      <c r="D15" s="51">
        <v>4877</v>
      </c>
      <c r="E15" s="52">
        <v>4877</v>
      </c>
      <c r="F15" s="164">
        <v>4898</v>
      </c>
      <c r="G15" s="51">
        <v>4918</v>
      </c>
      <c r="H15" s="164">
        <v>4952</v>
      </c>
      <c r="I15" s="51">
        <v>4973</v>
      </c>
      <c r="J15" s="164">
        <v>5007</v>
      </c>
      <c r="K15" s="165">
        <v>5038</v>
      </c>
      <c r="L15" s="51">
        <v>5032</v>
      </c>
      <c r="M15" s="164">
        <v>5041</v>
      </c>
      <c r="N15" s="51">
        <v>5064.740221</v>
      </c>
      <c r="O15" s="52">
        <v>5081.9972209999996</v>
      </c>
      <c r="P15" s="52">
        <v>5083.4145630000003</v>
      </c>
      <c r="Q15" s="164">
        <v>5072.9554800000005</v>
      </c>
      <c r="R15" s="51">
        <v>5048.9809999999998</v>
      </c>
      <c r="S15" s="52">
        <v>5020.8460000000005</v>
      </c>
      <c r="T15" s="52">
        <v>4999</v>
      </c>
      <c r="U15" s="229">
        <v>4954.6000000000004</v>
      </c>
    </row>
    <row r="16" spans="2:21">
      <c r="B16" s="166" t="s">
        <v>70</v>
      </c>
      <c r="C16" s="157" t="s">
        <v>30</v>
      </c>
      <c r="D16" s="157" t="s">
        <v>30</v>
      </c>
      <c r="E16" s="158" t="s">
        <v>30</v>
      </c>
      <c r="F16" s="159" t="s">
        <v>15</v>
      </c>
      <c r="G16" s="157" t="s">
        <v>15</v>
      </c>
      <c r="H16" s="159" t="s">
        <v>20</v>
      </c>
      <c r="I16" s="157" t="s">
        <v>15</v>
      </c>
      <c r="J16" s="159" t="s">
        <v>20</v>
      </c>
      <c r="K16" s="167" t="s">
        <v>22</v>
      </c>
      <c r="L16" s="157">
        <v>-0.1</v>
      </c>
      <c r="M16" s="159" t="s">
        <v>29</v>
      </c>
      <c r="N16" s="157"/>
      <c r="O16" s="158" t="s">
        <v>30</v>
      </c>
      <c r="P16" s="158" t="s">
        <v>72</v>
      </c>
      <c r="Q16" s="168">
        <f>(Q15-P15)/P15*100</f>
        <v>-0.20574916466831031</v>
      </c>
      <c r="R16" s="169">
        <v>-0.5</v>
      </c>
      <c r="S16" s="47">
        <v>-0.6</v>
      </c>
      <c r="T16" s="170">
        <f>100*(T15/S15-1)</f>
        <v>-0.43510595624722814</v>
      </c>
      <c r="U16" s="230">
        <f>100*(U15/T15-1)</f>
        <v>-0.88817763552709872</v>
      </c>
    </row>
    <row r="17" spans="2:21">
      <c r="B17" s="50" t="s">
        <v>2</v>
      </c>
      <c r="C17" s="65">
        <v>879</v>
      </c>
      <c r="D17" s="65">
        <v>866</v>
      </c>
      <c r="E17" s="66">
        <v>866</v>
      </c>
      <c r="F17" s="171">
        <v>865</v>
      </c>
      <c r="G17" s="65">
        <v>863</v>
      </c>
      <c r="H17" s="164">
        <v>859</v>
      </c>
      <c r="I17" s="51">
        <v>853</v>
      </c>
      <c r="J17" s="164">
        <v>858</v>
      </c>
      <c r="K17" s="165">
        <v>865</v>
      </c>
      <c r="L17" s="51">
        <v>881</v>
      </c>
      <c r="M17" s="164">
        <v>889</v>
      </c>
      <c r="N17" s="51">
        <v>891.99593390000007</v>
      </c>
      <c r="O17" s="52">
        <v>904.00693390000004</v>
      </c>
      <c r="P17" s="52">
        <v>911.53981220000003</v>
      </c>
      <c r="Q17" s="164">
        <v>909.05626319999988</v>
      </c>
      <c r="R17" s="51">
        <v>904.96199999999999</v>
      </c>
      <c r="S17" s="172">
        <v>899.51900000000001</v>
      </c>
      <c r="T17" s="172">
        <v>888</v>
      </c>
      <c r="U17" s="231">
        <v>871.54100000000005</v>
      </c>
    </row>
    <row r="18" spans="2:21">
      <c r="B18" s="148" t="s">
        <v>70</v>
      </c>
      <c r="C18" s="149" t="s">
        <v>204</v>
      </c>
      <c r="D18" s="149" t="s">
        <v>20</v>
      </c>
      <c r="E18" s="150" t="s">
        <v>20</v>
      </c>
      <c r="F18" s="151" t="s">
        <v>27</v>
      </c>
      <c r="G18" s="149" t="s">
        <v>54</v>
      </c>
      <c r="H18" s="151">
        <v>-0.5</v>
      </c>
      <c r="I18" s="149" t="s">
        <v>18</v>
      </c>
      <c r="J18" s="151" t="s">
        <v>22</v>
      </c>
      <c r="K18" s="152" t="s">
        <v>25</v>
      </c>
      <c r="L18" s="149" t="s">
        <v>48</v>
      </c>
      <c r="M18" s="151" t="s">
        <v>60</v>
      </c>
      <c r="N18" s="149"/>
      <c r="O18" s="150" t="s">
        <v>26</v>
      </c>
      <c r="P18" s="150" t="s">
        <v>25</v>
      </c>
      <c r="Q18" s="154">
        <f>(Q17-P17)/P17*100</f>
        <v>-0.27245644861151053</v>
      </c>
      <c r="R18" s="79">
        <v>-0.4</v>
      </c>
      <c r="S18" s="58">
        <v>-0.6</v>
      </c>
      <c r="T18" s="153">
        <f>100*(T17/S17-1)</f>
        <v>-1.2805732841663198</v>
      </c>
      <c r="U18" s="227">
        <f>100*(U17/T17-1)</f>
        <v>-1.8534909909909802</v>
      </c>
    </row>
    <row r="19" spans="2:21">
      <c r="B19" s="42" t="s">
        <v>3</v>
      </c>
      <c r="C19" s="43">
        <v>3022</v>
      </c>
      <c r="D19" s="43">
        <v>3078</v>
      </c>
      <c r="E19" s="44">
        <v>3078</v>
      </c>
      <c r="F19" s="146">
        <v>3030</v>
      </c>
      <c r="G19" s="43">
        <v>3022</v>
      </c>
      <c r="H19" s="146">
        <v>2997</v>
      </c>
      <c r="I19" s="43">
        <v>2977</v>
      </c>
      <c r="J19" s="146">
        <v>3049</v>
      </c>
      <c r="K19" s="147">
        <v>3089</v>
      </c>
      <c r="L19" s="43">
        <v>3128</v>
      </c>
      <c r="M19" s="146">
        <v>3103</v>
      </c>
      <c r="N19" s="43">
        <v>3106.8609179999999</v>
      </c>
      <c r="O19" s="44">
        <v>3111.6639180000002</v>
      </c>
      <c r="P19" s="44">
        <v>3116.6194070000001</v>
      </c>
      <c r="Q19" s="146">
        <v>3104.4545830000002</v>
      </c>
      <c r="R19" s="43">
        <v>3099</v>
      </c>
      <c r="S19" s="44">
        <v>3091.6460000000002</v>
      </c>
      <c r="T19" s="44">
        <v>3040</v>
      </c>
      <c r="U19" s="226">
        <v>2961.5830000000001</v>
      </c>
    </row>
    <row r="20" spans="2:21">
      <c r="B20" s="166" t="s">
        <v>70</v>
      </c>
      <c r="C20" s="157" t="s">
        <v>205</v>
      </c>
      <c r="D20" s="157" t="s">
        <v>20</v>
      </c>
      <c r="E20" s="158" t="s">
        <v>20</v>
      </c>
      <c r="F20" s="159" t="s">
        <v>27</v>
      </c>
      <c r="G20" s="157" t="s">
        <v>16</v>
      </c>
      <c r="H20" s="159">
        <v>-0.8</v>
      </c>
      <c r="I20" s="157" t="s">
        <v>19</v>
      </c>
      <c r="J20" s="159" t="s">
        <v>21</v>
      </c>
      <c r="K20" s="167" t="s">
        <v>26</v>
      </c>
      <c r="L20" s="157" t="s">
        <v>26</v>
      </c>
      <c r="M20" s="159" t="s">
        <v>61</v>
      </c>
      <c r="N20" s="157"/>
      <c r="O20" s="158" t="s">
        <v>29</v>
      </c>
      <c r="P20" s="158" t="s">
        <v>29</v>
      </c>
      <c r="Q20" s="168">
        <f>(Q19-P19)/P19*100</f>
        <v>-0.3903211272020406</v>
      </c>
      <c r="R20" s="169">
        <v>-0.2</v>
      </c>
      <c r="S20" s="47">
        <v>-0.2</v>
      </c>
      <c r="T20" s="170">
        <f>100*(T19/S19-1)</f>
        <v>-1.6705017327339644</v>
      </c>
      <c r="U20" s="230">
        <f>100*(U19/T19-1)</f>
        <v>-2.5795065789473659</v>
      </c>
    </row>
    <row r="21" spans="2:21">
      <c r="B21" s="50" t="s">
        <v>1</v>
      </c>
      <c r="C21" s="51" t="s">
        <v>206</v>
      </c>
      <c r="D21" s="51" t="s">
        <v>201</v>
      </c>
      <c r="E21" s="52" t="s">
        <v>201</v>
      </c>
      <c r="F21" s="164" t="s">
        <v>8</v>
      </c>
      <c r="G21" s="51">
        <v>745</v>
      </c>
      <c r="H21" s="164">
        <v>740</v>
      </c>
      <c r="I21" s="51">
        <v>737</v>
      </c>
      <c r="J21" s="164">
        <v>746</v>
      </c>
      <c r="K21" s="165">
        <v>756</v>
      </c>
      <c r="L21" s="51">
        <v>760</v>
      </c>
      <c r="M21" s="164">
        <v>752</v>
      </c>
      <c r="N21" s="51">
        <v>776.5562230999999</v>
      </c>
      <c r="O21" s="52">
        <v>792.70222309999997</v>
      </c>
      <c r="P21" s="52">
        <v>801.38066079999999</v>
      </c>
      <c r="Q21" s="164">
        <v>802.21866829999999</v>
      </c>
      <c r="R21" s="51">
        <v>823</v>
      </c>
      <c r="S21" s="172">
        <v>809.423</v>
      </c>
      <c r="T21" s="172">
        <v>866.51700000000005</v>
      </c>
      <c r="U21" s="231">
        <v>902.37300000000005</v>
      </c>
    </row>
    <row r="22" spans="2:21">
      <c r="B22" s="148" t="s">
        <v>70</v>
      </c>
      <c r="C22" s="149" t="s">
        <v>28</v>
      </c>
      <c r="D22" s="149" t="s">
        <v>202</v>
      </c>
      <c r="E22" s="150" t="s">
        <v>202</v>
      </c>
      <c r="F22" s="151" t="s">
        <v>4</v>
      </c>
      <c r="G22" s="149" t="s">
        <v>10</v>
      </c>
      <c r="H22" s="151" t="s">
        <v>7</v>
      </c>
      <c r="I22" s="149" t="s">
        <v>16</v>
      </c>
      <c r="J22" s="151" t="s">
        <v>21</v>
      </c>
      <c r="K22" s="152" t="s">
        <v>23</v>
      </c>
      <c r="L22" s="149" t="s">
        <v>15</v>
      </c>
      <c r="M22" s="151" t="s">
        <v>24</v>
      </c>
      <c r="N22" s="149"/>
      <c r="O22" s="150" t="s">
        <v>65</v>
      </c>
      <c r="P22" s="150" t="s">
        <v>21</v>
      </c>
      <c r="Q22" s="154">
        <f>(Q21-P21)/P21*100</f>
        <v>0.10457046706910042</v>
      </c>
      <c r="R22" s="79" t="s">
        <v>199</v>
      </c>
      <c r="S22" s="70" t="s">
        <v>211</v>
      </c>
      <c r="T22" s="272" t="s">
        <v>215</v>
      </c>
      <c r="U22" s="270" t="s">
        <v>248</v>
      </c>
    </row>
    <row r="23" spans="2:21" ht="12.5">
      <c r="B23" s="61" t="s">
        <v>270</v>
      </c>
      <c r="C23" s="74">
        <v>6667</v>
      </c>
      <c r="D23" s="74">
        <v>6710</v>
      </c>
      <c r="E23" s="75">
        <v>6710</v>
      </c>
      <c r="F23" s="173">
        <v>6740</v>
      </c>
      <c r="G23" s="74">
        <v>6770</v>
      </c>
      <c r="H23" s="173">
        <v>6797</v>
      </c>
      <c r="I23" s="74">
        <v>6810</v>
      </c>
      <c r="J23" s="173">
        <v>6847</v>
      </c>
      <c r="K23" s="174">
        <v>6868</v>
      </c>
      <c r="L23" s="74">
        <v>6788</v>
      </c>
      <c r="M23" s="173">
        <v>6783</v>
      </c>
      <c r="N23" s="74">
        <v>6828</v>
      </c>
      <c r="O23" s="75">
        <v>6830</v>
      </c>
      <c r="P23" s="75">
        <v>6803</v>
      </c>
      <c r="Q23" s="173">
        <v>6770</v>
      </c>
      <c r="R23" s="74">
        <v>6736</v>
      </c>
      <c r="S23" s="75">
        <v>6681</v>
      </c>
      <c r="T23" s="75">
        <v>6654</v>
      </c>
      <c r="U23" s="264">
        <v>6587</v>
      </c>
    </row>
    <row r="24" spans="2:21" ht="10.5">
      <c r="B24" s="148" t="s">
        <v>70</v>
      </c>
      <c r="C24" s="175" t="s">
        <v>20</v>
      </c>
      <c r="D24" s="175" t="s">
        <v>20</v>
      </c>
      <c r="E24" s="176" t="s">
        <v>20</v>
      </c>
      <c r="F24" s="177" t="s">
        <v>28</v>
      </c>
      <c r="G24" s="175" t="s">
        <v>15</v>
      </c>
      <c r="H24" s="177" t="s">
        <v>15</v>
      </c>
      <c r="I24" s="175" t="s">
        <v>29</v>
      </c>
      <c r="J24" s="177" t="s">
        <v>28</v>
      </c>
      <c r="K24" s="178" t="s">
        <v>30</v>
      </c>
      <c r="L24" s="175" t="s">
        <v>49</v>
      </c>
      <c r="M24" s="177" t="s">
        <v>27</v>
      </c>
      <c r="N24" s="175"/>
      <c r="O24" s="176" t="s">
        <v>71</v>
      </c>
      <c r="P24" s="176" t="s">
        <v>67</v>
      </c>
      <c r="Q24" s="177">
        <v>-0.48</v>
      </c>
      <c r="R24" s="175">
        <v>-0.5</v>
      </c>
      <c r="S24" s="58">
        <v>-0.8</v>
      </c>
      <c r="T24" s="58">
        <v>-0.4</v>
      </c>
      <c r="U24" s="227">
        <v>-1</v>
      </c>
    </row>
    <row r="25" spans="2:21" ht="10.5">
      <c r="B25" s="61" t="s">
        <v>209</v>
      </c>
      <c r="C25" s="179"/>
      <c r="D25" s="179"/>
      <c r="E25" s="180"/>
      <c r="F25" s="181"/>
      <c r="G25" s="179"/>
      <c r="H25" s="181"/>
      <c r="I25" s="179"/>
      <c r="J25" s="181"/>
      <c r="K25" s="182"/>
      <c r="L25" s="179"/>
      <c r="M25" s="181"/>
      <c r="N25" s="179"/>
      <c r="O25" s="180"/>
      <c r="P25" s="180"/>
      <c r="Q25" s="181"/>
      <c r="R25" s="74"/>
      <c r="S25" s="44"/>
      <c r="T25" s="183"/>
      <c r="U25" s="225"/>
    </row>
    <row r="26" spans="2:21" ht="12">
      <c r="B26" s="78" t="s">
        <v>271</v>
      </c>
      <c r="C26" s="184">
        <v>2330</v>
      </c>
      <c r="D26" s="184">
        <v>2397</v>
      </c>
      <c r="E26" s="185">
        <v>2397</v>
      </c>
      <c r="F26" s="186">
        <v>2393</v>
      </c>
      <c r="G26" s="184">
        <v>2407</v>
      </c>
      <c r="H26" s="186">
        <v>2401</v>
      </c>
      <c r="I26" s="184">
        <v>2388</v>
      </c>
      <c r="J26" s="186">
        <v>2376</v>
      </c>
      <c r="K26" s="187">
        <v>2353</v>
      </c>
      <c r="L26" s="184">
        <v>2312</v>
      </c>
      <c r="M26" s="186">
        <v>2278</v>
      </c>
      <c r="N26" s="184"/>
      <c r="O26" s="185" t="s">
        <v>175</v>
      </c>
      <c r="P26" s="185" t="s">
        <v>190</v>
      </c>
      <c r="Q26" s="146">
        <v>2154</v>
      </c>
      <c r="R26" s="43">
        <v>2122</v>
      </c>
      <c r="S26" s="44">
        <v>2105</v>
      </c>
      <c r="T26" s="44">
        <v>2069</v>
      </c>
      <c r="U26" s="226">
        <v>2014</v>
      </c>
    </row>
    <row r="27" spans="2:21">
      <c r="B27" s="188" t="s">
        <v>70</v>
      </c>
      <c r="C27" s="149" t="s">
        <v>29</v>
      </c>
      <c r="D27" s="149" t="s">
        <v>20</v>
      </c>
      <c r="E27" s="150" t="s">
        <v>20</v>
      </c>
      <c r="F27" s="151">
        <v>-0.2</v>
      </c>
      <c r="G27" s="149" t="s">
        <v>22</v>
      </c>
      <c r="H27" s="151">
        <v>-0.3</v>
      </c>
      <c r="I27" s="149">
        <v>-0.5</v>
      </c>
      <c r="J27" s="151" t="s">
        <v>63</v>
      </c>
      <c r="K27" s="152" t="s">
        <v>17</v>
      </c>
      <c r="L27" s="149" t="s">
        <v>66</v>
      </c>
      <c r="M27" s="151" t="s">
        <v>73</v>
      </c>
      <c r="N27" s="149"/>
      <c r="O27" s="150" t="s">
        <v>189</v>
      </c>
      <c r="P27" s="150">
        <v>-2.1</v>
      </c>
      <c r="Q27" s="193">
        <v>-1.5</v>
      </c>
      <c r="R27" s="79">
        <v>-1.5</v>
      </c>
      <c r="S27" s="153">
        <v>-0.8</v>
      </c>
      <c r="T27" s="153">
        <v>-1.7</v>
      </c>
      <c r="U27" s="227">
        <v>-2.7</v>
      </c>
    </row>
    <row r="28" spans="2:21" ht="12">
      <c r="B28" s="78" t="s">
        <v>272</v>
      </c>
      <c r="C28" s="184">
        <v>16713</v>
      </c>
      <c r="D28" s="184">
        <v>16806</v>
      </c>
      <c r="E28" s="185">
        <v>16806</v>
      </c>
      <c r="F28" s="186">
        <v>16833</v>
      </c>
      <c r="G28" s="184">
        <v>16858</v>
      </c>
      <c r="H28" s="186">
        <v>16846</v>
      </c>
      <c r="I28" s="184">
        <v>16885</v>
      </c>
      <c r="J28" s="186">
        <v>17049</v>
      </c>
      <c r="K28" s="187">
        <v>17115</v>
      </c>
      <c r="L28" s="184">
        <v>17124</v>
      </c>
      <c r="M28" s="186">
        <v>17091</v>
      </c>
      <c r="N28" s="184"/>
      <c r="O28" s="185" t="s">
        <v>176</v>
      </c>
      <c r="P28" s="185" t="s">
        <v>191</v>
      </c>
      <c r="Q28" s="146">
        <v>16998</v>
      </c>
      <c r="R28" s="43">
        <v>16945</v>
      </c>
      <c r="S28" s="44">
        <v>16861</v>
      </c>
      <c r="T28" s="44">
        <v>16759</v>
      </c>
      <c r="U28" s="226">
        <v>16647</v>
      </c>
    </row>
    <row r="29" spans="2:21">
      <c r="B29" s="148" t="s">
        <v>70</v>
      </c>
      <c r="C29" s="189" t="s">
        <v>15</v>
      </c>
      <c r="D29" s="189" t="s">
        <v>29</v>
      </c>
      <c r="E29" s="190" t="s">
        <v>29</v>
      </c>
      <c r="F29" s="191" t="s">
        <v>29</v>
      </c>
      <c r="G29" s="189" t="s">
        <v>55</v>
      </c>
      <c r="H29" s="151">
        <v>-0.1</v>
      </c>
      <c r="I29" s="189" t="s">
        <v>29</v>
      </c>
      <c r="J29" s="191" t="s">
        <v>56</v>
      </c>
      <c r="K29" s="192" t="s">
        <v>15</v>
      </c>
      <c r="L29" s="189" t="s">
        <v>55</v>
      </c>
      <c r="M29" s="151" t="s">
        <v>54</v>
      </c>
      <c r="N29" s="149"/>
      <c r="O29" s="150">
        <v>-0.1</v>
      </c>
      <c r="P29" s="150" t="s">
        <v>72</v>
      </c>
      <c r="Q29" s="193">
        <v>-0.4</v>
      </c>
      <c r="R29" s="79">
        <v>-0.3</v>
      </c>
      <c r="S29" s="153">
        <v>-0.5</v>
      </c>
      <c r="T29" s="153">
        <v>-0.7</v>
      </c>
      <c r="U29" s="227">
        <v>-0.7</v>
      </c>
    </row>
    <row r="30" spans="2:21" ht="11.25" customHeight="1">
      <c r="B30" s="194"/>
      <c r="C30" s="195"/>
      <c r="D30" s="195"/>
      <c r="E30" s="195"/>
      <c r="F30" s="195"/>
      <c r="G30" s="195"/>
      <c r="H30" s="196"/>
      <c r="I30" s="195"/>
      <c r="J30" s="195"/>
      <c r="K30" s="195"/>
      <c r="L30" s="195"/>
      <c r="M30" s="196"/>
      <c r="N30" s="196"/>
      <c r="O30" s="196"/>
      <c r="P30" s="196"/>
      <c r="Q30" s="196"/>
      <c r="R30" s="196"/>
    </row>
    <row r="31" spans="2:21" ht="11.25" customHeight="1">
      <c r="B31" s="315" t="s">
        <v>274</v>
      </c>
      <c r="C31" s="315"/>
      <c r="D31" s="315"/>
      <c r="E31" s="315"/>
      <c r="F31" s="315"/>
      <c r="G31" s="315"/>
      <c r="H31" s="315"/>
      <c r="I31" s="315"/>
      <c r="J31" s="315"/>
      <c r="K31" s="315"/>
      <c r="L31" s="315"/>
    </row>
    <row r="32" spans="2:21">
      <c r="B32" s="315"/>
      <c r="C32" s="315"/>
      <c r="D32" s="315"/>
      <c r="E32" s="315"/>
      <c r="F32" s="315"/>
      <c r="G32" s="315"/>
      <c r="H32" s="315"/>
      <c r="I32" s="315"/>
      <c r="J32" s="315"/>
      <c r="K32" s="315"/>
      <c r="L32" s="315"/>
      <c r="T32" s="265"/>
      <c r="U32" s="263"/>
    </row>
    <row r="33" spans="2:16">
      <c r="B33" s="315"/>
      <c r="C33" s="315"/>
      <c r="D33" s="315"/>
      <c r="E33" s="315"/>
      <c r="F33" s="315"/>
      <c r="G33" s="315"/>
      <c r="H33" s="315"/>
      <c r="I33" s="315"/>
      <c r="J33" s="315"/>
      <c r="K33" s="315"/>
      <c r="L33" s="315"/>
    </row>
    <row r="34" spans="2:16">
      <c r="B34" s="315"/>
      <c r="C34" s="315"/>
      <c r="D34" s="315"/>
      <c r="E34" s="315"/>
      <c r="F34" s="315"/>
      <c r="G34" s="315"/>
      <c r="H34" s="315"/>
      <c r="I34" s="315"/>
      <c r="J34" s="315"/>
      <c r="K34" s="315"/>
      <c r="L34" s="315"/>
    </row>
    <row r="35" spans="2:16">
      <c r="B35" s="315"/>
      <c r="C35" s="315"/>
      <c r="D35" s="315"/>
      <c r="E35" s="315"/>
      <c r="F35" s="315"/>
      <c r="G35" s="315"/>
      <c r="H35" s="315"/>
      <c r="I35" s="315"/>
      <c r="J35" s="315"/>
      <c r="K35" s="315"/>
      <c r="L35" s="315"/>
    </row>
    <row r="36" spans="2:16">
      <c r="B36" s="315"/>
      <c r="C36" s="315"/>
      <c r="D36" s="315"/>
      <c r="E36" s="315"/>
      <c r="F36" s="315"/>
      <c r="G36" s="315"/>
      <c r="H36" s="315"/>
      <c r="I36" s="315"/>
      <c r="J36" s="315"/>
      <c r="K36" s="315"/>
      <c r="L36" s="315"/>
    </row>
    <row r="37" spans="2:16">
      <c r="B37" s="315"/>
      <c r="C37" s="315"/>
      <c r="D37" s="315"/>
      <c r="E37" s="315"/>
      <c r="F37" s="315"/>
      <c r="G37" s="315"/>
      <c r="H37" s="315"/>
      <c r="I37" s="315"/>
      <c r="J37" s="315"/>
      <c r="K37" s="315"/>
      <c r="L37" s="315"/>
      <c r="M37" s="54"/>
      <c r="N37" s="54"/>
      <c r="O37" s="54"/>
      <c r="P37" s="54"/>
    </row>
    <row r="38" spans="2:16">
      <c r="B38" s="315"/>
      <c r="C38" s="315"/>
      <c r="D38" s="315"/>
      <c r="E38" s="315"/>
      <c r="F38" s="315"/>
      <c r="G38" s="315"/>
      <c r="H38" s="315"/>
      <c r="I38" s="315"/>
      <c r="J38" s="315"/>
      <c r="K38" s="315"/>
      <c r="L38" s="315"/>
    </row>
    <row r="39" spans="2:16">
      <c r="B39" s="315"/>
      <c r="C39" s="315"/>
      <c r="D39" s="315"/>
      <c r="E39" s="315"/>
      <c r="F39" s="315"/>
      <c r="G39" s="315"/>
      <c r="H39" s="315"/>
      <c r="I39" s="315"/>
      <c r="J39" s="315"/>
      <c r="K39" s="315"/>
      <c r="L39" s="315"/>
      <c r="M39" s="54"/>
      <c r="N39" s="54"/>
      <c r="O39" s="54"/>
      <c r="P39" s="54"/>
    </row>
    <row r="40" spans="2:16">
      <c r="B40" s="315"/>
      <c r="C40" s="315"/>
      <c r="D40" s="315"/>
      <c r="E40" s="315"/>
      <c r="F40" s="315"/>
      <c r="G40" s="315"/>
      <c r="H40" s="315"/>
      <c r="I40" s="315"/>
      <c r="J40" s="315"/>
      <c r="K40" s="315"/>
      <c r="L40" s="315"/>
    </row>
    <row r="41" spans="2:16">
      <c r="B41" s="315"/>
      <c r="C41" s="315"/>
      <c r="D41" s="315"/>
      <c r="E41" s="315"/>
      <c r="F41" s="315"/>
      <c r="G41" s="315"/>
      <c r="H41" s="315"/>
      <c r="I41" s="315"/>
      <c r="J41" s="315"/>
      <c r="K41" s="315"/>
      <c r="L41" s="315"/>
      <c r="M41" s="16"/>
      <c r="N41" s="16"/>
      <c r="O41" s="16"/>
    </row>
    <row r="42" spans="2:16">
      <c r="B42" s="315"/>
      <c r="C42" s="315"/>
      <c r="D42" s="315"/>
      <c r="E42" s="315"/>
      <c r="F42" s="315"/>
      <c r="G42" s="315"/>
      <c r="H42" s="315"/>
      <c r="I42" s="315"/>
      <c r="J42" s="315"/>
      <c r="K42" s="315"/>
      <c r="L42" s="315"/>
      <c r="M42" s="16"/>
      <c r="N42" s="16"/>
      <c r="O42" s="16"/>
    </row>
    <row r="43" spans="2:16">
      <c r="B43" s="315"/>
      <c r="C43" s="315"/>
      <c r="D43" s="315"/>
      <c r="E43" s="315"/>
      <c r="F43" s="315"/>
      <c r="G43" s="315"/>
      <c r="H43" s="315"/>
      <c r="I43" s="315"/>
      <c r="J43" s="315"/>
      <c r="K43" s="315"/>
      <c r="L43" s="315"/>
      <c r="M43" s="16"/>
      <c r="N43" s="16"/>
      <c r="O43" s="16"/>
    </row>
    <row r="44" spans="2:16">
      <c r="B44" s="315"/>
      <c r="C44" s="315"/>
      <c r="D44" s="315"/>
      <c r="E44" s="315"/>
      <c r="F44" s="315"/>
      <c r="G44" s="315"/>
      <c r="H44" s="315"/>
      <c r="I44" s="315"/>
      <c r="J44" s="315"/>
      <c r="K44" s="315"/>
      <c r="L44" s="315"/>
      <c r="M44" s="16"/>
      <c r="N44" s="16"/>
      <c r="O44" s="16"/>
    </row>
  </sheetData>
  <mergeCells count="4">
    <mergeCell ref="B1:L1"/>
    <mergeCell ref="F4:M4"/>
    <mergeCell ref="N4:S4"/>
    <mergeCell ref="B31:L44"/>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27"/>
  <sheetViews>
    <sheetView showGridLines="0" workbookViewId="0"/>
  </sheetViews>
  <sheetFormatPr baseColWidth="10" defaultColWidth="10.81640625" defaultRowHeight="10"/>
  <cols>
    <col min="1" max="1" width="3.453125" style="2" customWidth="1"/>
    <col min="2" max="2" width="70.453125" style="2" customWidth="1"/>
    <col min="3" max="12" width="11.453125" style="2" customWidth="1"/>
    <col min="13" max="14" width="10.81640625" style="2"/>
    <col min="15" max="15" width="11.36328125" style="2" bestFit="1" customWidth="1"/>
    <col min="16" max="16384" width="10.81640625" style="2"/>
  </cols>
  <sheetData>
    <row r="1" spans="2:15" s="1" customFormat="1" ht="11.25" customHeight="1">
      <c r="B1" s="309" t="s">
        <v>208</v>
      </c>
      <c r="C1" s="309"/>
      <c r="D1" s="309"/>
      <c r="E1" s="309"/>
      <c r="F1" s="309"/>
    </row>
    <row r="2" spans="2:15">
      <c r="B2" s="20"/>
      <c r="C2" s="20"/>
      <c r="O2" s="3" t="s">
        <v>39</v>
      </c>
    </row>
    <row r="3" spans="2:15" ht="10.5">
      <c r="B3" s="197"/>
      <c r="C3" s="22">
        <v>2011</v>
      </c>
      <c r="D3" s="22">
        <v>2012</v>
      </c>
      <c r="E3" s="22">
        <v>2013</v>
      </c>
      <c r="F3" s="22">
        <v>2014</v>
      </c>
      <c r="G3" s="22">
        <v>2015</v>
      </c>
      <c r="H3" s="22">
        <v>2016</v>
      </c>
      <c r="I3" s="22">
        <v>2017</v>
      </c>
      <c r="J3" s="22">
        <v>2018</v>
      </c>
      <c r="K3" s="22">
        <v>2019</v>
      </c>
      <c r="L3" s="22">
        <v>2020</v>
      </c>
      <c r="M3" s="22">
        <v>2021</v>
      </c>
      <c r="N3" s="22">
        <v>2022</v>
      </c>
      <c r="O3" s="22">
        <v>2023</v>
      </c>
    </row>
    <row r="4" spans="2:15" ht="10.5">
      <c r="B4" s="198" t="s">
        <v>50</v>
      </c>
      <c r="C4" s="89"/>
      <c r="D4" s="89"/>
      <c r="E4" s="89"/>
      <c r="F4" s="90"/>
      <c r="G4" s="91"/>
      <c r="H4" s="91"/>
      <c r="I4" s="91"/>
      <c r="J4" s="91"/>
      <c r="K4" s="91"/>
      <c r="L4" s="91"/>
      <c r="M4" s="91"/>
      <c r="N4" s="91"/>
      <c r="O4" s="91"/>
    </row>
    <row r="5" spans="2:15">
      <c r="B5" s="199" t="s">
        <v>85</v>
      </c>
      <c r="C5" s="187">
        <v>12716.619292079997</v>
      </c>
      <c r="D5" s="94" t="s">
        <v>88</v>
      </c>
      <c r="E5" s="94" t="s">
        <v>89</v>
      </c>
      <c r="F5" s="46" t="s">
        <v>90</v>
      </c>
      <c r="G5" s="47" t="s">
        <v>91</v>
      </c>
      <c r="H5" s="47" t="s">
        <v>92</v>
      </c>
      <c r="I5" s="47" t="s">
        <v>93</v>
      </c>
      <c r="J5" s="58" t="s">
        <v>94</v>
      </c>
      <c r="K5" s="58" t="s">
        <v>181</v>
      </c>
      <c r="L5" s="58" t="s">
        <v>192</v>
      </c>
      <c r="M5" s="206">
        <v>10844</v>
      </c>
      <c r="N5" s="206">
        <v>11056</v>
      </c>
      <c r="O5" s="236">
        <v>11368</v>
      </c>
    </row>
    <row r="6" spans="2:15">
      <c r="B6" s="155" t="s">
        <v>81</v>
      </c>
      <c r="C6" s="200">
        <v>4298.3661413699983</v>
      </c>
      <c r="D6" s="103" t="s">
        <v>95</v>
      </c>
      <c r="E6" s="103" t="s">
        <v>96</v>
      </c>
      <c r="F6" s="65" t="s">
        <v>97</v>
      </c>
      <c r="G6" s="66" t="s">
        <v>98</v>
      </c>
      <c r="H6" s="66" t="s">
        <v>99</v>
      </c>
      <c r="I6" s="66" t="s">
        <v>100</v>
      </c>
      <c r="J6" s="66" t="s">
        <v>256</v>
      </c>
      <c r="K6" s="52" t="s">
        <v>182</v>
      </c>
      <c r="L6" s="52" t="s">
        <v>193</v>
      </c>
      <c r="M6" s="51">
        <v>2986</v>
      </c>
      <c r="N6" s="51">
        <v>3005</v>
      </c>
      <c r="O6" s="237">
        <v>2993.8123000000001</v>
      </c>
    </row>
    <row r="7" spans="2:15">
      <c r="B7" s="155" t="s">
        <v>82</v>
      </c>
      <c r="C7" s="187">
        <v>654.08743066999989</v>
      </c>
      <c r="D7" s="94" t="s">
        <v>102</v>
      </c>
      <c r="E7" s="94" t="s">
        <v>103</v>
      </c>
      <c r="F7" s="46" t="s">
        <v>104</v>
      </c>
      <c r="G7" s="47" t="s">
        <v>105</v>
      </c>
      <c r="H7" s="47" t="s">
        <v>106</v>
      </c>
      <c r="I7" s="47" t="s">
        <v>107</v>
      </c>
      <c r="J7" s="47" t="s">
        <v>108</v>
      </c>
      <c r="K7" s="44">
        <v>553</v>
      </c>
      <c r="L7" s="44">
        <v>542</v>
      </c>
      <c r="M7" s="43">
        <v>729</v>
      </c>
      <c r="N7" s="43">
        <v>535</v>
      </c>
      <c r="O7" s="238">
        <v>514.05999999999995</v>
      </c>
    </row>
    <row r="8" spans="2:15" ht="20">
      <c r="B8" s="155" t="s">
        <v>255</v>
      </c>
      <c r="C8" s="187">
        <v>2117.3315449599995</v>
      </c>
      <c r="D8" s="94" t="s">
        <v>109</v>
      </c>
      <c r="E8" s="94" t="s">
        <v>110</v>
      </c>
      <c r="F8" s="46" t="s">
        <v>111</v>
      </c>
      <c r="G8" s="47" t="s">
        <v>112</v>
      </c>
      <c r="H8" s="47" t="s">
        <v>113</v>
      </c>
      <c r="I8" s="47" t="s">
        <v>114</v>
      </c>
      <c r="J8" s="47" t="s">
        <v>115</v>
      </c>
      <c r="K8" s="44">
        <v>922</v>
      </c>
      <c r="L8" s="44">
        <v>868</v>
      </c>
      <c r="M8" s="43">
        <v>770</v>
      </c>
      <c r="N8" s="43">
        <v>760</v>
      </c>
      <c r="O8" s="238">
        <v>744.928</v>
      </c>
    </row>
    <row r="9" spans="2:15">
      <c r="B9" s="155" t="s">
        <v>86</v>
      </c>
      <c r="C9" s="187">
        <v>5646.0997065799993</v>
      </c>
      <c r="D9" s="94" t="s">
        <v>116</v>
      </c>
      <c r="E9" s="94" t="s">
        <v>117</v>
      </c>
      <c r="F9" s="46" t="s">
        <v>118</v>
      </c>
      <c r="G9" s="47" t="s">
        <v>119</v>
      </c>
      <c r="H9" s="47" t="s">
        <v>120</v>
      </c>
      <c r="I9" s="47" t="s">
        <v>121</v>
      </c>
      <c r="J9" s="47" t="s">
        <v>122</v>
      </c>
      <c r="K9" s="44" t="s">
        <v>183</v>
      </c>
      <c r="L9" s="44" t="s">
        <v>194</v>
      </c>
      <c r="M9" s="239">
        <v>6358</v>
      </c>
      <c r="N9" s="239">
        <v>6756</v>
      </c>
      <c r="O9" s="240">
        <v>7115.2856000000002</v>
      </c>
    </row>
    <row r="10" spans="2:15" ht="10.5">
      <c r="B10" s="77" t="s">
        <v>58</v>
      </c>
      <c r="C10" s="201"/>
      <c r="D10" s="103"/>
      <c r="E10" s="103"/>
      <c r="F10" s="65"/>
      <c r="G10" s="66"/>
      <c r="H10" s="66"/>
      <c r="I10" s="66"/>
      <c r="J10" s="66"/>
      <c r="K10" s="52"/>
      <c r="L10" s="52"/>
      <c r="M10" s="51"/>
      <c r="N10" s="51"/>
      <c r="O10" s="241"/>
    </row>
    <row r="11" spans="2:15">
      <c r="B11" s="202" t="s">
        <v>33</v>
      </c>
      <c r="C11" s="187">
        <v>12431.852117270002</v>
      </c>
      <c r="D11" s="94" t="s">
        <v>123</v>
      </c>
      <c r="E11" s="94" t="s">
        <v>124</v>
      </c>
      <c r="F11" s="46" t="s">
        <v>125</v>
      </c>
      <c r="G11" s="47" t="s">
        <v>126</v>
      </c>
      <c r="H11" s="47" t="s">
        <v>127</v>
      </c>
      <c r="I11" s="47" t="s">
        <v>128</v>
      </c>
      <c r="J11" s="47" t="s">
        <v>129</v>
      </c>
      <c r="K11" s="44" t="s">
        <v>177</v>
      </c>
      <c r="L11" s="44" t="s">
        <v>177</v>
      </c>
      <c r="M11" s="43">
        <v>12660</v>
      </c>
      <c r="N11" s="43">
        <v>13039</v>
      </c>
      <c r="O11" s="238">
        <v>13369.637199999999</v>
      </c>
    </row>
    <row r="12" spans="2:15">
      <c r="B12" s="202" t="s">
        <v>34</v>
      </c>
      <c r="C12" s="187">
        <v>1650.1091421800002</v>
      </c>
      <c r="D12" s="94" t="s">
        <v>130</v>
      </c>
      <c r="E12" s="94" t="s">
        <v>131</v>
      </c>
      <c r="F12" s="46" t="s">
        <v>132</v>
      </c>
      <c r="G12" s="47" t="s">
        <v>133</v>
      </c>
      <c r="H12" s="47" t="s">
        <v>134</v>
      </c>
      <c r="I12" s="47" t="s">
        <v>135</v>
      </c>
      <c r="J12" s="47" t="s">
        <v>136</v>
      </c>
      <c r="K12" s="44" t="s">
        <v>178</v>
      </c>
      <c r="L12" s="44" t="s">
        <v>195</v>
      </c>
      <c r="M12" s="43">
        <v>2361</v>
      </c>
      <c r="N12" s="43">
        <v>2401</v>
      </c>
      <c r="O12" s="238">
        <v>2436.8017</v>
      </c>
    </row>
    <row r="13" spans="2:15">
      <c r="B13" s="203" t="s">
        <v>35</v>
      </c>
      <c r="C13" s="187">
        <v>1489.70852511</v>
      </c>
      <c r="D13" s="94" t="s">
        <v>137</v>
      </c>
      <c r="E13" s="94" t="s">
        <v>138</v>
      </c>
      <c r="F13" s="46" t="s">
        <v>139</v>
      </c>
      <c r="G13" s="47" t="s">
        <v>140</v>
      </c>
      <c r="H13" s="47" t="s">
        <v>141</v>
      </c>
      <c r="I13" s="47" t="s">
        <v>142</v>
      </c>
      <c r="J13" s="47" t="s">
        <v>143</v>
      </c>
      <c r="K13" s="44" t="s">
        <v>179</v>
      </c>
      <c r="L13" s="44" t="s">
        <v>196</v>
      </c>
      <c r="M13" s="43">
        <v>2047</v>
      </c>
      <c r="N13" s="43">
        <v>2131</v>
      </c>
      <c r="O13" s="238">
        <v>2107.259</v>
      </c>
    </row>
    <row r="14" spans="2:15">
      <c r="B14" s="204" t="s">
        <v>36</v>
      </c>
      <c r="C14" s="205">
        <v>1266.94919276</v>
      </c>
      <c r="D14" s="109" t="s">
        <v>144</v>
      </c>
      <c r="E14" s="109" t="s">
        <v>145</v>
      </c>
      <c r="F14" s="57" t="s">
        <v>146</v>
      </c>
      <c r="G14" s="58" t="s">
        <v>147</v>
      </c>
      <c r="H14" s="58" t="s">
        <v>148</v>
      </c>
      <c r="I14" s="58" t="s">
        <v>149</v>
      </c>
      <c r="J14" s="58" t="s">
        <v>150</v>
      </c>
      <c r="K14" s="206" t="s">
        <v>180</v>
      </c>
      <c r="L14" s="206" t="s">
        <v>197</v>
      </c>
      <c r="M14" s="239">
        <v>1774</v>
      </c>
      <c r="N14" s="239">
        <v>2012</v>
      </c>
      <c r="O14" s="240">
        <v>3044.9756000000002</v>
      </c>
    </row>
    <row r="15" spans="2:15" ht="12.5">
      <c r="B15" s="207" t="s">
        <v>227</v>
      </c>
      <c r="C15" s="208"/>
      <c r="D15" s="94"/>
      <c r="E15" s="94"/>
      <c r="F15" s="46"/>
      <c r="G15" s="47"/>
      <c r="H15" s="47"/>
      <c r="I15" s="47"/>
      <c r="J15" s="47"/>
      <c r="K15" s="47"/>
      <c r="L15" s="47"/>
      <c r="M15" s="65"/>
      <c r="N15" s="65"/>
      <c r="O15" s="235"/>
    </row>
    <row r="16" spans="2:15" ht="10.5">
      <c r="B16" s="209" t="s">
        <v>87</v>
      </c>
      <c r="C16" s="210">
        <v>30709.159477839999</v>
      </c>
      <c r="D16" s="115" t="s">
        <v>151</v>
      </c>
      <c r="E16" s="115" t="s">
        <v>152</v>
      </c>
      <c r="F16" s="116" t="s">
        <v>153</v>
      </c>
      <c r="G16" s="117" t="s">
        <v>154</v>
      </c>
      <c r="H16" s="117" t="s">
        <v>155</v>
      </c>
      <c r="I16" s="117" t="s">
        <v>156</v>
      </c>
      <c r="J16" s="117" t="s">
        <v>157</v>
      </c>
      <c r="K16" s="117" t="s">
        <v>184</v>
      </c>
      <c r="L16" s="117" t="s">
        <v>198</v>
      </c>
      <c r="M16" s="74">
        <v>31128</v>
      </c>
      <c r="N16" s="74">
        <v>32254</v>
      </c>
      <c r="O16" s="242">
        <v>34142.1342</v>
      </c>
    </row>
    <row r="17" spans="2:15" ht="12">
      <c r="B17" s="211" t="s">
        <v>228</v>
      </c>
      <c r="C17" s="212">
        <v>-0.4</v>
      </c>
      <c r="D17" s="94" t="s">
        <v>158</v>
      </c>
      <c r="E17" s="94" t="s">
        <v>159</v>
      </c>
      <c r="F17" s="46" t="s">
        <v>160</v>
      </c>
      <c r="G17" s="47" t="s">
        <v>161</v>
      </c>
      <c r="H17" s="47" t="s">
        <v>161</v>
      </c>
      <c r="I17" s="47" t="s">
        <v>162</v>
      </c>
      <c r="J17" s="47">
        <v>-1.6</v>
      </c>
      <c r="K17" s="47">
        <v>-1.4</v>
      </c>
      <c r="L17" s="170">
        <v>-0.8</v>
      </c>
      <c r="M17" s="169">
        <v>-2</v>
      </c>
      <c r="N17" s="169">
        <v>-1.5</v>
      </c>
      <c r="O17" s="243" t="s">
        <v>60</v>
      </c>
    </row>
    <row r="18" spans="2:15" ht="12.5">
      <c r="B18" s="209" t="s">
        <v>229</v>
      </c>
      <c r="C18" s="213">
        <v>377.71738423920016</v>
      </c>
      <c r="D18" s="115" t="s">
        <v>163</v>
      </c>
      <c r="E18" s="115" t="s">
        <v>164</v>
      </c>
      <c r="F18" s="116" t="s">
        <v>165</v>
      </c>
      <c r="G18" s="117" t="s">
        <v>166</v>
      </c>
      <c r="H18" s="117" t="s">
        <v>163</v>
      </c>
      <c r="I18" s="117" t="s">
        <v>167</v>
      </c>
      <c r="J18" s="117" t="s">
        <v>168</v>
      </c>
      <c r="K18" s="117">
        <v>386</v>
      </c>
      <c r="L18" s="117">
        <v>387</v>
      </c>
      <c r="M18" s="116">
        <v>388</v>
      </c>
      <c r="N18" s="116">
        <v>404</v>
      </c>
      <c r="O18" s="266">
        <v>437</v>
      </c>
    </row>
    <row r="19" spans="2:15">
      <c r="B19" s="214" t="s">
        <v>59</v>
      </c>
      <c r="C19" s="215">
        <v>-0.7</v>
      </c>
      <c r="D19" s="216" t="s">
        <v>20</v>
      </c>
      <c r="E19" s="216" t="s">
        <v>20</v>
      </c>
      <c r="F19" s="69" t="s">
        <v>29</v>
      </c>
      <c r="G19" s="58" t="s">
        <v>169</v>
      </c>
      <c r="H19" s="58" t="s">
        <v>170</v>
      </c>
      <c r="I19" s="58">
        <v>-1.3</v>
      </c>
      <c r="J19" s="58" t="s">
        <v>169</v>
      </c>
      <c r="K19" s="153">
        <v>-0.96</v>
      </c>
      <c r="L19" s="153">
        <v>-0.26</v>
      </c>
      <c r="M19" s="57">
        <v>-1.4</v>
      </c>
      <c r="N19" s="57">
        <v>-0.9</v>
      </c>
      <c r="O19" s="267" t="s">
        <v>247</v>
      </c>
    </row>
    <row r="20" spans="2:15">
      <c r="B20" s="217"/>
      <c r="C20" s="218"/>
      <c r="D20" s="81"/>
      <c r="E20" s="81"/>
      <c r="F20" s="81"/>
      <c r="G20" s="82"/>
      <c r="H20" s="82"/>
      <c r="I20" s="82"/>
      <c r="J20" s="82"/>
      <c r="K20" s="168"/>
      <c r="L20" s="168"/>
    </row>
    <row r="21" spans="2:15" ht="11.25" customHeight="1">
      <c r="B21" s="323" t="s">
        <v>230</v>
      </c>
      <c r="C21" s="323"/>
      <c r="D21" s="323"/>
      <c r="E21" s="323"/>
      <c r="F21" s="323"/>
      <c r="G21" s="323"/>
      <c r="H21" s="323"/>
      <c r="I21" s="323"/>
      <c r="J21" s="323"/>
      <c r="K21" s="323"/>
      <c r="L21" s="323"/>
      <c r="M21" s="323"/>
      <c r="N21" s="323"/>
      <c r="O21" s="323"/>
    </row>
    <row r="22" spans="2:15">
      <c r="B22" s="323"/>
      <c r="C22" s="323"/>
      <c r="D22" s="323"/>
      <c r="E22" s="323"/>
      <c r="F22" s="323"/>
      <c r="G22" s="323"/>
      <c r="H22" s="323"/>
      <c r="I22" s="323"/>
      <c r="J22" s="323"/>
      <c r="K22" s="323"/>
      <c r="L22" s="323"/>
      <c r="M22" s="323"/>
      <c r="N22" s="323"/>
      <c r="O22" s="323"/>
    </row>
    <row r="23" spans="2:15">
      <c r="B23" s="323"/>
      <c r="C23" s="323"/>
      <c r="D23" s="323"/>
      <c r="E23" s="323"/>
      <c r="F23" s="323"/>
      <c r="G23" s="323"/>
      <c r="H23" s="323"/>
      <c r="I23" s="323"/>
      <c r="J23" s="323"/>
      <c r="K23" s="323"/>
      <c r="L23" s="323"/>
      <c r="M23" s="323"/>
      <c r="N23" s="323"/>
      <c r="O23" s="323"/>
    </row>
    <row r="24" spans="2:15">
      <c r="B24" s="323"/>
      <c r="C24" s="323"/>
      <c r="D24" s="323"/>
      <c r="E24" s="323"/>
      <c r="F24" s="323"/>
      <c r="G24" s="323"/>
      <c r="H24" s="323"/>
      <c r="I24" s="323"/>
      <c r="J24" s="323"/>
      <c r="K24" s="323"/>
      <c r="L24" s="323"/>
      <c r="M24" s="323"/>
      <c r="N24" s="323"/>
      <c r="O24" s="323"/>
    </row>
    <row r="25" spans="2:15">
      <c r="B25" s="323"/>
      <c r="C25" s="323"/>
      <c r="D25" s="323"/>
      <c r="E25" s="323"/>
      <c r="F25" s="323"/>
      <c r="G25" s="323"/>
      <c r="H25" s="323"/>
      <c r="I25" s="323"/>
      <c r="J25" s="323"/>
      <c r="K25" s="323"/>
      <c r="L25" s="323"/>
      <c r="M25" s="323"/>
      <c r="N25" s="323"/>
      <c r="O25" s="323"/>
    </row>
    <row r="26" spans="2:15">
      <c r="B26" s="323"/>
      <c r="C26" s="323"/>
      <c r="D26" s="323"/>
      <c r="E26" s="323"/>
      <c r="F26" s="323"/>
      <c r="G26" s="323"/>
      <c r="H26" s="323"/>
      <c r="I26" s="323"/>
      <c r="J26" s="323"/>
      <c r="K26" s="323"/>
      <c r="L26" s="323"/>
      <c r="M26" s="323"/>
      <c r="N26" s="323"/>
      <c r="O26" s="323"/>
    </row>
    <row r="27" spans="2:15">
      <c r="B27" s="323"/>
      <c r="C27" s="323"/>
      <c r="D27" s="323"/>
      <c r="E27" s="323"/>
      <c r="F27" s="323"/>
      <c r="G27" s="323"/>
      <c r="H27" s="323"/>
      <c r="I27" s="323"/>
      <c r="J27" s="323"/>
      <c r="K27" s="323"/>
      <c r="L27" s="323"/>
      <c r="M27" s="323"/>
      <c r="N27" s="323"/>
      <c r="O27" s="323"/>
    </row>
  </sheetData>
  <mergeCells count="2">
    <mergeCell ref="B1:F1"/>
    <mergeCell ref="B21:O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Tableau 1</vt:lpstr>
      <vt:lpstr>Tableau 2</vt:lpstr>
      <vt:lpstr>Tableau 3</vt:lpstr>
      <vt:lpstr>Tableau 4</vt:lpstr>
      <vt:lpstr>Tableau complémentaire 1</vt:lpstr>
      <vt:lpstr>Tableau complémentaire 2</vt:lpstr>
    </vt:vector>
  </TitlesOfParts>
  <Company>MSS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macalvo</dc:creator>
  <cp:lastModifiedBy>Groupement Morin</cp:lastModifiedBy>
  <cp:lastPrinted>2019-05-14T09:02:13Z</cp:lastPrinted>
  <dcterms:created xsi:type="dcterms:W3CDTF">2012-05-04T13:37:17Z</dcterms:created>
  <dcterms:modified xsi:type="dcterms:W3CDTF">2025-10-30T15:38:01Z</dcterms:modified>
</cp:coreProperties>
</file>