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I:\BPC\03_PUBLICATIONS\01-Publications\• Etudes et Résultats\ER Scolarisation enfants handicapés 01-08\6-Mise en ligne\"/>
    </mc:Choice>
  </mc:AlternateContent>
  <xr:revisionPtr revIDLastSave="0" documentId="13_ncr:1_{70DA0119-2E92-44CB-82D2-3C1F11E07A28}" xr6:coauthVersionLast="47" xr6:coauthVersionMax="47" xr10:uidLastSave="{00000000-0000-0000-0000-000000000000}"/>
  <bookViews>
    <workbookView xWindow="28590" yWindow="855" windowWidth="27390" windowHeight="13815" activeTab="2" xr2:uid="{00000000-000D-0000-FFFF-FFFF00000000}"/>
  </bookViews>
  <sheets>
    <sheet name="Tableau 1" sheetId="15" r:id="rId1"/>
    <sheet name="Tableau 2" sheetId="4" r:id="rId2"/>
    <sheet name="Graphique 1" sheetId="2" r:id="rId3"/>
    <sheet name="Graphique 2" sheetId="31" r:id="rId4"/>
    <sheet name="Graphique 3" sheetId="41" r:id="rId5"/>
    <sheet name="Graphique Encadré 3" sheetId="42" r:id="rId6"/>
    <sheet name="Tableau complémentaire A" sheetId="17" r:id="rId7"/>
    <sheet name="Tableau complémentaire B" sheetId="36" r:id="rId8"/>
    <sheet name="Tableau complémentaire C" sheetId="29" r:id="rId9"/>
    <sheet name="Tableau complémentaire D" sheetId="40" r:id="rId10"/>
    <sheet name="Tableau complémentaire E" sheetId="22" r:id="rId11"/>
    <sheet name="Tableau complémentaire F" sheetId="43" r:id="rId12"/>
    <sheet name="Tableau complémentaire G" sheetId="30" r:id="rId13"/>
    <sheet name="Tableau complémentaire H" sheetId="35" r:id="rId14"/>
    <sheet name="Tableau complémentaire I" sheetId="34" r:id="rId15"/>
    <sheet name="Tableau complémentaire J" sheetId="28" r:id="rId16"/>
    <sheet name="Tableau complémentaire K" sheetId="7" r:id="rId1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18" i="17" l="1"/>
  <c r="V18" i="17"/>
  <c r="U18" i="17"/>
  <c r="T18" i="17"/>
  <c r="S18" i="17"/>
  <c r="R18" i="17"/>
  <c r="Q18" i="17"/>
  <c r="P18" i="17"/>
  <c r="O18" i="17"/>
  <c r="N18" i="17"/>
  <c r="M18" i="17"/>
  <c r="L18" i="17"/>
  <c r="K18" i="17"/>
  <c r="J18" i="17"/>
  <c r="I18" i="17"/>
  <c r="H18" i="17"/>
  <c r="G18" i="17"/>
  <c r="F18" i="17"/>
  <c r="E18" i="17"/>
  <c r="D18" i="17"/>
  <c r="C18" i="17"/>
  <c r="D9" i="17"/>
  <c r="E9" i="17"/>
  <c r="F9" i="17"/>
  <c r="G9" i="17"/>
  <c r="H9" i="17"/>
  <c r="I9" i="17"/>
  <c r="J9" i="17"/>
  <c r="K9" i="17"/>
  <c r="L9" i="17"/>
  <c r="M9" i="17"/>
  <c r="N9" i="17"/>
  <c r="O9" i="17"/>
  <c r="P9" i="17"/>
  <c r="Q9" i="17"/>
  <c r="R9" i="17"/>
  <c r="S9" i="17"/>
  <c r="T9" i="17"/>
  <c r="U9" i="17"/>
  <c r="V9" i="17"/>
  <c r="W9" i="17"/>
  <c r="C9" i="17"/>
  <c r="I11" i="40" l="1"/>
  <c r="H11" i="40"/>
  <c r="G11" i="40" s="1"/>
  <c r="I10" i="40"/>
  <c r="H10" i="40"/>
  <c r="I9" i="40"/>
  <c r="H9" i="40"/>
  <c r="G9" i="40" s="1"/>
  <c r="I8" i="40"/>
  <c r="H8" i="40"/>
  <c r="I7" i="40"/>
  <c r="H7" i="40"/>
  <c r="I6" i="40"/>
  <c r="H6" i="40"/>
  <c r="G8" i="40" l="1"/>
  <c r="G10" i="40"/>
  <c r="H12" i="40"/>
  <c r="I12" i="40"/>
  <c r="G7" i="40"/>
  <c r="G6" i="40"/>
  <c r="G12" i="40" l="1"/>
</calcChain>
</file>

<file path=xl/sharedStrings.xml><?xml version="1.0" encoding="utf-8"?>
<sst xmlns="http://schemas.openxmlformats.org/spreadsheetml/2006/main" count="371" uniqueCount="140">
  <si>
    <t>Non scolarisé</t>
  </si>
  <si>
    <t>Unité d’enseignement dans un établissement médico-social</t>
  </si>
  <si>
    <t>Total</t>
  </si>
  <si>
    <t xml:space="preserve">
</t>
  </si>
  <si>
    <t>2010</t>
  </si>
  <si>
    <t>2014</t>
  </si>
  <si>
    <t>2018</t>
  </si>
  <si>
    <t>Polyhandicap</t>
  </si>
  <si>
    <t>Ensemble</t>
  </si>
  <si>
    <t>Scolarité partagée entre un établissement médico-social et un établissement scolaire</t>
  </si>
  <si>
    <t>***</t>
  </si>
  <si>
    <t>**</t>
  </si>
  <si>
    <t>Unité d’enseignement externalisée dans un établissement scolaire</t>
  </si>
  <si>
    <t>6 ans</t>
  </si>
  <si>
    <t>7 ans</t>
  </si>
  <si>
    <t>8 ans</t>
  </si>
  <si>
    <t>9 ans</t>
  </si>
  <si>
    <t>10 ans</t>
  </si>
  <si>
    <t>11 ans</t>
  </si>
  <si>
    <t>12 ans</t>
  </si>
  <si>
    <t>13 ans</t>
  </si>
  <si>
    <t>14 ans</t>
  </si>
  <si>
    <t>15 ans</t>
  </si>
  <si>
    <t>Ensemble des jeunes</t>
  </si>
  <si>
    <t>Autre déficience</t>
  </si>
  <si>
    <t>Scolarité en milieu ordinaire</t>
  </si>
  <si>
    <t>Unité d’enseignement interne dans un établissement médico-social</t>
  </si>
  <si>
    <t xml:space="preserve">dont : </t>
  </si>
  <si>
    <t>En %</t>
  </si>
  <si>
    <t>Établissement scolaire uniquement</t>
  </si>
  <si>
    <t>Non-réponse</t>
  </si>
  <si>
    <t>Filles</t>
  </si>
  <si>
    <t>Trouble du psychisme, du comportement ou de la communication</t>
  </si>
  <si>
    <t>Déficience sensorielle</t>
  </si>
  <si>
    <t>Déficience motrice</t>
  </si>
  <si>
    <t>Mesure de placement</t>
  </si>
  <si>
    <t>Autre mesure</t>
  </si>
  <si>
    <t>Autre établissement</t>
  </si>
  <si>
    <t>Déficience principale (REF = déficience intellectuelle)</t>
  </si>
  <si>
    <t>SEXE (REF = garçons)</t>
  </si>
  <si>
    <t>Type de structure (REF=institut médico-éducatif)</t>
  </si>
  <si>
    <t>Être scolarisé</t>
  </si>
  <si>
    <t>Être scolarisé en milieu ordinaire</t>
  </si>
  <si>
    <t>Déficience intellectuelle</t>
  </si>
  <si>
    <t>Institut médico-éducatif</t>
  </si>
  <si>
    <t>Institut thérapeutique, éducatif et pédagogique</t>
  </si>
  <si>
    <t>Établissement pour enfants et adolescents polyhandicapés</t>
  </si>
  <si>
    <t>Institut d’éducation motrice</t>
  </si>
  <si>
    <t>Institut pour jeunes déficients sensoriels</t>
  </si>
  <si>
    <t>Services pour enfants et adolescents</t>
  </si>
  <si>
    <t>8 ou 9 ans</t>
  </si>
  <si>
    <t>10 ou 11 ans</t>
  </si>
  <si>
    <t>12 ou 13 ans</t>
  </si>
  <si>
    <t>14 ou 15 ans</t>
  </si>
  <si>
    <t xml:space="preserve">Institut thérapeutique, éducatif et pédagogique </t>
  </si>
  <si>
    <t>Segpa</t>
  </si>
  <si>
    <t>Erea</t>
  </si>
  <si>
    <t xml:space="preserve">dont : enseignement ordinaire à temps complet </t>
  </si>
  <si>
    <t>enseignement ordinaire à temps partiel</t>
  </si>
  <si>
    <t>Effet marginal</t>
  </si>
  <si>
    <t>P-valeur</t>
  </si>
  <si>
    <t>Significativité</t>
  </si>
  <si>
    <r>
      <t>Service pour enfants et adolescents</t>
    </r>
    <r>
      <rPr>
        <b/>
        <vertAlign val="superscript"/>
        <sz val="8"/>
        <color rgb="FF000000"/>
        <rFont val="Arial"/>
        <family val="2"/>
      </rPr>
      <t>3</t>
    </r>
  </si>
  <si>
    <r>
      <t>Institut pour jeunes déficients sensoriels</t>
    </r>
    <r>
      <rPr>
        <vertAlign val="superscript"/>
        <sz val="8"/>
        <color rgb="FF000000"/>
        <rFont val="Arial"/>
        <family val="2"/>
      </rPr>
      <t>1</t>
    </r>
  </si>
  <si>
    <r>
      <t>Services pour enfants et adolescents</t>
    </r>
    <r>
      <rPr>
        <vertAlign val="superscript"/>
        <sz val="8"/>
        <color rgb="FF000000"/>
        <rFont val="Arial"/>
        <family val="2"/>
      </rPr>
      <t>2</t>
    </r>
  </si>
  <si>
    <r>
      <t>Institut pour jeunes déficients sensoriels</t>
    </r>
    <r>
      <rPr>
        <b/>
        <vertAlign val="superscript"/>
        <sz val="8"/>
        <color rgb="FF000000"/>
        <rFont val="Arial"/>
        <family val="2"/>
      </rPr>
      <t>2</t>
    </r>
  </si>
  <si>
    <t>Effectifs d’enfants et d’adolescents handicapés accompagnés</t>
  </si>
  <si>
    <t>une journée ou moins par semaine dans l’établissement scolaire</t>
  </si>
  <si>
    <t xml:space="preserve">Tableau complémentaire E - Effets sur la probabilité d’être scolarisé selon les caractéristiques des enfants et adolescents handicapés accompagnés par une structure dédiée
</t>
  </si>
  <si>
    <t>Unité d’enseignement dans l’établissement médico-social</t>
  </si>
  <si>
    <r>
      <t>Scolarité partagée entre l’établissement scolaire et l’établissement médico-social</t>
    </r>
    <r>
      <rPr>
        <vertAlign val="superscript"/>
        <sz val="8"/>
        <color rgb="FF000000"/>
        <rFont val="Arial"/>
        <family val="2"/>
      </rPr>
      <t>1</t>
    </r>
  </si>
  <si>
    <t>Classe ordinaire</t>
  </si>
  <si>
    <t>Scolarité partagée entre l’établissement scolaire et l’établissement médico-social</t>
  </si>
  <si>
    <t>Répartition des jeunes selon le type de déficience</t>
  </si>
  <si>
    <r>
      <rPr>
        <sz val="8"/>
        <color rgb="FF000000"/>
        <rFont val="Aptos Narrow"/>
        <family val="2"/>
      </rPr>
      <t>É</t>
    </r>
    <r>
      <rPr>
        <sz val="8"/>
        <color rgb="FF000000"/>
        <rFont val="Arial"/>
        <family val="2"/>
      </rPr>
      <t>tablissement scolaire uniquement</t>
    </r>
  </si>
  <si>
    <t>Ensemble 
(en effectifs)</t>
  </si>
  <si>
    <t>Unité d’enseignement interne dans 
un établissement médico-social</t>
  </si>
  <si>
    <t>Ensemble 
(en %)</t>
  </si>
  <si>
    <t>Trouble 
du psychisme, 
du comportement ou de la communication</t>
  </si>
  <si>
    <t xml:space="preserve">Déficience intellectuelle </t>
  </si>
  <si>
    <r>
      <t>Ulis - 1</t>
    </r>
    <r>
      <rPr>
        <vertAlign val="superscript"/>
        <sz val="8"/>
        <color rgb="FF000000"/>
        <rFont val="Arial"/>
        <family val="2"/>
      </rPr>
      <t>er</t>
    </r>
    <r>
      <rPr>
        <sz val="8"/>
        <color rgb="FF000000"/>
        <rFont val="Arial"/>
        <family val="2"/>
      </rPr>
      <t xml:space="preserve"> degré</t>
    </r>
    <r>
      <rPr>
        <vertAlign val="superscript"/>
        <sz val="8"/>
        <color indexed="8"/>
        <rFont val="Arial"/>
        <family val="2"/>
      </rPr>
      <t>1</t>
    </r>
  </si>
  <si>
    <t>Autre</t>
  </si>
  <si>
    <t>ÂGE (REF= 6 ou 7 ans)</t>
  </si>
  <si>
    <t>Type de mesure d’aide sociale à l’enfance (REF= absence de mesure)</t>
  </si>
  <si>
    <t>Part de jeunes scolarisés en milieu ordinaire</t>
  </si>
  <si>
    <t>Graphique 1 - Mode de scolarisation des enfants et adolescents handicapés accompagnés par une structure dédiée, de 2010 à 2022</t>
  </si>
  <si>
    <r>
      <t xml:space="preserve">Tableau 1 - </t>
    </r>
    <r>
      <rPr>
        <b/>
        <sz val="8"/>
        <rFont val="Arial"/>
        <family val="2"/>
      </rPr>
      <t>Mode</t>
    </r>
    <r>
      <rPr>
        <b/>
        <sz val="8"/>
        <color theme="1"/>
        <rFont val="Arial"/>
        <family val="2"/>
      </rPr>
      <t xml:space="preserve"> de scolarisation des enfants et adolescents handicapés de 6 à 15</t>
    </r>
    <r>
      <rPr>
        <b/>
        <sz val="8"/>
        <color theme="1"/>
        <rFont val="Aptos Narrow"/>
        <family val="2"/>
      </rPr>
      <t> </t>
    </r>
    <r>
      <rPr>
        <b/>
        <sz val="8"/>
        <color theme="1"/>
        <rFont val="Arial"/>
        <family val="2"/>
      </rPr>
      <t>ans accompagnés par une structure dédiée, selon le type de structure</t>
    </r>
  </si>
  <si>
    <t>Tableau 2 - Mode de scolarisation des enfants et adolescents handicapés accompagnés par une structure dédiée, selon la déficience principale</t>
  </si>
  <si>
    <t>Graphique 3 - Mode de scolarisation des enfants et adolescents handicapés accompagnés par une structure dédiée, selon l’âge</t>
  </si>
  <si>
    <r>
      <t>Graphique Encadré 3 - Mode de scolarisation des enfants handicapés de 3 à 5</t>
    </r>
    <r>
      <rPr>
        <b/>
        <sz val="8"/>
        <rFont val="Aptos Narrow"/>
        <family val="2"/>
      </rPr>
      <t> </t>
    </r>
    <r>
      <rPr>
        <b/>
        <sz val="8"/>
        <rFont val="Arial"/>
        <family val="2"/>
      </rPr>
      <t>ans accompagnés par une structure dédiée</t>
    </r>
  </si>
  <si>
    <t>Tableau complémentaire A - Mode de scolarisation des enfants et adolescents handicapés accompagnés par une structure dédiée, selon le type de structure, de 2014 à 2022</t>
  </si>
  <si>
    <t>Tableau complémentaire B - Mode de scolarisation des enfants et adolescents handicapés accompagnés par une structure dédiée, selon le type de structure, de 2010 à 2022</t>
  </si>
  <si>
    <t>Tableau complémentaire C - Mode de scolarisation des enfants et adolescents handicapés accompagnés par une structure dédiée, selon le type de déficience, de 2010 à 2022</t>
  </si>
  <si>
    <t>Tableau complémentaire G - Mode de scolarisation des enfants handicapés de 6 à 10 ans accompagnés par une structure dédiée, de 2010 à 2022</t>
  </si>
  <si>
    <t>Tableau complémentaire H - Mode de scolarisation des adolescents handicapés de 11 à 15 ans accompagnés par une structure dédiée, de 2010 à 2022</t>
  </si>
  <si>
    <t>Tableau complémentaire I - Mode de scolarisation des garçons handicapés accompagnés par une structure dédiée, de 2010 à 2022</t>
  </si>
  <si>
    <t>Tableau complémentaire J - Mode de scolarisation des filles handicapées accompagnées par une structure dédiée, de 2010 à 2022</t>
  </si>
  <si>
    <t>Tout type de mesure</t>
  </si>
  <si>
    <t>Actions éducatives</t>
  </si>
  <si>
    <t xml:space="preserve">Mesure de placement </t>
  </si>
  <si>
    <r>
      <t>Ulis - 2</t>
    </r>
    <r>
      <rPr>
        <vertAlign val="superscript"/>
        <sz val="8"/>
        <color rgb="FF000000"/>
        <rFont val="Arial"/>
        <family val="2"/>
      </rPr>
      <t>nd</t>
    </r>
    <r>
      <rPr>
        <sz val="8"/>
        <color rgb="FF000000"/>
        <rFont val="Arial"/>
        <family val="2"/>
      </rPr>
      <t xml:space="preserve"> degré</t>
    </r>
  </si>
  <si>
    <t>n.s.</t>
  </si>
  <si>
    <r>
      <t xml:space="preserve">dont effet d’évolution de la part de jeunes scolarisés en milieu ordinaire </t>
    </r>
    <r>
      <rPr>
        <sz val="8"/>
        <rFont val="Arial"/>
        <family val="2"/>
      </rPr>
      <t>par type de déficience</t>
    </r>
  </si>
  <si>
    <t>Non-bénéficiaire d’une mesure d’ASE</t>
  </si>
  <si>
    <r>
      <t>Ulis</t>
    </r>
    <r>
      <rPr>
        <vertAlign val="superscript"/>
        <sz val="8"/>
        <color rgb="FF000000"/>
        <rFont val="Arial"/>
        <family val="2"/>
      </rPr>
      <t>1</t>
    </r>
  </si>
  <si>
    <r>
      <t>Segpa, Erea</t>
    </r>
    <r>
      <rPr>
        <vertAlign val="superscript"/>
        <sz val="8"/>
        <color rgb="FF000000"/>
        <rFont val="Arial"/>
        <family val="2"/>
      </rPr>
      <t>2</t>
    </r>
    <r>
      <rPr>
        <sz val="8"/>
        <color rgb="FF000000"/>
        <rFont val="Arial"/>
        <family val="2"/>
      </rPr>
      <t>, autre type au sein d’un établissement scolaire</t>
    </r>
  </si>
  <si>
    <t>entre une journée et demie et trois journées et demie par semaine dans l’établissement scolaire</t>
  </si>
  <si>
    <t>Tableau complémentaire D - Décomposition de l’évolution entre 2010 et 2022 de la part de jeunes scolarisés en milieu ordinaire</t>
  </si>
  <si>
    <t>Contribution à l’évolution de la part de jeunes scolarisés en milieu ordinaire entre 2010 et 2022</t>
  </si>
  <si>
    <t>dont effet d’évolution de la répartition par type de déficience</t>
  </si>
  <si>
    <t>Tableau complémentaire F - Mode de scolarisation des élèves handicapés accompagnés par une structure dédiée selon l’âge</t>
  </si>
  <si>
    <r>
      <t>Institut pour jeunes déficients sensoriels</t>
    </r>
    <r>
      <rPr>
        <b/>
        <vertAlign val="superscript"/>
        <sz val="8"/>
        <rFont val="Arial"/>
        <family val="2"/>
      </rPr>
      <t>3</t>
    </r>
  </si>
  <si>
    <r>
      <t>Autre établissement pour enfants et adolescents</t>
    </r>
    <r>
      <rPr>
        <b/>
        <vertAlign val="superscript"/>
        <sz val="8"/>
        <rFont val="Arial"/>
        <family val="2"/>
      </rPr>
      <t>4</t>
    </r>
  </si>
  <si>
    <r>
      <t>Service pour enfants et adolescents</t>
    </r>
    <r>
      <rPr>
        <b/>
        <vertAlign val="superscript"/>
        <sz val="8"/>
        <rFont val="Arial"/>
        <family val="2"/>
      </rPr>
      <t>5</t>
    </r>
  </si>
  <si>
    <r>
      <t>Établissement pour jeunes et adultes</t>
    </r>
    <r>
      <rPr>
        <b/>
        <vertAlign val="superscript"/>
        <sz val="8"/>
        <rFont val="Arial"/>
        <family val="2"/>
      </rPr>
      <t>6</t>
    </r>
  </si>
  <si>
    <r>
      <t>Scolarité partagée entre l’établissement scolaire et l’établissement médico-social</t>
    </r>
    <r>
      <rPr>
        <vertAlign val="superscript"/>
        <sz val="8"/>
        <rFont val="Arial"/>
        <family val="2"/>
      </rPr>
      <t>1</t>
    </r>
  </si>
  <si>
    <t>Bénéficiaires d’une mesure d’ASE</t>
  </si>
  <si>
    <t>—</t>
  </si>
  <si>
    <r>
      <t>Tableau complémentaire K - Mode de scolarisation des enfants et adolescents handicapés accompagnés par une structure dédiée, selon l’existence d’une mesure d’aide sociale à l’enfance</t>
    </r>
    <r>
      <rPr>
        <b/>
        <sz val="8"/>
        <rFont val="Aptos Narrow"/>
        <family val="2"/>
      </rPr>
      <t> </t>
    </r>
    <r>
      <rPr>
        <b/>
        <sz val="8"/>
        <rFont val="Arial"/>
        <family val="2"/>
      </rPr>
      <t>(ASE) en 2022</t>
    </r>
  </si>
  <si>
    <r>
      <t>1. Pour le millésime 2010, la scolarité partagée intègre les autres modes de scolarisation au sein du milieu ordinaire.</t>
    </r>
    <r>
      <rPr>
        <b/>
        <sz val="8"/>
        <color rgb="FF000000"/>
        <rFont val="Arial"/>
        <family val="2"/>
      </rPr>
      <t xml:space="preserve">
Note &gt;</t>
    </r>
    <r>
      <rPr>
        <sz val="8"/>
        <color rgb="FF000000"/>
        <rFont val="Arial"/>
        <family val="2"/>
      </rPr>
      <t xml:space="preserve"> Les 0 à 10 % de valeurs manquantes (selon les millésimes) à la variable type de scolarisation ont été supprimés ici. Les valeurs sont hors doubles comptes pour les millésimes 2018 et 2022.
</t>
    </r>
    <r>
      <rPr>
        <b/>
        <sz val="8"/>
        <color rgb="FF000000"/>
        <rFont val="Arial"/>
        <family val="2"/>
      </rPr>
      <t>Lecture &gt;</t>
    </r>
    <r>
      <rPr>
        <sz val="8"/>
        <color rgb="FF000000"/>
        <rFont val="Arial"/>
        <family val="2"/>
      </rPr>
      <t xml:space="preserve"> Fin 2010, 38 % des enfants et adolescents handicapés accompagnés par une structure dédiée sont scolarisés en établissement scolaire uniquement.
</t>
    </r>
    <r>
      <rPr>
        <b/>
        <sz val="8"/>
        <color rgb="FF000000"/>
        <rFont val="Arial"/>
        <family val="2"/>
      </rPr>
      <t xml:space="preserve">Champ </t>
    </r>
    <r>
      <rPr>
        <sz val="8"/>
        <color rgb="FF000000"/>
        <rFont val="Arial"/>
        <family val="2"/>
      </rPr>
      <t>&gt; Enfants et adolescents handicapés âgés de 6 à 15</t>
    </r>
    <r>
      <rPr>
        <sz val="8"/>
        <color rgb="FF000000"/>
        <rFont val="Aptos Narrow"/>
        <family val="2"/>
      </rPr>
      <t> </t>
    </r>
    <r>
      <rPr>
        <sz val="8"/>
        <color rgb="FF000000"/>
        <rFont val="Arial"/>
        <family val="2"/>
      </rPr>
      <t>ans inclus, accompagnés par une structure médico-sociale au 31</t>
    </r>
    <r>
      <rPr>
        <sz val="8"/>
        <color rgb="FF000000"/>
        <rFont val="Aptos Narrow"/>
        <family val="2"/>
      </rPr>
      <t> </t>
    </r>
    <r>
      <rPr>
        <sz val="8"/>
        <color rgb="FF000000"/>
        <rFont val="Arial"/>
        <family val="2"/>
      </rPr>
      <t xml:space="preserve">décembre 2010, 31 décembre 2014, 31 décembre 2018 et 31 décembre 2022, France.
</t>
    </r>
    <r>
      <rPr>
        <b/>
        <sz val="8"/>
        <color rgb="FF000000"/>
        <rFont val="Arial"/>
        <family val="2"/>
      </rPr>
      <t>Sources &gt;</t>
    </r>
    <r>
      <rPr>
        <sz val="8"/>
        <color rgb="FF000000"/>
        <rFont val="Arial"/>
        <family val="2"/>
      </rPr>
      <t xml:space="preserve"> Drees, enquêtes ES-Handicap 2010, 2014, 2018 et 2022.</t>
    </r>
  </si>
  <si>
    <r>
      <t xml:space="preserve">1. et 2. Voir encadré 2.
3. Instituts pour déficients visuels, instituts pour déficients auditifs, instituts d’éducation sensorielle pour enfants sourds/aveugles.		
4. Établissements expérimentaux pour l’enfance handicapée, établissements d’accueil temporaire d’enfants handicapés, jardins d’enfants spécialisés et foyers d’hébergement pour enfants et adolescents handicapés.		
5. Services d’éducation spéciale et de soins à domicile (Sessad).	
6. Établissements expérimentaux pour personnes handicapées et lieux de vie.  
</t>
    </r>
    <r>
      <rPr>
        <b/>
        <sz val="8"/>
        <rFont val="Arial"/>
        <family val="2"/>
      </rPr>
      <t>Note &gt;</t>
    </r>
    <r>
      <rPr>
        <sz val="8"/>
        <rFont val="Arial"/>
        <family val="2"/>
      </rPr>
      <t xml:space="preserve"> Les 10</t>
    </r>
    <r>
      <rPr>
        <sz val="8"/>
        <rFont val="Aptos Narrow"/>
        <family val="2"/>
      </rPr>
      <t> </t>
    </r>
    <r>
      <rPr>
        <sz val="8"/>
        <rFont val="Arial"/>
        <family val="2"/>
      </rPr>
      <t>% de valeurs manquantes à la variable type de scolarisation ont été supprimés ici. Les valeurs sont hors doubles comptes pour la colonne «</t>
    </r>
    <r>
      <rPr>
        <sz val="8"/>
        <rFont val="Aptos Narrow"/>
        <family val="2"/>
      </rPr>
      <t> </t>
    </r>
    <r>
      <rPr>
        <sz val="8"/>
        <rFont val="Arial"/>
        <family val="2"/>
      </rPr>
      <t>Ensemble</t>
    </r>
    <r>
      <rPr>
        <sz val="8"/>
        <rFont val="Aptos Narrow"/>
        <family val="2"/>
      </rPr>
      <t> </t>
    </r>
    <r>
      <rPr>
        <sz val="8"/>
        <rFont val="Arial"/>
        <family val="2"/>
      </rPr>
      <t xml:space="preserve">».
</t>
    </r>
    <r>
      <rPr>
        <b/>
        <sz val="8"/>
        <rFont val="Arial"/>
        <family val="2"/>
      </rPr>
      <t>Lecture &gt;</t>
    </r>
    <r>
      <rPr>
        <sz val="8"/>
        <rFont val="Arial"/>
        <family val="2"/>
      </rPr>
      <t xml:space="preserve"> Fin 2022, 2</t>
    </r>
    <r>
      <rPr>
        <sz val="8"/>
        <rFont val="Aptos Narrow"/>
        <family val="2"/>
      </rPr>
      <t> </t>
    </r>
    <r>
      <rPr>
        <sz val="8"/>
        <rFont val="Arial"/>
        <family val="2"/>
      </rPr>
      <t xml:space="preserve">% des enfants et adolescents handicapés accompagnés par un institut médico-éducatif sont scolarisés en classe ordinaire.
</t>
    </r>
    <r>
      <rPr>
        <b/>
        <sz val="8"/>
        <rFont val="Arial"/>
        <family val="2"/>
      </rPr>
      <t>Champ &gt;</t>
    </r>
    <r>
      <rPr>
        <sz val="8"/>
        <rFont val="Arial"/>
        <family val="2"/>
      </rPr>
      <t xml:space="preserve"> Enfants et adolescents handicapés âgés de 6 à 15</t>
    </r>
    <r>
      <rPr>
        <sz val="8"/>
        <rFont val="Aptos Narrow"/>
        <family val="2"/>
      </rPr>
      <t> </t>
    </r>
    <r>
      <rPr>
        <sz val="8"/>
        <rFont val="Arial"/>
        <family val="2"/>
      </rPr>
      <t>ans inclus, accompagnés par une structure médico-sociale au 31</t>
    </r>
    <r>
      <rPr>
        <sz val="8"/>
        <rFont val="Aptos Narrow"/>
        <family val="2"/>
      </rPr>
      <t> </t>
    </r>
    <r>
      <rPr>
        <sz val="8"/>
        <rFont val="Arial"/>
        <family val="2"/>
      </rPr>
      <t xml:space="preserve">décembre 2022, France.
</t>
    </r>
    <r>
      <rPr>
        <b/>
        <sz val="8"/>
        <rFont val="Arial"/>
        <family val="2"/>
      </rPr>
      <t>Source &gt;</t>
    </r>
    <r>
      <rPr>
        <sz val="8"/>
        <rFont val="Arial"/>
        <family val="2"/>
      </rPr>
      <t xml:space="preserve"> Drees, enquête ES-Handicap 2022.</t>
    </r>
  </si>
  <si>
    <r>
      <t xml:space="preserve">1. Instituts pour déficients visuels, instituts pour déficients auditifs, instituts d’éducation sensorielle pour enfants sourds/aveugles.					
2. Services d’éducation spéciale et de soins à domicile (Sessad).					
</t>
    </r>
    <r>
      <rPr>
        <b/>
        <sz val="8"/>
        <rFont val="Arial"/>
        <family val="2"/>
      </rPr>
      <t>Note &gt;</t>
    </r>
    <r>
      <rPr>
        <sz val="8"/>
        <rFont val="Arial"/>
        <family val="2"/>
      </rPr>
      <t xml:space="preserve"> Les 0 à 10 % de valeurs manquantes (selon les millésimes) à la variable type de scolarisation ont été supprimés ici. Les valeurs sont hors doubles comptes pour les millésimes 2018 et 2022.				
</t>
    </r>
    <r>
      <rPr>
        <b/>
        <sz val="8"/>
        <rFont val="Arial"/>
        <family val="2"/>
      </rPr>
      <t>Lecture &gt;</t>
    </r>
    <r>
      <rPr>
        <sz val="8"/>
        <rFont val="Arial"/>
        <family val="2"/>
      </rPr>
      <t xml:space="preserve"> Fin 2010, 11 % des enfants et adolescents handicapés accompagnés par un institut médico-éducatif sont scolarisés en milieu ordinaire.	
</t>
    </r>
    <r>
      <rPr>
        <b/>
        <sz val="8"/>
        <rFont val="Arial"/>
        <family val="2"/>
      </rPr>
      <t>Champ &gt;</t>
    </r>
    <r>
      <rPr>
        <sz val="8"/>
        <rFont val="Arial"/>
        <family val="2"/>
      </rPr>
      <t xml:space="preserve"> Enfants et adolescents handicapés âgés de 6 à 15 ans inclus, accompagnés par une structure médico-sociale au 31</t>
    </r>
    <r>
      <rPr>
        <sz val="8"/>
        <rFont val="Aptos Narrow"/>
        <family val="2"/>
      </rPr>
      <t> </t>
    </r>
    <r>
      <rPr>
        <sz val="8"/>
        <rFont val="Arial"/>
        <family val="2"/>
      </rPr>
      <t xml:space="preserve">décembre 2010, 31 décembre 2014, 31 décembre 2018 et 31 décembre 2022, France.			
</t>
    </r>
    <r>
      <rPr>
        <b/>
        <sz val="8"/>
        <rFont val="Arial"/>
        <family val="2"/>
      </rPr>
      <t>Sources &gt;</t>
    </r>
    <r>
      <rPr>
        <sz val="8"/>
        <rFont val="Arial"/>
        <family val="2"/>
      </rPr>
      <t xml:space="preserve"> Drees, enquêtes ES-Handicap 2010, 2014, 2018 et 2022.					</t>
    </r>
  </si>
  <si>
    <r>
      <t>1. et 2.</t>
    </r>
    <r>
      <rPr>
        <b/>
        <sz val="8"/>
        <color theme="1"/>
        <rFont val="Arial"/>
        <family val="2"/>
      </rPr>
      <t xml:space="preserve"> </t>
    </r>
    <r>
      <rPr>
        <sz val="8"/>
        <color theme="1"/>
        <rFont val="Arial"/>
        <family val="2"/>
      </rPr>
      <t>Voir encadré 2.</t>
    </r>
    <r>
      <rPr>
        <b/>
        <sz val="8"/>
        <color theme="1"/>
        <rFont val="Arial"/>
        <family val="2"/>
      </rPr>
      <t xml:space="preserve">
Note &gt;</t>
    </r>
    <r>
      <rPr>
        <sz val="8"/>
        <color theme="1"/>
        <rFont val="Arial"/>
        <family val="2"/>
      </rPr>
      <t xml:space="preserve"> Les 10 % de valeurs manquantes à la variable type de scolarisation et les 4 % de valeurs manquantes à la variable déficience principale ont été supprimés ici. 
</t>
    </r>
    <r>
      <rPr>
        <b/>
        <sz val="8"/>
        <color theme="1"/>
        <rFont val="Arial"/>
        <family val="2"/>
      </rPr>
      <t>Lecture &gt;</t>
    </r>
    <r>
      <rPr>
        <sz val="8"/>
        <color theme="1"/>
        <rFont val="Arial"/>
        <family val="2"/>
      </rPr>
      <t xml:space="preserve"> Fin 2022, 7 % des enfants et adolescents ayant une déficience intellectuelle accompagnés par une structure dédiée sont scolarisés en classe ordinaire.
</t>
    </r>
    <r>
      <rPr>
        <b/>
        <sz val="8"/>
        <color theme="1"/>
        <rFont val="Arial"/>
        <family val="2"/>
      </rPr>
      <t>Champ &gt;</t>
    </r>
    <r>
      <rPr>
        <sz val="8"/>
        <color theme="1"/>
        <rFont val="Arial"/>
        <family val="2"/>
      </rPr>
      <t xml:space="preserve">  Enfants et adolescents handicapés âgés de 6 à 15 ans accompagnés par une structure médico-sociale au 31</t>
    </r>
    <r>
      <rPr>
        <sz val="8"/>
        <color theme="1"/>
        <rFont val="Aptos Narrow"/>
        <family val="2"/>
      </rPr>
      <t> </t>
    </r>
    <r>
      <rPr>
        <sz val="8"/>
        <color theme="1"/>
        <rFont val="Arial"/>
        <family val="2"/>
      </rPr>
      <t xml:space="preserve">décembre 2022, France.
</t>
    </r>
    <r>
      <rPr>
        <b/>
        <sz val="8"/>
        <color theme="1"/>
        <rFont val="Arial"/>
        <family val="2"/>
      </rPr>
      <t>Source &gt;</t>
    </r>
    <r>
      <rPr>
        <sz val="8"/>
        <color theme="1"/>
        <rFont val="Arial"/>
        <family val="2"/>
      </rPr>
      <t xml:space="preserve"> Drees, enquête ES-Handicap 2022.</t>
    </r>
  </si>
  <si>
    <r>
      <rPr>
        <b/>
        <sz val="8"/>
        <rFont val="Arial"/>
        <family val="2"/>
      </rPr>
      <t>Note &gt;</t>
    </r>
    <r>
      <rPr>
        <sz val="8"/>
        <rFont val="Arial"/>
        <family val="2"/>
      </rPr>
      <t xml:space="preserve"> Les 10 % de valeurs manquantes à la variable type de scolarisation ont été supprimés ici.
</t>
    </r>
    <r>
      <rPr>
        <b/>
        <sz val="8"/>
        <rFont val="Arial"/>
        <family val="2"/>
      </rPr>
      <t xml:space="preserve">Lecture &gt; </t>
    </r>
    <r>
      <rPr>
        <sz val="8"/>
        <rFont val="Arial"/>
        <family val="2"/>
      </rPr>
      <t>Fin 2022, 55</t>
    </r>
    <r>
      <rPr>
        <sz val="8"/>
        <rFont val="Aptos Narrow"/>
        <family val="2"/>
      </rPr>
      <t> </t>
    </r>
    <r>
      <rPr>
        <sz val="8"/>
        <rFont val="Arial"/>
        <family val="2"/>
      </rPr>
      <t>% des enfants handicapés de 6</t>
    </r>
    <r>
      <rPr>
        <sz val="8"/>
        <rFont val="Aptos Narrow"/>
        <family val="2"/>
      </rPr>
      <t> </t>
    </r>
    <r>
      <rPr>
        <sz val="8"/>
        <rFont val="Arial"/>
        <family val="2"/>
      </rPr>
      <t xml:space="preserve">ans accompagnés par une structure dédiée sont scolarisés en établissement scolaire uniquement.
</t>
    </r>
    <r>
      <rPr>
        <b/>
        <sz val="8"/>
        <rFont val="Arial"/>
        <family val="2"/>
      </rPr>
      <t xml:space="preserve">Champ &gt; </t>
    </r>
    <r>
      <rPr>
        <sz val="8"/>
        <rFont val="Arial"/>
        <family val="2"/>
      </rPr>
      <t>Enfants et adolescents handicapés âgés de 6 à 15</t>
    </r>
    <r>
      <rPr>
        <sz val="8"/>
        <rFont val="Aptos Narrow"/>
        <family val="2"/>
      </rPr>
      <t> </t>
    </r>
    <r>
      <rPr>
        <sz val="8"/>
        <rFont val="Arial"/>
        <family val="2"/>
      </rPr>
      <t xml:space="preserve">ans accompagnés par une structure médico-sociale au 31 décembre 2022, France.
</t>
    </r>
    <r>
      <rPr>
        <b/>
        <sz val="8"/>
        <rFont val="Arial"/>
        <family val="2"/>
      </rPr>
      <t>Source &gt;</t>
    </r>
    <r>
      <rPr>
        <sz val="8"/>
        <rFont val="Arial"/>
        <family val="2"/>
      </rPr>
      <t xml:space="preserve"> Drees, enquête ES-Handicap 2022.</t>
    </r>
  </si>
  <si>
    <r>
      <rPr>
        <b/>
        <sz val="8"/>
        <color theme="1"/>
        <rFont val="Arial"/>
        <family val="2"/>
      </rPr>
      <t>Note &gt;</t>
    </r>
    <r>
      <rPr>
        <sz val="8"/>
        <color theme="1"/>
        <rFont val="Arial"/>
        <family val="2"/>
      </rPr>
      <t xml:space="preserve"> Les 5 à 10 % de valeurs manquantes (selon les millésimes) à la variable type de scolarisation ont été supprimés ici. 	
</t>
    </r>
    <r>
      <rPr>
        <b/>
        <sz val="8"/>
        <color theme="1"/>
        <rFont val="Arial"/>
        <family val="2"/>
      </rPr>
      <t>Lecture &gt;</t>
    </r>
    <r>
      <rPr>
        <sz val="8"/>
        <color theme="1"/>
        <rFont val="Arial"/>
        <family val="2"/>
      </rPr>
      <t xml:space="preserve"> Fin 2018, 47</t>
    </r>
    <r>
      <rPr>
        <sz val="8"/>
        <color theme="1"/>
        <rFont val="Aptos Narrow"/>
        <family val="2"/>
      </rPr>
      <t> </t>
    </r>
    <r>
      <rPr>
        <sz val="8"/>
        <color theme="1"/>
        <rFont val="Arial"/>
        <family val="2"/>
      </rPr>
      <t>% des enfants handicapés de 3 à 5</t>
    </r>
    <r>
      <rPr>
        <sz val="8"/>
        <color theme="1"/>
        <rFont val="Aptos Narrow"/>
        <family val="2"/>
      </rPr>
      <t> </t>
    </r>
    <r>
      <rPr>
        <sz val="8"/>
        <color theme="1"/>
        <rFont val="Arial"/>
        <family val="2"/>
      </rPr>
      <t xml:space="preserve">ans accompagnés par une structure dédiée sont scolarisés en établissement scolaire uniquement.
</t>
    </r>
    <r>
      <rPr>
        <b/>
        <sz val="8"/>
        <color theme="1"/>
        <rFont val="Arial"/>
        <family val="2"/>
      </rPr>
      <t>Champ &gt;</t>
    </r>
    <r>
      <rPr>
        <sz val="8"/>
        <color theme="1"/>
        <rFont val="Arial"/>
        <family val="2"/>
      </rPr>
      <t xml:space="preserve"> Enfants handicapés âgés de 3 à 5</t>
    </r>
    <r>
      <rPr>
        <sz val="8"/>
        <color theme="1"/>
        <rFont val="Aptos Narrow"/>
        <family val="2"/>
      </rPr>
      <t> </t>
    </r>
    <r>
      <rPr>
        <sz val="8"/>
        <color theme="1"/>
        <rFont val="Arial"/>
        <family val="2"/>
      </rPr>
      <t>ans inclus, accompagnés par une structure médico-sociale au 31</t>
    </r>
    <r>
      <rPr>
        <sz val="8"/>
        <color theme="1"/>
        <rFont val="Aptos Narrow"/>
        <family val="2"/>
      </rPr>
      <t> </t>
    </r>
    <r>
      <rPr>
        <sz val="8"/>
        <color theme="1"/>
        <rFont val="Arial"/>
        <family val="2"/>
      </rPr>
      <t xml:space="preserve">décembre 2018 et 31 décembre 2022, France.
</t>
    </r>
    <r>
      <rPr>
        <b/>
        <sz val="8"/>
        <color theme="1"/>
        <rFont val="Arial"/>
        <family val="2"/>
      </rPr>
      <t>Sources</t>
    </r>
    <r>
      <rPr>
        <b/>
        <sz val="8"/>
        <color theme="1"/>
        <rFont val="Aptos Narrow"/>
        <family val="2"/>
      </rPr>
      <t> </t>
    </r>
    <r>
      <rPr>
        <b/>
        <sz val="8"/>
        <color theme="1"/>
        <rFont val="Arial"/>
        <family val="2"/>
      </rPr>
      <t xml:space="preserve"> &gt;</t>
    </r>
    <r>
      <rPr>
        <sz val="8"/>
        <color theme="1"/>
        <rFont val="Arial"/>
        <family val="2"/>
      </rPr>
      <t xml:space="preserve"> Drees, enquêtes ES-Handicap 2018 et 2022.</t>
    </r>
  </si>
  <si>
    <r>
      <t xml:space="preserve">1. CLIS en 2014.			
2. Instituts pour déficients visuels, instituts pour déficients auditifs, instituts d’éducation sensorielle pour enfants sourds/aveugles.	
3. Services d’éducation spéciale et de soins à domicile (Sessad).			
</t>
    </r>
    <r>
      <rPr>
        <b/>
        <sz val="8"/>
        <rFont val="Arial"/>
        <family val="2"/>
      </rPr>
      <t>Note &gt;</t>
    </r>
    <r>
      <rPr>
        <sz val="8"/>
        <rFont val="Arial"/>
        <family val="2"/>
      </rPr>
      <t xml:space="preserve"> Les 4 à 10 % de valeurs manquantes (selon les millésimes) à la variable type de scolarisation ont été supprimés ici. Les valeurs sont hors doubles comptes pour les millésimes 2018 et 2022 (colonnes «</t>
    </r>
    <r>
      <rPr>
        <sz val="8"/>
        <rFont val="Aptos Narrow"/>
        <family val="2"/>
      </rPr>
      <t> </t>
    </r>
    <r>
      <rPr>
        <sz val="8"/>
        <rFont val="Arial"/>
        <family val="2"/>
      </rPr>
      <t>Ensemble</t>
    </r>
    <r>
      <rPr>
        <sz val="8"/>
        <rFont val="Aptos Narrow"/>
        <family val="2"/>
      </rPr>
      <t> </t>
    </r>
    <r>
      <rPr>
        <sz val="8"/>
        <rFont val="Arial"/>
        <family val="2"/>
      </rPr>
      <t xml:space="preserve">»).		
</t>
    </r>
    <r>
      <rPr>
        <b/>
        <sz val="8"/>
        <rFont val="Arial"/>
        <family val="2"/>
      </rPr>
      <t>Lecture &gt;</t>
    </r>
    <r>
      <rPr>
        <sz val="8"/>
        <rFont val="Arial"/>
        <family val="2"/>
      </rPr>
      <t xml:space="preserve">  Fin 2014, 1</t>
    </r>
    <r>
      <rPr>
        <sz val="8"/>
        <rFont val="Aptos Narrow"/>
        <family val="2"/>
      </rPr>
      <t> </t>
    </r>
    <r>
      <rPr>
        <sz val="8"/>
        <rFont val="Arial"/>
        <family val="2"/>
      </rPr>
      <t>% des enfants et adolescents handicapés accompagnés par un institut médico-éducatif sont scolarisés 
en Ulis du 1</t>
    </r>
    <r>
      <rPr>
        <vertAlign val="superscript"/>
        <sz val="8"/>
        <rFont val="Arial"/>
        <family val="2"/>
      </rPr>
      <t>er</t>
    </r>
    <r>
      <rPr>
        <vertAlign val="superscript"/>
        <sz val="8"/>
        <rFont val="Aptos Narrow"/>
        <family val="2"/>
      </rPr>
      <t> </t>
    </r>
    <r>
      <rPr>
        <sz val="8"/>
        <rFont val="Arial"/>
        <family val="2"/>
      </rPr>
      <t xml:space="preserve">degré.	
</t>
    </r>
    <r>
      <rPr>
        <b/>
        <sz val="8"/>
        <rFont val="Arial"/>
        <family val="2"/>
      </rPr>
      <t>Champ &gt;</t>
    </r>
    <r>
      <rPr>
        <sz val="8"/>
        <rFont val="Arial"/>
        <family val="2"/>
      </rPr>
      <t xml:space="preserve"> Enfants et adolescents handicapés âgés de 6 à 15 ans inclus, accompagnés par une structure médico-sociale au 31</t>
    </r>
    <r>
      <rPr>
        <sz val="8"/>
        <rFont val="Aptos Narrow"/>
        <family val="2"/>
      </rPr>
      <t> </t>
    </r>
    <r>
      <rPr>
        <sz val="8"/>
        <rFont val="Arial"/>
        <family val="2"/>
      </rPr>
      <t xml:space="preserve">décembre 2014, 31 décembre 2018 et 31 décembre 2022, France.	
</t>
    </r>
    <r>
      <rPr>
        <b/>
        <sz val="8"/>
        <rFont val="Arial"/>
        <family val="2"/>
      </rPr>
      <t>Sources &gt;</t>
    </r>
    <r>
      <rPr>
        <sz val="8"/>
        <rFont val="Arial"/>
        <family val="2"/>
      </rPr>
      <t xml:space="preserve"> Drees, enquêtes ES-Handicap 2014, 2018 et 2022.			</t>
    </r>
  </si>
  <si>
    <r>
      <t xml:space="preserve">1. Pour le millésime 2010, la scolarité partagée intègre les autres modes de scolarisation au sein du milieu ordinaire.
2. Instituts pour déficients visuels, instituts pour déficients auditifs, instituts d’éducation sensorielle pour enfants sourds/aveugles.
3. Services d’éducation spéciale et de soins à domicile (Sessad).					
</t>
    </r>
    <r>
      <rPr>
        <b/>
        <sz val="8"/>
        <rFont val="Arial"/>
        <family val="2"/>
      </rPr>
      <t>Note &gt;</t>
    </r>
    <r>
      <rPr>
        <sz val="8"/>
        <rFont val="Arial"/>
        <family val="2"/>
      </rPr>
      <t xml:space="preserve"> Les 0 à 10 % de valeurs manquantes (selon les millésimes) à la variable type de scolarisation ont été supprimés ici. Les valeurs sont hors doubles comptes pour les millésimes 2018 et 2022 (colonnes « Ensemble »).		
</t>
    </r>
    <r>
      <rPr>
        <b/>
        <sz val="8"/>
        <rFont val="Arial"/>
        <family val="2"/>
      </rPr>
      <t>Lecture &gt;</t>
    </r>
    <r>
      <rPr>
        <sz val="8"/>
        <rFont val="Arial"/>
        <family val="2"/>
      </rPr>
      <t xml:space="preserve"> Fin 2010, 4 % des enfants et adolescents handicapés accompagnés par un institut médico-éducatif sont scolarisés en établissement scolaire uniquement.				
</t>
    </r>
    <r>
      <rPr>
        <b/>
        <sz val="8"/>
        <rFont val="Arial"/>
        <family val="2"/>
      </rPr>
      <t>Champ &gt;</t>
    </r>
    <r>
      <rPr>
        <sz val="8"/>
        <rFont val="Arial"/>
        <family val="2"/>
      </rPr>
      <t xml:space="preserve"> Enfants et adolescents handicapés âgés de 6 à 15 ans inclus, accompagnés par une structure médico-sociale au 31 décembre 2010, 31 décembre 2014,31 décembre 2018 et 31 décembre 2022, France.				
</t>
    </r>
    <r>
      <rPr>
        <b/>
        <sz val="8"/>
        <rFont val="Arial"/>
        <family val="2"/>
      </rPr>
      <t>Sources &gt;</t>
    </r>
    <r>
      <rPr>
        <sz val="8"/>
        <rFont val="Arial"/>
        <family val="2"/>
      </rPr>
      <t xml:space="preserve"> Drees, enquêtes ES-Handicap 2010, 2014, 2018 et 2022.					</t>
    </r>
  </si>
  <si>
    <r>
      <t xml:space="preserve">1. Pour le millésime 2010, la scolarité partagée intègre les autres modes de scolarisation au sein du milieu ordinaire.	</t>
    </r>
    <r>
      <rPr>
        <b/>
        <sz val="8"/>
        <color rgb="FF000000"/>
        <rFont val="Arial"/>
        <family val="2"/>
      </rPr>
      <t xml:space="preserve">
Note &gt;</t>
    </r>
    <r>
      <rPr>
        <sz val="8"/>
        <color rgb="FF000000"/>
        <rFont val="Arial"/>
        <family val="2"/>
      </rPr>
      <t xml:space="preserve"> Les 0 à 10 % de valeurs manquantes (selon les millésimes) à la variable type de scolarisation et les 2 à 4 % de valeurs manquantes sur la déficience principale ont été supprimés ici. 	
</t>
    </r>
    <r>
      <rPr>
        <b/>
        <sz val="8"/>
        <color rgb="FF000000"/>
        <rFont val="Arial"/>
        <family val="2"/>
      </rPr>
      <t>Lecture &gt;</t>
    </r>
    <r>
      <rPr>
        <sz val="8"/>
        <color rgb="FF000000"/>
        <rFont val="Arial"/>
        <family val="2"/>
      </rPr>
      <t xml:space="preserve"> Fin 2010, 31 % des enfants et adolescents ayant une déficience intellectuelle accompagnés par une structure dédiée sont scolarisés en établissement scolaire uniquement.
</t>
    </r>
    <r>
      <rPr>
        <b/>
        <sz val="8"/>
        <color rgb="FF000000"/>
        <rFont val="Arial"/>
        <family val="2"/>
      </rPr>
      <t>Champ &gt;</t>
    </r>
    <r>
      <rPr>
        <sz val="8"/>
        <color rgb="FF000000"/>
        <rFont val="Arial"/>
        <family val="2"/>
      </rPr>
      <t xml:space="preserve"> Enfants et adolescents handicapés âgés de 6 à 15 ans inclus, accompagnés par une structure médico-sociale au 31 décembre 2010, 31 décembre 2014, 31 décembre 2018 et 31 décembre 2022, France.
</t>
    </r>
    <r>
      <rPr>
        <b/>
        <sz val="8"/>
        <color rgb="FF000000"/>
        <rFont val="Arial"/>
        <family val="2"/>
      </rPr>
      <t>Sources &gt;</t>
    </r>
    <r>
      <rPr>
        <sz val="8"/>
        <color rgb="FF000000"/>
        <rFont val="Arial"/>
        <family val="2"/>
      </rPr>
      <t xml:space="preserve"> Drees, enquêtes ES-Handicap 2010, 2014 , 2018 et 2022.</t>
    </r>
  </si>
  <si>
    <r>
      <rPr>
        <b/>
        <sz val="8"/>
        <color theme="1"/>
        <rFont val="Arial"/>
        <family val="2"/>
      </rPr>
      <t>Note &gt;</t>
    </r>
    <r>
      <rPr>
        <sz val="8"/>
        <color theme="1"/>
        <rFont val="Arial"/>
        <family val="2"/>
      </rPr>
      <t xml:space="preserve"> Les 0 à 10 % de valeurs manquantes (selon les millésimes) à la variable type de scolarisation ont été supprimés ici. 
Les valeurs sont hors doubles comptes pour le millésime 2022.
</t>
    </r>
    <r>
      <rPr>
        <b/>
        <sz val="8"/>
        <color theme="1"/>
        <rFont val="Arial"/>
        <family val="2"/>
      </rPr>
      <t>Lecture &gt;</t>
    </r>
    <r>
      <rPr>
        <sz val="8"/>
        <color theme="1"/>
        <rFont val="Arial"/>
        <family val="2"/>
      </rPr>
      <t xml:space="preserve"> Fin 2010, 43 % des enfants et adolesents handicapés accompagnés par une structure médico-sociale ont une déficience intellectuelle, contre 36</t>
    </r>
    <r>
      <rPr>
        <sz val="8"/>
        <color theme="1"/>
        <rFont val="Aptos Narrow"/>
        <family val="2"/>
      </rPr>
      <t> </t>
    </r>
    <r>
      <rPr>
        <sz val="8"/>
        <color theme="1"/>
        <rFont val="Arial"/>
        <family val="2"/>
      </rPr>
      <t>% fin</t>
    </r>
    <r>
      <rPr>
        <sz val="8"/>
        <color theme="1"/>
        <rFont val="Aptos Narrow"/>
        <family val="2"/>
      </rPr>
      <t> </t>
    </r>
    <r>
      <rPr>
        <sz val="8"/>
        <color theme="1"/>
        <rFont val="Arial"/>
        <family val="2"/>
      </rPr>
      <t xml:space="preserve">2022. Ces jeunes sont 37 % à être scolarisés en milieu ordinaire fin 2010, contre 54 % fin 2022. L’écart en matière de scolarisation se décompose en un effet lié à l’évolution de la part de jeunes ayant une déficience intellectuelle (+0,7 point) et un effet propre à l’évolution des modes de scolarisation de ces jeunes (+7 points).
</t>
    </r>
    <r>
      <rPr>
        <b/>
        <sz val="8"/>
        <color theme="1"/>
        <rFont val="Arial"/>
        <family val="2"/>
      </rPr>
      <t xml:space="preserve">Champ &gt; </t>
    </r>
    <r>
      <rPr>
        <sz val="8"/>
        <color theme="1"/>
        <rFont val="Arial"/>
        <family val="2"/>
      </rPr>
      <t xml:space="preserve">Enfants et adolescents handicapés âgés de 6 à 15 ans inclus, accompagnés par une structure médico-sociale au 31 décembre 2010 et 31 décembre 2022, France.
</t>
    </r>
    <r>
      <rPr>
        <b/>
        <sz val="8"/>
        <color theme="1"/>
        <rFont val="Arial"/>
        <family val="2"/>
      </rPr>
      <t xml:space="preserve">Sources &gt; </t>
    </r>
    <r>
      <rPr>
        <sz val="8"/>
        <color theme="1"/>
        <rFont val="Arial"/>
        <family val="2"/>
      </rPr>
      <t>Drees, enquêtes ES-Handicap 2010 et 2022.</t>
    </r>
  </si>
  <si>
    <r>
      <rPr>
        <b/>
        <sz val="8"/>
        <color theme="1"/>
        <rFont val="Arial"/>
        <family val="2"/>
      </rPr>
      <t>Note &gt;</t>
    </r>
    <r>
      <rPr>
        <sz val="8"/>
        <color theme="1"/>
        <rFont val="Arial"/>
        <family val="2"/>
      </rPr>
      <t xml:space="preserve"> Les 10 % de valeurs manquantes à la variable type de scolarisation ont été supprimés ici. 
*** : significatif au seuil de 1 %, ** : significatif au seuil de 5 %, * : significatif au seuil de 10 %, n.s. : non significatif.
</t>
    </r>
    <r>
      <rPr>
        <b/>
        <sz val="8"/>
        <color theme="1"/>
        <rFont val="Arial"/>
        <family val="2"/>
      </rPr>
      <t xml:space="preserve">Lecture &gt; </t>
    </r>
    <r>
      <rPr>
        <sz val="8"/>
        <color theme="1"/>
        <rFont val="Arial"/>
        <family val="2"/>
      </rPr>
      <t>À caractéristiques identiques, les enfants ayant comme déficience principale un trouble du psychisme, du comportement ou de la communication ont une probablité d’être scolarisés inférieure de 3</t>
    </r>
    <r>
      <rPr>
        <sz val="8"/>
        <color theme="1"/>
        <rFont val="Aptos Narrow"/>
        <family val="2"/>
      </rPr>
      <t> </t>
    </r>
    <r>
      <rPr>
        <sz val="8"/>
        <color theme="1"/>
        <rFont val="Arial"/>
        <family val="2"/>
      </rPr>
      <t xml:space="preserve">points de pourcentage par rapport aux enfants ayant comme déficience principale une déficience intellectuelle.
</t>
    </r>
    <r>
      <rPr>
        <b/>
        <sz val="8"/>
        <color theme="1"/>
        <rFont val="Arial"/>
        <family val="2"/>
      </rPr>
      <t xml:space="preserve">Champ &gt; </t>
    </r>
    <r>
      <rPr>
        <sz val="8"/>
        <color theme="1"/>
        <rFont val="Arial"/>
        <family val="2"/>
      </rPr>
      <t>Enfants et adolescents handicapés âgés de 6 à 15 ans inclus, accompagnés par une structure médico-sociale au 31 décembre</t>
    </r>
    <r>
      <rPr>
        <sz val="8"/>
        <color theme="1"/>
        <rFont val="Aptos Narrow"/>
        <family val="2"/>
      </rPr>
      <t> </t>
    </r>
    <r>
      <rPr>
        <sz val="8"/>
        <color theme="1"/>
        <rFont val="Arial"/>
        <family val="2"/>
      </rPr>
      <t>2022 pour la première régression logistique. Enfants et adolescents handicapés âgés de 6 à 15 ans inclus, scolarisés et accompagnés par une structure médico-sociale au 31 décembre</t>
    </r>
    <r>
      <rPr>
        <sz val="8"/>
        <color theme="1"/>
        <rFont val="Aptos Narrow"/>
        <family val="2"/>
      </rPr>
      <t> </t>
    </r>
    <r>
      <rPr>
        <sz val="8"/>
        <color theme="1"/>
        <rFont val="Arial"/>
        <family val="2"/>
      </rPr>
      <t xml:space="preserve">2022 pour la seconde régression logistique, France.
</t>
    </r>
    <r>
      <rPr>
        <b/>
        <sz val="8"/>
        <color theme="1"/>
        <rFont val="Arial"/>
        <family val="2"/>
      </rPr>
      <t xml:space="preserve">Source &gt; </t>
    </r>
    <r>
      <rPr>
        <sz val="8"/>
        <color theme="1"/>
        <rFont val="Arial"/>
        <family val="2"/>
      </rPr>
      <t>Drees, enquête ES-Handicap 2022.</t>
    </r>
  </si>
  <si>
    <r>
      <rPr>
        <b/>
        <sz val="8"/>
        <rFont val="Arial"/>
        <family val="2"/>
      </rPr>
      <t>Note &gt;</t>
    </r>
    <r>
      <rPr>
        <sz val="8"/>
        <rFont val="Arial"/>
        <family val="2"/>
      </rPr>
      <t xml:space="preserve"> Les 10 % de valeurs manquantes à la variable type de scolarisation ont été supprimés ici.
</t>
    </r>
    <r>
      <rPr>
        <b/>
        <sz val="8"/>
        <rFont val="Arial"/>
        <family val="2"/>
      </rPr>
      <t xml:space="preserve">Lecture &gt; </t>
    </r>
    <r>
      <rPr>
        <sz val="8"/>
        <rFont val="Arial"/>
        <family val="2"/>
      </rPr>
      <t xml:space="preserve">Fin 2022, 62 % des enfants handicapés de 6 ans accompagnés par une structure dédiée qui sont scolarisés le sont en établissement scolaire uniquement.
</t>
    </r>
    <r>
      <rPr>
        <b/>
        <sz val="8"/>
        <rFont val="Arial"/>
        <family val="2"/>
      </rPr>
      <t xml:space="preserve">Champ &gt; </t>
    </r>
    <r>
      <rPr>
        <sz val="8"/>
        <rFont val="Arial"/>
        <family val="2"/>
      </rPr>
      <t xml:space="preserve">Enfants et adolescents handicapés âgés de 6 à 15 ans accompagnés par une structure médico-sociale au 31 décembre 2022 et qui sont scolarisés, France.
</t>
    </r>
    <r>
      <rPr>
        <b/>
        <sz val="8"/>
        <rFont val="Arial"/>
        <family val="2"/>
      </rPr>
      <t>Source &gt;</t>
    </r>
    <r>
      <rPr>
        <sz val="8"/>
        <rFont val="Arial"/>
        <family val="2"/>
      </rPr>
      <t xml:space="preserve"> Drees, enquête ES-Handicap 2022.</t>
    </r>
  </si>
  <si>
    <r>
      <t xml:space="preserve">1. Pour le millésime 2010, la scolarité partagée intègre les autres modes de scolarisation au sein du milieu ordinaire.	</t>
    </r>
    <r>
      <rPr>
        <b/>
        <sz val="8"/>
        <color rgb="FF000000"/>
        <rFont val="Arial"/>
        <family val="2"/>
      </rPr>
      <t xml:space="preserve">
Note &gt;</t>
    </r>
    <r>
      <rPr>
        <sz val="8"/>
        <color rgb="FF000000"/>
        <rFont val="Arial"/>
        <family val="2"/>
      </rPr>
      <t xml:space="preserve">Les 0 à 10 % de valeurs manquantes (selon les millésimes) à la variable type de scolarisation ont été supprimés ici. 
Les valeurs sont hors doubles comptes pour les millésimes 2018 et 2022.
</t>
    </r>
    <r>
      <rPr>
        <b/>
        <sz val="8"/>
        <color rgb="FF000000"/>
        <rFont val="Arial"/>
        <family val="2"/>
      </rPr>
      <t>Lecture &gt;</t>
    </r>
    <r>
      <rPr>
        <sz val="8"/>
        <color rgb="FF000000"/>
        <rFont val="Arial"/>
        <family val="2"/>
      </rPr>
      <t xml:space="preserve"> Fin 2010, 44 % des enfants et adolescents handicapés de 6 à 10 ans accompagnés par une structure dédiée sont scolarisés en établissement scolaire uniquement.
</t>
    </r>
    <r>
      <rPr>
        <b/>
        <sz val="8"/>
        <color rgb="FF000000"/>
        <rFont val="Arial"/>
        <family val="2"/>
      </rPr>
      <t>Champ &gt;</t>
    </r>
    <r>
      <rPr>
        <sz val="8"/>
        <color rgb="FF000000"/>
        <rFont val="Arial"/>
        <family val="2"/>
      </rPr>
      <t xml:space="preserve"> Enfants et adolescents handicapés âgés de 6 à 10 ans inclus, accompagnés par une structure médico-sociale au 31 décembre</t>
    </r>
    <r>
      <rPr>
        <sz val="8"/>
        <color rgb="FF000000"/>
        <rFont val="Aptos Narrow"/>
        <family val="2"/>
      </rPr>
      <t> </t>
    </r>
    <r>
      <rPr>
        <sz val="8"/>
        <color rgb="FF000000"/>
        <rFont val="Arial"/>
        <family val="2"/>
      </rPr>
      <t xml:space="preserve">2010, 31 décembre 2014, 31 décembre 2018 et 31 décembre 2022, France.
</t>
    </r>
    <r>
      <rPr>
        <b/>
        <sz val="8"/>
        <color rgb="FF000000"/>
        <rFont val="Arial"/>
        <family val="2"/>
      </rPr>
      <t>Sources &gt;</t>
    </r>
    <r>
      <rPr>
        <sz val="8"/>
        <color rgb="FF000000"/>
        <rFont val="Arial"/>
        <family val="2"/>
      </rPr>
      <t xml:space="preserve"> Drees, enquêtes ES-Handicap 2010, 2014, 2018 et 2022.</t>
    </r>
  </si>
  <si>
    <r>
      <t xml:space="preserve">1. Pour le millésime 2010, la scolarité partagée intègre les autres modes de scolarisation au sein du milieu ordinaire.	</t>
    </r>
    <r>
      <rPr>
        <b/>
        <sz val="8"/>
        <color rgb="FF000000"/>
        <rFont val="Arial"/>
        <family val="2"/>
      </rPr>
      <t xml:space="preserve">
Note &gt;</t>
    </r>
    <r>
      <rPr>
        <sz val="8"/>
        <color rgb="FF000000"/>
        <rFont val="Arial"/>
        <family val="2"/>
      </rPr>
      <t xml:space="preserve"> Les 0 à 10 % de valeurs manquantes (selon les millésimes) à la variable type de scolarisation ont été supprimés ici. 
Les valeurs sont hors doubles comptes pour les millésimes 2018 et 2022.
</t>
    </r>
    <r>
      <rPr>
        <b/>
        <sz val="8"/>
        <color rgb="FF000000"/>
        <rFont val="Arial"/>
        <family val="2"/>
      </rPr>
      <t>Lecture &gt;</t>
    </r>
    <r>
      <rPr>
        <sz val="8"/>
        <color rgb="FF000000"/>
        <rFont val="Arial"/>
        <family val="2"/>
      </rPr>
      <t xml:space="preserve"> Fin 2010, 35 % des adolescents handicapés de 11 à 15 ans accompagnés par une structure dédiée sont scolarisés 
en établissement scolaire uniquement.
</t>
    </r>
    <r>
      <rPr>
        <b/>
        <sz val="8"/>
        <color rgb="FF000000"/>
        <rFont val="Arial"/>
        <family val="2"/>
      </rPr>
      <t>Champ &gt;</t>
    </r>
    <r>
      <rPr>
        <sz val="8"/>
        <color rgb="FF000000"/>
        <rFont val="Arial"/>
        <family val="2"/>
      </rPr>
      <t xml:space="preserve"> Enfants et adolescents handicapés âgés de 11 à 15 ans inclus, accompagnés par une structure médico-sociale au 31 décembre 2010, 31 décembre 2014, 31 décembre 2018 et 31 décembre 2022, France.
</t>
    </r>
    <r>
      <rPr>
        <b/>
        <sz val="8"/>
        <color rgb="FF000000"/>
        <rFont val="Arial"/>
        <family val="2"/>
      </rPr>
      <t>Sources &gt;</t>
    </r>
    <r>
      <rPr>
        <sz val="8"/>
        <color rgb="FF000000"/>
        <rFont val="Arial"/>
        <family val="2"/>
      </rPr>
      <t xml:space="preserve"> Drees, enquêtes ES-Handicap 2010, 2014, 2018 et 2022.</t>
    </r>
  </si>
  <si>
    <r>
      <t xml:space="preserve">1. Pour le millésime 2010, la scolarité partagée intègre les autres modes de scolarisation au sein du milieu ordinaire.	</t>
    </r>
    <r>
      <rPr>
        <b/>
        <sz val="8"/>
        <color rgb="FF000000"/>
        <rFont val="Arial"/>
        <family val="2"/>
      </rPr>
      <t xml:space="preserve">
Note &gt;</t>
    </r>
    <r>
      <rPr>
        <sz val="8"/>
        <color rgb="FF000000"/>
        <rFont val="Arial"/>
        <family val="2"/>
      </rPr>
      <t xml:space="preserve"> Les 0 à 10 % de valeurs manquantes (selon les millésimes) à la variable type de scolarisation ont été supprimés ici. Les valeurs sont hors doubles comptes pour les millésimes 2018 et 2022.
</t>
    </r>
    <r>
      <rPr>
        <b/>
        <sz val="8"/>
        <color rgb="FF000000"/>
        <rFont val="Arial"/>
        <family val="2"/>
      </rPr>
      <t>Lecture &gt;</t>
    </r>
    <r>
      <rPr>
        <sz val="8"/>
        <color rgb="FF000000"/>
        <rFont val="Arial"/>
        <family val="2"/>
      </rPr>
      <t xml:space="preserve"> Fin 2010, 37 % des garçons handicapés accompagnés par une structure dédiée sont scolarisés en établissement scolaire uniquement.
</t>
    </r>
    <r>
      <rPr>
        <b/>
        <sz val="8"/>
        <color rgb="FF000000"/>
        <rFont val="Arial"/>
        <family val="2"/>
      </rPr>
      <t>Champ &gt;</t>
    </r>
    <r>
      <rPr>
        <sz val="8"/>
        <color rgb="FF000000"/>
        <rFont val="Arial"/>
        <family val="2"/>
      </rPr>
      <t xml:space="preserve"> Enfants et adolescents handicapés âgés de 6 à 15 ans inclus, accompagnés par une structure médico-sociale au 31 décembre 2010, 31 décembre 2014, 31 décembre 2018 et 31 décembre 2022, France.
</t>
    </r>
    <r>
      <rPr>
        <b/>
        <sz val="8"/>
        <color rgb="FF000000"/>
        <rFont val="Arial"/>
        <family val="2"/>
      </rPr>
      <t>Sources &gt;</t>
    </r>
    <r>
      <rPr>
        <sz val="8"/>
        <color rgb="FF000000"/>
        <rFont val="Arial"/>
        <family val="2"/>
      </rPr>
      <t xml:space="preserve"> Drees, enquêtes ES-Handicap 2010, 2014, 2018 et 2022.</t>
    </r>
  </si>
  <si>
    <r>
      <t xml:space="preserve">1. Pour le millésime 2010, la scolarité partagée intègre les autres modes de scolarisation au sein du milieu ordinaire.	</t>
    </r>
    <r>
      <rPr>
        <b/>
        <sz val="8"/>
        <color rgb="FF000000"/>
        <rFont val="Arial"/>
        <family val="2"/>
      </rPr>
      <t xml:space="preserve">
Note &gt;</t>
    </r>
    <r>
      <rPr>
        <sz val="8"/>
        <color rgb="FF000000"/>
        <rFont val="Arial"/>
        <family val="2"/>
      </rPr>
      <t xml:space="preserve"> Les 0 à 10 % de valeurs manquantes (selon les millésimes) à la variable type de scolarisation ont été supprimés ici. Les valeurs sont hors doubles comptes pour les millésimes 2018 et 2022.	
</t>
    </r>
    <r>
      <rPr>
        <b/>
        <sz val="8"/>
        <color rgb="FF000000"/>
        <rFont val="Arial"/>
        <family val="2"/>
      </rPr>
      <t>Lecture &gt;</t>
    </r>
    <r>
      <rPr>
        <sz val="8"/>
        <color rgb="FF000000"/>
        <rFont val="Arial"/>
        <family val="2"/>
      </rPr>
      <t xml:space="preserve"> Fin 2010, 41 % des filles handicapées accompagnées par une structure dédiée sont scolarisées en établissement scolaire uniquement.	
</t>
    </r>
    <r>
      <rPr>
        <b/>
        <sz val="8"/>
        <color rgb="FF000000"/>
        <rFont val="Arial"/>
        <family val="2"/>
      </rPr>
      <t>Champ &gt;</t>
    </r>
    <r>
      <rPr>
        <sz val="8"/>
        <color rgb="FF000000"/>
        <rFont val="Arial"/>
        <family val="2"/>
      </rPr>
      <t xml:space="preserve"> Enfants et adolescents handicapés âgés de 6 à 15 ans inclus, accompagnés par une structure médico-sociale au 31 décembre 2010, 31 décembre 2014, 31 décembre 2018 et 31 décembre 2022, France.
</t>
    </r>
    <r>
      <rPr>
        <b/>
        <sz val="8"/>
        <color rgb="FF000000"/>
        <rFont val="Arial"/>
        <family val="2"/>
      </rPr>
      <t>Sources &gt;</t>
    </r>
    <r>
      <rPr>
        <sz val="8"/>
        <color rgb="FF000000"/>
        <rFont val="Arial"/>
        <family val="2"/>
      </rPr>
      <t xml:space="preserve"> Drees, enquêtes ES-Handicap 2010, 2014, 2018 et 2022.</t>
    </r>
  </si>
  <si>
    <r>
      <t>1. et 2.  Voir encadré 2.</t>
    </r>
    <r>
      <rPr>
        <b/>
        <sz val="8"/>
        <rFont val="Arial"/>
        <family val="2"/>
      </rPr>
      <t xml:space="preserve">
Note &gt;</t>
    </r>
    <r>
      <rPr>
        <sz val="8"/>
        <rFont val="Arial"/>
        <family val="2"/>
      </rPr>
      <t xml:space="preserve"> Les 10 % de valeurs manquantes à la variable type de scolarisation ont été supprimés ici.
</t>
    </r>
    <r>
      <rPr>
        <b/>
        <sz val="8"/>
        <rFont val="Arial"/>
        <family val="2"/>
      </rPr>
      <t>Lecture &gt;</t>
    </r>
    <r>
      <rPr>
        <sz val="8"/>
        <rFont val="Arial"/>
        <family val="2"/>
      </rPr>
      <t xml:space="preserve"> Fin 2022, 15 % des enfants et adolescents handicapés accompagnés par une structure dédiée et bénéficiant d’une mesure d’aide sociale à l’enfance (ASE) sont scolarisés en classe ordinaire.
</t>
    </r>
    <r>
      <rPr>
        <b/>
        <sz val="8"/>
        <rFont val="Arial"/>
        <family val="2"/>
      </rPr>
      <t xml:space="preserve">Champ &gt; </t>
    </r>
    <r>
      <rPr>
        <sz val="8"/>
        <rFont val="Arial"/>
        <family val="2"/>
      </rPr>
      <t>Enfants et adolescents handicapés âgés de 6 à 15 ans inclus, accompagnés par une structure médico-sociale 
au 31</t>
    </r>
    <r>
      <rPr>
        <sz val="8"/>
        <rFont val="Aptos Narrow"/>
        <family val="2"/>
      </rPr>
      <t> </t>
    </r>
    <r>
      <rPr>
        <sz val="8"/>
        <rFont val="Arial"/>
        <family val="2"/>
      </rPr>
      <t xml:space="preserve">décembre 2022, France.
</t>
    </r>
    <r>
      <rPr>
        <b/>
        <sz val="8"/>
        <rFont val="Arial"/>
        <family val="2"/>
      </rPr>
      <t>Source &gt;</t>
    </r>
    <r>
      <rPr>
        <sz val="8"/>
        <rFont val="Arial"/>
        <family val="2"/>
      </rPr>
      <t xml:space="preserve"> Drees, enquête ES-Handicap 2022.</t>
    </r>
  </si>
  <si>
    <t>déficience intellectuelle sévère et profonde</t>
  </si>
  <si>
    <t xml:space="preserve">
déficience intellectuelle moyenne</t>
  </si>
  <si>
    <t xml:space="preserve">
déficience intellectuelle légère</t>
  </si>
  <si>
    <t>Graphique 2 - Parts d’enfants et d’adolescents handicapés accompagnés par une structure dédiée, qui sont scolarisés en milieu ordinaire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</si>
</sst>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0.0"/>
    <numFmt numFmtId="165" formatCode="0.0"/>
    <numFmt numFmtId="166" formatCode="#,##0.00000"/>
    <numFmt numFmtId="167" formatCode="_-* #,##0_-;\-* #,##0_-;_-* &quot;-&quot;??_-;_-@_-"/>
  </numFmts>
  <fonts count="23" x14ac:knownFonts="1">
    <font>
      <sz val="11"/>
      <color theme="1"/>
      <name val="Calibri"/>
      <family val="2"/>
      <scheme val="minor"/>
    </font>
    <font>
      <sz val="11"/>
      <color rgb="FF000000"/>
      <name val="Calibri"/>
      <family val="2"/>
      <scheme val="minor"/>
    </font>
    <font>
      <sz val="11"/>
      <color theme="1"/>
      <name val="Calibri"/>
      <family val="2"/>
      <scheme val="minor"/>
    </font>
    <font>
      <b/>
      <sz val="8"/>
      <color theme="1"/>
      <name val="Arial"/>
      <family val="2"/>
    </font>
    <font>
      <sz val="8"/>
      <color rgb="FFFF0000"/>
      <name val="Arial"/>
      <family val="2"/>
    </font>
    <font>
      <sz val="8"/>
      <color theme="1"/>
      <name val="Arial"/>
      <family val="2"/>
    </font>
    <font>
      <b/>
      <sz val="8"/>
      <color rgb="FF000000"/>
      <name val="Arial"/>
      <family val="2"/>
    </font>
    <font>
      <sz val="8"/>
      <name val="Arial"/>
      <family val="2"/>
    </font>
    <font>
      <sz val="8"/>
      <color rgb="FF000000"/>
      <name val="Arial"/>
      <family val="2"/>
    </font>
    <font>
      <vertAlign val="superscript"/>
      <sz val="8"/>
      <color rgb="FF000000"/>
      <name val="Arial"/>
      <family val="2"/>
    </font>
    <font>
      <b/>
      <vertAlign val="superscript"/>
      <sz val="8"/>
      <color rgb="FF000000"/>
      <name val="Arial"/>
      <family val="2"/>
    </font>
    <font>
      <b/>
      <sz val="8"/>
      <name val="Arial"/>
      <family val="2"/>
    </font>
    <font>
      <i/>
      <sz val="8"/>
      <color rgb="FF000000"/>
      <name val="Arial"/>
      <family val="2"/>
    </font>
    <font>
      <vertAlign val="superscript"/>
      <sz val="8"/>
      <color indexed="8"/>
      <name val="Arial"/>
      <family val="2"/>
    </font>
    <font>
      <sz val="8"/>
      <color theme="0"/>
      <name val="Arial"/>
      <family val="2"/>
    </font>
    <font>
      <sz val="8"/>
      <color rgb="FF000000"/>
      <name val="Aptos Narrow"/>
      <family val="2"/>
    </font>
    <font>
      <b/>
      <sz val="8"/>
      <color theme="1"/>
      <name val="Aptos Narrow"/>
      <family val="2"/>
    </font>
    <font>
      <sz val="8"/>
      <name val="Aptos Narrow"/>
      <family val="2"/>
    </font>
    <font>
      <sz val="8"/>
      <color theme="1"/>
      <name val="Aptos Narrow"/>
      <family val="2"/>
    </font>
    <font>
      <vertAlign val="superscript"/>
      <sz val="8"/>
      <name val="Arial"/>
      <family val="2"/>
    </font>
    <font>
      <vertAlign val="superscript"/>
      <sz val="8"/>
      <name val="Aptos Narrow"/>
      <family val="2"/>
    </font>
    <font>
      <b/>
      <sz val="8"/>
      <name val="Aptos Narrow"/>
      <family val="2"/>
    </font>
    <font>
      <b/>
      <vertAlign val="superscript"/>
      <sz val="8"/>
      <name val="Arial"/>
      <family val="2"/>
    </font>
  </fonts>
  <fills count="4">
    <fill>
      <patternFill patternType="none"/>
    </fill>
    <fill>
      <patternFill patternType="gray125"/>
    </fill>
    <fill>
      <patternFill patternType="solid">
        <fgColor rgb="FFFFFFFF"/>
        <bgColor indexed="64"/>
      </patternFill>
    </fill>
    <fill>
      <patternFill patternType="solid">
        <fgColor theme="0"/>
        <bgColor indexed="64"/>
      </patternFill>
    </fill>
  </fills>
  <borders count="17">
    <border>
      <left/>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right style="hair">
        <color indexed="64"/>
      </right>
      <top/>
      <bottom/>
      <diagonal/>
    </border>
    <border>
      <left/>
      <right style="hair">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3">
    <xf numFmtId="0" fontId="0" fillId="0" borderId="0"/>
    <xf numFmtId="0" fontId="1" fillId="0" borderId="0"/>
    <xf numFmtId="43" fontId="2" fillId="0" borderId="0" applyFont="0" applyFill="0" applyBorder="0" applyAlignment="0" applyProtection="0"/>
  </cellStyleXfs>
  <cellXfs count="169">
    <xf numFmtId="0" fontId="0" fillId="0" borderId="0" xfId="0"/>
    <xf numFmtId="0" fontId="5" fillId="0" borderId="0" xfId="0" applyFont="1"/>
    <xf numFmtId="0" fontId="3" fillId="0" borderId="0" xfId="0" applyFont="1" applyAlignment="1">
      <alignment horizontal="left" vertical="top" wrapText="1"/>
    </xf>
    <xf numFmtId="0" fontId="5" fillId="0" borderId="0" xfId="0" applyFont="1" applyAlignment="1">
      <alignment horizontal="right" vertical="top" wrapText="1"/>
    </xf>
    <xf numFmtId="0" fontId="6" fillId="0" borderId="0" xfId="0" applyFont="1" applyAlignment="1">
      <alignment horizontal="center" vertical="center" wrapText="1"/>
    </xf>
    <xf numFmtId="0" fontId="6" fillId="0" borderId="1" xfId="0" applyFont="1" applyBorder="1" applyAlignment="1">
      <alignment horizontal="center" vertical="center" wrapText="1"/>
    </xf>
    <xf numFmtId="0" fontId="6" fillId="0" borderId="1" xfId="0" applyFont="1" applyBorder="1" applyAlignment="1">
      <alignment vertical="center" wrapText="1"/>
    </xf>
    <xf numFmtId="1" fontId="3" fillId="0" borderId="1" xfId="0" applyNumberFormat="1" applyFont="1" applyBorder="1" applyAlignment="1">
      <alignment horizontal="center" vertical="center"/>
    </xf>
    <xf numFmtId="0" fontId="3" fillId="0" borderId="1" xfId="0" applyFont="1" applyBorder="1" applyAlignment="1">
      <alignment wrapText="1"/>
    </xf>
    <xf numFmtId="0" fontId="5" fillId="0" borderId="1" xfId="0" applyFont="1" applyBorder="1"/>
    <xf numFmtId="3" fontId="7" fillId="0" borderId="0" xfId="0" applyNumberFormat="1" applyFont="1"/>
    <xf numFmtId="1" fontId="5" fillId="0" borderId="0" xfId="0" applyNumberFormat="1" applyFont="1"/>
    <xf numFmtId="3" fontId="5" fillId="0" borderId="0" xfId="0" applyNumberFormat="1" applyFont="1"/>
    <xf numFmtId="0" fontId="8" fillId="0" borderId="1" xfId="0" applyFont="1" applyBorder="1" applyAlignment="1">
      <alignment horizontal="left" vertical="center" wrapText="1" indent="1"/>
    </xf>
    <xf numFmtId="1" fontId="8" fillId="0" borderId="1" xfId="0" applyNumberFormat="1" applyFont="1" applyBorder="1" applyAlignment="1">
      <alignment horizontal="center" vertical="center"/>
    </xf>
    <xf numFmtId="3" fontId="8" fillId="0" borderId="1" xfId="0" applyNumberFormat="1" applyFont="1" applyBorder="1" applyAlignment="1">
      <alignment horizontal="center" vertical="center"/>
    </xf>
    <xf numFmtId="1" fontId="6" fillId="0" borderId="1" xfId="0" applyNumberFormat="1" applyFont="1" applyBorder="1" applyAlignment="1">
      <alignment horizontal="center" vertical="center"/>
    </xf>
    <xf numFmtId="3" fontId="6" fillId="0" borderId="1" xfId="0" applyNumberFormat="1" applyFont="1" applyBorder="1" applyAlignment="1">
      <alignment horizontal="center" vertical="center"/>
    </xf>
    <xf numFmtId="166" fontId="7" fillId="0" borderId="0" xfId="0" applyNumberFormat="1" applyFont="1"/>
    <xf numFmtId="0" fontId="6" fillId="0" borderId="1" xfId="0" applyFont="1" applyBorder="1" applyAlignment="1">
      <alignment horizontal="center" vertical="center"/>
    </xf>
    <xf numFmtId="167" fontId="5" fillId="0" borderId="0" xfId="2" applyNumberFormat="1" applyFont="1"/>
    <xf numFmtId="0" fontId="8" fillId="0" borderId="0" xfId="0" applyFont="1" applyAlignment="1">
      <alignment horizontal="left" wrapText="1"/>
    </xf>
    <xf numFmtId="0" fontId="4" fillId="3" borderId="0" xfId="0" applyFont="1" applyFill="1" applyAlignment="1">
      <alignment vertical="center"/>
    </xf>
    <xf numFmtId="0" fontId="4" fillId="3" borderId="0" xfId="0" applyFont="1" applyFill="1"/>
    <xf numFmtId="0" fontId="4" fillId="0" borderId="0" xfId="0" applyFont="1" applyAlignment="1">
      <alignment vertical="center"/>
    </xf>
    <xf numFmtId="0" fontId="5" fillId="3" borderId="0" xfId="0" applyFont="1" applyFill="1"/>
    <xf numFmtId="3" fontId="5" fillId="3" borderId="0" xfId="0" applyNumberFormat="1" applyFont="1" applyFill="1" applyAlignment="1">
      <alignment horizontal="center" vertical="center"/>
    </xf>
    <xf numFmtId="0" fontId="6" fillId="3" borderId="0" xfId="0" applyFont="1" applyFill="1" applyAlignment="1">
      <alignment horizontal="center" vertical="center" wrapText="1"/>
    </xf>
    <xf numFmtId="0" fontId="6" fillId="3" borderId="1" xfId="0" applyFont="1" applyFill="1" applyBorder="1" applyAlignment="1">
      <alignment horizontal="center" vertical="center" wrapText="1"/>
    </xf>
    <xf numFmtId="0" fontId="6" fillId="3" borderId="1" xfId="0" applyFont="1" applyFill="1" applyBorder="1" applyAlignment="1">
      <alignment vertical="center" wrapText="1"/>
    </xf>
    <xf numFmtId="167" fontId="6" fillId="0" borderId="1" xfId="2" applyNumberFormat="1" applyFont="1" applyFill="1" applyBorder="1" applyAlignment="1">
      <alignment horizontal="center" vertical="center" wrapText="1"/>
    </xf>
    <xf numFmtId="167" fontId="6" fillId="3" borderId="1" xfId="2" applyNumberFormat="1" applyFont="1" applyFill="1" applyBorder="1" applyAlignment="1">
      <alignment horizontal="center" vertical="center" wrapText="1"/>
    </xf>
    <xf numFmtId="1" fontId="6" fillId="3" borderId="1" xfId="0" applyNumberFormat="1" applyFont="1" applyFill="1" applyBorder="1" applyAlignment="1">
      <alignment horizontal="center" vertical="center"/>
    </xf>
    <xf numFmtId="167" fontId="6" fillId="3" borderId="1" xfId="2" applyNumberFormat="1" applyFont="1" applyFill="1" applyBorder="1" applyAlignment="1">
      <alignment horizontal="center" vertical="center"/>
    </xf>
    <xf numFmtId="167" fontId="5" fillId="3" borderId="0" xfId="0" applyNumberFormat="1" applyFont="1" applyFill="1"/>
    <xf numFmtId="0" fontId="6" fillId="0" borderId="6" xfId="0" applyFont="1" applyBorder="1" applyAlignment="1">
      <alignment vertical="center" wrapText="1"/>
    </xf>
    <xf numFmtId="0" fontId="8" fillId="0" borderId="6" xfId="0" applyFont="1" applyBorder="1" applyAlignment="1">
      <alignment horizontal="left" vertical="center" wrapText="1" indent="1"/>
    </xf>
    <xf numFmtId="1" fontId="8" fillId="3" borderId="1" xfId="0" applyNumberFormat="1" applyFont="1" applyFill="1" applyBorder="1" applyAlignment="1">
      <alignment horizontal="center" vertical="center"/>
    </xf>
    <xf numFmtId="167" fontId="8" fillId="3" borderId="1" xfId="2" applyNumberFormat="1" applyFont="1" applyFill="1" applyBorder="1" applyAlignment="1">
      <alignment horizontal="center" vertical="center"/>
    </xf>
    <xf numFmtId="0" fontId="8" fillId="3" borderId="1" xfId="0" applyFont="1" applyFill="1" applyBorder="1" applyAlignment="1">
      <alignment horizontal="left" vertical="center" wrapText="1" indent="1"/>
    </xf>
    <xf numFmtId="0" fontId="3" fillId="3" borderId="1" xfId="0" applyFont="1" applyFill="1" applyBorder="1"/>
    <xf numFmtId="1" fontId="6" fillId="3" borderId="1" xfId="0" applyNumberFormat="1" applyFont="1" applyFill="1" applyBorder="1" applyAlignment="1">
      <alignment horizontal="center" vertical="center" wrapText="1"/>
    </xf>
    <xf numFmtId="0" fontId="6" fillId="3" borderId="1" xfId="0" applyFont="1" applyFill="1" applyBorder="1" applyAlignment="1">
      <alignment horizontal="center" vertical="center"/>
    </xf>
    <xf numFmtId="0" fontId="8" fillId="3" borderId="0" xfId="0" applyFont="1" applyFill="1" applyAlignment="1">
      <alignment vertical="center"/>
    </xf>
    <xf numFmtId="0" fontId="7" fillId="0" borderId="0" xfId="0" applyFont="1"/>
    <xf numFmtId="0" fontId="3" fillId="3" borderId="0" xfId="0" applyFont="1" applyFill="1"/>
    <xf numFmtId="0" fontId="5" fillId="0" borderId="0" xfId="0" applyFont="1" applyAlignment="1">
      <alignment horizontal="right" wrapText="1"/>
    </xf>
    <xf numFmtId="0" fontId="8" fillId="3" borderId="1" xfId="0" applyFont="1" applyFill="1" applyBorder="1" applyAlignment="1">
      <alignment vertical="center" wrapText="1"/>
    </xf>
    <xf numFmtId="1" fontId="8" fillId="3" borderId="1" xfId="0" applyNumberFormat="1" applyFont="1" applyFill="1" applyBorder="1" applyAlignment="1">
      <alignment horizontal="center" vertical="center" wrapText="1"/>
    </xf>
    <xf numFmtId="3" fontId="8" fillId="3" borderId="1" xfId="0" applyNumberFormat="1" applyFont="1" applyFill="1" applyBorder="1" applyAlignment="1">
      <alignment horizontal="center" vertical="center"/>
    </xf>
    <xf numFmtId="3" fontId="6" fillId="3" borderId="1" xfId="0" applyNumberFormat="1" applyFont="1" applyFill="1" applyBorder="1" applyAlignment="1">
      <alignment horizontal="center" vertical="center"/>
    </xf>
    <xf numFmtId="0" fontId="7" fillId="3" borderId="0" xfId="0" applyFont="1" applyFill="1" applyAlignment="1">
      <alignment vertical="center" wrapText="1"/>
    </xf>
    <xf numFmtId="1" fontId="5" fillId="3" borderId="0" xfId="0" applyNumberFormat="1" applyFont="1" applyFill="1"/>
    <xf numFmtId="0" fontId="4" fillId="0" borderId="0" xfId="0" applyFont="1"/>
    <xf numFmtId="0" fontId="12" fillId="3" borderId="1" xfId="0" applyFont="1" applyFill="1" applyBorder="1" applyAlignment="1">
      <alignment horizontal="center" vertical="center" wrapText="1"/>
    </xf>
    <xf numFmtId="1" fontId="6" fillId="3" borderId="6" xfId="0" applyNumberFormat="1" applyFont="1" applyFill="1" applyBorder="1" applyAlignment="1">
      <alignment horizontal="center" vertical="center"/>
    </xf>
    <xf numFmtId="1" fontId="6" fillId="3" borderId="6" xfId="0" applyNumberFormat="1" applyFont="1" applyFill="1" applyBorder="1" applyAlignment="1">
      <alignment horizontal="center" vertical="center" wrapText="1"/>
    </xf>
    <xf numFmtId="0" fontId="5" fillId="3" borderId="1" xfId="0" applyFont="1" applyFill="1" applyBorder="1"/>
    <xf numFmtId="1" fontId="8" fillId="0" borderId="1" xfId="0" applyNumberFormat="1" applyFont="1" applyBorder="1" applyAlignment="1">
      <alignment horizontal="center" vertical="center" wrapText="1"/>
    </xf>
    <xf numFmtId="0" fontId="6" fillId="3" borderId="1" xfId="0" applyFont="1" applyFill="1" applyBorder="1" applyAlignment="1">
      <alignment horizontal="left" vertical="center" wrapText="1"/>
    </xf>
    <xf numFmtId="0" fontId="3" fillId="3" borderId="0" xfId="0" applyFont="1" applyFill="1" applyAlignment="1">
      <alignment horizontal="left" vertical="top"/>
    </xf>
    <xf numFmtId="0" fontId="7" fillId="3" borderId="0" xfId="0" applyFont="1" applyFill="1"/>
    <xf numFmtId="0" fontId="3" fillId="3" borderId="0" xfId="0" applyFont="1" applyFill="1" applyAlignment="1">
      <alignment vertical="top"/>
    </xf>
    <xf numFmtId="3" fontId="6" fillId="3" borderId="4" xfId="0" applyNumberFormat="1" applyFont="1" applyFill="1" applyBorder="1" applyAlignment="1">
      <alignment horizontal="center" vertical="center"/>
    </xf>
    <xf numFmtId="0" fontId="6" fillId="3" borderId="0" xfId="0" applyFont="1" applyFill="1" applyAlignment="1">
      <alignment vertical="center" wrapText="1"/>
    </xf>
    <xf numFmtId="3" fontId="6" fillId="3" borderId="0" xfId="0" applyNumberFormat="1" applyFont="1" applyFill="1" applyAlignment="1">
      <alignment horizontal="center" vertical="center"/>
    </xf>
    <xf numFmtId="3" fontId="5" fillId="3" borderId="0" xfId="0" applyNumberFormat="1" applyFont="1" applyFill="1"/>
    <xf numFmtId="0" fontId="3" fillId="0" borderId="0" xfId="0" applyFont="1"/>
    <xf numFmtId="0" fontId="3" fillId="0" borderId="1" xfId="0" applyFont="1" applyBorder="1"/>
    <xf numFmtId="0" fontId="8" fillId="0" borderId="1" xfId="0" applyFont="1" applyBorder="1" applyAlignment="1">
      <alignment horizontal="left" vertical="center" wrapText="1" indent="2"/>
    </xf>
    <xf numFmtId="0" fontId="8" fillId="0" borderId="1" xfId="0" applyFont="1" applyBorder="1" applyAlignment="1">
      <alignment horizontal="left" vertical="center" wrapText="1" indent="4"/>
    </xf>
    <xf numFmtId="0" fontId="7" fillId="3" borderId="1" xfId="0" applyFont="1" applyFill="1" applyBorder="1" applyAlignment="1">
      <alignment horizontal="left" vertical="center" wrapText="1" indent="2"/>
    </xf>
    <xf numFmtId="0" fontId="8" fillId="3" borderId="1" xfId="0" applyFont="1" applyFill="1" applyBorder="1" applyAlignment="1">
      <alignment horizontal="left" vertical="center" wrapText="1" indent="4"/>
    </xf>
    <xf numFmtId="0" fontId="7" fillId="3" borderId="0" xfId="0" applyFont="1" applyFill="1" applyAlignment="1">
      <alignment vertical="center"/>
    </xf>
    <xf numFmtId="0" fontId="8" fillId="0" borderId="0" xfId="0" applyFont="1" applyAlignment="1">
      <alignment vertical="center"/>
    </xf>
    <xf numFmtId="0" fontId="8" fillId="2" borderId="0" xfId="0" applyFont="1" applyFill="1" applyAlignment="1">
      <alignment vertical="center"/>
    </xf>
    <xf numFmtId="1" fontId="3" fillId="3" borderId="1" xfId="0" applyNumberFormat="1" applyFont="1" applyFill="1" applyBorder="1" applyAlignment="1">
      <alignment horizontal="center" vertical="center"/>
    </xf>
    <xf numFmtId="0" fontId="5" fillId="3" borderId="1" xfId="0" applyFont="1" applyFill="1" applyBorder="1" applyAlignment="1">
      <alignment horizontal="center" vertical="center"/>
    </xf>
    <xf numFmtId="0" fontId="8" fillId="3" borderId="1" xfId="0" applyFont="1" applyFill="1" applyBorder="1" applyAlignment="1">
      <alignment horizontal="left" vertical="center" wrapText="1" indent="2"/>
    </xf>
    <xf numFmtId="0" fontId="3" fillId="3" borderId="5" xfId="0" applyFont="1" applyFill="1" applyBorder="1"/>
    <xf numFmtId="1" fontId="5" fillId="3" borderId="1" xfId="0" applyNumberFormat="1" applyFont="1" applyFill="1" applyBorder="1" applyAlignment="1">
      <alignment horizontal="center" vertical="center"/>
    </xf>
    <xf numFmtId="1" fontId="8" fillId="3" borderId="2" xfId="0" applyNumberFormat="1" applyFont="1" applyFill="1" applyBorder="1" applyAlignment="1">
      <alignment horizontal="center" vertical="center"/>
    </xf>
    <xf numFmtId="1" fontId="6" fillId="3" borderId="2" xfId="0" applyNumberFormat="1" applyFont="1" applyFill="1" applyBorder="1" applyAlignment="1">
      <alignment horizontal="center" vertical="center"/>
    </xf>
    <xf numFmtId="0" fontId="5" fillId="3" borderId="1" xfId="0" applyFont="1" applyFill="1" applyBorder="1" applyAlignment="1">
      <alignment wrapText="1"/>
    </xf>
    <xf numFmtId="165" fontId="5" fillId="3" borderId="1" xfId="0" applyNumberFormat="1" applyFont="1" applyFill="1" applyBorder="1" applyAlignment="1">
      <alignment horizontal="center" vertical="center"/>
    </xf>
    <xf numFmtId="0" fontId="3" fillId="0" borderId="1" xfId="0" applyFont="1" applyBorder="1" applyAlignment="1">
      <alignment horizontal="center" vertical="center"/>
    </xf>
    <xf numFmtId="165" fontId="3" fillId="3" borderId="1" xfId="0" applyNumberFormat="1" applyFont="1" applyFill="1" applyBorder="1" applyAlignment="1">
      <alignment horizontal="center" vertical="center"/>
    </xf>
    <xf numFmtId="165" fontId="5" fillId="3" borderId="0" xfId="0" applyNumberFormat="1" applyFont="1" applyFill="1"/>
    <xf numFmtId="0" fontId="3" fillId="3" borderId="12" xfId="0" applyFont="1" applyFill="1" applyBorder="1" applyAlignment="1">
      <alignment horizontal="center" vertical="center"/>
    </xf>
    <xf numFmtId="0" fontId="3" fillId="3" borderId="1" xfId="0" applyFont="1" applyFill="1" applyBorder="1" applyAlignment="1">
      <alignment horizontal="center" vertical="center"/>
    </xf>
    <xf numFmtId="0" fontId="3" fillId="3" borderId="13" xfId="0" applyFont="1" applyFill="1" applyBorder="1" applyAlignment="1">
      <alignment horizontal="center" vertical="center"/>
    </xf>
    <xf numFmtId="0" fontId="3" fillId="3" borderId="1" xfId="0" applyFont="1" applyFill="1" applyBorder="1" applyAlignment="1">
      <alignment horizontal="center" vertical="center" wrapText="1"/>
    </xf>
    <xf numFmtId="0" fontId="5" fillId="3" borderId="2" xfId="0" applyFont="1" applyFill="1" applyBorder="1" applyAlignment="1">
      <alignment vertical="center"/>
    </xf>
    <xf numFmtId="165" fontId="5" fillId="3" borderId="12" xfId="0" applyNumberFormat="1" applyFont="1" applyFill="1" applyBorder="1" applyAlignment="1">
      <alignment horizontal="center" vertical="center"/>
    </xf>
    <xf numFmtId="2" fontId="5" fillId="3" borderId="1" xfId="0" applyNumberFormat="1" applyFont="1" applyFill="1" applyBorder="1" applyAlignment="1">
      <alignment horizontal="center" vertical="center"/>
    </xf>
    <xf numFmtId="165" fontId="5" fillId="0" borderId="12" xfId="0" applyNumberFormat="1" applyFont="1" applyBorder="1" applyAlignment="1">
      <alignment horizontal="center" vertical="center"/>
    </xf>
    <xf numFmtId="165" fontId="5" fillId="0" borderId="1" xfId="0" applyNumberFormat="1" applyFont="1" applyBorder="1" applyAlignment="1">
      <alignment horizontal="center" vertical="center"/>
    </xf>
    <xf numFmtId="0" fontId="5" fillId="3" borderId="2" xfId="0" applyFont="1" applyFill="1" applyBorder="1"/>
    <xf numFmtId="0" fontId="5" fillId="3" borderId="13" xfId="0" applyFont="1" applyFill="1" applyBorder="1" applyAlignment="1">
      <alignment horizontal="center" vertical="center"/>
    </xf>
    <xf numFmtId="0" fontId="5" fillId="3" borderId="2" xfId="0" applyFont="1" applyFill="1" applyBorder="1" applyAlignment="1">
      <alignment horizontal="left" wrapText="1"/>
    </xf>
    <xf numFmtId="0" fontId="5" fillId="3" borderId="2" xfId="0" applyFont="1" applyFill="1" applyBorder="1" applyAlignment="1">
      <alignment horizontal="left"/>
    </xf>
    <xf numFmtId="0" fontId="5" fillId="3" borderId="2" xfId="0" applyFont="1" applyFill="1" applyBorder="1" applyAlignment="1">
      <alignment horizontal="left" vertical="center"/>
    </xf>
    <xf numFmtId="165" fontId="5" fillId="3" borderId="14" xfId="0" applyNumberFormat="1" applyFont="1" applyFill="1" applyBorder="1" applyAlignment="1">
      <alignment horizontal="center" vertical="center"/>
    </xf>
    <xf numFmtId="2" fontId="5" fillId="3" borderId="15" xfId="0" applyNumberFormat="1" applyFont="1" applyFill="1" applyBorder="1" applyAlignment="1">
      <alignment horizontal="center" vertical="center"/>
    </xf>
    <xf numFmtId="0" fontId="5" fillId="3" borderId="16" xfId="0" applyFont="1" applyFill="1" applyBorder="1" applyAlignment="1">
      <alignment horizontal="center" vertical="center"/>
    </xf>
    <xf numFmtId="165" fontId="5" fillId="0" borderId="14" xfId="0" applyNumberFormat="1" applyFont="1" applyBorder="1" applyAlignment="1">
      <alignment horizontal="center" vertical="center"/>
    </xf>
    <xf numFmtId="165" fontId="5" fillId="0" borderId="15" xfId="0" applyNumberFormat="1" applyFont="1" applyBorder="1" applyAlignment="1">
      <alignment horizontal="center" vertical="center"/>
    </xf>
    <xf numFmtId="0" fontId="6" fillId="3" borderId="6" xfId="0" applyFont="1" applyFill="1" applyBorder="1" applyAlignment="1">
      <alignment vertical="center" wrapText="1"/>
    </xf>
    <xf numFmtId="4" fontId="5" fillId="3" borderId="0" xfId="0" applyNumberFormat="1" applyFont="1" applyFill="1"/>
    <xf numFmtId="164" fontId="5" fillId="3" borderId="0" xfId="0" applyNumberFormat="1" applyFont="1" applyFill="1"/>
    <xf numFmtId="0" fontId="8" fillId="3" borderId="0" xfId="0" applyFont="1" applyFill="1" applyAlignment="1">
      <alignment vertical="center" wrapText="1"/>
    </xf>
    <xf numFmtId="1" fontId="6" fillId="3" borderId="4" xfId="0" applyNumberFormat="1" applyFont="1" applyFill="1" applyBorder="1" applyAlignment="1">
      <alignment horizontal="center" vertical="center"/>
    </xf>
    <xf numFmtId="0" fontId="5" fillId="3" borderId="6" xfId="0" applyFont="1" applyFill="1" applyBorder="1"/>
    <xf numFmtId="0" fontId="14" fillId="0" borderId="0" xfId="0" applyFont="1"/>
    <xf numFmtId="0" fontId="5" fillId="0" borderId="5" xfId="0" applyFont="1" applyBorder="1" applyAlignment="1">
      <alignment vertical="top" wrapText="1"/>
    </xf>
    <xf numFmtId="0" fontId="5" fillId="3" borderId="0" xfId="0" applyFont="1" applyFill="1" applyAlignment="1">
      <alignment horizontal="right"/>
    </xf>
    <xf numFmtId="0" fontId="6" fillId="3" borderId="0" xfId="0" applyFont="1" applyFill="1" applyAlignment="1">
      <alignment horizontal="left" vertical="center" wrapText="1"/>
    </xf>
    <xf numFmtId="1" fontId="6" fillId="3" borderId="0" xfId="0" applyNumberFormat="1" applyFont="1" applyFill="1" applyAlignment="1">
      <alignment horizontal="center" vertical="center" wrapText="1"/>
    </xf>
    <xf numFmtId="1" fontId="5" fillId="0" borderId="1" xfId="0" applyNumberFormat="1" applyFont="1" applyBorder="1" applyAlignment="1">
      <alignment horizontal="center" vertical="center"/>
    </xf>
    <xf numFmtId="0" fontId="11" fillId="3" borderId="6" xfId="0" applyFont="1" applyFill="1" applyBorder="1" applyAlignment="1">
      <alignment horizontal="center" vertical="center" wrapText="1"/>
    </xf>
    <xf numFmtId="0" fontId="7" fillId="3" borderId="6" xfId="0" applyFont="1" applyFill="1" applyBorder="1" applyAlignment="1">
      <alignment horizontal="center" vertical="center" wrapText="1"/>
    </xf>
    <xf numFmtId="0" fontId="3" fillId="3" borderId="0" xfId="0" applyFont="1" applyFill="1" applyAlignment="1">
      <alignment horizontal="left"/>
    </xf>
    <xf numFmtId="0" fontId="3" fillId="0" borderId="0" xfId="0" applyFont="1" applyAlignment="1">
      <alignment vertical="top"/>
    </xf>
    <xf numFmtId="0" fontId="11" fillId="3" borderId="1" xfId="0" applyFont="1" applyFill="1" applyBorder="1" applyAlignment="1">
      <alignment horizontal="center" vertical="center" wrapText="1"/>
    </xf>
    <xf numFmtId="0" fontId="7" fillId="0" borderId="1" xfId="0" applyFont="1" applyBorder="1" applyAlignment="1">
      <alignment horizontal="left" vertical="center" wrapText="1" indent="2"/>
    </xf>
    <xf numFmtId="0" fontId="6" fillId="3" borderId="1" xfId="2" applyNumberFormat="1" applyFont="1" applyFill="1" applyBorder="1" applyAlignment="1">
      <alignment horizontal="center" vertical="center" wrapText="1"/>
    </xf>
    <xf numFmtId="0" fontId="4" fillId="0" borderId="0" xfId="0" applyFont="1" applyFill="1"/>
    <xf numFmtId="0" fontId="5" fillId="3" borderId="0" xfId="0" applyFont="1" applyFill="1" applyAlignment="1">
      <alignment horizontal="left" wrapText="1"/>
    </xf>
    <xf numFmtId="0" fontId="11" fillId="3" borderId="0" xfId="0" applyFont="1" applyFill="1" applyAlignment="1">
      <alignment horizontal="left" vertical="top" wrapText="1"/>
    </xf>
    <xf numFmtId="0" fontId="3" fillId="3" borderId="0" xfId="0" applyFont="1" applyFill="1" applyAlignment="1">
      <alignment horizontal="left" vertical="top"/>
    </xf>
    <xf numFmtId="0" fontId="7" fillId="3" borderId="0" xfId="0" applyFont="1" applyFill="1" applyAlignment="1">
      <alignment horizontal="left" vertical="center" wrapText="1"/>
    </xf>
    <xf numFmtId="0" fontId="8" fillId="0" borderId="0" xfId="0" applyFont="1" applyAlignment="1">
      <alignment horizontal="left" wrapText="1"/>
    </xf>
    <xf numFmtId="0" fontId="11" fillId="0" borderId="0" xfId="0" applyFont="1" applyAlignment="1">
      <alignment horizontal="left" vertical="top" wrapText="1"/>
    </xf>
    <xf numFmtId="0" fontId="8" fillId="2" borderId="0" xfId="0" applyFont="1" applyFill="1" applyAlignment="1">
      <alignment horizontal="left" vertical="center" wrapText="1"/>
    </xf>
    <xf numFmtId="0" fontId="7" fillId="3" borderId="0" xfId="0" applyFont="1" applyFill="1" applyAlignment="1">
      <alignment horizontal="left" wrapText="1"/>
    </xf>
    <xf numFmtId="0" fontId="11" fillId="3" borderId="0" xfId="0" applyFont="1" applyFill="1" applyAlignment="1">
      <alignment horizontal="left" vertical="top"/>
    </xf>
    <xf numFmtId="0" fontId="11" fillId="3" borderId="0" xfId="0" applyFont="1" applyFill="1" applyAlignment="1">
      <alignment vertical="top"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5" fillId="0" borderId="0" xfId="0" applyFont="1" applyAlignment="1">
      <alignment horizontal="left" vertical="center" wrapText="1"/>
    </xf>
    <xf numFmtId="0" fontId="6" fillId="0" borderId="0" xfId="0" applyFont="1" applyAlignment="1">
      <alignment horizontal="center" vertical="center" wrapText="1"/>
    </xf>
    <xf numFmtId="0" fontId="6" fillId="0" borderId="1" xfId="0" applyFont="1" applyBorder="1" applyAlignment="1">
      <alignment horizontal="center" vertical="center" wrapText="1"/>
    </xf>
    <xf numFmtId="0" fontId="5" fillId="3" borderId="0" xfId="0" applyFont="1" applyFill="1" applyAlignment="1">
      <alignment horizontal="left" vertical="center" wrapText="1"/>
    </xf>
    <xf numFmtId="0" fontId="6" fillId="3" borderId="0" xfId="0" applyFont="1" applyFill="1" applyAlignment="1">
      <alignment horizontal="center" vertical="center" wrapText="1"/>
    </xf>
    <xf numFmtId="0" fontId="8" fillId="3" borderId="0" xfId="0" applyFont="1" applyFill="1" applyAlignment="1">
      <alignment horizontal="left" vertical="center" wrapText="1"/>
    </xf>
    <xf numFmtId="0" fontId="5" fillId="3" borderId="7" xfId="0" applyFont="1" applyFill="1" applyBorder="1" applyAlignment="1">
      <alignment horizontal="center"/>
    </xf>
    <xf numFmtId="0" fontId="5" fillId="3" borderId="8" xfId="0" applyFont="1" applyFill="1" applyBorder="1" applyAlignment="1">
      <alignment horizontal="center"/>
    </xf>
    <xf numFmtId="0" fontId="3" fillId="3" borderId="1" xfId="0" applyFont="1" applyFill="1" applyBorder="1" applyAlignment="1">
      <alignment horizontal="center" vertical="center"/>
    </xf>
    <xf numFmtId="0" fontId="3" fillId="3" borderId="2" xfId="0" applyFont="1" applyFill="1" applyBorder="1" applyAlignment="1">
      <alignment horizontal="center" vertical="center"/>
    </xf>
    <xf numFmtId="0" fontId="3" fillId="3" borderId="3" xfId="0" applyFont="1" applyFill="1" applyBorder="1" applyAlignment="1">
      <alignment horizontal="center" vertical="center"/>
    </xf>
    <xf numFmtId="0" fontId="3" fillId="3" borderId="4" xfId="0" applyFont="1" applyFill="1" applyBorder="1" applyAlignment="1">
      <alignment horizontal="center" vertical="center"/>
    </xf>
    <xf numFmtId="0" fontId="3" fillId="3" borderId="1" xfId="0" applyFont="1" applyFill="1" applyBorder="1" applyAlignment="1">
      <alignment horizontal="center" vertical="center" wrapText="1"/>
    </xf>
    <xf numFmtId="0" fontId="3" fillId="0" borderId="2" xfId="0" applyFont="1" applyBorder="1" applyAlignment="1">
      <alignment horizontal="center"/>
    </xf>
    <xf numFmtId="0" fontId="3" fillId="0" borderId="4" xfId="0" applyFont="1" applyBorder="1" applyAlignment="1">
      <alignment horizontal="center"/>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5" xfId="0" applyFont="1" applyBorder="1" applyAlignment="1">
      <alignment horizontal="center" wrapText="1"/>
    </xf>
    <xf numFmtId="0" fontId="5" fillId="0" borderId="6" xfId="0" applyFont="1" applyBorder="1" applyAlignment="1">
      <alignment horizontal="center" wrapText="1"/>
    </xf>
    <xf numFmtId="0" fontId="3" fillId="3" borderId="0" xfId="0" applyFont="1" applyFill="1" applyAlignment="1">
      <alignment vertical="top" wrapText="1"/>
    </xf>
    <xf numFmtId="0" fontId="3" fillId="3" borderId="9" xfId="0" applyFont="1" applyFill="1" applyBorder="1" applyAlignment="1">
      <alignment horizontal="center" vertical="center"/>
    </xf>
    <xf numFmtId="0" fontId="3" fillId="3" borderId="10" xfId="0" applyFont="1" applyFill="1" applyBorder="1" applyAlignment="1">
      <alignment horizontal="center" vertical="center"/>
    </xf>
    <xf numFmtId="0" fontId="3" fillId="3" borderId="11" xfId="0" applyFont="1" applyFill="1" applyBorder="1" applyAlignment="1">
      <alignment horizontal="center" vertical="center"/>
    </xf>
    <xf numFmtId="0" fontId="11" fillId="3" borderId="0" xfId="0" applyFont="1" applyFill="1" applyAlignment="1">
      <alignment vertical="top"/>
    </xf>
    <xf numFmtId="0" fontId="11" fillId="3" borderId="2" xfId="0" applyFont="1" applyFill="1" applyBorder="1" applyAlignment="1">
      <alignment horizontal="center" vertical="top"/>
    </xf>
    <xf numFmtId="0" fontId="11" fillId="3" borderId="3" xfId="0" applyFont="1" applyFill="1" applyBorder="1" applyAlignment="1">
      <alignment horizontal="center" vertical="top"/>
    </xf>
    <xf numFmtId="0" fontId="11" fillId="3" borderId="4" xfId="0" applyFont="1" applyFill="1" applyBorder="1" applyAlignment="1">
      <alignment horizontal="center" vertical="top"/>
    </xf>
  </cellXfs>
  <cellStyles count="3">
    <cellStyle name="Milliers" xfId="2" builtinId="3"/>
    <cellStyle name="Normal" xfId="0" builtinId="0"/>
    <cellStyle name="Normal 2" xfId="1" xr:uid="{294BC26D-A877-49FB-995E-99F98FBE77A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77DD96-CE3B-4C23-9B5A-56F3D3A70C03}">
  <dimension ref="B2:O21"/>
  <sheetViews>
    <sheetView zoomScaleNormal="100" workbookViewId="0">
      <selection activeCell="B17" sqref="B17:K17"/>
    </sheetView>
  </sheetViews>
  <sheetFormatPr baseColWidth="10" defaultColWidth="11.42578125" defaultRowHeight="11.25" x14ac:dyDescent="0.2"/>
  <cols>
    <col min="1" max="1" width="3.140625" style="25" customWidth="1"/>
    <col min="2" max="2" width="28.85546875" style="25" customWidth="1"/>
    <col min="3" max="3" width="9" style="25" customWidth="1"/>
    <col min="4" max="4" width="12.7109375" style="25" customWidth="1"/>
    <col min="5" max="5" width="14.140625" style="25" customWidth="1"/>
    <col min="6" max="7" width="11.42578125" style="25"/>
    <col min="8" max="8" width="13.42578125" style="25" customWidth="1"/>
    <col min="9" max="9" width="11.42578125" style="25"/>
    <col min="10" max="10" width="13.42578125" style="25" customWidth="1"/>
    <col min="11" max="16384" width="11.42578125" style="25"/>
  </cols>
  <sheetData>
    <row r="2" spans="2:15" x14ac:dyDescent="0.2">
      <c r="B2" s="129" t="s">
        <v>86</v>
      </c>
      <c r="C2" s="129"/>
      <c r="D2" s="129"/>
      <c r="E2" s="129"/>
      <c r="F2" s="129"/>
      <c r="G2" s="129"/>
      <c r="H2" s="129"/>
      <c r="I2" s="129"/>
      <c r="J2" s="129"/>
    </row>
    <row r="3" spans="2:15" x14ac:dyDescent="0.2">
      <c r="C3" s="26"/>
      <c r="D3" s="26"/>
      <c r="E3" s="26"/>
      <c r="F3" s="26"/>
      <c r="G3" s="26"/>
      <c r="H3" s="26"/>
      <c r="K3" s="3"/>
      <c r="L3" s="115"/>
    </row>
    <row r="4" spans="2:15" ht="45" x14ac:dyDescent="0.2">
      <c r="B4" s="27"/>
      <c r="C4" s="28" t="s">
        <v>44</v>
      </c>
      <c r="D4" s="28" t="s">
        <v>45</v>
      </c>
      <c r="E4" s="28" t="s">
        <v>46</v>
      </c>
      <c r="F4" s="28" t="s">
        <v>47</v>
      </c>
      <c r="G4" s="123" t="s">
        <v>111</v>
      </c>
      <c r="H4" s="123" t="s">
        <v>112</v>
      </c>
      <c r="I4" s="123" t="s">
        <v>113</v>
      </c>
      <c r="J4" s="123" t="s">
        <v>114</v>
      </c>
      <c r="K4" s="28" t="s">
        <v>77</v>
      </c>
      <c r="L4" s="28" t="s">
        <v>75</v>
      </c>
    </row>
    <row r="5" spans="2:15" ht="33.75" x14ac:dyDescent="0.2">
      <c r="B5" s="29" t="s">
        <v>66</v>
      </c>
      <c r="C5" s="30">
        <v>41480</v>
      </c>
      <c r="D5" s="30">
        <v>15520</v>
      </c>
      <c r="E5" s="30">
        <v>3200</v>
      </c>
      <c r="F5" s="30">
        <v>4410</v>
      </c>
      <c r="G5" s="30">
        <v>5240</v>
      </c>
      <c r="H5" s="30">
        <v>760</v>
      </c>
      <c r="I5" s="30">
        <v>43440</v>
      </c>
      <c r="J5" s="30">
        <v>610</v>
      </c>
      <c r="K5" s="125" t="s">
        <v>117</v>
      </c>
      <c r="L5" s="31">
        <v>113200</v>
      </c>
    </row>
    <row r="6" spans="2:15" x14ac:dyDescent="0.2">
      <c r="B6" s="6" t="s">
        <v>25</v>
      </c>
      <c r="C6" s="32">
        <v>33.473802961574584</v>
      </c>
      <c r="D6" s="32">
        <v>74.82197251306745</v>
      </c>
      <c r="E6" s="32">
        <v>7.5478401610815311</v>
      </c>
      <c r="F6" s="32">
        <v>32.433558686123014</v>
      </c>
      <c r="G6" s="32">
        <v>59.029138925964098</v>
      </c>
      <c r="H6" s="32">
        <v>60.823602398780771</v>
      </c>
      <c r="I6" s="32">
        <v>97.24150686063723</v>
      </c>
      <c r="J6" s="32">
        <v>71.856002599259426</v>
      </c>
      <c r="K6" s="32">
        <v>64.256099573542201</v>
      </c>
      <c r="L6" s="33">
        <v>72740</v>
      </c>
      <c r="M6" s="34"/>
      <c r="O6" s="34"/>
    </row>
    <row r="7" spans="2:15" x14ac:dyDescent="0.2">
      <c r="B7" s="35" t="s">
        <v>27</v>
      </c>
      <c r="C7" s="32"/>
      <c r="D7" s="32"/>
      <c r="E7" s="32"/>
      <c r="F7" s="32"/>
      <c r="G7" s="32"/>
      <c r="H7" s="32"/>
      <c r="I7" s="32"/>
      <c r="J7" s="32"/>
      <c r="K7" s="32"/>
      <c r="L7" s="33"/>
      <c r="M7" s="34"/>
      <c r="O7" s="34"/>
    </row>
    <row r="8" spans="2:15" x14ac:dyDescent="0.2">
      <c r="B8" s="36" t="s">
        <v>71</v>
      </c>
      <c r="C8" s="37">
        <v>2.3977944713590902</v>
      </c>
      <c r="D8" s="37">
        <v>23.346993567243601</v>
      </c>
      <c r="E8" s="37">
        <v>0.29776835398665003</v>
      </c>
      <c r="F8" s="37">
        <v>5.9144965055470102</v>
      </c>
      <c r="G8" s="37">
        <v>18.328850430624598</v>
      </c>
      <c r="H8" s="37">
        <v>9.0570648991142892</v>
      </c>
      <c r="I8" s="37">
        <v>41.4797199102197</v>
      </c>
      <c r="J8" s="37">
        <v>45.119075235087898</v>
      </c>
      <c r="K8" s="37">
        <v>21.284428199099199</v>
      </c>
      <c r="L8" s="38">
        <v>24090</v>
      </c>
      <c r="M8" s="34"/>
      <c r="O8" s="34"/>
    </row>
    <row r="9" spans="2:15" x14ac:dyDescent="0.2">
      <c r="B9" s="39" t="s">
        <v>104</v>
      </c>
      <c r="C9" s="14">
        <v>6.2035218963855296</v>
      </c>
      <c r="D9" s="14">
        <v>7.3759880645308904</v>
      </c>
      <c r="E9" s="14">
        <v>0.25743722087847098</v>
      </c>
      <c r="F9" s="14">
        <v>5.1307963366108202</v>
      </c>
      <c r="G9" s="14">
        <v>5.0511158360922597</v>
      </c>
      <c r="H9" s="14">
        <v>20.569157677312901</v>
      </c>
      <c r="I9" s="14">
        <v>44.720519778903999</v>
      </c>
      <c r="J9" s="14">
        <v>15.3750331749866</v>
      </c>
      <c r="K9" s="14">
        <v>20.9749500564964</v>
      </c>
      <c r="L9" s="38">
        <v>23740</v>
      </c>
      <c r="M9" s="34"/>
      <c r="O9" s="34"/>
    </row>
    <row r="10" spans="2:15" ht="22.5" x14ac:dyDescent="0.2">
      <c r="B10" s="39" t="s">
        <v>105</v>
      </c>
      <c r="C10" s="14">
        <v>0.83643849106517798</v>
      </c>
      <c r="D10" s="14">
        <v>7.2969338330914999</v>
      </c>
      <c r="E10" s="14">
        <v>0.57894035481059902</v>
      </c>
      <c r="F10" s="14">
        <v>0.93158584879636197</v>
      </c>
      <c r="G10" s="14">
        <v>2.41210906156254</v>
      </c>
      <c r="H10" s="14">
        <v>3.9973817963574501</v>
      </c>
      <c r="I10" s="14">
        <v>6.5453109025468299</v>
      </c>
      <c r="J10" s="14">
        <v>4.6372012729302998</v>
      </c>
      <c r="K10" s="14">
        <v>3.9696583885937802</v>
      </c>
      <c r="L10" s="38">
        <v>4490</v>
      </c>
      <c r="M10" s="34"/>
      <c r="O10" s="34"/>
    </row>
    <row r="11" spans="2:15" ht="22.5" x14ac:dyDescent="0.2">
      <c r="B11" s="39" t="s">
        <v>12</v>
      </c>
      <c r="C11" s="37">
        <v>18.9817031981482</v>
      </c>
      <c r="D11" s="37">
        <v>9.3831619281103595</v>
      </c>
      <c r="E11" s="37">
        <v>3.9374582817888202</v>
      </c>
      <c r="F11" s="37">
        <v>16.0189127176955</v>
      </c>
      <c r="G11" s="37">
        <v>27.045964584614602</v>
      </c>
      <c r="H11" s="37">
        <v>9.0064656983318301</v>
      </c>
      <c r="I11" s="37">
        <v>1.54878760205966</v>
      </c>
      <c r="J11" s="37">
        <v>1.7216594025454199</v>
      </c>
      <c r="K11" s="37">
        <v>10.8237823559761</v>
      </c>
      <c r="L11" s="38">
        <v>12250</v>
      </c>
      <c r="M11" s="34"/>
      <c r="O11" s="34"/>
    </row>
    <row r="12" spans="2:15" ht="33.75" x14ac:dyDescent="0.2">
      <c r="B12" s="39" t="s">
        <v>72</v>
      </c>
      <c r="C12" s="37">
        <v>5.05434490461659</v>
      </c>
      <c r="D12" s="37">
        <v>27.418895120091101</v>
      </c>
      <c r="E12" s="37">
        <v>2.4762359496169899</v>
      </c>
      <c r="F12" s="37">
        <v>4.4377672774733199</v>
      </c>
      <c r="G12" s="37">
        <v>6.1910990130701</v>
      </c>
      <c r="H12" s="37">
        <v>18.1935323276643</v>
      </c>
      <c r="I12" s="37">
        <v>2.9471686669070398</v>
      </c>
      <c r="J12" s="37">
        <v>5.0030335137091999</v>
      </c>
      <c r="K12" s="37">
        <v>7.2032805733767296</v>
      </c>
      <c r="L12" s="38">
        <v>8150</v>
      </c>
      <c r="M12" s="34"/>
      <c r="O12" s="34"/>
    </row>
    <row r="13" spans="2:15" ht="33.75" x14ac:dyDescent="0.2">
      <c r="B13" s="29" t="s">
        <v>76</v>
      </c>
      <c r="C13" s="32">
        <v>54.598584490716703</v>
      </c>
      <c r="D13" s="32">
        <v>23.0314756381682</v>
      </c>
      <c r="E13" s="32">
        <v>32.923057075922401</v>
      </c>
      <c r="F13" s="32">
        <v>55.779176353151598</v>
      </c>
      <c r="G13" s="32">
        <v>37.503773384539301</v>
      </c>
      <c r="H13" s="32">
        <v>20.949327467136101</v>
      </c>
      <c r="I13" s="32">
        <v>0.74940392496907904</v>
      </c>
      <c r="J13" s="32">
        <v>6.0557234565421796</v>
      </c>
      <c r="K13" s="16">
        <v>28.111102054884</v>
      </c>
      <c r="L13" s="33">
        <v>31820</v>
      </c>
      <c r="M13" s="34"/>
      <c r="O13" s="34"/>
    </row>
    <row r="14" spans="2:15" ht="14.25" customHeight="1" x14ac:dyDescent="0.2">
      <c r="B14" s="40" t="s">
        <v>0</v>
      </c>
      <c r="C14" s="32">
        <v>11.9276125477087</v>
      </c>
      <c r="D14" s="32">
        <v>2.1465518487642901</v>
      </c>
      <c r="E14" s="32">
        <v>59.529102762996096</v>
      </c>
      <c r="F14" s="32">
        <v>11.7872649607254</v>
      </c>
      <c r="G14" s="32">
        <v>3.4670876894965299</v>
      </c>
      <c r="H14" s="32">
        <v>18.2270701340831</v>
      </c>
      <c r="I14" s="32">
        <v>2.0090892143936299</v>
      </c>
      <c r="J14" s="32">
        <v>22.088273944198399</v>
      </c>
      <c r="K14" s="41">
        <v>7.6327983715737</v>
      </c>
      <c r="L14" s="31">
        <v>8640</v>
      </c>
      <c r="M14" s="34"/>
      <c r="O14" s="34"/>
    </row>
    <row r="15" spans="2:15" ht="15" customHeight="1" x14ac:dyDescent="0.2">
      <c r="B15" s="29" t="s">
        <v>2</v>
      </c>
      <c r="C15" s="42">
        <v>100</v>
      </c>
      <c r="D15" s="42">
        <v>100</v>
      </c>
      <c r="E15" s="42">
        <v>100</v>
      </c>
      <c r="F15" s="42">
        <v>100</v>
      </c>
      <c r="G15" s="42">
        <v>100</v>
      </c>
      <c r="H15" s="42">
        <v>100</v>
      </c>
      <c r="I15" s="42">
        <v>100</v>
      </c>
      <c r="J15" s="42">
        <v>100</v>
      </c>
      <c r="K15" s="32">
        <v>100</v>
      </c>
      <c r="L15" s="42" t="s">
        <v>117</v>
      </c>
    </row>
    <row r="17" spans="2:11" ht="111.95" customHeight="1" x14ac:dyDescent="0.2">
      <c r="B17" s="130" t="s">
        <v>120</v>
      </c>
      <c r="C17" s="130"/>
      <c r="D17" s="130"/>
      <c r="E17" s="130"/>
      <c r="F17" s="130"/>
      <c r="G17" s="130"/>
      <c r="H17" s="130"/>
      <c r="I17" s="130"/>
      <c r="J17" s="130"/>
      <c r="K17" s="130"/>
    </row>
    <row r="18" spans="2:11" ht="25.5" customHeight="1" x14ac:dyDescent="0.2">
      <c r="B18" s="43"/>
      <c r="C18" s="43"/>
      <c r="D18" s="43"/>
    </row>
    <row r="19" spans="2:11" ht="31.5" customHeight="1" x14ac:dyDescent="0.2"/>
    <row r="21" spans="2:11" x14ac:dyDescent="0.2">
      <c r="B21" s="44"/>
    </row>
  </sheetData>
  <mergeCells count="2">
    <mergeCell ref="B2:J2"/>
    <mergeCell ref="B17:K17"/>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DDABEB-8A09-4F6D-B54E-51F3C3400787}">
  <dimension ref="B2:J14"/>
  <sheetViews>
    <sheetView zoomScaleNormal="100" workbookViewId="0"/>
  </sheetViews>
  <sheetFormatPr baseColWidth="10" defaultColWidth="11.42578125" defaultRowHeight="11.25" x14ac:dyDescent="0.2"/>
  <cols>
    <col min="1" max="1" width="2.85546875" style="25" customWidth="1"/>
    <col min="2" max="2" width="16.28515625" style="25" customWidth="1"/>
    <col min="3" max="3" width="11.42578125" style="25"/>
    <col min="4" max="4" width="13.140625" style="25" customWidth="1"/>
    <col min="5" max="6" width="11.42578125" style="25"/>
    <col min="7" max="7" width="24.7109375" style="25" customWidth="1"/>
    <col min="8" max="8" width="16.140625" style="25" customWidth="1"/>
    <col min="9" max="9" width="16.7109375" style="25" customWidth="1"/>
    <col min="10" max="16384" width="11.42578125" style="25"/>
  </cols>
  <sheetData>
    <row r="2" spans="2:10" x14ac:dyDescent="0.2">
      <c r="B2" s="121" t="s">
        <v>107</v>
      </c>
    </row>
    <row r="4" spans="2:10" ht="15" customHeight="1" x14ac:dyDescent="0.2">
      <c r="C4" s="153">
        <v>2010</v>
      </c>
      <c r="D4" s="154"/>
      <c r="E4" s="153">
        <v>2022</v>
      </c>
      <c r="F4" s="154"/>
      <c r="G4" s="155" t="s">
        <v>108</v>
      </c>
      <c r="H4" s="157" t="s">
        <v>109</v>
      </c>
      <c r="I4" s="159" t="s">
        <v>102</v>
      </c>
    </row>
    <row r="5" spans="2:10" ht="45" x14ac:dyDescent="0.2">
      <c r="C5" s="114" t="s">
        <v>73</v>
      </c>
      <c r="D5" s="114" t="s">
        <v>84</v>
      </c>
      <c r="E5" s="114" t="s">
        <v>73</v>
      </c>
      <c r="F5" s="114" t="s">
        <v>84</v>
      </c>
      <c r="G5" s="156"/>
      <c r="H5" s="158"/>
      <c r="I5" s="160"/>
    </row>
    <row r="6" spans="2:10" ht="22.5" x14ac:dyDescent="0.2">
      <c r="B6" s="83" t="s">
        <v>43</v>
      </c>
      <c r="C6" s="118">
        <v>43.433994500296201</v>
      </c>
      <c r="D6" s="118">
        <v>37.1797848293904</v>
      </c>
      <c r="E6" s="118">
        <v>36.1685535539875</v>
      </c>
      <c r="F6" s="118">
        <v>53.720684227501003</v>
      </c>
      <c r="G6" s="84">
        <f>SUM(H6:I6)</f>
        <v>7.3201515052004105</v>
      </c>
      <c r="H6" s="84">
        <f t="shared" ref="H6:H11" si="0">100*(E6/100-C6/100)*0.5*(D6/100-$D$12/100+F6/100-$F$12/100)</f>
        <v>0.73666280920455152</v>
      </c>
      <c r="I6" s="84">
        <f t="shared" ref="I6:I11" si="1">100*(F6/100-D6/100)*0.5*(C6/100+E6/100)</f>
        <v>6.5834886959958592</v>
      </c>
    </row>
    <row r="7" spans="2:10" ht="45" x14ac:dyDescent="0.2">
      <c r="B7" s="83" t="s">
        <v>32</v>
      </c>
      <c r="C7" s="118">
        <v>29.309801588349501</v>
      </c>
      <c r="D7" s="118">
        <v>48.275836792538101</v>
      </c>
      <c r="E7" s="118">
        <v>35.321254339265899</v>
      </c>
      <c r="F7" s="118">
        <v>70.806353088810198</v>
      </c>
      <c r="G7" s="84">
        <f t="shared" ref="G7:G11" si="2">SUM(H7:I7)</f>
        <v>7.5184031729800953</v>
      </c>
      <c r="H7" s="84">
        <f t="shared" si="0"/>
        <v>0.23754787886803405</v>
      </c>
      <c r="I7" s="84">
        <f t="shared" si="1"/>
        <v>7.2808552941120617</v>
      </c>
    </row>
    <row r="8" spans="2:10" x14ac:dyDescent="0.2">
      <c r="B8" s="83" t="s">
        <v>33</v>
      </c>
      <c r="C8" s="118">
        <v>9.0612059923822592</v>
      </c>
      <c r="D8" s="118">
        <v>80.237668998939597</v>
      </c>
      <c r="E8" s="118">
        <v>8.6590779278062993</v>
      </c>
      <c r="F8" s="118">
        <v>82.807378849847197</v>
      </c>
      <c r="G8" s="84">
        <f t="shared" si="2"/>
        <v>0.12339599924011198</v>
      </c>
      <c r="H8" s="84">
        <f t="shared" si="0"/>
        <v>-0.10428394151282923</v>
      </c>
      <c r="I8" s="84">
        <f t="shared" si="1"/>
        <v>0.22767994075294121</v>
      </c>
    </row>
    <row r="9" spans="2:10" x14ac:dyDescent="0.2">
      <c r="B9" s="83" t="s">
        <v>34</v>
      </c>
      <c r="C9" s="118">
        <v>7.3259867502947102</v>
      </c>
      <c r="D9" s="118">
        <v>66.412708490983206</v>
      </c>
      <c r="E9" s="118">
        <v>6.9337563085874603</v>
      </c>
      <c r="F9" s="118">
        <v>72.710186470960394</v>
      </c>
      <c r="G9" s="84">
        <f t="shared" si="2"/>
        <v>0.39419988329577538</v>
      </c>
      <c r="H9" s="84">
        <f t="shared" si="0"/>
        <v>-5.4802206271439523E-2</v>
      </c>
      <c r="I9" s="84">
        <f t="shared" si="1"/>
        <v>0.44900208956721488</v>
      </c>
    </row>
    <row r="10" spans="2:10" x14ac:dyDescent="0.2">
      <c r="B10" s="83" t="s">
        <v>7</v>
      </c>
      <c r="C10" s="118">
        <v>3.92573155178949</v>
      </c>
      <c r="D10" s="118">
        <v>4.1542662559095902</v>
      </c>
      <c r="E10" s="118">
        <v>3.3239162264104301</v>
      </c>
      <c r="F10" s="118">
        <v>10.1004427773351</v>
      </c>
      <c r="G10" s="84">
        <f t="shared" si="2"/>
        <v>0.50719108399575719</v>
      </c>
      <c r="H10" s="84">
        <f t="shared" si="0"/>
        <v>0.29165265695907228</v>
      </c>
      <c r="I10" s="84">
        <f t="shared" si="1"/>
        <v>0.21553842703668491</v>
      </c>
    </row>
    <row r="11" spans="2:10" x14ac:dyDescent="0.2">
      <c r="B11" s="83" t="s">
        <v>24</v>
      </c>
      <c r="C11" s="118">
        <v>6.9432796168878799</v>
      </c>
      <c r="D11" s="118">
        <v>60.2518090661519</v>
      </c>
      <c r="E11" s="118">
        <v>9.5934416439423398</v>
      </c>
      <c r="F11" s="118">
        <v>77.896656508434901</v>
      </c>
      <c r="G11" s="84">
        <f t="shared" si="2"/>
        <v>1.8163067177507928</v>
      </c>
      <c r="H11" s="84">
        <f t="shared" si="0"/>
        <v>0.35736709853625698</v>
      </c>
      <c r="I11" s="84">
        <f t="shared" si="1"/>
        <v>1.4589396192145359</v>
      </c>
    </row>
    <row r="12" spans="2:10" x14ac:dyDescent="0.2">
      <c r="B12" s="40" t="s">
        <v>2</v>
      </c>
      <c r="C12" s="85">
        <v>100</v>
      </c>
      <c r="D12" s="7">
        <v>46.922913198684803</v>
      </c>
      <c r="E12" s="85">
        <v>100</v>
      </c>
      <c r="F12" s="7">
        <v>64.256099573542201</v>
      </c>
      <c r="G12" s="86">
        <f>SUM(G6:G11)</f>
        <v>17.679648362462942</v>
      </c>
      <c r="H12" s="86">
        <f t="shared" ref="H12:I12" si="3">SUM(H6:H11)</f>
        <v>1.4641442957836461</v>
      </c>
      <c r="I12" s="86">
        <f t="shared" si="3"/>
        <v>16.215504066679298</v>
      </c>
      <c r="J12" s="87"/>
    </row>
    <row r="13" spans="2:10" x14ac:dyDescent="0.2">
      <c r="F13" s="87"/>
    </row>
    <row r="14" spans="2:10" ht="81.95" customHeight="1" x14ac:dyDescent="0.2">
      <c r="B14" s="127" t="s">
        <v>128</v>
      </c>
      <c r="C14" s="127"/>
      <c r="D14" s="127"/>
      <c r="E14" s="127"/>
      <c r="F14" s="127"/>
      <c r="G14" s="127"/>
      <c r="H14" s="127"/>
      <c r="I14" s="127"/>
    </row>
  </sheetData>
  <mergeCells count="6">
    <mergeCell ref="C4:D4"/>
    <mergeCell ref="E4:F4"/>
    <mergeCell ref="G4:G5"/>
    <mergeCell ref="B14:I14"/>
    <mergeCell ref="H4:H5"/>
    <mergeCell ref="I4:I5"/>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ACB64C-C539-43BB-A154-F5857A7F23D1}">
  <dimension ref="B2:I27"/>
  <sheetViews>
    <sheetView zoomScaleNormal="100" workbookViewId="0"/>
  </sheetViews>
  <sheetFormatPr baseColWidth="10" defaultColWidth="11.42578125" defaultRowHeight="11.25" x14ac:dyDescent="0.2"/>
  <cols>
    <col min="1" max="1" width="3.7109375" style="25" customWidth="1"/>
    <col min="2" max="2" width="18" style="25" customWidth="1"/>
    <col min="3" max="3" width="22.85546875" style="25" customWidth="1"/>
    <col min="4" max="4" width="12.140625" style="25" customWidth="1"/>
    <col min="5" max="5" width="11.42578125" style="25"/>
    <col min="6" max="6" width="11.140625" style="25" bestFit="1" customWidth="1"/>
    <col min="7" max="16384" width="11.42578125" style="25"/>
  </cols>
  <sheetData>
    <row r="2" spans="2:9" ht="26.25" customHeight="1" x14ac:dyDescent="0.2">
      <c r="B2" s="161" t="s">
        <v>68</v>
      </c>
      <c r="C2" s="161"/>
      <c r="D2" s="161"/>
      <c r="E2" s="161"/>
      <c r="F2" s="161"/>
      <c r="G2" s="161"/>
      <c r="H2" s="161"/>
      <c r="I2" s="161"/>
    </row>
    <row r="4" spans="2:9" x14ac:dyDescent="0.2">
      <c r="D4" s="162" t="s">
        <v>41</v>
      </c>
      <c r="E4" s="163"/>
      <c r="F4" s="164"/>
      <c r="G4" s="162" t="s">
        <v>42</v>
      </c>
      <c r="H4" s="163"/>
      <c r="I4" s="164"/>
    </row>
    <row r="5" spans="2:9" x14ac:dyDescent="0.2">
      <c r="D5" s="88" t="s">
        <v>59</v>
      </c>
      <c r="E5" s="89" t="s">
        <v>60</v>
      </c>
      <c r="F5" s="90" t="s">
        <v>61</v>
      </c>
      <c r="G5" s="88" t="s">
        <v>59</v>
      </c>
      <c r="H5" s="89" t="s">
        <v>60</v>
      </c>
      <c r="I5" s="90" t="s">
        <v>61</v>
      </c>
    </row>
    <row r="6" spans="2:9" ht="21.75" customHeight="1" x14ac:dyDescent="0.2">
      <c r="B6" s="91" t="s">
        <v>39</v>
      </c>
      <c r="C6" s="92" t="s">
        <v>31</v>
      </c>
      <c r="D6" s="93">
        <v>0.25719916383521596</v>
      </c>
      <c r="E6" s="94">
        <v>0.16840966195358301</v>
      </c>
      <c r="F6" s="98" t="s">
        <v>101</v>
      </c>
      <c r="G6" s="95">
        <v>8.5467021026764803E-2</v>
      </c>
      <c r="H6" s="96">
        <v>0.77634099798806699</v>
      </c>
      <c r="I6" s="98" t="s">
        <v>101</v>
      </c>
    </row>
    <row r="7" spans="2:9" x14ac:dyDescent="0.2">
      <c r="B7" s="152" t="s">
        <v>82</v>
      </c>
      <c r="C7" s="97" t="s">
        <v>50</v>
      </c>
      <c r="D7" s="93">
        <v>1.9751124218506302</v>
      </c>
      <c r="E7" s="94">
        <v>1.7078650720543801E-7</v>
      </c>
      <c r="F7" s="98" t="s">
        <v>10</v>
      </c>
      <c r="G7" s="95">
        <v>-1.2912896663139999</v>
      </c>
      <c r="H7" s="96">
        <v>3.6852057560456397E-2</v>
      </c>
      <c r="I7" s="98" t="s">
        <v>11</v>
      </c>
    </row>
    <row r="8" spans="2:9" x14ac:dyDescent="0.2">
      <c r="B8" s="152"/>
      <c r="C8" s="97" t="s">
        <v>51</v>
      </c>
      <c r="D8" s="93">
        <v>3.1875039760850798</v>
      </c>
      <c r="E8" s="94">
        <v>4.6587781473922801E-19</v>
      </c>
      <c r="F8" s="98" t="s">
        <v>10</v>
      </c>
      <c r="G8" s="95">
        <v>-0.46935289388344303</v>
      </c>
      <c r="H8" s="96">
        <v>0.42457262835250498</v>
      </c>
      <c r="I8" s="98" t="s">
        <v>101</v>
      </c>
    </row>
    <row r="9" spans="2:9" x14ac:dyDescent="0.2">
      <c r="B9" s="152"/>
      <c r="C9" s="97" t="s">
        <v>52</v>
      </c>
      <c r="D9" s="93">
        <v>2.98863935943921</v>
      </c>
      <c r="E9" s="94">
        <v>2.8873347276833003E-17</v>
      </c>
      <c r="F9" s="98" t="s">
        <v>10</v>
      </c>
      <c r="G9" s="95">
        <v>-4.0782068149440995</v>
      </c>
      <c r="H9" s="96">
        <v>9.792903471001911E-13</v>
      </c>
      <c r="I9" s="98" t="s">
        <v>10</v>
      </c>
    </row>
    <row r="10" spans="2:9" x14ac:dyDescent="0.2">
      <c r="B10" s="152"/>
      <c r="C10" s="97" t="s">
        <v>53</v>
      </c>
      <c r="D10" s="93">
        <v>1.7153042131682699</v>
      </c>
      <c r="E10" s="94">
        <v>1.3982825565981999E-6</v>
      </c>
      <c r="F10" s="98" t="s">
        <v>10</v>
      </c>
      <c r="G10" s="95">
        <v>-6.1288504922071096</v>
      </c>
      <c r="H10" s="96">
        <v>3.5644358960780397E-27</v>
      </c>
      <c r="I10" s="98" t="s">
        <v>10</v>
      </c>
    </row>
    <row r="11" spans="2:9" ht="33.75" x14ac:dyDescent="0.2">
      <c r="B11" s="152" t="s">
        <v>38</v>
      </c>
      <c r="C11" s="99" t="s">
        <v>32</v>
      </c>
      <c r="D11" s="93">
        <v>-2.5798823770998602</v>
      </c>
      <c r="E11" s="94">
        <v>8.3272951341485697E-27</v>
      </c>
      <c r="F11" s="98" t="s">
        <v>10</v>
      </c>
      <c r="G11" s="95">
        <v>0.86741691643882801</v>
      </c>
      <c r="H11" s="96">
        <v>2.61290438224723E-2</v>
      </c>
      <c r="I11" s="98" t="s">
        <v>11</v>
      </c>
    </row>
    <row r="12" spans="2:9" x14ac:dyDescent="0.2">
      <c r="B12" s="152"/>
      <c r="C12" s="100" t="s">
        <v>33</v>
      </c>
      <c r="D12" s="93">
        <v>2.8000242340215702</v>
      </c>
      <c r="E12" s="94">
        <v>2.7719834191892099E-14</v>
      </c>
      <c r="F12" s="98" t="s">
        <v>10</v>
      </c>
      <c r="G12" s="95">
        <v>4.8377271445285901</v>
      </c>
      <c r="H12" s="96">
        <v>5.2441073223835304E-7</v>
      </c>
      <c r="I12" s="98" t="s">
        <v>10</v>
      </c>
    </row>
    <row r="13" spans="2:9" x14ac:dyDescent="0.2">
      <c r="B13" s="152"/>
      <c r="C13" s="100" t="s">
        <v>34</v>
      </c>
      <c r="D13" s="93">
        <v>1.0814102413314799</v>
      </c>
      <c r="E13" s="94">
        <v>8.8882564368384202E-3</v>
      </c>
      <c r="F13" s="98" t="s">
        <v>10</v>
      </c>
      <c r="G13" s="95">
        <v>1.16337852999789</v>
      </c>
      <c r="H13" s="96">
        <v>0.20429622492198499</v>
      </c>
      <c r="I13" s="98" t="s">
        <v>101</v>
      </c>
    </row>
    <row r="14" spans="2:9" x14ac:dyDescent="0.2">
      <c r="B14" s="152"/>
      <c r="C14" s="100" t="s">
        <v>7</v>
      </c>
      <c r="D14" s="93">
        <v>-27.157822481895799</v>
      </c>
      <c r="E14" s="94">
        <v>6.52755323045873E-105</v>
      </c>
      <c r="F14" s="98" t="s">
        <v>10</v>
      </c>
      <c r="G14" s="95">
        <v>-8.9761143050212908</v>
      </c>
      <c r="H14" s="96">
        <v>3.20897833209615E-12</v>
      </c>
      <c r="I14" s="98" t="s">
        <v>10</v>
      </c>
    </row>
    <row r="15" spans="2:9" x14ac:dyDescent="0.2">
      <c r="B15" s="152"/>
      <c r="C15" s="100" t="s">
        <v>24</v>
      </c>
      <c r="D15" s="93">
        <v>1.62584486806519</v>
      </c>
      <c r="E15" s="94">
        <v>2.21245857585054E-7</v>
      </c>
      <c r="F15" s="98" t="s">
        <v>10</v>
      </c>
      <c r="G15" s="95">
        <v>1.4244124289803799</v>
      </c>
      <c r="H15" s="96">
        <v>2.65777002120379E-2</v>
      </c>
      <c r="I15" s="98" t="s">
        <v>11</v>
      </c>
    </row>
    <row r="16" spans="2:9" x14ac:dyDescent="0.2">
      <c r="B16" s="152"/>
      <c r="C16" s="100" t="s">
        <v>30</v>
      </c>
      <c r="D16" s="93">
        <v>-3.7693980311520501</v>
      </c>
      <c r="E16" s="94">
        <v>4.4760424805825699E-10</v>
      </c>
      <c r="F16" s="98" t="s">
        <v>10</v>
      </c>
      <c r="G16" s="95">
        <v>-0.77974657885641896</v>
      </c>
      <c r="H16" s="96">
        <v>0.420921744791388</v>
      </c>
      <c r="I16" s="98" t="s">
        <v>101</v>
      </c>
    </row>
    <row r="17" spans="2:9" ht="22.5" x14ac:dyDescent="0.2">
      <c r="B17" s="152" t="s">
        <v>40</v>
      </c>
      <c r="C17" s="99" t="s">
        <v>45</v>
      </c>
      <c r="D17" s="93">
        <v>9.8509387082158693</v>
      </c>
      <c r="E17" s="94">
        <v>6.9590843172080296E-291</v>
      </c>
      <c r="F17" s="98" t="s">
        <v>10</v>
      </c>
      <c r="G17" s="95">
        <v>37.134512880235896</v>
      </c>
      <c r="H17" s="96">
        <v>0</v>
      </c>
      <c r="I17" s="98" t="s">
        <v>10</v>
      </c>
    </row>
    <row r="18" spans="2:9" ht="22.5" x14ac:dyDescent="0.2">
      <c r="B18" s="152"/>
      <c r="C18" s="99" t="s">
        <v>46</v>
      </c>
      <c r="D18" s="93">
        <v>-15.239020795080599</v>
      </c>
      <c r="E18" s="94">
        <v>3.18485514225878E-26</v>
      </c>
      <c r="F18" s="98" t="s">
        <v>10</v>
      </c>
      <c r="G18" s="95">
        <v>-14.8864666870072</v>
      </c>
      <c r="H18" s="96">
        <v>1.9468472854760201E-15</v>
      </c>
      <c r="I18" s="98" t="s">
        <v>10</v>
      </c>
    </row>
    <row r="19" spans="2:9" x14ac:dyDescent="0.2">
      <c r="B19" s="152"/>
      <c r="C19" s="99" t="s">
        <v>47</v>
      </c>
      <c r="D19" s="93">
        <v>1.61111170718154</v>
      </c>
      <c r="E19" s="94">
        <v>2.8063219267402802E-2</v>
      </c>
      <c r="F19" s="98" t="s">
        <v>11</v>
      </c>
      <c r="G19" s="95">
        <v>-3.09177077464112</v>
      </c>
      <c r="H19" s="96">
        <v>3.0060499440631699E-2</v>
      </c>
      <c r="I19" s="98" t="s">
        <v>11</v>
      </c>
    </row>
    <row r="20" spans="2:9" ht="22.5" x14ac:dyDescent="0.2">
      <c r="B20" s="152"/>
      <c r="C20" s="99" t="s">
        <v>48</v>
      </c>
      <c r="D20" s="93">
        <v>5.0338869159085302</v>
      </c>
      <c r="E20" s="94">
        <v>2.9063053440334299E-11</v>
      </c>
      <c r="F20" s="98" t="s">
        <v>10</v>
      </c>
      <c r="G20" s="95">
        <v>15.361641040920301</v>
      </c>
      <c r="H20" s="96">
        <v>1.8462598016681899E-22</v>
      </c>
      <c r="I20" s="98" t="s">
        <v>10</v>
      </c>
    </row>
    <row r="21" spans="2:9" x14ac:dyDescent="0.2">
      <c r="B21" s="152"/>
      <c r="C21" s="100" t="s">
        <v>37</v>
      </c>
      <c r="D21" s="93">
        <v>-4.3225312847241</v>
      </c>
      <c r="E21" s="94">
        <v>3.0257064046358001E-3</v>
      </c>
      <c r="F21" s="98" t="s">
        <v>10</v>
      </c>
      <c r="G21" s="95">
        <v>44.031642545645298</v>
      </c>
      <c r="H21" s="96">
        <v>1.83214467064274E-151</v>
      </c>
      <c r="I21" s="98" t="s">
        <v>10</v>
      </c>
    </row>
    <row r="22" spans="2:9" ht="22.5" x14ac:dyDescent="0.2">
      <c r="B22" s="152"/>
      <c r="C22" s="99" t="s">
        <v>49</v>
      </c>
      <c r="D22" s="93">
        <v>9.7387394788326009</v>
      </c>
      <c r="E22" s="94">
        <v>0</v>
      </c>
      <c r="F22" s="98" t="s">
        <v>10</v>
      </c>
      <c r="G22" s="95">
        <v>59.449286670707998</v>
      </c>
      <c r="H22" s="96">
        <v>0</v>
      </c>
      <c r="I22" s="98" t="s">
        <v>10</v>
      </c>
    </row>
    <row r="23" spans="2:9" ht="18" customHeight="1" x14ac:dyDescent="0.2">
      <c r="B23" s="152" t="s">
        <v>83</v>
      </c>
      <c r="C23" s="101" t="s">
        <v>35</v>
      </c>
      <c r="D23" s="93">
        <v>0.65034010471098402</v>
      </c>
      <c r="E23" s="94">
        <v>2.79037786739929E-2</v>
      </c>
      <c r="F23" s="98" t="s">
        <v>11</v>
      </c>
      <c r="G23" s="95">
        <v>-1.8897951621366298</v>
      </c>
      <c r="H23" s="96">
        <v>3.4857704224011098E-5</v>
      </c>
      <c r="I23" s="98" t="s">
        <v>10</v>
      </c>
    </row>
    <row r="24" spans="2:9" ht="22.5" customHeight="1" x14ac:dyDescent="0.2">
      <c r="B24" s="152"/>
      <c r="C24" s="101" t="s">
        <v>98</v>
      </c>
      <c r="D24" s="93">
        <v>2.2816092680025899</v>
      </c>
      <c r="E24" s="94">
        <v>1.1400927423862799E-9</v>
      </c>
      <c r="F24" s="98" t="s">
        <v>10</v>
      </c>
      <c r="G24" s="95">
        <v>0.27120851512632399</v>
      </c>
      <c r="H24" s="96">
        <v>0.64267718360825898</v>
      </c>
      <c r="I24" s="98" t="s">
        <v>101</v>
      </c>
    </row>
    <row r="25" spans="2:9" ht="23.25" customHeight="1" x14ac:dyDescent="0.2">
      <c r="B25" s="152"/>
      <c r="C25" s="101" t="s">
        <v>36</v>
      </c>
      <c r="D25" s="102">
        <v>-0.52731052962910807</v>
      </c>
      <c r="E25" s="103">
        <v>0.45579395958956398</v>
      </c>
      <c r="F25" s="104" t="s">
        <v>101</v>
      </c>
      <c r="G25" s="105">
        <v>3.7888730719580703</v>
      </c>
      <c r="H25" s="106">
        <v>1.22912164008225E-4</v>
      </c>
      <c r="I25" s="104" t="s">
        <v>10</v>
      </c>
    </row>
    <row r="27" spans="2:9" ht="106.5" customHeight="1" x14ac:dyDescent="0.2">
      <c r="B27" s="127" t="s">
        <v>129</v>
      </c>
      <c r="C27" s="127"/>
      <c r="D27" s="127"/>
      <c r="E27" s="127"/>
      <c r="F27" s="127"/>
      <c r="G27" s="127"/>
      <c r="H27" s="127"/>
      <c r="I27" s="127"/>
    </row>
  </sheetData>
  <mergeCells count="8">
    <mergeCell ref="B2:I2"/>
    <mergeCell ref="B27:I27"/>
    <mergeCell ref="D4:F4"/>
    <mergeCell ref="G4:I4"/>
    <mergeCell ref="B7:B10"/>
    <mergeCell ref="B11:B16"/>
    <mergeCell ref="B17:B22"/>
    <mergeCell ref="B23:B25"/>
  </mergeCell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6867D6-AF9B-4BAB-ABA7-59FA63A39814}">
  <dimension ref="B2:L13"/>
  <sheetViews>
    <sheetView zoomScaleNormal="100" workbookViewId="0"/>
  </sheetViews>
  <sheetFormatPr baseColWidth="10" defaultColWidth="11.42578125" defaultRowHeight="11.25" x14ac:dyDescent="0.2"/>
  <cols>
    <col min="1" max="1" width="3.42578125" style="25" customWidth="1"/>
    <col min="2" max="2" width="35" style="25" customWidth="1"/>
    <col min="3" max="16384" width="11.42578125" style="25"/>
  </cols>
  <sheetData>
    <row r="2" spans="2:12" x14ac:dyDescent="0.2">
      <c r="B2" s="122" t="s">
        <v>110</v>
      </c>
      <c r="C2" s="62"/>
      <c r="D2" s="62"/>
      <c r="E2" s="62"/>
      <c r="F2" s="62"/>
    </row>
    <row r="4" spans="2:12" x14ac:dyDescent="0.2">
      <c r="B4" s="27"/>
      <c r="C4" s="28" t="s">
        <v>13</v>
      </c>
      <c r="D4" s="28" t="s">
        <v>14</v>
      </c>
      <c r="E4" s="28" t="s">
        <v>15</v>
      </c>
      <c r="F4" s="28" t="s">
        <v>16</v>
      </c>
      <c r="G4" s="28" t="s">
        <v>17</v>
      </c>
      <c r="H4" s="28" t="s">
        <v>18</v>
      </c>
      <c r="I4" s="28" t="s">
        <v>19</v>
      </c>
      <c r="J4" s="28" t="s">
        <v>20</v>
      </c>
      <c r="K4" s="28" t="s">
        <v>21</v>
      </c>
      <c r="L4" s="28" t="s">
        <v>22</v>
      </c>
    </row>
    <row r="5" spans="2:12" x14ac:dyDescent="0.2">
      <c r="B5" s="59" t="s">
        <v>25</v>
      </c>
      <c r="C5" s="50">
        <v>82.234742097485722</v>
      </c>
      <c r="D5" s="32">
        <v>76.120061097623122</v>
      </c>
      <c r="E5" s="32">
        <v>74.0198884178035</v>
      </c>
      <c r="F5" s="32">
        <v>75.362449885853508</v>
      </c>
      <c r="G5" s="32">
        <v>74.274508206741771</v>
      </c>
      <c r="H5" s="32">
        <v>74.063602745607739</v>
      </c>
      <c r="I5" s="32">
        <v>68.198366496351554</v>
      </c>
      <c r="J5" s="32">
        <v>65.610596786912112</v>
      </c>
      <c r="K5" s="32">
        <v>63.237530782917368</v>
      </c>
      <c r="L5" s="32">
        <v>57.559983855446617</v>
      </c>
    </row>
    <row r="6" spans="2:12" x14ac:dyDescent="0.2">
      <c r="B6" s="107" t="s">
        <v>27</v>
      </c>
      <c r="C6" s="49"/>
      <c r="D6" s="37"/>
      <c r="E6" s="37"/>
      <c r="F6" s="37"/>
      <c r="G6" s="37"/>
      <c r="H6" s="37"/>
      <c r="I6" s="37"/>
      <c r="J6" s="37"/>
      <c r="K6" s="37"/>
      <c r="L6" s="37"/>
    </row>
    <row r="7" spans="2:12" x14ac:dyDescent="0.2">
      <c r="B7" s="39" t="s">
        <v>74</v>
      </c>
      <c r="C7" s="49">
        <v>62.264540801860498</v>
      </c>
      <c r="D7" s="37">
        <v>59.230388266766901</v>
      </c>
      <c r="E7" s="37">
        <v>55.938488199727402</v>
      </c>
      <c r="F7" s="37">
        <v>55.843409572762702</v>
      </c>
      <c r="G7" s="37">
        <v>52.223291295022598</v>
      </c>
      <c r="H7" s="37">
        <v>53.3841363297106</v>
      </c>
      <c r="I7" s="37">
        <v>48.156777076338599</v>
      </c>
      <c r="J7" s="37">
        <v>45.9325633889244</v>
      </c>
      <c r="K7" s="37">
        <v>43.981347787258102</v>
      </c>
      <c r="L7" s="37">
        <v>39.7482851565929</v>
      </c>
    </row>
    <row r="8" spans="2:12" ht="31.5" customHeight="1" x14ac:dyDescent="0.2">
      <c r="B8" s="39" t="s">
        <v>12</v>
      </c>
      <c r="C8" s="49">
        <v>9.0289518622000298</v>
      </c>
      <c r="D8" s="37">
        <v>8.5207867981880003</v>
      </c>
      <c r="E8" s="37">
        <v>9.6820178785829807</v>
      </c>
      <c r="F8" s="37">
        <v>11.523250146933099</v>
      </c>
      <c r="G8" s="37">
        <v>12.9301521755881</v>
      </c>
      <c r="H8" s="37">
        <v>12.259709250981601</v>
      </c>
      <c r="I8" s="37">
        <v>12.5547541275557</v>
      </c>
      <c r="J8" s="37">
        <v>12.2992222049125</v>
      </c>
      <c r="K8" s="37">
        <v>12.4748929381569</v>
      </c>
      <c r="L8" s="37">
        <v>11.9641876586553</v>
      </c>
    </row>
    <row r="9" spans="2:12" ht="47.25" customHeight="1" x14ac:dyDescent="0.2">
      <c r="B9" s="39" t="s">
        <v>72</v>
      </c>
      <c r="C9" s="49">
        <v>10.941249433425201</v>
      </c>
      <c r="D9" s="37">
        <v>8.3688860326682093</v>
      </c>
      <c r="E9" s="37">
        <v>8.3993823394931102</v>
      </c>
      <c r="F9" s="37">
        <v>7.9957901661577102</v>
      </c>
      <c r="G9" s="37">
        <v>9.1210647361310695</v>
      </c>
      <c r="H9" s="37">
        <v>8.4197571649155396</v>
      </c>
      <c r="I9" s="37">
        <v>7.4868352924572603</v>
      </c>
      <c r="J9" s="37">
        <v>7.3788111930752098</v>
      </c>
      <c r="K9" s="37">
        <v>6.7812900575023702</v>
      </c>
      <c r="L9" s="37">
        <v>5.8475110401984196</v>
      </c>
    </row>
    <row r="10" spans="2:12" ht="29.25" customHeight="1" x14ac:dyDescent="0.2">
      <c r="B10" s="29" t="s">
        <v>26</v>
      </c>
      <c r="C10" s="50">
        <v>17.7652579025142</v>
      </c>
      <c r="D10" s="32">
        <v>23.8799389023769</v>
      </c>
      <c r="E10" s="32">
        <v>25.9801115821965</v>
      </c>
      <c r="F10" s="32">
        <v>24.6375501141464</v>
      </c>
      <c r="G10" s="32">
        <v>25.7254917932583</v>
      </c>
      <c r="H10" s="32">
        <v>25.9363972543923</v>
      </c>
      <c r="I10" s="32">
        <v>31.8016335036485</v>
      </c>
      <c r="J10" s="32">
        <v>34.389403213087803</v>
      </c>
      <c r="K10" s="32">
        <v>36.762469217082597</v>
      </c>
      <c r="L10" s="32">
        <v>42.440016144553397</v>
      </c>
    </row>
    <row r="11" spans="2:12" x14ac:dyDescent="0.2">
      <c r="B11" s="40" t="s">
        <v>2</v>
      </c>
      <c r="C11" s="50">
        <v>100</v>
      </c>
      <c r="D11" s="32">
        <v>100</v>
      </c>
      <c r="E11" s="32">
        <v>100</v>
      </c>
      <c r="F11" s="32">
        <v>100</v>
      </c>
      <c r="G11" s="32">
        <v>100</v>
      </c>
      <c r="H11" s="32">
        <v>100</v>
      </c>
      <c r="I11" s="32">
        <v>100</v>
      </c>
      <c r="J11" s="32">
        <v>100</v>
      </c>
      <c r="K11" s="32">
        <v>100</v>
      </c>
      <c r="L11" s="32">
        <v>100</v>
      </c>
    </row>
    <row r="13" spans="2:12" ht="48.95" customHeight="1" x14ac:dyDescent="0.2">
      <c r="B13" s="134" t="s">
        <v>130</v>
      </c>
      <c r="C13" s="134"/>
      <c r="D13" s="134"/>
      <c r="E13" s="134"/>
      <c r="F13" s="134"/>
      <c r="G13" s="134"/>
      <c r="H13" s="134"/>
      <c r="I13" s="134"/>
      <c r="J13" s="134"/>
      <c r="K13" s="134"/>
      <c r="L13" s="134"/>
    </row>
  </sheetData>
  <mergeCells count="1">
    <mergeCell ref="B13:L13"/>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11E05E-DE40-495D-865B-420741E1AC67}">
  <dimension ref="B2:H17"/>
  <sheetViews>
    <sheetView zoomScaleNormal="100" workbookViewId="0"/>
  </sheetViews>
  <sheetFormatPr baseColWidth="10" defaultColWidth="11.42578125" defaultRowHeight="11.25" x14ac:dyDescent="0.2"/>
  <cols>
    <col min="1" max="1" width="3.42578125" style="25" customWidth="1"/>
    <col min="2" max="2" width="43.140625" style="25" customWidth="1"/>
    <col min="3" max="16384" width="11.42578125" style="25"/>
  </cols>
  <sheetData>
    <row r="2" spans="2:8" x14ac:dyDescent="0.2">
      <c r="B2" s="45" t="s">
        <v>93</v>
      </c>
    </row>
    <row r="3" spans="2:8" x14ac:dyDescent="0.2">
      <c r="B3" s="45"/>
    </row>
    <row r="4" spans="2:8" x14ac:dyDescent="0.2">
      <c r="F4" s="3" t="s">
        <v>28</v>
      </c>
    </row>
    <row r="5" spans="2:8" x14ac:dyDescent="0.2">
      <c r="B5" s="27"/>
      <c r="C5" s="28" t="s">
        <v>4</v>
      </c>
      <c r="D5" s="28" t="s">
        <v>5</v>
      </c>
      <c r="E5" s="28" t="s">
        <v>6</v>
      </c>
      <c r="F5" s="28">
        <v>2022</v>
      </c>
    </row>
    <row r="6" spans="2:8" x14ac:dyDescent="0.2">
      <c r="B6" s="40" t="s">
        <v>25</v>
      </c>
      <c r="C6" s="32">
        <v>53.364000594276291</v>
      </c>
      <c r="D6" s="32">
        <v>57.339734663108949</v>
      </c>
      <c r="E6" s="32">
        <v>63.411257968291238</v>
      </c>
      <c r="F6" s="50">
        <v>69.568396572264518</v>
      </c>
      <c r="G6" s="66"/>
      <c r="H6" s="66"/>
    </row>
    <row r="7" spans="2:8" x14ac:dyDescent="0.2">
      <c r="B7" s="57" t="s">
        <v>27</v>
      </c>
      <c r="C7" s="57"/>
      <c r="D7" s="57"/>
      <c r="E7" s="57"/>
      <c r="F7" s="57"/>
      <c r="G7" s="66"/>
      <c r="H7" s="66"/>
    </row>
    <row r="8" spans="2:8" x14ac:dyDescent="0.2">
      <c r="B8" s="39" t="s">
        <v>29</v>
      </c>
      <c r="C8" s="37">
        <v>43.519518681532901</v>
      </c>
      <c r="D8" s="37">
        <v>47.760024779530198</v>
      </c>
      <c r="E8" s="37">
        <v>49.888011283210403</v>
      </c>
      <c r="F8" s="49">
        <v>51.608360305223201</v>
      </c>
      <c r="G8" s="66"/>
      <c r="H8" s="66"/>
    </row>
    <row r="9" spans="2:8" ht="22.5" x14ac:dyDescent="0.2">
      <c r="B9" s="39" t="s">
        <v>12</v>
      </c>
      <c r="C9" s="37">
        <v>4.5048012550256704</v>
      </c>
      <c r="D9" s="37">
        <v>4.4189066145684004</v>
      </c>
      <c r="E9" s="37">
        <v>7.3173572646924603</v>
      </c>
      <c r="F9" s="49">
        <v>9.8905224575385002</v>
      </c>
      <c r="G9" s="66"/>
    </row>
    <row r="10" spans="2:8" ht="22.5" x14ac:dyDescent="0.2">
      <c r="B10" s="13" t="s">
        <v>70</v>
      </c>
      <c r="C10" s="37">
        <v>5.3396806577177198</v>
      </c>
      <c r="D10" s="37">
        <v>5.1608032690103496</v>
      </c>
      <c r="E10" s="37">
        <v>6.2058894203883703</v>
      </c>
      <c r="F10" s="49">
        <v>8.0695138095028103</v>
      </c>
      <c r="G10" s="66"/>
    </row>
    <row r="11" spans="2:8" ht="22.5" x14ac:dyDescent="0.2">
      <c r="B11" s="29" t="s">
        <v>1</v>
      </c>
      <c r="C11" s="32">
        <v>35.097064352339501</v>
      </c>
      <c r="D11" s="32">
        <v>31.577212655936499</v>
      </c>
      <c r="E11" s="32">
        <v>27.808311077541699</v>
      </c>
      <c r="F11" s="50">
        <v>22.375410502509698</v>
      </c>
      <c r="G11" s="66"/>
    </row>
    <row r="12" spans="2:8" x14ac:dyDescent="0.2">
      <c r="B12" s="29" t="s">
        <v>0</v>
      </c>
      <c r="C12" s="50">
        <v>11.538935053384201</v>
      </c>
      <c r="D12" s="50">
        <v>11.0830526809545</v>
      </c>
      <c r="E12" s="50">
        <v>8.7804309541669792</v>
      </c>
      <c r="F12" s="50">
        <v>8.0561929252258508</v>
      </c>
      <c r="G12" s="66"/>
      <c r="H12" s="108"/>
    </row>
    <row r="13" spans="2:8" x14ac:dyDescent="0.2">
      <c r="B13" s="29" t="s">
        <v>2</v>
      </c>
      <c r="C13" s="42">
        <v>100</v>
      </c>
      <c r="D13" s="42">
        <v>100</v>
      </c>
      <c r="E13" s="42">
        <v>100</v>
      </c>
      <c r="F13" s="42">
        <v>100</v>
      </c>
    </row>
    <row r="15" spans="2:8" ht="102" customHeight="1" x14ac:dyDescent="0.2">
      <c r="B15" s="145" t="s">
        <v>131</v>
      </c>
      <c r="C15" s="145"/>
      <c r="D15" s="145"/>
      <c r="E15" s="145"/>
      <c r="F15" s="145"/>
    </row>
    <row r="17" spans="2:2" x14ac:dyDescent="0.2">
      <c r="B17" s="53"/>
    </row>
  </sheetData>
  <mergeCells count="1">
    <mergeCell ref="B15:F15"/>
  </mergeCells>
  <pageMargins left="0.7" right="0.7" top="0.75" bottom="0.75" header="0.3" footer="0.3"/>
  <pageSetup paperSize="9" orientation="portrait" r:id="rId1"/>
  <ignoredErrors>
    <ignoredError sqref="C5:F5" numberStoredAsText="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731A13-C7F4-4FD7-AA57-DA4E2DAF113B}">
  <dimension ref="B2:H18"/>
  <sheetViews>
    <sheetView zoomScaleNormal="100" workbookViewId="0"/>
  </sheetViews>
  <sheetFormatPr baseColWidth="10" defaultColWidth="11.42578125" defaultRowHeight="11.25" x14ac:dyDescent="0.2"/>
  <cols>
    <col min="1" max="1" width="2.85546875" style="25" customWidth="1"/>
    <col min="2" max="2" width="40.42578125" style="25" customWidth="1"/>
    <col min="3" max="16384" width="11.42578125" style="25"/>
  </cols>
  <sheetData>
    <row r="2" spans="2:8" x14ac:dyDescent="0.2">
      <c r="B2" s="45" t="s">
        <v>94</v>
      </c>
    </row>
    <row r="3" spans="2:8" x14ac:dyDescent="0.2">
      <c r="B3" s="45"/>
    </row>
    <row r="4" spans="2:8" x14ac:dyDescent="0.2">
      <c r="F4" s="3" t="s">
        <v>28</v>
      </c>
    </row>
    <row r="5" spans="2:8" x14ac:dyDescent="0.2">
      <c r="B5" s="27"/>
      <c r="C5" s="28" t="s">
        <v>4</v>
      </c>
      <c r="D5" s="28" t="s">
        <v>5</v>
      </c>
      <c r="E5" s="28" t="s">
        <v>6</v>
      </c>
      <c r="F5" s="28">
        <v>2022</v>
      </c>
    </row>
    <row r="6" spans="2:8" x14ac:dyDescent="0.2">
      <c r="B6" s="40" t="s">
        <v>25</v>
      </c>
      <c r="C6" s="32">
        <v>42.735077199589256</v>
      </c>
      <c r="D6" s="32">
        <v>47.909837618034771</v>
      </c>
      <c r="E6" s="32">
        <v>53.712066228210865</v>
      </c>
      <c r="F6" s="50">
        <v>60.9310724235119</v>
      </c>
      <c r="G6" s="66"/>
    </row>
    <row r="7" spans="2:8" x14ac:dyDescent="0.2">
      <c r="B7" s="57" t="s">
        <v>27</v>
      </c>
      <c r="C7" s="57"/>
      <c r="D7" s="57"/>
      <c r="E7" s="57"/>
      <c r="F7" s="57"/>
      <c r="G7" s="66"/>
    </row>
    <row r="8" spans="2:8" x14ac:dyDescent="0.2">
      <c r="B8" s="39" t="s">
        <v>29</v>
      </c>
      <c r="C8" s="37">
        <v>34.921071248689799</v>
      </c>
      <c r="D8" s="37">
        <v>37.468602050318303</v>
      </c>
      <c r="E8" s="37">
        <v>40.650530797068797</v>
      </c>
      <c r="F8" s="49">
        <v>42.862056743396899</v>
      </c>
      <c r="G8" s="66"/>
    </row>
    <row r="9" spans="2:8" ht="22.5" x14ac:dyDescent="0.2">
      <c r="B9" s="39" t="s">
        <v>12</v>
      </c>
      <c r="C9" s="37">
        <v>4.2414589833741303</v>
      </c>
      <c r="D9" s="37">
        <v>4.9791852529513099</v>
      </c>
      <c r="E9" s="37">
        <v>7.5224188368095</v>
      </c>
      <c r="F9" s="49">
        <v>11.407920347712301</v>
      </c>
      <c r="G9" s="66"/>
    </row>
    <row r="10" spans="2:8" ht="22.5" x14ac:dyDescent="0.2">
      <c r="B10" s="13" t="s">
        <v>70</v>
      </c>
      <c r="C10" s="37">
        <v>3.5725469675253301</v>
      </c>
      <c r="D10" s="37">
        <v>5.4620503147651602</v>
      </c>
      <c r="E10" s="37">
        <v>5.5391165943325698</v>
      </c>
      <c r="F10" s="49">
        <v>6.6610953324026996</v>
      </c>
      <c r="G10" s="66"/>
    </row>
    <row r="11" spans="2:8" ht="22.5" x14ac:dyDescent="0.2">
      <c r="B11" s="29" t="s">
        <v>1</v>
      </c>
      <c r="C11" s="32">
        <v>48.1878531051496</v>
      </c>
      <c r="D11" s="32">
        <v>43.5318913528886</v>
      </c>
      <c r="E11" s="32">
        <v>38.585092872304898</v>
      </c>
      <c r="F11" s="50">
        <v>31.701136674641099</v>
      </c>
      <c r="G11" s="66"/>
    </row>
    <row r="12" spans="2:8" x14ac:dyDescent="0.2">
      <c r="B12" s="29" t="s">
        <v>0</v>
      </c>
      <c r="C12" s="50">
        <v>9.0770696952611907</v>
      </c>
      <c r="D12" s="50">
        <v>8.5582710290766109</v>
      </c>
      <c r="E12" s="50">
        <v>7.7028408994841504</v>
      </c>
      <c r="F12" s="50">
        <v>7.3677909018469601</v>
      </c>
      <c r="G12" s="66"/>
      <c r="H12" s="109"/>
    </row>
    <row r="13" spans="2:8" x14ac:dyDescent="0.2">
      <c r="B13" s="29" t="s">
        <v>2</v>
      </c>
      <c r="C13" s="42">
        <v>100</v>
      </c>
      <c r="D13" s="42">
        <v>100</v>
      </c>
      <c r="E13" s="42">
        <v>100</v>
      </c>
      <c r="F13" s="42">
        <v>100</v>
      </c>
    </row>
    <row r="15" spans="2:8" ht="111.95" customHeight="1" x14ac:dyDescent="0.2">
      <c r="B15" s="145" t="s">
        <v>132</v>
      </c>
      <c r="C15" s="145"/>
      <c r="D15" s="145"/>
      <c r="E15" s="145"/>
      <c r="F15" s="145"/>
    </row>
    <row r="18" spans="2:2" x14ac:dyDescent="0.2">
      <c r="B18" s="53"/>
    </row>
  </sheetData>
  <mergeCells count="1">
    <mergeCell ref="B15:F15"/>
  </mergeCells>
  <pageMargins left="0.7" right="0.7" top="0.75" bottom="0.75" header="0.3" footer="0.3"/>
  <pageSetup paperSize="9" orientation="portrait" r:id="rId1"/>
  <ignoredErrors>
    <ignoredError sqref="C5:F5" numberStoredAsText="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531D19-7F4C-4BB9-BBC2-296FD0575B93}">
  <dimension ref="B2:G18"/>
  <sheetViews>
    <sheetView zoomScaleNormal="100" workbookViewId="0"/>
  </sheetViews>
  <sheetFormatPr baseColWidth="10" defaultColWidth="11.42578125" defaultRowHeight="11.25" x14ac:dyDescent="0.2"/>
  <cols>
    <col min="1" max="1" width="4.28515625" style="25" customWidth="1"/>
    <col min="2" max="2" width="27.42578125" style="25" customWidth="1"/>
    <col min="3" max="16384" width="11.42578125" style="25"/>
  </cols>
  <sheetData>
    <row r="2" spans="2:7" x14ac:dyDescent="0.2">
      <c r="B2" s="45" t="s">
        <v>95</v>
      </c>
    </row>
    <row r="3" spans="2:7" x14ac:dyDescent="0.2">
      <c r="B3" s="45"/>
    </row>
    <row r="4" spans="2:7" x14ac:dyDescent="0.2">
      <c r="F4" s="3" t="s">
        <v>28</v>
      </c>
    </row>
    <row r="5" spans="2:7" x14ac:dyDescent="0.2">
      <c r="B5" s="27"/>
      <c r="C5" s="28" t="s">
        <v>4</v>
      </c>
      <c r="D5" s="28" t="s">
        <v>5</v>
      </c>
      <c r="E5" s="28" t="s">
        <v>6</v>
      </c>
      <c r="F5" s="28">
        <v>2022</v>
      </c>
    </row>
    <row r="6" spans="2:7" x14ac:dyDescent="0.2">
      <c r="B6" s="40" t="s">
        <v>25</v>
      </c>
      <c r="C6" s="32">
        <v>46.20830210064814</v>
      </c>
      <c r="D6" s="32">
        <v>51.331472838836739</v>
      </c>
      <c r="E6" s="32">
        <v>58.240765872371554</v>
      </c>
      <c r="F6" s="50">
        <v>65.582320258546005</v>
      </c>
      <c r="G6" s="87"/>
    </row>
    <row r="7" spans="2:7" x14ac:dyDescent="0.2">
      <c r="B7" s="57" t="s">
        <v>27</v>
      </c>
      <c r="C7" s="57"/>
      <c r="D7" s="57"/>
      <c r="E7" s="57"/>
      <c r="F7" s="57"/>
    </row>
    <row r="8" spans="2:7" x14ac:dyDescent="0.2">
      <c r="B8" s="39" t="s">
        <v>29</v>
      </c>
      <c r="C8" s="37">
        <v>37.123251561486903</v>
      </c>
      <c r="D8" s="37">
        <v>40.775027727232697</v>
      </c>
      <c r="E8" s="37">
        <v>44.361354971792501</v>
      </c>
      <c r="F8" s="49">
        <v>46.782275526454399</v>
      </c>
    </row>
    <row r="9" spans="2:7" ht="22.5" x14ac:dyDescent="0.2">
      <c r="B9" s="39" t="s">
        <v>12</v>
      </c>
      <c r="C9" s="37">
        <v>4.2736327809346397</v>
      </c>
      <c r="D9" s="37">
        <v>4.5634953726812002</v>
      </c>
      <c r="E9" s="37">
        <v>7.2041889759590401</v>
      </c>
      <c r="F9" s="49">
        <v>10.300094269190501</v>
      </c>
    </row>
    <row r="10" spans="2:7" ht="33.75" x14ac:dyDescent="0.2">
      <c r="B10" s="13" t="s">
        <v>70</v>
      </c>
      <c r="C10" s="37">
        <v>4.8114177582266002</v>
      </c>
      <c r="D10" s="37">
        <v>5.9929497389228397</v>
      </c>
      <c r="E10" s="37">
        <v>6.6752219246200104</v>
      </c>
      <c r="F10" s="49">
        <v>8.4999504629011096</v>
      </c>
    </row>
    <row r="11" spans="2:7" ht="22.5" x14ac:dyDescent="0.2">
      <c r="B11" s="29" t="s">
        <v>1</v>
      </c>
      <c r="C11" s="32">
        <v>44.526903610609502</v>
      </c>
      <c r="D11" s="32">
        <v>39.864967878020501</v>
      </c>
      <c r="E11" s="32">
        <v>34.259997993206902</v>
      </c>
      <c r="F11" s="50">
        <v>27.281314966766502</v>
      </c>
    </row>
    <row r="12" spans="2:7" x14ac:dyDescent="0.2">
      <c r="B12" s="29" t="s">
        <v>0</v>
      </c>
      <c r="C12" s="32">
        <v>9.2647942887423298</v>
      </c>
      <c r="D12" s="50">
        <v>8.8035592831427607</v>
      </c>
      <c r="E12" s="50">
        <v>7.4992361344215803</v>
      </c>
      <c r="F12" s="50">
        <v>7.1363647746875802</v>
      </c>
    </row>
    <row r="13" spans="2:7" x14ac:dyDescent="0.2">
      <c r="B13" s="29" t="s">
        <v>2</v>
      </c>
      <c r="C13" s="42">
        <v>100</v>
      </c>
      <c r="D13" s="42">
        <v>100</v>
      </c>
      <c r="E13" s="42">
        <v>100</v>
      </c>
      <c r="F13" s="42">
        <v>100</v>
      </c>
    </row>
    <row r="15" spans="2:7" ht="110.1" customHeight="1" x14ac:dyDescent="0.2">
      <c r="B15" s="145" t="s">
        <v>133</v>
      </c>
      <c r="C15" s="145"/>
      <c r="D15" s="145"/>
      <c r="E15" s="145"/>
      <c r="F15" s="145"/>
    </row>
    <row r="18" spans="2:2" x14ac:dyDescent="0.2">
      <c r="B18" s="53"/>
    </row>
  </sheetData>
  <mergeCells count="1">
    <mergeCell ref="B15:F15"/>
  </mergeCells>
  <pageMargins left="0.7" right="0.7" top="0.75" bottom="0.75" header="0.3" footer="0.3"/>
  <ignoredErrors>
    <ignoredError sqref="C5:F5" numberStoredAsText="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3074C2-6C92-4292-BDDB-0DC8E11BB285}">
  <dimension ref="A2:G17"/>
  <sheetViews>
    <sheetView zoomScaleNormal="100" workbookViewId="0"/>
  </sheetViews>
  <sheetFormatPr baseColWidth="10" defaultColWidth="11.42578125" defaultRowHeight="11.25" x14ac:dyDescent="0.2"/>
  <cols>
    <col min="1" max="1" width="3.7109375" style="25" customWidth="1"/>
    <col min="2" max="2" width="38.85546875" style="25" customWidth="1"/>
    <col min="3" max="16384" width="11.42578125" style="25"/>
  </cols>
  <sheetData>
    <row r="2" spans="1:7" x14ac:dyDescent="0.2">
      <c r="B2" s="45" t="s">
        <v>96</v>
      </c>
    </row>
    <row r="3" spans="1:7" x14ac:dyDescent="0.2">
      <c r="B3" s="45"/>
    </row>
    <row r="4" spans="1:7" x14ac:dyDescent="0.2">
      <c r="F4" s="3" t="s">
        <v>28</v>
      </c>
    </row>
    <row r="5" spans="1:7" x14ac:dyDescent="0.2">
      <c r="B5" s="27"/>
      <c r="C5" s="28" t="s">
        <v>4</v>
      </c>
      <c r="D5" s="28" t="s">
        <v>5</v>
      </c>
      <c r="E5" s="28" t="s">
        <v>6</v>
      </c>
      <c r="F5" s="28">
        <v>2022</v>
      </c>
    </row>
    <row r="6" spans="1:7" x14ac:dyDescent="0.2">
      <c r="A6" s="110"/>
      <c r="B6" s="40" t="s">
        <v>25</v>
      </c>
      <c r="C6" s="111">
        <v>48.345049686964671</v>
      </c>
      <c r="D6" s="32">
        <v>51.856873567361127</v>
      </c>
      <c r="E6" s="32">
        <v>55.779795345117904</v>
      </c>
      <c r="F6" s="50">
        <v>61.352108670612992</v>
      </c>
      <c r="G6" s="108"/>
    </row>
    <row r="7" spans="1:7" x14ac:dyDescent="0.2">
      <c r="B7" s="112" t="s">
        <v>27</v>
      </c>
      <c r="C7" s="57"/>
      <c r="D7" s="57"/>
      <c r="E7" s="57"/>
      <c r="F7" s="57"/>
      <c r="G7" s="66"/>
    </row>
    <row r="8" spans="1:7" x14ac:dyDescent="0.2">
      <c r="B8" s="39" t="s">
        <v>29</v>
      </c>
      <c r="C8" s="37">
        <v>40.683628263443197</v>
      </c>
      <c r="D8" s="37">
        <v>42.651922211033899</v>
      </c>
      <c r="E8" s="37">
        <v>43.9258824886738</v>
      </c>
      <c r="F8" s="49">
        <v>45.017623868464398</v>
      </c>
      <c r="G8" s="66"/>
    </row>
    <row r="9" spans="1:7" ht="22.5" x14ac:dyDescent="0.2">
      <c r="B9" s="39" t="s">
        <v>12</v>
      </c>
      <c r="C9" s="37">
        <v>4.46816616085209</v>
      </c>
      <c r="D9" s="37">
        <v>5.2116938470006904</v>
      </c>
      <c r="E9" s="37">
        <v>7.9611489044830304</v>
      </c>
      <c r="F9" s="49">
        <v>11.970488524259</v>
      </c>
    </row>
    <row r="10" spans="1:7" ht="22.5" x14ac:dyDescent="0.2">
      <c r="B10" s="13" t="s">
        <v>70</v>
      </c>
      <c r="C10" s="37">
        <v>3.1932552626693802</v>
      </c>
      <c r="D10" s="37">
        <v>3.9932575093265399</v>
      </c>
      <c r="E10" s="37">
        <v>3.8927639519610699</v>
      </c>
      <c r="F10" s="49">
        <v>4.3639962778896004</v>
      </c>
    </row>
    <row r="11" spans="1:7" ht="22.5" x14ac:dyDescent="0.2">
      <c r="B11" s="29" t="s">
        <v>1</v>
      </c>
      <c r="C11" s="32">
        <v>40.033751884753201</v>
      </c>
      <c r="D11" s="32">
        <v>37.111070833737898</v>
      </c>
      <c r="E11" s="32">
        <v>34.755083408161802</v>
      </c>
      <c r="F11" s="50">
        <v>29.928065236433898</v>
      </c>
    </row>
    <row r="12" spans="1:7" x14ac:dyDescent="0.2">
      <c r="B12" s="29" t="s">
        <v>0</v>
      </c>
      <c r="C12" s="32">
        <v>11.621198428282099</v>
      </c>
      <c r="D12" s="50">
        <v>11.032055598901</v>
      </c>
      <c r="E12" s="50">
        <v>9.4651212467203205</v>
      </c>
      <c r="F12" s="50">
        <v>8.7198260929531006</v>
      </c>
    </row>
    <row r="13" spans="1:7" x14ac:dyDescent="0.2">
      <c r="B13" s="29" t="s">
        <v>2</v>
      </c>
      <c r="C13" s="42">
        <v>100</v>
      </c>
      <c r="D13" s="42">
        <v>100</v>
      </c>
      <c r="E13" s="42">
        <v>100</v>
      </c>
      <c r="F13" s="42">
        <v>100</v>
      </c>
    </row>
    <row r="14" spans="1:7" x14ac:dyDescent="0.2">
      <c r="A14" s="64"/>
    </row>
    <row r="15" spans="1:7" ht="99" customHeight="1" x14ac:dyDescent="0.2">
      <c r="B15" s="145" t="s">
        <v>134</v>
      </c>
      <c r="C15" s="145"/>
      <c r="D15" s="145"/>
      <c r="E15" s="145"/>
      <c r="F15" s="145"/>
    </row>
    <row r="17" spans="2:2" x14ac:dyDescent="0.2">
      <c r="B17" s="53"/>
    </row>
  </sheetData>
  <mergeCells count="1">
    <mergeCell ref="B15:F15"/>
  </mergeCells>
  <pageMargins left="0.7" right="0.7" top="0.75" bottom="0.75" header="0.3" footer="0.3"/>
  <pageSetup paperSize="9" orientation="portrait" r:id="rId1"/>
  <ignoredErrors>
    <ignoredError sqref="C5:F5" numberStoredAsText="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15393D-F2C1-4F44-968F-0DBE7CAF6B7C}">
  <dimension ref="B2:H19"/>
  <sheetViews>
    <sheetView zoomScaleNormal="100" workbookViewId="0"/>
  </sheetViews>
  <sheetFormatPr baseColWidth="10" defaultColWidth="11.42578125" defaultRowHeight="11.25" x14ac:dyDescent="0.2"/>
  <cols>
    <col min="1" max="1" width="3.28515625" style="25" customWidth="1"/>
    <col min="2" max="2" width="29.42578125" style="25" customWidth="1"/>
    <col min="3" max="16384" width="11.42578125" style="25"/>
  </cols>
  <sheetData>
    <row r="2" spans="2:8" ht="26.25" customHeight="1" x14ac:dyDescent="0.2">
      <c r="B2" s="136" t="s">
        <v>118</v>
      </c>
      <c r="C2" s="165"/>
      <c r="D2" s="165"/>
      <c r="E2" s="165"/>
      <c r="F2" s="165"/>
      <c r="G2" s="165"/>
      <c r="H2" s="165"/>
    </row>
    <row r="3" spans="2:8" x14ac:dyDescent="0.2">
      <c r="B3" s="60"/>
      <c r="C3" s="60"/>
      <c r="D3" s="60"/>
      <c r="E3" s="60"/>
      <c r="F3" s="60"/>
      <c r="G3" s="60"/>
      <c r="H3" s="60"/>
    </row>
    <row r="4" spans="2:8" x14ac:dyDescent="0.2">
      <c r="B4" s="60"/>
      <c r="C4" s="166" t="s">
        <v>116</v>
      </c>
      <c r="D4" s="167"/>
      <c r="E4" s="168"/>
      <c r="F4" s="60"/>
      <c r="G4" s="3" t="s">
        <v>28</v>
      </c>
      <c r="H4" s="60"/>
    </row>
    <row r="5" spans="2:8" ht="56.25" x14ac:dyDescent="0.2">
      <c r="B5" s="4"/>
      <c r="C5" s="119" t="s">
        <v>97</v>
      </c>
      <c r="D5" s="120" t="s">
        <v>99</v>
      </c>
      <c r="E5" s="120" t="s">
        <v>98</v>
      </c>
      <c r="F5" s="28" t="s">
        <v>103</v>
      </c>
      <c r="G5" s="28" t="s">
        <v>23</v>
      </c>
    </row>
    <row r="6" spans="2:8" x14ac:dyDescent="0.2">
      <c r="B6" s="29" t="s">
        <v>25</v>
      </c>
      <c r="C6" s="63">
        <v>62.941874781233132</v>
      </c>
      <c r="D6" s="50">
        <v>58.518588872920319</v>
      </c>
      <c r="E6" s="50">
        <v>69.075372318832052</v>
      </c>
      <c r="F6" s="50">
        <v>64.518048579752886</v>
      </c>
      <c r="G6" s="50">
        <v>64.256099573542201</v>
      </c>
    </row>
    <row r="7" spans="2:8" x14ac:dyDescent="0.2">
      <c r="B7" s="35" t="s">
        <v>27</v>
      </c>
      <c r="C7" s="50"/>
      <c r="D7" s="50"/>
      <c r="E7" s="50"/>
      <c r="F7" s="50"/>
      <c r="G7" s="50"/>
    </row>
    <row r="8" spans="2:8" x14ac:dyDescent="0.2">
      <c r="B8" s="36" t="s">
        <v>71</v>
      </c>
      <c r="C8" s="49">
        <v>14.6576573246846</v>
      </c>
      <c r="D8" s="49">
        <v>11.7825760097951</v>
      </c>
      <c r="E8" s="49">
        <v>18.005657542097499</v>
      </c>
      <c r="F8" s="49">
        <v>22.605264676310998</v>
      </c>
      <c r="G8" s="49">
        <v>21.284428199099199</v>
      </c>
    </row>
    <row r="9" spans="2:8" x14ac:dyDescent="0.2">
      <c r="B9" s="39" t="s">
        <v>104</v>
      </c>
      <c r="C9" s="49">
        <v>18.557309940076301</v>
      </c>
      <c r="D9" s="49">
        <v>15.7543617915706</v>
      </c>
      <c r="E9" s="49">
        <v>21.5808730592763</v>
      </c>
      <c r="F9" s="49">
        <v>21.456829891344299</v>
      </c>
      <c r="G9" s="49">
        <v>20.9749500564964</v>
      </c>
    </row>
    <row r="10" spans="2:8" ht="22.5" x14ac:dyDescent="0.2">
      <c r="B10" s="39" t="s">
        <v>105</v>
      </c>
      <c r="C10" s="49">
        <v>5.2412309921215297</v>
      </c>
      <c r="D10" s="49">
        <v>4.6609116422002197</v>
      </c>
      <c r="E10" s="49">
        <v>6.18057111833616</v>
      </c>
      <c r="F10" s="49">
        <v>3.7162107426751598</v>
      </c>
      <c r="G10" s="49">
        <v>3.9696583885937802</v>
      </c>
    </row>
    <row r="11" spans="2:8" ht="22.5" x14ac:dyDescent="0.2">
      <c r="B11" s="39" t="s">
        <v>12</v>
      </c>
      <c r="C11" s="48">
        <v>13.1011244679896</v>
      </c>
      <c r="D11" s="48">
        <v>14.716456179639399</v>
      </c>
      <c r="E11" s="48">
        <v>11.5877293398612</v>
      </c>
      <c r="F11" s="48">
        <v>10.3698664760336</v>
      </c>
      <c r="G11" s="48">
        <v>10.8237823559761</v>
      </c>
    </row>
    <row r="12" spans="2:8" ht="33.75" x14ac:dyDescent="0.2">
      <c r="B12" s="39" t="s">
        <v>72</v>
      </c>
      <c r="C12" s="49">
        <v>11.3845520563611</v>
      </c>
      <c r="D12" s="49">
        <v>11.604283249714999</v>
      </c>
      <c r="E12" s="49">
        <v>11.7205412592609</v>
      </c>
      <c r="F12" s="49">
        <v>6.3698767933888396</v>
      </c>
      <c r="G12" s="49">
        <v>7.2032805733767296</v>
      </c>
    </row>
    <row r="13" spans="2:8" ht="22.5" x14ac:dyDescent="0.2">
      <c r="B13" s="29" t="s">
        <v>26</v>
      </c>
      <c r="C13" s="50">
        <v>31.508625656775401</v>
      </c>
      <c r="D13" s="50">
        <v>35.143959364993997</v>
      </c>
      <c r="E13" s="50">
        <v>27.196558498400499</v>
      </c>
      <c r="F13" s="50">
        <v>27.433913543222701</v>
      </c>
      <c r="G13" s="50">
        <v>28.111102054884</v>
      </c>
    </row>
    <row r="14" spans="2:8" x14ac:dyDescent="0.2">
      <c r="B14" s="40" t="s">
        <v>0</v>
      </c>
      <c r="C14" s="50">
        <v>5.5494995619915404</v>
      </c>
      <c r="D14" s="50">
        <v>6.3374517620857302</v>
      </c>
      <c r="E14" s="50">
        <v>3.7280691827674599</v>
      </c>
      <c r="F14" s="50">
        <v>8.0480378770245196</v>
      </c>
      <c r="G14" s="50">
        <v>7.6327983715737</v>
      </c>
    </row>
    <row r="15" spans="2:8" x14ac:dyDescent="0.2">
      <c r="B15" s="59" t="s">
        <v>2</v>
      </c>
      <c r="C15" s="50">
        <v>100</v>
      </c>
      <c r="D15" s="50">
        <v>100</v>
      </c>
      <c r="E15" s="50">
        <v>100</v>
      </c>
      <c r="F15" s="50">
        <v>100</v>
      </c>
      <c r="G15" s="50">
        <v>100</v>
      </c>
    </row>
    <row r="16" spans="2:8" ht="93" customHeight="1" x14ac:dyDescent="0.2">
      <c r="B16" s="134" t="s">
        <v>135</v>
      </c>
      <c r="C16" s="134"/>
      <c r="D16" s="134"/>
      <c r="E16" s="134"/>
      <c r="F16" s="134"/>
      <c r="G16" s="134"/>
    </row>
    <row r="17" spans="2:3" ht="78" customHeight="1" x14ac:dyDescent="0.2"/>
    <row r="18" spans="2:3" x14ac:dyDescent="0.2">
      <c r="B18" s="61"/>
    </row>
    <row r="19" spans="2:3" x14ac:dyDescent="0.2">
      <c r="B19" s="23"/>
      <c r="C19" s="66"/>
    </row>
  </sheetData>
  <mergeCells count="3">
    <mergeCell ref="B16:G16"/>
    <mergeCell ref="B2:H2"/>
    <mergeCell ref="C4:E4"/>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AFDECB-D643-403F-BDC3-A4406FC7F52C}">
  <dimension ref="B2:L18"/>
  <sheetViews>
    <sheetView zoomScaleNormal="100" workbookViewId="0"/>
  </sheetViews>
  <sheetFormatPr baseColWidth="10" defaultColWidth="11.42578125" defaultRowHeight="11.25" x14ac:dyDescent="0.2"/>
  <cols>
    <col min="1" max="1" width="4.42578125" style="25" customWidth="1"/>
    <col min="2" max="2" width="41" style="25" customWidth="1"/>
    <col min="3" max="6" width="11.42578125" style="25"/>
    <col min="7" max="7" width="13.7109375" style="25" customWidth="1"/>
    <col min="8" max="16384" width="11.42578125" style="25"/>
  </cols>
  <sheetData>
    <row r="2" spans="2:12" ht="26.25" customHeight="1" x14ac:dyDescent="0.2">
      <c r="B2" s="128" t="s">
        <v>87</v>
      </c>
      <c r="C2" s="128"/>
      <c r="D2" s="128"/>
      <c r="E2" s="128"/>
      <c r="F2" s="128"/>
      <c r="G2" s="128"/>
      <c r="H2" s="128"/>
      <c r="I2" s="128"/>
    </row>
    <row r="3" spans="2:12" x14ac:dyDescent="0.2">
      <c r="L3" s="3" t="s">
        <v>28</v>
      </c>
    </row>
    <row r="4" spans="2:12" ht="67.5" x14ac:dyDescent="0.2">
      <c r="B4" s="27"/>
      <c r="C4" s="28" t="s">
        <v>79</v>
      </c>
      <c r="D4" s="54" t="s">
        <v>136</v>
      </c>
      <c r="E4" s="54" t="s">
        <v>137</v>
      </c>
      <c r="F4" s="54" t="s">
        <v>138</v>
      </c>
      <c r="G4" s="28" t="s">
        <v>78</v>
      </c>
      <c r="H4" s="28" t="s">
        <v>33</v>
      </c>
      <c r="I4" s="28" t="s">
        <v>34</v>
      </c>
      <c r="J4" s="28" t="s">
        <v>7</v>
      </c>
      <c r="K4" s="28" t="s">
        <v>24</v>
      </c>
      <c r="L4" s="28" t="s">
        <v>8</v>
      </c>
    </row>
    <row r="5" spans="2:12" x14ac:dyDescent="0.2">
      <c r="B5" s="29" t="s">
        <v>25</v>
      </c>
      <c r="C5" s="55">
        <v>53.720684227501017</v>
      </c>
      <c r="D5" s="55">
        <v>17.058489939071936</v>
      </c>
      <c r="E5" s="55">
        <v>40.890065538491868</v>
      </c>
      <c r="F5" s="55">
        <v>69.268345497794215</v>
      </c>
      <c r="G5" s="55">
        <v>70.806353088810098</v>
      </c>
      <c r="H5" s="55">
        <v>82.807378849847098</v>
      </c>
      <c r="I5" s="56">
        <v>72.710186470960366</v>
      </c>
      <c r="J5" s="55">
        <v>10.100442777335049</v>
      </c>
      <c r="K5" s="55">
        <v>77.89665650843483</v>
      </c>
      <c r="L5" s="50">
        <v>64.256099573542201</v>
      </c>
    </row>
    <row r="6" spans="2:12" x14ac:dyDescent="0.2">
      <c r="B6" s="35" t="s">
        <v>27</v>
      </c>
      <c r="C6" s="57"/>
      <c r="D6" s="57"/>
      <c r="E6" s="57"/>
      <c r="F6" s="57"/>
      <c r="G6" s="57"/>
      <c r="H6" s="57"/>
      <c r="I6" s="57"/>
      <c r="J6" s="57"/>
      <c r="K6" s="57"/>
      <c r="L6" s="50"/>
    </row>
    <row r="7" spans="2:12" x14ac:dyDescent="0.2">
      <c r="B7" s="36" t="s">
        <v>71</v>
      </c>
      <c r="C7" s="37">
        <v>6.7400263776401399</v>
      </c>
      <c r="D7" s="37">
        <v>2.6396647587043498</v>
      </c>
      <c r="E7" s="37">
        <v>4.8459502693796299</v>
      </c>
      <c r="F7" s="37">
        <v>8.6157552009471008</v>
      </c>
      <c r="G7" s="37">
        <v>25.4351755954767</v>
      </c>
      <c r="H7" s="37">
        <v>47.843065590306203</v>
      </c>
      <c r="I7" s="48">
        <v>41.706396303866597</v>
      </c>
      <c r="J7" s="37">
        <v>1.7987525149041901</v>
      </c>
      <c r="K7" s="37">
        <v>29.432389336166199</v>
      </c>
      <c r="L7" s="15">
        <v>21.284428199099199</v>
      </c>
    </row>
    <row r="8" spans="2:12" x14ac:dyDescent="0.2">
      <c r="B8" s="39" t="s">
        <v>104</v>
      </c>
      <c r="C8" s="37">
        <v>26.032308033920099</v>
      </c>
      <c r="D8" s="37">
        <v>4.0767290093447004</v>
      </c>
      <c r="E8" s="37">
        <v>14.166724473931501</v>
      </c>
      <c r="F8" s="37">
        <v>38.153354647881798</v>
      </c>
      <c r="G8" s="37">
        <v>17.597560499914199</v>
      </c>
      <c r="H8" s="37">
        <v>15.177817351140099</v>
      </c>
      <c r="I8" s="48">
        <v>19.3339749165035</v>
      </c>
      <c r="J8" s="37">
        <v>1.2912247095340701</v>
      </c>
      <c r="K8" s="37">
        <v>28.317811243037902</v>
      </c>
      <c r="L8" s="15">
        <v>20.9749500564964</v>
      </c>
    </row>
    <row r="9" spans="2:12" ht="22.5" x14ac:dyDescent="0.2">
      <c r="B9" s="39" t="s">
        <v>105</v>
      </c>
      <c r="C9" s="49">
        <v>2.01850133460646</v>
      </c>
      <c r="D9" s="49">
        <v>0.64808093893553498</v>
      </c>
      <c r="E9" s="49">
        <v>0.51963273473239902</v>
      </c>
      <c r="F9" s="49">
        <v>3.2306013765713102</v>
      </c>
      <c r="G9" s="37">
        <v>6.1610801848493901</v>
      </c>
      <c r="H9" s="37">
        <v>4.2184159511286401</v>
      </c>
      <c r="I9" s="48">
        <v>3.1718526470694099</v>
      </c>
      <c r="J9" s="49">
        <v>0.84839352200103901</v>
      </c>
      <c r="K9" s="37">
        <v>4.9851452692540601</v>
      </c>
      <c r="L9" s="15">
        <v>3.9696583885937802</v>
      </c>
    </row>
    <row r="10" spans="2:12" ht="22.5" x14ac:dyDescent="0.2">
      <c r="B10" s="39" t="s">
        <v>12</v>
      </c>
      <c r="C10" s="49">
        <v>14.889452872922099</v>
      </c>
      <c r="D10" s="49">
        <v>7.3360443145227503</v>
      </c>
      <c r="E10" s="49">
        <v>17.4027683545781</v>
      </c>
      <c r="F10" s="49">
        <v>14.836034268856899</v>
      </c>
      <c r="G10" s="37">
        <v>7.9505135479850102</v>
      </c>
      <c r="H10" s="37">
        <v>12.9142778212778</v>
      </c>
      <c r="I10" s="48">
        <v>6.1174548036035601</v>
      </c>
      <c r="J10" s="49">
        <v>4.1146393279339897</v>
      </c>
      <c r="K10" s="37">
        <v>9.6992128699577194</v>
      </c>
      <c r="L10" s="58">
        <v>10.8237823559761</v>
      </c>
    </row>
    <row r="11" spans="2:12" ht="22.5" x14ac:dyDescent="0.2">
      <c r="B11" s="39" t="s">
        <v>72</v>
      </c>
      <c r="C11" s="49">
        <v>4.0403956084122203</v>
      </c>
      <c r="D11" s="49">
        <v>2.3579709175646002</v>
      </c>
      <c r="E11" s="49">
        <v>3.9549897058702399</v>
      </c>
      <c r="F11" s="49">
        <v>4.43260000353711</v>
      </c>
      <c r="G11" s="37">
        <v>13.6620232605848</v>
      </c>
      <c r="H11" s="37">
        <v>2.65380213599436</v>
      </c>
      <c r="I11" s="48">
        <v>2.3805077999173001</v>
      </c>
      <c r="J11" s="49">
        <v>2.0474327029617601</v>
      </c>
      <c r="K11" s="37">
        <v>5.46209779001894</v>
      </c>
      <c r="L11" s="15">
        <v>7.2032805733767296</v>
      </c>
    </row>
    <row r="12" spans="2:12" ht="22.5" x14ac:dyDescent="0.2">
      <c r="B12" s="29" t="s">
        <v>26</v>
      </c>
      <c r="C12" s="50">
        <v>38.978526825396301</v>
      </c>
      <c r="D12" s="50">
        <v>49.556291396573499</v>
      </c>
      <c r="E12" s="50">
        <v>51.237743519598098</v>
      </c>
      <c r="F12" s="50">
        <v>29.0751000572244</v>
      </c>
      <c r="G12" s="32">
        <v>23.158418111496399</v>
      </c>
      <c r="H12" s="32">
        <v>15.481433898930399</v>
      </c>
      <c r="I12" s="41">
        <v>23.386434582661099</v>
      </c>
      <c r="J12" s="50">
        <v>28.373022608967101</v>
      </c>
      <c r="K12" s="32">
        <v>19.081837532420899</v>
      </c>
      <c r="L12" s="17">
        <v>28.111102054884</v>
      </c>
    </row>
    <row r="13" spans="2:12" x14ac:dyDescent="0.2">
      <c r="B13" s="40" t="s">
        <v>0</v>
      </c>
      <c r="C13" s="50">
        <v>7.3007889471026601</v>
      </c>
      <c r="D13" s="50">
        <v>33.385218664354603</v>
      </c>
      <c r="E13" s="50">
        <v>7.8721909419099898</v>
      </c>
      <c r="F13" s="50">
        <v>1.6565544449813401</v>
      </c>
      <c r="G13" s="32">
        <v>6.03522879969334</v>
      </c>
      <c r="H13" s="32">
        <v>1.71118725122247</v>
      </c>
      <c r="I13" s="41">
        <v>3.9033789463785702</v>
      </c>
      <c r="J13" s="50">
        <v>61.526534613697898</v>
      </c>
      <c r="K13" s="32">
        <v>3.0215059591442901</v>
      </c>
      <c r="L13" s="17">
        <v>7.6327983715737</v>
      </c>
    </row>
    <row r="14" spans="2:12" x14ac:dyDescent="0.2">
      <c r="B14" s="59" t="s">
        <v>2</v>
      </c>
      <c r="C14" s="41">
        <v>100</v>
      </c>
      <c r="D14" s="41">
        <v>100</v>
      </c>
      <c r="E14" s="41">
        <v>100</v>
      </c>
      <c r="F14" s="41">
        <v>100</v>
      </c>
      <c r="G14" s="41">
        <v>100</v>
      </c>
      <c r="H14" s="41">
        <v>100</v>
      </c>
      <c r="I14" s="41">
        <v>100</v>
      </c>
      <c r="J14" s="41">
        <v>100</v>
      </c>
      <c r="K14" s="41">
        <v>100</v>
      </c>
      <c r="L14" s="50">
        <v>100</v>
      </c>
    </row>
    <row r="15" spans="2:12" x14ac:dyDescent="0.2">
      <c r="B15" s="116"/>
      <c r="C15" s="117"/>
      <c r="D15" s="117"/>
      <c r="E15" s="117"/>
      <c r="F15" s="117"/>
      <c r="G15" s="117"/>
      <c r="H15" s="117"/>
      <c r="I15" s="117"/>
      <c r="J15" s="117"/>
      <c r="K15" s="117"/>
      <c r="L15" s="65"/>
    </row>
    <row r="16" spans="2:12" ht="61.5" customHeight="1" x14ac:dyDescent="0.2">
      <c r="B16" s="127" t="s">
        <v>122</v>
      </c>
      <c r="C16" s="127"/>
      <c r="D16" s="127"/>
      <c r="E16" s="127"/>
      <c r="F16" s="127"/>
      <c r="G16" s="127"/>
      <c r="H16" s="127"/>
      <c r="I16" s="127"/>
      <c r="J16" s="127"/>
      <c r="K16" s="127"/>
      <c r="L16" s="127"/>
    </row>
    <row r="18" spans="2:2" x14ac:dyDescent="0.2">
      <c r="B18" s="1"/>
    </row>
  </sheetData>
  <mergeCells count="2">
    <mergeCell ref="B16:L16"/>
    <mergeCell ref="B2:I2"/>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E72C41-D755-4255-BECE-C0315B958228}">
  <dimension ref="B2:K18"/>
  <sheetViews>
    <sheetView showGridLines="0" tabSelected="1" topLeftCell="A14" zoomScale="184" zoomScaleNormal="184" workbookViewId="0">
      <selection activeCell="B15" sqref="B15:F15"/>
    </sheetView>
  </sheetViews>
  <sheetFormatPr baseColWidth="10" defaultRowHeight="11.25" x14ac:dyDescent="0.2"/>
  <cols>
    <col min="1" max="1" width="3.7109375" style="1" customWidth="1"/>
    <col min="2" max="2" width="20.85546875" style="1" customWidth="1"/>
    <col min="3" max="6" width="13.7109375" style="1" customWidth="1"/>
    <col min="7" max="253" width="11.42578125" style="1"/>
    <col min="254" max="254" width="3.7109375" style="1" customWidth="1"/>
    <col min="255" max="255" width="60.7109375" style="1" customWidth="1"/>
    <col min="256" max="262" width="13.7109375" style="1" customWidth="1"/>
    <col min="263" max="509" width="11.42578125" style="1"/>
    <col min="510" max="510" width="3.7109375" style="1" customWidth="1"/>
    <col min="511" max="511" width="60.7109375" style="1" customWidth="1"/>
    <col min="512" max="518" width="13.7109375" style="1" customWidth="1"/>
    <col min="519" max="765" width="11.42578125" style="1"/>
    <col min="766" max="766" width="3.7109375" style="1" customWidth="1"/>
    <col min="767" max="767" width="60.7109375" style="1" customWidth="1"/>
    <col min="768" max="774" width="13.7109375" style="1" customWidth="1"/>
    <col min="775" max="1021" width="11.42578125" style="1"/>
    <col min="1022" max="1022" width="3.7109375" style="1" customWidth="1"/>
    <col min="1023" max="1023" width="60.7109375" style="1" customWidth="1"/>
    <col min="1024" max="1030" width="13.7109375" style="1" customWidth="1"/>
    <col min="1031" max="1277" width="11.42578125" style="1"/>
    <col min="1278" max="1278" width="3.7109375" style="1" customWidth="1"/>
    <col min="1279" max="1279" width="60.7109375" style="1" customWidth="1"/>
    <col min="1280" max="1286" width="13.7109375" style="1" customWidth="1"/>
    <col min="1287" max="1533" width="11.42578125" style="1"/>
    <col min="1534" max="1534" width="3.7109375" style="1" customWidth="1"/>
    <col min="1535" max="1535" width="60.7109375" style="1" customWidth="1"/>
    <col min="1536" max="1542" width="13.7109375" style="1" customWidth="1"/>
    <col min="1543" max="1789" width="11.42578125" style="1"/>
    <col min="1790" max="1790" width="3.7109375" style="1" customWidth="1"/>
    <col min="1791" max="1791" width="60.7109375" style="1" customWidth="1"/>
    <col min="1792" max="1798" width="13.7109375" style="1" customWidth="1"/>
    <col min="1799" max="2045" width="11.42578125" style="1"/>
    <col min="2046" max="2046" width="3.7109375" style="1" customWidth="1"/>
    <col min="2047" max="2047" width="60.7109375" style="1" customWidth="1"/>
    <col min="2048" max="2054" width="13.7109375" style="1" customWidth="1"/>
    <col min="2055" max="2301" width="11.42578125" style="1"/>
    <col min="2302" max="2302" width="3.7109375" style="1" customWidth="1"/>
    <col min="2303" max="2303" width="60.7109375" style="1" customWidth="1"/>
    <col min="2304" max="2310" width="13.7109375" style="1" customWidth="1"/>
    <col min="2311" max="2557" width="11.42578125" style="1"/>
    <col min="2558" max="2558" width="3.7109375" style="1" customWidth="1"/>
    <col min="2559" max="2559" width="60.7109375" style="1" customWidth="1"/>
    <col min="2560" max="2566" width="13.7109375" style="1" customWidth="1"/>
    <col min="2567" max="2813" width="11.42578125" style="1"/>
    <col min="2814" max="2814" width="3.7109375" style="1" customWidth="1"/>
    <col min="2815" max="2815" width="60.7109375" style="1" customWidth="1"/>
    <col min="2816" max="2822" width="13.7109375" style="1" customWidth="1"/>
    <col min="2823" max="3069" width="11.42578125" style="1"/>
    <col min="3070" max="3070" width="3.7109375" style="1" customWidth="1"/>
    <col min="3071" max="3071" width="60.7109375" style="1" customWidth="1"/>
    <col min="3072" max="3078" width="13.7109375" style="1" customWidth="1"/>
    <col min="3079" max="3325" width="11.42578125" style="1"/>
    <col min="3326" max="3326" width="3.7109375" style="1" customWidth="1"/>
    <col min="3327" max="3327" width="60.7109375" style="1" customWidth="1"/>
    <col min="3328" max="3334" width="13.7109375" style="1" customWidth="1"/>
    <col min="3335" max="3581" width="11.42578125" style="1"/>
    <col min="3582" max="3582" width="3.7109375" style="1" customWidth="1"/>
    <col min="3583" max="3583" width="60.7109375" style="1" customWidth="1"/>
    <col min="3584" max="3590" width="13.7109375" style="1" customWidth="1"/>
    <col min="3591" max="3837" width="11.42578125" style="1"/>
    <col min="3838" max="3838" width="3.7109375" style="1" customWidth="1"/>
    <col min="3839" max="3839" width="60.7109375" style="1" customWidth="1"/>
    <col min="3840" max="3846" width="13.7109375" style="1" customWidth="1"/>
    <col min="3847" max="4093" width="11.42578125" style="1"/>
    <col min="4094" max="4094" width="3.7109375" style="1" customWidth="1"/>
    <col min="4095" max="4095" width="60.7109375" style="1" customWidth="1"/>
    <col min="4096" max="4102" width="13.7109375" style="1" customWidth="1"/>
    <col min="4103" max="4349" width="11.42578125" style="1"/>
    <col min="4350" max="4350" width="3.7109375" style="1" customWidth="1"/>
    <col min="4351" max="4351" width="60.7109375" style="1" customWidth="1"/>
    <col min="4352" max="4358" width="13.7109375" style="1" customWidth="1"/>
    <col min="4359" max="4605" width="11.42578125" style="1"/>
    <col min="4606" max="4606" width="3.7109375" style="1" customWidth="1"/>
    <col min="4607" max="4607" width="60.7109375" style="1" customWidth="1"/>
    <col min="4608" max="4614" width="13.7109375" style="1" customWidth="1"/>
    <col min="4615" max="4861" width="11.42578125" style="1"/>
    <col min="4862" max="4862" width="3.7109375" style="1" customWidth="1"/>
    <col min="4863" max="4863" width="60.7109375" style="1" customWidth="1"/>
    <col min="4864" max="4870" width="13.7109375" style="1" customWidth="1"/>
    <col min="4871" max="5117" width="11.42578125" style="1"/>
    <col min="5118" max="5118" width="3.7109375" style="1" customWidth="1"/>
    <col min="5119" max="5119" width="60.7109375" style="1" customWidth="1"/>
    <col min="5120" max="5126" width="13.7109375" style="1" customWidth="1"/>
    <col min="5127" max="5373" width="11.42578125" style="1"/>
    <col min="5374" max="5374" width="3.7109375" style="1" customWidth="1"/>
    <col min="5375" max="5375" width="60.7109375" style="1" customWidth="1"/>
    <col min="5376" max="5382" width="13.7109375" style="1" customWidth="1"/>
    <col min="5383" max="5629" width="11.42578125" style="1"/>
    <col min="5630" max="5630" width="3.7109375" style="1" customWidth="1"/>
    <col min="5631" max="5631" width="60.7109375" style="1" customWidth="1"/>
    <col min="5632" max="5638" width="13.7109375" style="1" customWidth="1"/>
    <col min="5639" max="5885" width="11.42578125" style="1"/>
    <col min="5886" max="5886" width="3.7109375" style="1" customWidth="1"/>
    <col min="5887" max="5887" width="60.7109375" style="1" customWidth="1"/>
    <col min="5888" max="5894" width="13.7109375" style="1" customWidth="1"/>
    <col min="5895" max="6141" width="11.42578125" style="1"/>
    <col min="6142" max="6142" width="3.7109375" style="1" customWidth="1"/>
    <col min="6143" max="6143" width="60.7109375" style="1" customWidth="1"/>
    <col min="6144" max="6150" width="13.7109375" style="1" customWidth="1"/>
    <col min="6151" max="6397" width="11.42578125" style="1"/>
    <col min="6398" max="6398" width="3.7109375" style="1" customWidth="1"/>
    <col min="6399" max="6399" width="60.7109375" style="1" customWidth="1"/>
    <col min="6400" max="6406" width="13.7109375" style="1" customWidth="1"/>
    <col min="6407" max="6653" width="11.42578125" style="1"/>
    <col min="6654" max="6654" width="3.7109375" style="1" customWidth="1"/>
    <col min="6655" max="6655" width="60.7109375" style="1" customWidth="1"/>
    <col min="6656" max="6662" width="13.7109375" style="1" customWidth="1"/>
    <col min="6663" max="6909" width="11.42578125" style="1"/>
    <col min="6910" max="6910" width="3.7109375" style="1" customWidth="1"/>
    <col min="6911" max="6911" width="60.7109375" style="1" customWidth="1"/>
    <col min="6912" max="6918" width="13.7109375" style="1" customWidth="1"/>
    <col min="6919" max="7165" width="11.42578125" style="1"/>
    <col min="7166" max="7166" width="3.7109375" style="1" customWidth="1"/>
    <col min="7167" max="7167" width="60.7109375" style="1" customWidth="1"/>
    <col min="7168" max="7174" width="13.7109375" style="1" customWidth="1"/>
    <col min="7175" max="7421" width="11.42578125" style="1"/>
    <col min="7422" max="7422" width="3.7109375" style="1" customWidth="1"/>
    <col min="7423" max="7423" width="60.7109375" style="1" customWidth="1"/>
    <col min="7424" max="7430" width="13.7109375" style="1" customWidth="1"/>
    <col min="7431" max="7677" width="11.42578125" style="1"/>
    <col min="7678" max="7678" width="3.7109375" style="1" customWidth="1"/>
    <col min="7679" max="7679" width="60.7109375" style="1" customWidth="1"/>
    <col min="7680" max="7686" width="13.7109375" style="1" customWidth="1"/>
    <col min="7687" max="7933" width="11.42578125" style="1"/>
    <col min="7934" max="7934" width="3.7109375" style="1" customWidth="1"/>
    <col min="7935" max="7935" width="60.7109375" style="1" customWidth="1"/>
    <col min="7936" max="7942" width="13.7109375" style="1" customWidth="1"/>
    <col min="7943" max="8189" width="11.42578125" style="1"/>
    <col min="8190" max="8190" width="3.7109375" style="1" customWidth="1"/>
    <col min="8191" max="8191" width="60.7109375" style="1" customWidth="1"/>
    <col min="8192" max="8198" width="13.7109375" style="1" customWidth="1"/>
    <col min="8199" max="8445" width="11.42578125" style="1"/>
    <col min="8446" max="8446" width="3.7109375" style="1" customWidth="1"/>
    <col min="8447" max="8447" width="60.7109375" style="1" customWidth="1"/>
    <col min="8448" max="8454" width="13.7109375" style="1" customWidth="1"/>
    <col min="8455" max="8701" width="11.42578125" style="1"/>
    <col min="8702" max="8702" width="3.7109375" style="1" customWidth="1"/>
    <col min="8703" max="8703" width="60.7109375" style="1" customWidth="1"/>
    <col min="8704" max="8710" width="13.7109375" style="1" customWidth="1"/>
    <col min="8711" max="8957" width="11.42578125" style="1"/>
    <col min="8958" max="8958" width="3.7109375" style="1" customWidth="1"/>
    <col min="8959" max="8959" width="60.7109375" style="1" customWidth="1"/>
    <col min="8960" max="8966" width="13.7109375" style="1" customWidth="1"/>
    <col min="8967" max="9213" width="11.42578125" style="1"/>
    <col min="9214" max="9214" width="3.7109375" style="1" customWidth="1"/>
    <col min="9215" max="9215" width="60.7109375" style="1" customWidth="1"/>
    <col min="9216" max="9222" width="13.7109375" style="1" customWidth="1"/>
    <col min="9223" max="9469" width="11.42578125" style="1"/>
    <col min="9470" max="9470" width="3.7109375" style="1" customWidth="1"/>
    <col min="9471" max="9471" width="60.7109375" style="1" customWidth="1"/>
    <col min="9472" max="9478" width="13.7109375" style="1" customWidth="1"/>
    <col min="9479" max="9725" width="11.42578125" style="1"/>
    <col min="9726" max="9726" width="3.7109375" style="1" customWidth="1"/>
    <col min="9727" max="9727" width="60.7109375" style="1" customWidth="1"/>
    <col min="9728" max="9734" width="13.7109375" style="1" customWidth="1"/>
    <col min="9735" max="9981" width="11.42578125" style="1"/>
    <col min="9982" max="9982" width="3.7109375" style="1" customWidth="1"/>
    <col min="9983" max="9983" width="60.7109375" style="1" customWidth="1"/>
    <col min="9984" max="9990" width="13.7109375" style="1" customWidth="1"/>
    <col min="9991" max="10237" width="11.42578125" style="1"/>
    <col min="10238" max="10238" width="3.7109375" style="1" customWidth="1"/>
    <col min="10239" max="10239" width="60.7109375" style="1" customWidth="1"/>
    <col min="10240" max="10246" width="13.7109375" style="1" customWidth="1"/>
    <col min="10247" max="10493" width="11.42578125" style="1"/>
    <col min="10494" max="10494" width="3.7109375" style="1" customWidth="1"/>
    <col min="10495" max="10495" width="60.7109375" style="1" customWidth="1"/>
    <col min="10496" max="10502" width="13.7109375" style="1" customWidth="1"/>
    <col min="10503" max="10749" width="11.42578125" style="1"/>
    <col min="10750" max="10750" width="3.7109375" style="1" customWidth="1"/>
    <col min="10751" max="10751" width="60.7109375" style="1" customWidth="1"/>
    <col min="10752" max="10758" width="13.7109375" style="1" customWidth="1"/>
    <col min="10759" max="11005" width="11.42578125" style="1"/>
    <col min="11006" max="11006" width="3.7109375" style="1" customWidth="1"/>
    <col min="11007" max="11007" width="60.7109375" style="1" customWidth="1"/>
    <col min="11008" max="11014" width="13.7109375" style="1" customWidth="1"/>
    <col min="11015" max="11261" width="11.42578125" style="1"/>
    <col min="11262" max="11262" width="3.7109375" style="1" customWidth="1"/>
    <col min="11263" max="11263" width="60.7109375" style="1" customWidth="1"/>
    <col min="11264" max="11270" width="13.7109375" style="1" customWidth="1"/>
    <col min="11271" max="11517" width="11.42578125" style="1"/>
    <col min="11518" max="11518" width="3.7109375" style="1" customWidth="1"/>
    <col min="11519" max="11519" width="60.7109375" style="1" customWidth="1"/>
    <col min="11520" max="11526" width="13.7109375" style="1" customWidth="1"/>
    <col min="11527" max="11773" width="11.42578125" style="1"/>
    <col min="11774" max="11774" width="3.7109375" style="1" customWidth="1"/>
    <col min="11775" max="11775" width="60.7109375" style="1" customWidth="1"/>
    <col min="11776" max="11782" width="13.7109375" style="1" customWidth="1"/>
    <col min="11783" max="12029" width="11.42578125" style="1"/>
    <col min="12030" max="12030" width="3.7109375" style="1" customWidth="1"/>
    <col min="12031" max="12031" width="60.7109375" style="1" customWidth="1"/>
    <col min="12032" max="12038" width="13.7109375" style="1" customWidth="1"/>
    <col min="12039" max="12285" width="11.42578125" style="1"/>
    <col min="12286" max="12286" width="3.7109375" style="1" customWidth="1"/>
    <col min="12287" max="12287" width="60.7109375" style="1" customWidth="1"/>
    <col min="12288" max="12294" width="13.7109375" style="1" customWidth="1"/>
    <col min="12295" max="12541" width="11.42578125" style="1"/>
    <col min="12542" max="12542" width="3.7109375" style="1" customWidth="1"/>
    <col min="12543" max="12543" width="60.7109375" style="1" customWidth="1"/>
    <col min="12544" max="12550" width="13.7109375" style="1" customWidth="1"/>
    <col min="12551" max="12797" width="11.42578125" style="1"/>
    <col min="12798" max="12798" width="3.7109375" style="1" customWidth="1"/>
    <col min="12799" max="12799" width="60.7109375" style="1" customWidth="1"/>
    <col min="12800" max="12806" width="13.7109375" style="1" customWidth="1"/>
    <col min="12807" max="13053" width="11.42578125" style="1"/>
    <col min="13054" max="13054" width="3.7109375" style="1" customWidth="1"/>
    <col min="13055" max="13055" width="60.7109375" style="1" customWidth="1"/>
    <col min="13056" max="13062" width="13.7109375" style="1" customWidth="1"/>
    <col min="13063" max="13309" width="11.42578125" style="1"/>
    <col min="13310" max="13310" width="3.7109375" style="1" customWidth="1"/>
    <col min="13311" max="13311" width="60.7109375" style="1" customWidth="1"/>
    <col min="13312" max="13318" width="13.7109375" style="1" customWidth="1"/>
    <col min="13319" max="13565" width="11.42578125" style="1"/>
    <col min="13566" max="13566" width="3.7109375" style="1" customWidth="1"/>
    <col min="13567" max="13567" width="60.7109375" style="1" customWidth="1"/>
    <col min="13568" max="13574" width="13.7109375" style="1" customWidth="1"/>
    <col min="13575" max="13821" width="11.42578125" style="1"/>
    <col min="13822" max="13822" width="3.7109375" style="1" customWidth="1"/>
    <col min="13823" max="13823" width="60.7109375" style="1" customWidth="1"/>
    <col min="13824" max="13830" width="13.7109375" style="1" customWidth="1"/>
    <col min="13831" max="14077" width="11.42578125" style="1"/>
    <col min="14078" max="14078" width="3.7109375" style="1" customWidth="1"/>
    <col min="14079" max="14079" width="60.7109375" style="1" customWidth="1"/>
    <col min="14080" max="14086" width="13.7109375" style="1" customWidth="1"/>
    <col min="14087" max="14333" width="11.42578125" style="1"/>
    <col min="14334" max="14334" width="3.7109375" style="1" customWidth="1"/>
    <col min="14335" max="14335" width="60.7109375" style="1" customWidth="1"/>
    <col min="14336" max="14342" width="13.7109375" style="1" customWidth="1"/>
    <col min="14343" max="14589" width="11.42578125" style="1"/>
    <col min="14590" max="14590" width="3.7109375" style="1" customWidth="1"/>
    <col min="14591" max="14591" width="60.7109375" style="1" customWidth="1"/>
    <col min="14592" max="14598" width="13.7109375" style="1" customWidth="1"/>
    <col min="14599" max="14845" width="11.42578125" style="1"/>
    <col min="14846" max="14846" width="3.7109375" style="1" customWidth="1"/>
    <col min="14847" max="14847" width="60.7109375" style="1" customWidth="1"/>
    <col min="14848" max="14854" width="13.7109375" style="1" customWidth="1"/>
    <col min="14855" max="15101" width="11.42578125" style="1"/>
    <col min="15102" max="15102" width="3.7109375" style="1" customWidth="1"/>
    <col min="15103" max="15103" width="60.7109375" style="1" customWidth="1"/>
    <col min="15104" max="15110" width="13.7109375" style="1" customWidth="1"/>
    <col min="15111" max="15357" width="11.42578125" style="1"/>
    <col min="15358" max="15358" width="3.7109375" style="1" customWidth="1"/>
    <col min="15359" max="15359" width="60.7109375" style="1" customWidth="1"/>
    <col min="15360" max="15366" width="13.7109375" style="1" customWidth="1"/>
    <col min="15367" max="15613" width="11.42578125" style="1"/>
    <col min="15614" max="15614" width="3.7109375" style="1" customWidth="1"/>
    <col min="15615" max="15615" width="60.7109375" style="1" customWidth="1"/>
    <col min="15616" max="15622" width="13.7109375" style="1" customWidth="1"/>
    <col min="15623" max="15869" width="11.42578125" style="1"/>
    <col min="15870" max="15870" width="3.7109375" style="1" customWidth="1"/>
    <col min="15871" max="15871" width="60.7109375" style="1" customWidth="1"/>
    <col min="15872" max="15878" width="13.7109375" style="1" customWidth="1"/>
    <col min="15879" max="16125" width="11.42578125" style="1"/>
    <col min="16126" max="16126" width="3.7109375" style="1" customWidth="1"/>
    <col min="16127" max="16127" width="60.7109375" style="1" customWidth="1"/>
    <col min="16128" max="16134" width="13.7109375" style="1" customWidth="1"/>
    <col min="16135" max="16384" width="11.42578125" style="1"/>
  </cols>
  <sheetData>
    <row r="2" spans="2:11" ht="26.25" customHeight="1" x14ac:dyDescent="0.2">
      <c r="B2" s="132" t="s">
        <v>85</v>
      </c>
      <c r="C2" s="132"/>
      <c r="D2" s="132"/>
      <c r="E2" s="132"/>
      <c r="F2" s="132"/>
      <c r="G2" s="132"/>
      <c r="H2" s="126"/>
    </row>
    <row r="3" spans="2:11" x14ac:dyDescent="0.2">
      <c r="B3" s="2"/>
      <c r="C3" s="2"/>
      <c r="D3" s="2"/>
      <c r="E3" s="2"/>
      <c r="F3" s="3" t="s">
        <v>28</v>
      </c>
      <c r="G3" s="2"/>
    </row>
    <row r="4" spans="2:11" x14ac:dyDescent="0.2">
      <c r="B4" s="4"/>
      <c r="C4" s="5" t="s">
        <v>4</v>
      </c>
      <c r="D4" s="5" t="s">
        <v>5</v>
      </c>
      <c r="E4" s="5" t="s">
        <v>6</v>
      </c>
      <c r="F4" s="5">
        <v>2022</v>
      </c>
    </row>
    <row r="5" spans="2:11" ht="33.75" customHeight="1" x14ac:dyDescent="0.2">
      <c r="B5" s="6" t="s">
        <v>25</v>
      </c>
      <c r="C5" s="7">
        <v>46.922913198684796</v>
      </c>
      <c r="D5" s="7">
        <v>51.500518177673847</v>
      </c>
      <c r="E5" s="7">
        <v>57.464056800365007</v>
      </c>
      <c r="F5" s="7">
        <v>64.25609957354223</v>
      </c>
      <c r="G5" s="11"/>
    </row>
    <row r="6" spans="2:11" x14ac:dyDescent="0.2">
      <c r="B6" s="8" t="s">
        <v>27</v>
      </c>
      <c r="C6" s="9"/>
      <c r="D6" s="9"/>
      <c r="E6" s="9"/>
      <c r="F6" s="9"/>
      <c r="G6" s="10"/>
      <c r="H6" s="11"/>
      <c r="I6" s="12"/>
      <c r="K6" s="12"/>
    </row>
    <row r="7" spans="2:11" ht="22.5" x14ac:dyDescent="0.2">
      <c r="B7" s="13" t="s">
        <v>29</v>
      </c>
      <c r="C7" s="14">
        <v>38.3088920428062</v>
      </c>
      <c r="D7" s="14">
        <v>41.387331104111297</v>
      </c>
      <c r="E7" s="14">
        <v>44.223915118489998</v>
      </c>
      <c r="F7" s="15">
        <v>46.229036644189399</v>
      </c>
      <c r="G7" s="10"/>
    </row>
    <row r="8" spans="2:11" ht="33.75" x14ac:dyDescent="0.2">
      <c r="B8" s="13" t="s">
        <v>12</v>
      </c>
      <c r="C8" s="14">
        <v>4.3452168339441304</v>
      </c>
      <c r="D8" s="14">
        <v>4.7658444704161003</v>
      </c>
      <c r="E8" s="14">
        <v>7.4430937645857096</v>
      </c>
      <c r="F8" s="15">
        <v>10.8237823559761</v>
      </c>
      <c r="G8" s="10"/>
    </row>
    <row r="9" spans="2:11" ht="45" x14ac:dyDescent="0.2">
      <c r="B9" s="13" t="s">
        <v>70</v>
      </c>
      <c r="C9" s="14">
        <v>4.2688043219344696</v>
      </c>
      <c r="D9" s="14">
        <v>5.3473426031464504</v>
      </c>
      <c r="E9" s="14">
        <v>5.7970479172892997</v>
      </c>
      <c r="F9" s="15">
        <v>7.2032805733767296</v>
      </c>
      <c r="G9" s="10"/>
    </row>
    <row r="10" spans="2:11" ht="36" customHeight="1" x14ac:dyDescent="0.2">
      <c r="B10" s="6" t="s">
        <v>69</v>
      </c>
      <c r="C10" s="16">
        <v>43.0300328481161</v>
      </c>
      <c r="D10" s="16">
        <v>38.979833977426601</v>
      </c>
      <c r="E10" s="16">
        <v>34.416252336343099</v>
      </c>
      <c r="F10" s="17">
        <v>28.111102054884</v>
      </c>
      <c r="G10" s="10"/>
    </row>
    <row r="11" spans="2:11" ht="36" customHeight="1" x14ac:dyDescent="0.2">
      <c r="B11" s="6" t="s">
        <v>0</v>
      </c>
      <c r="C11" s="17">
        <v>10.047053953199001</v>
      </c>
      <c r="D11" s="17">
        <v>9.5196478448995396</v>
      </c>
      <c r="E11" s="17">
        <v>8.1196908632919094</v>
      </c>
      <c r="F11" s="17">
        <v>7.6327983715737</v>
      </c>
      <c r="G11" s="18"/>
    </row>
    <row r="12" spans="2:11" x14ac:dyDescent="0.2">
      <c r="B12" s="6" t="s">
        <v>2</v>
      </c>
      <c r="C12" s="19">
        <v>100</v>
      </c>
      <c r="D12" s="19">
        <v>100</v>
      </c>
      <c r="E12" s="19">
        <v>100</v>
      </c>
      <c r="F12" s="19">
        <v>100</v>
      </c>
      <c r="G12" s="10"/>
      <c r="H12" s="20"/>
    </row>
    <row r="13" spans="2:11" x14ac:dyDescent="0.2">
      <c r="B13" s="131" t="s">
        <v>3</v>
      </c>
      <c r="C13" s="131"/>
      <c r="D13" s="131"/>
      <c r="E13" s="131"/>
      <c r="F13" s="131"/>
    </row>
    <row r="14" spans="2:11" x14ac:dyDescent="0.2">
      <c r="B14" s="21"/>
      <c r="C14" s="21"/>
      <c r="D14" s="21"/>
      <c r="E14" s="21"/>
      <c r="F14" s="21"/>
    </row>
    <row r="15" spans="2:11" ht="105" customHeight="1" x14ac:dyDescent="0.2">
      <c r="B15" s="133" t="s">
        <v>119</v>
      </c>
      <c r="C15" s="133"/>
      <c r="D15" s="133"/>
      <c r="E15" s="133"/>
      <c r="F15" s="133"/>
    </row>
    <row r="16" spans="2:11" x14ac:dyDescent="0.2">
      <c r="B16" s="22"/>
      <c r="C16" s="23"/>
      <c r="I16" s="24"/>
    </row>
    <row r="17" spans="2:2" x14ac:dyDescent="0.2">
      <c r="B17" s="23"/>
    </row>
    <row r="18" spans="2:2" x14ac:dyDescent="0.2">
      <c r="B18" s="25"/>
    </row>
  </sheetData>
  <mergeCells count="3">
    <mergeCell ref="B13:F13"/>
    <mergeCell ref="B2:G2"/>
    <mergeCell ref="B15:F15"/>
  </mergeCells>
  <pageMargins left="0.7" right="0.7" top="0.75" bottom="0.75" header="0.3" footer="0.3"/>
  <pageSetup paperSize="9" orientation="portrait" r:id="rId1"/>
  <ignoredErrors>
    <ignoredError sqref="C4:E4"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EF14A8-971C-4390-B585-50619C295498}">
  <dimension ref="B2:I17"/>
  <sheetViews>
    <sheetView zoomScaleNormal="100" workbookViewId="0"/>
  </sheetViews>
  <sheetFormatPr baseColWidth="10" defaultColWidth="11.42578125" defaultRowHeight="11.25" x14ac:dyDescent="0.2"/>
  <cols>
    <col min="1" max="1" width="2.85546875" style="25" customWidth="1"/>
    <col min="2" max="2" width="27.85546875" style="25" customWidth="1"/>
    <col min="3" max="16384" width="11.42578125" style="25"/>
  </cols>
  <sheetData>
    <row r="2" spans="2:9" x14ac:dyDescent="0.2">
      <c r="B2" s="45" t="s">
        <v>139</v>
      </c>
      <c r="C2" s="45"/>
    </row>
    <row r="3" spans="2:9" x14ac:dyDescent="0.2">
      <c r="B3" s="45"/>
      <c r="C3" s="45"/>
    </row>
    <row r="4" spans="2:9" x14ac:dyDescent="0.2">
      <c r="F4" s="46" t="s">
        <v>28</v>
      </c>
    </row>
    <row r="5" spans="2:9" x14ac:dyDescent="0.2">
      <c r="C5" s="42">
        <v>2010</v>
      </c>
      <c r="D5" s="42">
        <v>2014</v>
      </c>
      <c r="E5" s="42">
        <v>2018</v>
      </c>
      <c r="F5" s="42">
        <v>2022</v>
      </c>
    </row>
    <row r="6" spans="2:9" x14ac:dyDescent="0.2">
      <c r="B6" s="47" t="s">
        <v>44</v>
      </c>
      <c r="C6" s="58">
        <v>11.24384916980239</v>
      </c>
      <c r="D6" s="58">
        <v>14.43649306043298</v>
      </c>
      <c r="E6" s="48">
        <v>20.063427011313479</v>
      </c>
      <c r="F6" s="48">
        <v>33.473802961574592</v>
      </c>
      <c r="G6" s="52"/>
    </row>
    <row r="7" spans="2:9" ht="22.5" x14ac:dyDescent="0.2">
      <c r="B7" s="47" t="s">
        <v>54</v>
      </c>
      <c r="C7" s="37">
        <v>34.041506029037869</v>
      </c>
      <c r="D7" s="37">
        <v>41.12223013507446</v>
      </c>
      <c r="E7" s="37">
        <v>56.507854807028941</v>
      </c>
      <c r="F7" s="37">
        <v>74.821972513067465</v>
      </c>
      <c r="G7" s="52"/>
    </row>
    <row r="8" spans="2:9" ht="22.5" x14ac:dyDescent="0.2">
      <c r="B8" s="47" t="s">
        <v>46</v>
      </c>
      <c r="C8" s="49">
        <v>4.080920823160092</v>
      </c>
      <c r="D8" s="49">
        <v>3.4569970069454961</v>
      </c>
      <c r="E8" s="49">
        <v>2.5019169724344912</v>
      </c>
      <c r="F8" s="49">
        <v>7.5478401610815293</v>
      </c>
      <c r="G8" s="52"/>
    </row>
    <row r="9" spans="2:9" x14ac:dyDescent="0.2">
      <c r="B9" s="47" t="s">
        <v>47</v>
      </c>
      <c r="C9" s="49">
        <v>22.421524663677118</v>
      </c>
      <c r="D9" s="49">
        <v>24.375007755535851</v>
      </c>
      <c r="E9" s="49">
        <v>25.173433000575592</v>
      </c>
      <c r="F9" s="49">
        <v>32.433558686123021</v>
      </c>
      <c r="G9" s="52"/>
    </row>
    <row r="10" spans="2:9" ht="22.5" x14ac:dyDescent="0.2">
      <c r="B10" s="47" t="s">
        <v>63</v>
      </c>
      <c r="C10" s="49">
        <v>47.272312427294111</v>
      </c>
      <c r="D10" s="49">
        <v>49.991332819478899</v>
      </c>
      <c r="E10" s="49">
        <v>48.855830448362667</v>
      </c>
      <c r="F10" s="49">
        <v>59.029138925964105</v>
      </c>
      <c r="G10" s="52"/>
    </row>
    <row r="11" spans="2:9" ht="22.5" x14ac:dyDescent="0.2">
      <c r="B11" s="47" t="s">
        <v>64</v>
      </c>
      <c r="C11" s="37">
        <v>97.93686450697561</v>
      </c>
      <c r="D11" s="37">
        <v>98.328370226582578</v>
      </c>
      <c r="E11" s="37">
        <v>97.45346222054981</v>
      </c>
      <c r="F11" s="37">
        <v>97.241506860637301</v>
      </c>
      <c r="G11" s="52"/>
    </row>
    <row r="12" spans="2:9" x14ac:dyDescent="0.2">
      <c r="B12" s="29" t="s">
        <v>8</v>
      </c>
      <c r="C12" s="50">
        <v>46.922913198684796</v>
      </c>
      <c r="D12" s="50">
        <v>51.500518177673847</v>
      </c>
      <c r="E12" s="50">
        <v>57.464056800365007</v>
      </c>
      <c r="F12" s="50">
        <v>64.25609957354223</v>
      </c>
      <c r="G12" s="52"/>
    </row>
    <row r="14" spans="2:9" ht="111.95" customHeight="1" x14ac:dyDescent="0.2">
      <c r="B14" s="130" t="s">
        <v>121</v>
      </c>
      <c r="C14" s="130"/>
      <c r="D14" s="130"/>
      <c r="E14" s="130"/>
      <c r="F14" s="130"/>
      <c r="G14" s="51"/>
      <c r="H14" s="51"/>
      <c r="I14" s="51"/>
    </row>
    <row r="17" spans="2:3" x14ac:dyDescent="0.2">
      <c r="B17" s="53"/>
      <c r="C17" s="53"/>
    </row>
  </sheetData>
  <mergeCells count="1">
    <mergeCell ref="B14:F14"/>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41C3B2-A810-4350-BA3E-8F3E43C88B7D}">
  <dimension ref="B2:L24"/>
  <sheetViews>
    <sheetView zoomScaleNormal="100" workbookViewId="0"/>
  </sheetViews>
  <sheetFormatPr baseColWidth="10" defaultColWidth="11.42578125" defaultRowHeight="11.25" x14ac:dyDescent="0.2"/>
  <cols>
    <col min="1" max="1" width="3.28515625" style="25" customWidth="1"/>
    <col min="2" max="2" width="48.28515625" style="25" customWidth="1"/>
    <col min="3" max="5" width="11.42578125" style="25"/>
    <col min="6" max="6" width="13.42578125" style="25" customWidth="1"/>
    <col min="7" max="16384" width="11.42578125" style="25"/>
  </cols>
  <sheetData>
    <row r="2" spans="2:12" x14ac:dyDescent="0.2">
      <c r="B2" s="135" t="s">
        <v>88</v>
      </c>
      <c r="C2" s="135"/>
      <c r="D2" s="135"/>
      <c r="E2" s="135"/>
      <c r="F2" s="135"/>
      <c r="G2" s="135"/>
      <c r="H2" s="135"/>
    </row>
    <row r="3" spans="2:12" x14ac:dyDescent="0.2">
      <c r="B3" s="60"/>
      <c r="C3" s="60"/>
      <c r="D3" s="60"/>
      <c r="E3" s="60"/>
      <c r="F3" s="60"/>
      <c r="L3" s="3" t="s">
        <v>28</v>
      </c>
    </row>
    <row r="4" spans="2:12" x14ac:dyDescent="0.2">
      <c r="B4" s="27"/>
      <c r="C4" s="28" t="s">
        <v>13</v>
      </c>
      <c r="D4" s="28" t="s">
        <v>14</v>
      </c>
      <c r="E4" s="28" t="s">
        <v>15</v>
      </c>
      <c r="F4" s="28" t="s">
        <v>16</v>
      </c>
      <c r="G4" s="28" t="s">
        <v>17</v>
      </c>
      <c r="H4" s="28" t="s">
        <v>18</v>
      </c>
      <c r="I4" s="28" t="s">
        <v>19</v>
      </c>
      <c r="J4" s="28" t="s">
        <v>20</v>
      </c>
      <c r="K4" s="28" t="s">
        <v>21</v>
      </c>
      <c r="L4" s="28" t="s">
        <v>22</v>
      </c>
    </row>
    <row r="5" spans="2:12" x14ac:dyDescent="0.2">
      <c r="B5" s="29" t="s">
        <v>25</v>
      </c>
      <c r="C5" s="50">
        <v>72.65501922909084</v>
      </c>
      <c r="D5" s="32">
        <v>69.17570337417331</v>
      </c>
      <c r="E5" s="32">
        <v>67.965281814675407</v>
      </c>
      <c r="F5" s="32">
        <v>69.730143077066387</v>
      </c>
      <c r="G5" s="32">
        <v>69.601134601100341</v>
      </c>
      <c r="H5" s="32">
        <v>69.54503847850242</v>
      </c>
      <c r="I5" s="32">
        <v>63.8161965302711</v>
      </c>
      <c r="J5" s="32">
        <v>61.052533310798921</v>
      </c>
      <c r="K5" s="32">
        <v>58.195144002712411</v>
      </c>
      <c r="L5" s="32">
        <v>52.152475118425713</v>
      </c>
    </row>
    <row r="6" spans="2:12" x14ac:dyDescent="0.2">
      <c r="B6" s="35" t="s">
        <v>27</v>
      </c>
      <c r="C6" s="49"/>
      <c r="D6" s="37"/>
      <c r="E6" s="37"/>
      <c r="F6" s="37"/>
      <c r="G6" s="37"/>
      <c r="H6" s="37"/>
      <c r="I6" s="37"/>
      <c r="J6" s="37"/>
      <c r="K6" s="37"/>
      <c r="L6" s="37"/>
    </row>
    <row r="7" spans="2:12" x14ac:dyDescent="0.2">
      <c r="B7" s="13" t="s">
        <v>29</v>
      </c>
      <c r="C7" s="49">
        <v>55.0111947075468</v>
      </c>
      <c r="D7" s="37">
        <v>53.826858654569897</v>
      </c>
      <c r="E7" s="37">
        <v>51.362886327547201</v>
      </c>
      <c r="F7" s="37">
        <v>51.669882618172501</v>
      </c>
      <c r="G7" s="37">
        <v>48.937386655189101</v>
      </c>
      <c r="H7" s="37">
        <v>50.127210634666497</v>
      </c>
      <c r="I7" s="37">
        <v>45.062404102193398</v>
      </c>
      <c r="J7" s="37">
        <v>42.7415614806919</v>
      </c>
      <c r="K7" s="37">
        <v>40.474396078163601</v>
      </c>
      <c r="L7" s="37">
        <v>36.0141076105105</v>
      </c>
    </row>
    <row r="8" spans="2:12" ht="22.5" x14ac:dyDescent="0.2">
      <c r="B8" s="13" t="s">
        <v>12</v>
      </c>
      <c r="C8" s="49">
        <v>7.9771475465809898</v>
      </c>
      <c r="D8" s="37">
        <v>7.7434438644247203</v>
      </c>
      <c r="E8" s="37">
        <v>8.8900576280029</v>
      </c>
      <c r="F8" s="37">
        <v>10.6620456563648</v>
      </c>
      <c r="G8" s="37">
        <v>12.116583249273299</v>
      </c>
      <c r="H8" s="37">
        <v>11.511753681808701</v>
      </c>
      <c r="I8" s="37">
        <v>11.7480329508506</v>
      </c>
      <c r="J8" s="37">
        <v>11.444777370355</v>
      </c>
      <c r="K8" s="37">
        <v>11.480179285408999</v>
      </c>
      <c r="L8" s="37">
        <v>10.8402045550809</v>
      </c>
    </row>
    <row r="9" spans="2:12" ht="22.5" x14ac:dyDescent="0.2">
      <c r="B9" s="13" t="s">
        <v>72</v>
      </c>
      <c r="C9" s="49">
        <v>9.6666769749630497</v>
      </c>
      <c r="D9" s="37">
        <v>7.6054008551786998</v>
      </c>
      <c r="E9" s="37">
        <v>7.7123378591252996</v>
      </c>
      <c r="F9" s="37">
        <v>7.3982148025290799</v>
      </c>
      <c r="G9" s="37">
        <v>8.5471646966379407</v>
      </c>
      <c r="H9" s="37">
        <v>7.9060741620272301</v>
      </c>
      <c r="I9" s="37">
        <v>7.0057594772270999</v>
      </c>
      <c r="J9" s="37">
        <v>6.8661944597520197</v>
      </c>
      <c r="K9" s="37">
        <v>6.2405686391398101</v>
      </c>
      <c r="L9" s="37">
        <v>5.2981629528343097</v>
      </c>
    </row>
    <row r="10" spans="2:12" ht="22.5" x14ac:dyDescent="0.2">
      <c r="B10" s="29" t="s">
        <v>26</v>
      </c>
      <c r="C10" s="50">
        <v>15.6957402868342</v>
      </c>
      <c r="D10" s="32">
        <v>21.701395746196901</v>
      </c>
      <c r="E10" s="32">
        <v>23.855015766762399</v>
      </c>
      <c r="F10" s="32">
        <v>22.7962320377049</v>
      </c>
      <c r="G10" s="32">
        <v>24.106836385886002</v>
      </c>
      <c r="H10" s="32">
        <v>24.3540373163579</v>
      </c>
      <c r="I10" s="32">
        <v>29.758180406873201</v>
      </c>
      <c r="J10" s="32">
        <v>32.000321411866103</v>
      </c>
      <c r="K10" s="32">
        <v>33.831131030836097</v>
      </c>
      <c r="L10" s="32">
        <v>38.452962244793497</v>
      </c>
    </row>
    <row r="11" spans="2:12" x14ac:dyDescent="0.2">
      <c r="B11" s="40" t="s">
        <v>0</v>
      </c>
      <c r="C11" s="50">
        <v>11.6492404840749</v>
      </c>
      <c r="D11" s="32">
        <v>9.1229008796297997</v>
      </c>
      <c r="E11" s="32">
        <v>8.1797024185622504</v>
      </c>
      <c r="F11" s="32">
        <v>7.4736248852287304</v>
      </c>
      <c r="G11" s="32">
        <v>6.2920290130136598</v>
      </c>
      <c r="H11" s="32">
        <v>6.1009242051396404</v>
      </c>
      <c r="I11" s="32">
        <v>6.4256230628557001</v>
      </c>
      <c r="J11" s="32">
        <v>6.94714527733497</v>
      </c>
      <c r="K11" s="32">
        <v>7.9737249664514804</v>
      </c>
      <c r="L11" s="32">
        <v>9.3945626367807709</v>
      </c>
    </row>
    <row r="12" spans="2:12" x14ac:dyDescent="0.2">
      <c r="B12" s="40" t="s">
        <v>2</v>
      </c>
      <c r="C12" s="50">
        <v>100</v>
      </c>
      <c r="D12" s="32">
        <v>100</v>
      </c>
      <c r="E12" s="32">
        <v>100</v>
      </c>
      <c r="F12" s="32">
        <v>100</v>
      </c>
      <c r="G12" s="32">
        <v>100</v>
      </c>
      <c r="H12" s="32">
        <v>100</v>
      </c>
      <c r="I12" s="32">
        <v>100</v>
      </c>
      <c r="J12" s="32">
        <v>100</v>
      </c>
      <c r="K12" s="32">
        <v>100</v>
      </c>
      <c r="L12" s="32">
        <v>100</v>
      </c>
    </row>
    <row r="14" spans="2:12" ht="53.25" customHeight="1" x14ac:dyDescent="0.2">
      <c r="B14" s="134" t="s">
        <v>123</v>
      </c>
      <c r="C14" s="134"/>
      <c r="D14" s="134"/>
      <c r="E14" s="134"/>
      <c r="F14" s="134"/>
      <c r="G14" s="134"/>
      <c r="H14" s="134"/>
      <c r="I14" s="134"/>
      <c r="J14" s="134"/>
      <c r="K14" s="134"/>
      <c r="L14" s="134"/>
    </row>
    <row r="15" spans="2:12" x14ac:dyDescent="0.2">
      <c r="B15" s="61"/>
    </row>
    <row r="16" spans="2:12" x14ac:dyDescent="0.2">
      <c r="B16" s="61"/>
    </row>
    <row r="17" spans="2:2" x14ac:dyDescent="0.2">
      <c r="B17" s="61"/>
    </row>
    <row r="18" spans="2:2" x14ac:dyDescent="0.2">
      <c r="B18" s="61"/>
    </row>
    <row r="19" spans="2:2" x14ac:dyDescent="0.2">
      <c r="B19" s="61"/>
    </row>
    <row r="24" spans="2:2" x14ac:dyDescent="0.2">
      <c r="B24" s="1"/>
    </row>
  </sheetData>
  <mergeCells count="2">
    <mergeCell ref="B14:L14"/>
    <mergeCell ref="B2:H2"/>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101A89-281E-4FAB-935E-94906C733FC6}">
  <dimension ref="B2:N18"/>
  <sheetViews>
    <sheetView zoomScaleNormal="100" workbookViewId="0">
      <selection activeCell="B15" sqref="B15:D15"/>
    </sheetView>
  </sheetViews>
  <sheetFormatPr baseColWidth="10" defaultColWidth="11.42578125" defaultRowHeight="11.25" x14ac:dyDescent="0.2"/>
  <cols>
    <col min="1" max="1" width="3.42578125" style="25" customWidth="1"/>
    <col min="2" max="2" width="20.140625" style="25" customWidth="1"/>
    <col min="3" max="3" width="18.7109375" style="25" customWidth="1"/>
    <col min="4" max="4" width="17.42578125" style="25" customWidth="1"/>
    <col min="5" max="5" width="20.42578125" style="25" customWidth="1"/>
    <col min="6" max="12" width="11.42578125" style="25"/>
    <col min="13" max="13" width="9.28515625" style="25" customWidth="1"/>
    <col min="14" max="14" width="11.42578125" style="25" hidden="1" customWidth="1"/>
    <col min="15" max="16384" width="11.42578125" style="25"/>
  </cols>
  <sheetData>
    <row r="2" spans="2:6" ht="26.25" customHeight="1" x14ac:dyDescent="0.2">
      <c r="B2" s="136" t="s">
        <v>89</v>
      </c>
      <c r="C2" s="136"/>
      <c r="D2" s="136"/>
      <c r="E2" s="136"/>
      <c r="F2" s="62"/>
    </row>
    <row r="3" spans="2:6" x14ac:dyDescent="0.2">
      <c r="B3" s="60"/>
      <c r="C3" s="60"/>
      <c r="D3" s="60"/>
      <c r="E3" s="60"/>
      <c r="F3" s="60"/>
    </row>
    <row r="4" spans="2:6" x14ac:dyDescent="0.2">
      <c r="B4" s="113"/>
      <c r="D4" s="3" t="s">
        <v>28</v>
      </c>
    </row>
    <row r="5" spans="2:6" x14ac:dyDescent="0.2">
      <c r="B5" s="27"/>
      <c r="C5" s="28" t="s">
        <v>6</v>
      </c>
      <c r="D5" s="28">
        <v>2022</v>
      </c>
    </row>
    <row r="6" spans="2:6" ht="22.5" x14ac:dyDescent="0.2">
      <c r="B6" s="29" t="s">
        <v>25</v>
      </c>
      <c r="C6" s="50">
        <v>70.300781937444597</v>
      </c>
      <c r="D6" s="50">
        <v>78.924433319590207</v>
      </c>
      <c r="E6" s="66"/>
      <c r="F6" s="66"/>
    </row>
    <row r="7" spans="2:6" x14ac:dyDescent="0.2">
      <c r="B7" s="35" t="s">
        <v>27</v>
      </c>
      <c r="C7" s="32"/>
      <c r="D7" s="50"/>
      <c r="E7" s="109"/>
      <c r="F7" s="66"/>
    </row>
    <row r="8" spans="2:6" ht="22.5" x14ac:dyDescent="0.2">
      <c r="B8" s="13" t="s">
        <v>29</v>
      </c>
      <c r="C8" s="37">
        <v>47.1600894452787</v>
      </c>
      <c r="D8" s="49">
        <v>44.541226930133902</v>
      </c>
      <c r="E8" s="66"/>
    </row>
    <row r="9" spans="2:6" ht="33.75" x14ac:dyDescent="0.2">
      <c r="B9" s="13" t="s">
        <v>12</v>
      </c>
      <c r="C9" s="37">
        <v>12.6332396286031</v>
      </c>
      <c r="D9" s="49">
        <v>25.024311216133</v>
      </c>
      <c r="E9" s="109"/>
    </row>
    <row r="10" spans="2:6" ht="45" x14ac:dyDescent="0.2">
      <c r="B10" s="13" t="s">
        <v>72</v>
      </c>
      <c r="C10" s="37">
        <v>10.507452863562801</v>
      </c>
      <c r="D10" s="37">
        <v>9.3588951733233099</v>
      </c>
    </row>
    <row r="11" spans="2:6" ht="45" x14ac:dyDescent="0.2">
      <c r="B11" s="29" t="s">
        <v>26</v>
      </c>
      <c r="C11" s="32">
        <v>10.7935451101786</v>
      </c>
      <c r="D11" s="32">
        <v>8.9190522853654706</v>
      </c>
    </row>
    <row r="12" spans="2:6" x14ac:dyDescent="0.2">
      <c r="B12" s="40" t="s">
        <v>0</v>
      </c>
      <c r="C12" s="32">
        <v>18.905672952376801</v>
      </c>
      <c r="D12" s="32">
        <v>12.156514395044301</v>
      </c>
      <c r="E12" s="52"/>
    </row>
    <row r="13" spans="2:6" x14ac:dyDescent="0.2">
      <c r="B13" s="59" t="s">
        <v>2</v>
      </c>
      <c r="C13" s="28">
        <v>100</v>
      </c>
      <c r="D13" s="28">
        <v>100</v>
      </c>
    </row>
    <row r="15" spans="2:6" ht="78.95" customHeight="1" x14ac:dyDescent="0.2">
      <c r="B15" s="127" t="s">
        <v>124</v>
      </c>
      <c r="C15" s="127"/>
      <c r="D15" s="127"/>
    </row>
    <row r="18" spans="2:2" x14ac:dyDescent="0.2">
      <c r="B18" s="1"/>
    </row>
  </sheetData>
  <mergeCells count="2">
    <mergeCell ref="B15:D15"/>
    <mergeCell ref="B2:E2"/>
  </mergeCells>
  <pageMargins left="0.7" right="0.7" top="0.75" bottom="0.75" header="0.3" footer="0.3"/>
  <ignoredErrors>
    <ignoredError sqref="C5"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49BD9B-C225-4E7D-86E9-F0940E435912}">
  <dimension ref="B2:Y63"/>
  <sheetViews>
    <sheetView showGridLines="0" topLeftCell="A15" zoomScaleNormal="100" workbookViewId="0"/>
  </sheetViews>
  <sheetFormatPr baseColWidth="10" defaultRowHeight="11.25" x14ac:dyDescent="0.2"/>
  <cols>
    <col min="1" max="1" width="3.28515625" style="1" customWidth="1"/>
    <col min="2" max="2" width="48.7109375" style="1" customWidth="1"/>
    <col min="3" max="4" width="6.85546875" style="1" customWidth="1"/>
    <col min="5" max="5" width="8" style="1" customWidth="1"/>
    <col min="6" max="7" width="6.85546875" style="1" customWidth="1"/>
    <col min="8" max="8" width="8" style="1" customWidth="1"/>
    <col min="9" max="10" width="6.85546875" style="1" customWidth="1"/>
    <col min="11" max="11" width="7.7109375" style="1" customWidth="1"/>
    <col min="12" max="13" width="6.85546875" style="1" customWidth="1"/>
    <col min="14" max="14" width="8.140625" style="1" customWidth="1"/>
    <col min="15" max="16" width="6.85546875" style="1" customWidth="1"/>
    <col min="17" max="17" width="8.42578125" style="1" customWidth="1"/>
    <col min="18" max="19" width="6.85546875" style="1" customWidth="1"/>
    <col min="20" max="20" width="7.42578125" style="1" customWidth="1"/>
    <col min="21" max="21" width="5.140625" style="1" bestFit="1" customWidth="1"/>
    <col min="22" max="22" width="5.42578125" style="1" bestFit="1" customWidth="1"/>
    <col min="23" max="23" width="6.28515625" style="1" customWidth="1"/>
    <col min="24" max="255" width="11.42578125" style="1"/>
    <col min="256" max="256" width="3.7109375" style="1" customWidth="1"/>
    <col min="257" max="257" width="14.7109375" style="1" customWidth="1"/>
    <col min="258" max="275" width="6.85546875" style="1" customWidth="1"/>
    <col min="276" max="278" width="7.7109375" style="1" customWidth="1"/>
    <col min="279" max="511" width="11.42578125" style="1"/>
    <col min="512" max="512" width="3.7109375" style="1" customWidth="1"/>
    <col min="513" max="513" width="14.7109375" style="1" customWidth="1"/>
    <col min="514" max="531" width="6.85546875" style="1" customWidth="1"/>
    <col min="532" max="534" width="7.7109375" style="1" customWidth="1"/>
    <col min="535" max="767" width="11.42578125" style="1"/>
    <col min="768" max="768" width="3.7109375" style="1" customWidth="1"/>
    <col min="769" max="769" width="14.7109375" style="1" customWidth="1"/>
    <col min="770" max="787" width="6.85546875" style="1" customWidth="1"/>
    <col min="788" max="790" width="7.7109375" style="1" customWidth="1"/>
    <col min="791" max="1023" width="11.42578125" style="1"/>
    <col min="1024" max="1024" width="3.7109375" style="1" customWidth="1"/>
    <col min="1025" max="1025" width="14.7109375" style="1" customWidth="1"/>
    <col min="1026" max="1043" width="6.85546875" style="1" customWidth="1"/>
    <col min="1044" max="1046" width="7.7109375" style="1" customWidth="1"/>
    <col min="1047" max="1279" width="11.42578125" style="1"/>
    <col min="1280" max="1280" width="3.7109375" style="1" customWidth="1"/>
    <col min="1281" max="1281" width="14.7109375" style="1" customWidth="1"/>
    <col min="1282" max="1299" width="6.85546875" style="1" customWidth="1"/>
    <col min="1300" max="1302" width="7.7109375" style="1" customWidth="1"/>
    <col min="1303" max="1535" width="11.42578125" style="1"/>
    <col min="1536" max="1536" width="3.7109375" style="1" customWidth="1"/>
    <col min="1537" max="1537" width="14.7109375" style="1" customWidth="1"/>
    <col min="1538" max="1555" width="6.85546875" style="1" customWidth="1"/>
    <col min="1556" max="1558" width="7.7109375" style="1" customWidth="1"/>
    <col min="1559" max="1791" width="11.42578125" style="1"/>
    <col min="1792" max="1792" width="3.7109375" style="1" customWidth="1"/>
    <col min="1793" max="1793" width="14.7109375" style="1" customWidth="1"/>
    <col min="1794" max="1811" width="6.85546875" style="1" customWidth="1"/>
    <col min="1812" max="1814" width="7.7109375" style="1" customWidth="1"/>
    <col min="1815" max="2047" width="11.42578125" style="1"/>
    <col min="2048" max="2048" width="3.7109375" style="1" customWidth="1"/>
    <col min="2049" max="2049" width="14.7109375" style="1" customWidth="1"/>
    <col min="2050" max="2067" width="6.85546875" style="1" customWidth="1"/>
    <col min="2068" max="2070" width="7.7109375" style="1" customWidth="1"/>
    <col min="2071" max="2303" width="11.42578125" style="1"/>
    <col min="2304" max="2304" width="3.7109375" style="1" customWidth="1"/>
    <col min="2305" max="2305" width="14.7109375" style="1" customWidth="1"/>
    <col min="2306" max="2323" width="6.85546875" style="1" customWidth="1"/>
    <col min="2324" max="2326" width="7.7109375" style="1" customWidth="1"/>
    <col min="2327" max="2559" width="11.42578125" style="1"/>
    <col min="2560" max="2560" width="3.7109375" style="1" customWidth="1"/>
    <col min="2561" max="2561" width="14.7109375" style="1" customWidth="1"/>
    <col min="2562" max="2579" width="6.85546875" style="1" customWidth="1"/>
    <col min="2580" max="2582" width="7.7109375" style="1" customWidth="1"/>
    <col min="2583" max="2815" width="11.42578125" style="1"/>
    <col min="2816" max="2816" width="3.7109375" style="1" customWidth="1"/>
    <col min="2817" max="2817" width="14.7109375" style="1" customWidth="1"/>
    <col min="2818" max="2835" width="6.85546875" style="1" customWidth="1"/>
    <col min="2836" max="2838" width="7.7109375" style="1" customWidth="1"/>
    <col min="2839" max="3071" width="11.42578125" style="1"/>
    <col min="3072" max="3072" width="3.7109375" style="1" customWidth="1"/>
    <col min="3073" max="3073" width="14.7109375" style="1" customWidth="1"/>
    <col min="3074" max="3091" width="6.85546875" style="1" customWidth="1"/>
    <col min="3092" max="3094" width="7.7109375" style="1" customWidth="1"/>
    <col min="3095" max="3327" width="11.42578125" style="1"/>
    <col min="3328" max="3328" width="3.7109375" style="1" customWidth="1"/>
    <col min="3329" max="3329" width="14.7109375" style="1" customWidth="1"/>
    <col min="3330" max="3347" width="6.85546875" style="1" customWidth="1"/>
    <col min="3348" max="3350" width="7.7109375" style="1" customWidth="1"/>
    <col min="3351" max="3583" width="11.42578125" style="1"/>
    <col min="3584" max="3584" width="3.7109375" style="1" customWidth="1"/>
    <col min="3585" max="3585" width="14.7109375" style="1" customWidth="1"/>
    <col min="3586" max="3603" width="6.85546875" style="1" customWidth="1"/>
    <col min="3604" max="3606" width="7.7109375" style="1" customWidth="1"/>
    <col min="3607" max="3839" width="11.42578125" style="1"/>
    <col min="3840" max="3840" width="3.7109375" style="1" customWidth="1"/>
    <col min="3841" max="3841" width="14.7109375" style="1" customWidth="1"/>
    <col min="3842" max="3859" width="6.85546875" style="1" customWidth="1"/>
    <col min="3860" max="3862" width="7.7109375" style="1" customWidth="1"/>
    <col min="3863" max="4095" width="11.42578125" style="1"/>
    <col min="4096" max="4096" width="3.7109375" style="1" customWidth="1"/>
    <col min="4097" max="4097" width="14.7109375" style="1" customWidth="1"/>
    <col min="4098" max="4115" width="6.85546875" style="1" customWidth="1"/>
    <col min="4116" max="4118" width="7.7109375" style="1" customWidth="1"/>
    <col min="4119" max="4351" width="11.42578125" style="1"/>
    <col min="4352" max="4352" width="3.7109375" style="1" customWidth="1"/>
    <col min="4353" max="4353" width="14.7109375" style="1" customWidth="1"/>
    <col min="4354" max="4371" width="6.85546875" style="1" customWidth="1"/>
    <col min="4372" max="4374" width="7.7109375" style="1" customWidth="1"/>
    <col min="4375" max="4607" width="11.42578125" style="1"/>
    <col min="4608" max="4608" width="3.7109375" style="1" customWidth="1"/>
    <col min="4609" max="4609" width="14.7109375" style="1" customWidth="1"/>
    <col min="4610" max="4627" width="6.85546875" style="1" customWidth="1"/>
    <col min="4628" max="4630" width="7.7109375" style="1" customWidth="1"/>
    <col min="4631" max="4863" width="11.42578125" style="1"/>
    <col min="4864" max="4864" width="3.7109375" style="1" customWidth="1"/>
    <col min="4865" max="4865" width="14.7109375" style="1" customWidth="1"/>
    <col min="4866" max="4883" width="6.85546875" style="1" customWidth="1"/>
    <col min="4884" max="4886" width="7.7109375" style="1" customWidth="1"/>
    <col min="4887" max="5119" width="11.42578125" style="1"/>
    <col min="5120" max="5120" width="3.7109375" style="1" customWidth="1"/>
    <col min="5121" max="5121" width="14.7109375" style="1" customWidth="1"/>
    <col min="5122" max="5139" width="6.85546875" style="1" customWidth="1"/>
    <col min="5140" max="5142" width="7.7109375" style="1" customWidth="1"/>
    <col min="5143" max="5375" width="11.42578125" style="1"/>
    <col min="5376" max="5376" width="3.7109375" style="1" customWidth="1"/>
    <col min="5377" max="5377" width="14.7109375" style="1" customWidth="1"/>
    <col min="5378" max="5395" width="6.85546875" style="1" customWidth="1"/>
    <col min="5396" max="5398" width="7.7109375" style="1" customWidth="1"/>
    <col min="5399" max="5631" width="11.42578125" style="1"/>
    <col min="5632" max="5632" width="3.7109375" style="1" customWidth="1"/>
    <col min="5633" max="5633" width="14.7109375" style="1" customWidth="1"/>
    <col min="5634" max="5651" width="6.85546875" style="1" customWidth="1"/>
    <col min="5652" max="5654" width="7.7109375" style="1" customWidth="1"/>
    <col min="5655" max="5887" width="11.42578125" style="1"/>
    <col min="5888" max="5888" width="3.7109375" style="1" customWidth="1"/>
    <col min="5889" max="5889" width="14.7109375" style="1" customWidth="1"/>
    <col min="5890" max="5907" width="6.85546875" style="1" customWidth="1"/>
    <col min="5908" max="5910" width="7.7109375" style="1" customWidth="1"/>
    <col min="5911" max="6143" width="11.42578125" style="1"/>
    <col min="6144" max="6144" width="3.7109375" style="1" customWidth="1"/>
    <col min="6145" max="6145" width="14.7109375" style="1" customWidth="1"/>
    <col min="6146" max="6163" width="6.85546875" style="1" customWidth="1"/>
    <col min="6164" max="6166" width="7.7109375" style="1" customWidth="1"/>
    <col min="6167" max="6399" width="11.42578125" style="1"/>
    <col min="6400" max="6400" width="3.7109375" style="1" customWidth="1"/>
    <col min="6401" max="6401" width="14.7109375" style="1" customWidth="1"/>
    <col min="6402" max="6419" width="6.85546875" style="1" customWidth="1"/>
    <col min="6420" max="6422" width="7.7109375" style="1" customWidth="1"/>
    <col min="6423" max="6655" width="11.42578125" style="1"/>
    <col min="6656" max="6656" width="3.7109375" style="1" customWidth="1"/>
    <col min="6657" max="6657" width="14.7109375" style="1" customWidth="1"/>
    <col min="6658" max="6675" width="6.85546875" style="1" customWidth="1"/>
    <col min="6676" max="6678" width="7.7109375" style="1" customWidth="1"/>
    <col min="6679" max="6911" width="11.42578125" style="1"/>
    <col min="6912" max="6912" width="3.7109375" style="1" customWidth="1"/>
    <col min="6913" max="6913" width="14.7109375" style="1" customWidth="1"/>
    <col min="6914" max="6931" width="6.85546875" style="1" customWidth="1"/>
    <col min="6932" max="6934" width="7.7109375" style="1" customWidth="1"/>
    <col min="6935" max="7167" width="11.42578125" style="1"/>
    <col min="7168" max="7168" width="3.7109375" style="1" customWidth="1"/>
    <col min="7169" max="7169" width="14.7109375" style="1" customWidth="1"/>
    <col min="7170" max="7187" width="6.85546875" style="1" customWidth="1"/>
    <col min="7188" max="7190" width="7.7109375" style="1" customWidth="1"/>
    <col min="7191" max="7423" width="11.42578125" style="1"/>
    <col min="7424" max="7424" width="3.7109375" style="1" customWidth="1"/>
    <col min="7425" max="7425" width="14.7109375" style="1" customWidth="1"/>
    <col min="7426" max="7443" width="6.85546875" style="1" customWidth="1"/>
    <col min="7444" max="7446" width="7.7109375" style="1" customWidth="1"/>
    <col min="7447" max="7679" width="11.42578125" style="1"/>
    <col min="7680" max="7680" width="3.7109375" style="1" customWidth="1"/>
    <col min="7681" max="7681" width="14.7109375" style="1" customWidth="1"/>
    <col min="7682" max="7699" width="6.85546875" style="1" customWidth="1"/>
    <col min="7700" max="7702" width="7.7109375" style="1" customWidth="1"/>
    <col min="7703" max="7935" width="11.42578125" style="1"/>
    <col min="7936" max="7936" width="3.7109375" style="1" customWidth="1"/>
    <col min="7937" max="7937" width="14.7109375" style="1" customWidth="1"/>
    <col min="7938" max="7955" width="6.85546875" style="1" customWidth="1"/>
    <col min="7956" max="7958" width="7.7109375" style="1" customWidth="1"/>
    <col min="7959" max="8191" width="11.42578125" style="1"/>
    <col min="8192" max="8192" width="3.7109375" style="1" customWidth="1"/>
    <col min="8193" max="8193" width="14.7109375" style="1" customWidth="1"/>
    <col min="8194" max="8211" width="6.85546875" style="1" customWidth="1"/>
    <col min="8212" max="8214" width="7.7109375" style="1" customWidth="1"/>
    <col min="8215" max="8447" width="11.42578125" style="1"/>
    <col min="8448" max="8448" width="3.7109375" style="1" customWidth="1"/>
    <col min="8449" max="8449" width="14.7109375" style="1" customWidth="1"/>
    <col min="8450" max="8467" width="6.85546875" style="1" customWidth="1"/>
    <col min="8468" max="8470" width="7.7109375" style="1" customWidth="1"/>
    <col min="8471" max="8703" width="11.42578125" style="1"/>
    <col min="8704" max="8704" width="3.7109375" style="1" customWidth="1"/>
    <col min="8705" max="8705" width="14.7109375" style="1" customWidth="1"/>
    <col min="8706" max="8723" width="6.85546875" style="1" customWidth="1"/>
    <col min="8724" max="8726" width="7.7109375" style="1" customWidth="1"/>
    <col min="8727" max="8959" width="11.42578125" style="1"/>
    <col min="8960" max="8960" width="3.7109375" style="1" customWidth="1"/>
    <col min="8961" max="8961" width="14.7109375" style="1" customWidth="1"/>
    <col min="8962" max="8979" width="6.85546875" style="1" customWidth="1"/>
    <col min="8980" max="8982" width="7.7109375" style="1" customWidth="1"/>
    <col min="8983" max="9215" width="11.42578125" style="1"/>
    <col min="9216" max="9216" width="3.7109375" style="1" customWidth="1"/>
    <col min="9217" max="9217" width="14.7109375" style="1" customWidth="1"/>
    <col min="9218" max="9235" width="6.85546875" style="1" customWidth="1"/>
    <col min="9236" max="9238" width="7.7109375" style="1" customWidth="1"/>
    <col min="9239" max="9471" width="11.42578125" style="1"/>
    <col min="9472" max="9472" width="3.7109375" style="1" customWidth="1"/>
    <col min="9473" max="9473" width="14.7109375" style="1" customWidth="1"/>
    <col min="9474" max="9491" width="6.85546875" style="1" customWidth="1"/>
    <col min="9492" max="9494" width="7.7109375" style="1" customWidth="1"/>
    <col min="9495" max="9727" width="11.42578125" style="1"/>
    <col min="9728" max="9728" width="3.7109375" style="1" customWidth="1"/>
    <col min="9729" max="9729" width="14.7109375" style="1" customWidth="1"/>
    <col min="9730" max="9747" width="6.85546875" style="1" customWidth="1"/>
    <col min="9748" max="9750" width="7.7109375" style="1" customWidth="1"/>
    <col min="9751" max="9983" width="11.42578125" style="1"/>
    <col min="9984" max="9984" width="3.7109375" style="1" customWidth="1"/>
    <col min="9985" max="9985" width="14.7109375" style="1" customWidth="1"/>
    <col min="9986" max="10003" width="6.85546875" style="1" customWidth="1"/>
    <col min="10004" max="10006" width="7.7109375" style="1" customWidth="1"/>
    <col min="10007" max="10239" width="11.42578125" style="1"/>
    <col min="10240" max="10240" width="3.7109375" style="1" customWidth="1"/>
    <col min="10241" max="10241" width="14.7109375" style="1" customWidth="1"/>
    <col min="10242" max="10259" width="6.85546875" style="1" customWidth="1"/>
    <col min="10260" max="10262" width="7.7109375" style="1" customWidth="1"/>
    <col min="10263" max="10495" width="11.42578125" style="1"/>
    <col min="10496" max="10496" width="3.7109375" style="1" customWidth="1"/>
    <col min="10497" max="10497" width="14.7109375" style="1" customWidth="1"/>
    <col min="10498" max="10515" width="6.85546875" style="1" customWidth="1"/>
    <col min="10516" max="10518" width="7.7109375" style="1" customWidth="1"/>
    <col min="10519" max="10751" width="11.42578125" style="1"/>
    <col min="10752" max="10752" width="3.7109375" style="1" customWidth="1"/>
    <col min="10753" max="10753" width="14.7109375" style="1" customWidth="1"/>
    <col min="10754" max="10771" width="6.85546875" style="1" customWidth="1"/>
    <col min="10772" max="10774" width="7.7109375" style="1" customWidth="1"/>
    <col min="10775" max="11007" width="11.42578125" style="1"/>
    <col min="11008" max="11008" width="3.7109375" style="1" customWidth="1"/>
    <col min="11009" max="11009" width="14.7109375" style="1" customWidth="1"/>
    <col min="11010" max="11027" width="6.85546875" style="1" customWidth="1"/>
    <col min="11028" max="11030" width="7.7109375" style="1" customWidth="1"/>
    <col min="11031" max="11263" width="11.42578125" style="1"/>
    <col min="11264" max="11264" width="3.7109375" style="1" customWidth="1"/>
    <col min="11265" max="11265" width="14.7109375" style="1" customWidth="1"/>
    <col min="11266" max="11283" width="6.85546875" style="1" customWidth="1"/>
    <col min="11284" max="11286" width="7.7109375" style="1" customWidth="1"/>
    <col min="11287" max="11519" width="11.42578125" style="1"/>
    <col min="11520" max="11520" width="3.7109375" style="1" customWidth="1"/>
    <col min="11521" max="11521" width="14.7109375" style="1" customWidth="1"/>
    <col min="11522" max="11539" width="6.85546875" style="1" customWidth="1"/>
    <col min="11540" max="11542" width="7.7109375" style="1" customWidth="1"/>
    <col min="11543" max="11775" width="11.42578125" style="1"/>
    <col min="11776" max="11776" width="3.7109375" style="1" customWidth="1"/>
    <col min="11777" max="11777" width="14.7109375" style="1" customWidth="1"/>
    <col min="11778" max="11795" width="6.85546875" style="1" customWidth="1"/>
    <col min="11796" max="11798" width="7.7109375" style="1" customWidth="1"/>
    <col min="11799" max="12031" width="11.42578125" style="1"/>
    <col min="12032" max="12032" width="3.7109375" style="1" customWidth="1"/>
    <col min="12033" max="12033" width="14.7109375" style="1" customWidth="1"/>
    <col min="12034" max="12051" width="6.85546875" style="1" customWidth="1"/>
    <col min="12052" max="12054" width="7.7109375" style="1" customWidth="1"/>
    <col min="12055" max="12287" width="11.42578125" style="1"/>
    <col min="12288" max="12288" width="3.7109375" style="1" customWidth="1"/>
    <col min="12289" max="12289" width="14.7109375" style="1" customWidth="1"/>
    <col min="12290" max="12307" width="6.85546875" style="1" customWidth="1"/>
    <col min="12308" max="12310" width="7.7109375" style="1" customWidth="1"/>
    <col min="12311" max="12543" width="11.42578125" style="1"/>
    <col min="12544" max="12544" width="3.7109375" style="1" customWidth="1"/>
    <col min="12545" max="12545" width="14.7109375" style="1" customWidth="1"/>
    <col min="12546" max="12563" width="6.85546875" style="1" customWidth="1"/>
    <col min="12564" max="12566" width="7.7109375" style="1" customWidth="1"/>
    <col min="12567" max="12799" width="11.42578125" style="1"/>
    <col min="12800" max="12800" width="3.7109375" style="1" customWidth="1"/>
    <col min="12801" max="12801" width="14.7109375" style="1" customWidth="1"/>
    <col min="12802" max="12819" width="6.85546875" style="1" customWidth="1"/>
    <col min="12820" max="12822" width="7.7109375" style="1" customWidth="1"/>
    <col min="12823" max="13055" width="11.42578125" style="1"/>
    <col min="13056" max="13056" width="3.7109375" style="1" customWidth="1"/>
    <col min="13057" max="13057" width="14.7109375" style="1" customWidth="1"/>
    <col min="13058" max="13075" width="6.85546875" style="1" customWidth="1"/>
    <col min="13076" max="13078" width="7.7109375" style="1" customWidth="1"/>
    <col min="13079" max="13311" width="11.42578125" style="1"/>
    <col min="13312" max="13312" width="3.7109375" style="1" customWidth="1"/>
    <col min="13313" max="13313" width="14.7109375" style="1" customWidth="1"/>
    <col min="13314" max="13331" width="6.85546875" style="1" customWidth="1"/>
    <col min="13332" max="13334" width="7.7109375" style="1" customWidth="1"/>
    <col min="13335" max="13567" width="11.42578125" style="1"/>
    <col min="13568" max="13568" width="3.7109375" style="1" customWidth="1"/>
    <col min="13569" max="13569" width="14.7109375" style="1" customWidth="1"/>
    <col min="13570" max="13587" width="6.85546875" style="1" customWidth="1"/>
    <col min="13588" max="13590" width="7.7109375" style="1" customWidth="1"/>
    <col min="13591" max="13823" width="11.42578125" style="1"/>
    <col min="13824" max="13824" width="3.7109375" style="1" customWidth="1"/>
    <col min="13825" max="13825" width="14.7109375" style="1" customWidth="1"/>
    <col min="13826" max="13843" width="6.85546875" style="1" customWidth="1"/>
    <col min="13844" max="13846" width="7.7109375" style="1" customWidth="1"/>
    <col min="13847" max="14079" width="11.42578125" style="1"/>
    <col min="14080" max="14080" width="3.7109375" style="1" customWidth="1"/>
    <col min="14081" max="14081" width="14.7109375" style="1" customWidth="1"/>
    <col min="14082" max="14099" width="6.85546875" style="1" customWidth="1"/>
    <col min="14100" max="14102" width="7.7109375" style="1" customWidth="1"/>
    <col min="14103" max="14335" width="11.42578125" style="1"/>
    <col min="14336" max="14336" width="3.7109375" style="1" customWidth="1"/>
    <col min="14337" max="14337" width="14.7109375" style="1" customWidth="1"/>
    <col min="14338" max="14355" width="6.85546875" style="1" customWidth="1"/>
    <col min="14356" max="14358" width="7.7109375" style="1" customWidth="1"/>
    <col min="14359" max="14591" width="11.42578125" style="1"/>
    <col min="14592" max="14592" width="3.7109375" style="1" customWidth="1"/>
    <col min="14593" max="14593" width="14.7109375" style="1" customWidth="1"/>
    <col min="14594" max="14611" width="6.85546875" style="1" customWidth="1"/>
    <col min="14612" max="14614" width="7.7109375" style="1" customWidth="1"/>
    <col min="14615" max="14847" width="11.42578125" style="1"/>
    <col min="14848" max="14848" width="3.7109375" style="1" customWidth="1"/>
    <col min="14849" max="14849" width="14.7109375" style="1" customWidth="1"/>
    <col min="14850" max="14867" width="6.85546875" style="1" customWidth="1"/>
    <col min="14868" max="14870" width="7.7109375" style="1" customWidth="1"/>
    <col min="14871" max="15103" width="11.42578125" style="1"/>
    <col min="15104" max="15104" width="3.7109375" style="1" customWidth="1"/>
    <col min="15105" max="15105" width="14.7109375" style="1" customWidth="1"/>
    <col min="15106" max="15123" width="6.85546875" style="1" customWidth="1"/>
    <col min="15124" max="15126" width="7.7109375" style="1" customWidth="1"/>
    <col min="15127" max="15359" width="11.42578125" style="1"/>
    <col min="15360" max="15360" width="3.7109375" style="1" customWidth="1"/>
    <col min="15361" max="15361" width="14.7109375" style="1" customWidth="1"/>
    <col min="15362" max="15379" width="6.85546875" style="1" customWidth="1"/>
    <col min="15380" max="15382" width="7.7109375" style="1" customWidth="1"/>
    <col min="15383" max="15615" width="11.42578125" style="1"/>
    <col min="15616" max="15616" width="3.7109375" style="1" customWidth="1"/>
    <col min="15617" max="15617" width="14.7109375" style="1" customWidth="1"/>
    <col min="15618" max="15635" width="6.85546875" style="1" customWidth="1"/>
    <col min="15636" max="15638" width="7.7109375" style="1" customWidth="1"/>
    <col min="15639" max="15871" width="11.42578125" style="1"/>
    <col min="15872" max="15872" width="3.7109375" style="1" customWidth="1"/>
    <col min="15873" max="15873" width="14.7109375" style="1" customWidth="1"/>
    <col min="15874" max="15891" width="6.85546875" style="1" customWidth="1"/>
    <col min="15892" max="15894" width="7.7109375" style="1" customWidth="1"/>
    <col min="15895" max="16127" width="11.42578125" style="1"/>
    <col min="16128" max="16128" width="3.7109375" style="1" customWidth="1"/>
    <col min="16129" max="16129" width="14.7109375" style="1" customWidth="1"/>
    <col min="16130" max="16147" width="6.85546875" style="1" customWidth="1"/>
    <col min="16148" max="16150" width="7.7109375" style="1" customWidth="1"/>
    <col min="16151" max="16384" width="11.42578125" style="1"/>
  </cols>
  <sheetData>
    <row r="2" spans="2:25" x14ac:dyDescent="0.2">
      <c r="B2" s="67" t="s">
        <v>90</v>
      </c>
    </row>
    <row r="3" spans="2:25" x14ac:dyDescent="0.2">
      <c r="B3" s="67"/>
    </row>
    <row r="4" spans="2:25" x14ac:dyDescent="0.2">
      <c r="W4" s="3" t="s">
        <v>28</v>
      </c>
    </row>
    <row r="5" spans="2:25" ht="47.25" customHeight="1" x14ac:dyDescent="0.2">
      <c r="B5" s="141"/>
      <c r="C5" s="142" t="s">
        <v>44</v>
      </c>
      <c r="D5" s="142"/>
      <c r="E5" s="142"/>
      <c r="F5" s="137" t="s">
        <v>45</v>
      </c>
      <c r="G5" s="138"/>
      <c r="H5" s="139"/>
      <c r="I5" s="137" t="s">
        <v>46</v>
      </c>
      <c r="J5" s="138"/>
      <c r="K5" s="139"/>
      <c r="L5" s="137" t="s">
        <v>47</v>
      </c>
      <c r="M5" s="138"/>
      <c r="N5" s="139"/>
      <c r="O5" s="137" t="s">
        <v>65</v>
      </c>
      <c r="P5" s="138"/>
      <c r="Q5" s="139"/>
      <c r="R5" s="137" t="s">
        <v>62</v>
      </c>
      <c r="S5" s="138"/>
      <c r="T5" s="139"/>
      <c r="U5" s="137" t="s">
        <v>8</v>
      </c>
      <c r="V5" s="138"/>
      <c r="W5" s="139"/>
    </row>
    <row r="6" spans="2:25" x14ac:dyDescent="0.2">
      <c r="B6" s="141"/>
      <c r="C6" s="19">
        <v>2014</v>
      </c>
      <c r="D6" s="19">
        <v>2018</v>
      </c>
      <c r="E6" s="19">
        <v>2022</v>
      </c>
      <c r="F6" s="19">
        <v>2014</v>
      </c>
      <c r="G6" s="19">
        <v>2018</v>
      </c>
      <c r="H6" s="19">
        <v>2022</v>
      </c>
      <c r="I6" s="19">
        <v>2014</v>
      </c>
      <c r="J6" s="19">
        <v>2018</v>
      </c>
      <c r="K6" s="19">
        <v>2022</v>
      </c>
      <c r="L6" s="19">
        <v>2014</v>
      </c>
      <c r="M6" s="19">
        <v>2018</v>
      </c>
      <c r="N6" s="19">
        <v>2022</v>
      </c>
      <c r="O6" s="19">
        <v>2014</v>
      </c>
      <c r="P6" s="19">
        <v>2018</v>
      </c>
      <c r="Q6" s="19">
        <v>2022</v>
      </c>
      <c r="R6" s="19">
        <v>2014</v>
      </c>
      <c r="S6" s="19">
        <v>2018</v>
      </c>
      <c r="T6" s="19">
        <v>2022</v>
      </c>
      <c r="U6" s="19">
        <v>2014</v>
      </c>
      <c r="V6" s="19">
        <v>2018</v>
      </c>
      <c r="W6" s="19">
        <v>2022</v>
      </c>
    </row>
    <row r="7" spans="2:25" x14ac:dyDescent="0.2">
      <c r="B7" s="68" t="s">
        <v>25</v>
      </c>
      <c r="C7" s="7">
        <v>14.436493060432971</v>
      </c>
      <c r="D7" s="7">
        <v>20.063427011313479</v>
      </c>
      <c r="E7" s="7">
        <v>33.473802961574592</v>
      </c>
      <c r="F7" s="7">
        <v>41.122230135074396</v>
      </c>
      <c r="G7" s="7">
        <v>56.507854807028906</v>
      </c>
      <c r="H7" s="7">
        <v>74.821972513067493</v>
      </c>
      <c r="I7" s="7">
        <v>3.4569970069454943</v>
      </c>
      <c r="J7" s="7">
        <v>2.5019169724345005</v>
      </c>
      <c r="K7" s="7">
        <v>7.5478401610815302</v>
      </c>
      <c r="L7" s="7">
        <v>24.375007755535833</v>
      </c>
      <c r="M7" s="7">
        <v>25.173433000575557</v>
      </c>
      <c r="N7" s="7">
        <v>32.433558686123014</v>
      </c>
      <c r="O7" s="7">
        <v>49.991332819478885</v>
      </c>
      <c r="P7" s="7">
        <v>48.855830448362681</v>
      </c>
      <c r="Q7" s="7">
        <v>59.029138925964105</v>
      </c>
      <c r="R7" s="7">
        <v>98.328370226582635</v>
      </c>
      <c r="S7" s="7">
        <v>97.453462220549824</v>
      </c>
      <c r="T7" s="7">
        <v>97.241506860637301</v>
      </c>
      <c r="U7" s="7">
        <v>51.500518177673818</v>
      </c>
      <c r="V7" s="7">
        <v>57.46405680036505</v>
      </c>
      <c r="W7" s="7">
        <v>64.256099573542201</v>
      </c>
    </row>
    <row r="8" spans="2:25" x14ac:dyDescent="0.2">
      <c r="B8" s="9" t="s">
        <v>27</v>
      </c>
      <c r="C8" s="9"/>
      <c r="D8" s="9"/>
      <c r="E8" s="9"/>
      <c r="F8" s="9"/>
      <c r="G8" s="9"/>
      <c r="H8" s="9"/>
      <c r="I8" s="9"/>
      <c r="J8" s="9"/>
      <c r="K8" s="9"/>
      <c r="L8" s="9"/>
      <c r="M8" s="9"/>
      <c r="N8" s="9"/>
      <c r="O8" s="9"/>
      <c r="P8" s="9"/>
      <c r="Q8" s="9"/>
      <c r="R8" s="9"/>
      <c r="S8" s="9"/>
      <c r="T8" s="9"/>
      <c r="U8" s="9"/>
      <c r="V8" s="9"/>
      <c r="W8" s="9"/>
    </row>
    <row r="9" spans="2:25" x14ac:dyDescent="0.2">
      <c r="B9" s="69" t="s">
        <v>29</v>
      </c>
      <c r="C9" s="14">
        <f>SUM(C10:C16)</f>
        <v>2.7410935427844811</v>
      </c>
      <c r="D9" s="14">
        <f t="shared" ref="D9:W9" si="0">SUM(D10:D16)</f>
        <v>3.4843326952969793</v>
      </c>
      <c r="E9" s="14">
        <f t="shared" si="0"/>
        <v>9.4377548588098037</v>
      </c>
      <c r="F9" s="14">
        <f t="shared" si="0"/>
        <v>17.815252276088916</v>
      </c>
      <c r="G9" s="14">
        <f t="shared" si="0"/>
        <v>24.980437697525179</v>
      </c>
      <c r="H9" s="14">
        <f t="shared" si="0"/>
        <v>38.019915464865981</v>
      </c>
      <c r="I9" s="14">
        <f t="shared" si="0"/>
        <v>1.9620712976675809</v>
      </c>
      <c r="J9" s="14">
        <f t="shared" si="0"/>
        <v>0.72743579010716242</v>
      </c>
      <c r="K9" s="14">
        <f t="shared" si="0"/>
        <v>1.1341459296757201</v>
      </c>
      <c r="L9" s="14">
        <f t="shared" si="0"/>
        <v>12.876762621290684</v>
      </c>
      <c r="M9" s="14">
        <f t="shared" si="0"/>
        <v>12.777131946069677</v>
      </c>
      <c r="N9" s="14">
        <f t="shared" si="0"/>
        <v>11.976878690954194</v>
      </c>
      <c r="O9" s="14">
        <f t="shared" si="0"/>
        <v>17.129345008588238</v>
      </c>
      <c r="P9" s="14">
        <f t="shared" si="0"/>
        <v>13.9725098308536</v>
      </c>
      <c r="Q9" s="14">
        <f t="shared" si="0"/>
        <v>25.792075328279402</v>
      </c>
      <c r="R9" s="14">
        <f t="shared" si="0"/>
        <v>96.189021336599851</v>
      </c>
      <c r="S9" s="14">
        <f t="shared" si="0"/>
        <v>93.944088153649616</v>
      </c>
      <c r="T9" s="14">
        <f t="shared" si="0"/>
        <v>92.745550591670593</v>
      </c>
      <c r="U9" s="14">
        <f t="shared" si="0"/>
        <v>41.387331104111269</v>
      </c>
      <c r="V9" s="14">
        <f t="shared" si="0"/>
        <v>44.223915118490041</v>
      </c>
      <c r="W9" s="14">
        <f t="shared" si="0"/>
        <v>46.229036644189371</v>
      </c>
      <c r="X9" s="12"/>
      <c r="Y9" s="12"/>
    </row>
    <row r="10" spans="2:25" x14ac:dyDescent="0.2">
      <c r="B10" s="70" t="s">
        <v>57</v>
      </c>
      <c r="C10" s="14">
        <v>0.23309906105567499</v>
      </c>
      <c r="D10" s="14">
        <v>0.123001954247484</v>
      </c>
      <c r="E10" s="14">
        <v>1.8096515134776701</v>
      </c>
      <c r="F10" s="14">
        <v>7.0628763943699502</v>
      </c>
      <c r="G10" s="15">
        <v>8.5017861016588405</v>
      </c>
      <c r="H10" s="15">
        <v>17.9171180044574</v>
      </c>
      <c r="I10" s="14">
        <v>0.13154238101294499</v>
      </c>
      <c r="J10" s="14">
        <v>3.9488826592186201E-2</v>
      </c>
      <c r="K10" s="14">
        <v>0.128068037914989</v>
      </c>
      <c r="L10" s="14">
        <v>2.26585574672916</v>
      </c>
      <c r="M10" s="15">
        <v>2.3333419447911599</v>
      </c>
      <c r="N10" s="15">
        <v>5.0147664900699498</v>
      </c>
      <c r="O10" s="15">
        <v>10.8266499634961</v>
      </c>
      <c r="P10" s="15">
        <v>7.1892199538883599</v>
      </c>
      <c r="Q10" s="14">
        <v>17.935700727635901</v>
      </c>
      <c r="R10" s="14">
        <v>38.5433511887693</v>
      </c>
      <c r="S10" s="15">
        <v>38.137717446645802</v>
      </c>
      <c r="T10" s="15">
        <v>38.578964434459103</v>
      </c>
      <c r="U10" s="15">
        <v>16.266499779090999</v>
      </c>
      <c r="V10" s="15">
        <v>17.323353031181998</v>
      </c>
      <c r="W10" s="15">
        <v>19.164601726328101</v>
      </c>
      <c r="X10" s="12"/>
      <c r="Y10" s="12"/>
    </row>
    <row r="11" spans="2:25" x14ac:dyDescent="0.2">
      <c r="B11" s="70" t="s">
        <v>58</v>
      </c>
      <c r="C11" s="14">
        <v>0.111727421985352</v>
      </c>
      <c r="D11" s="14">
        <v>0.108127745390886</v>
      </c>
      <c r="E11" s="14">
        <v>0.58814295788141702</v>
      </c>
      <c r="F11" s="14">
        <v>2.22463972171008</v>
      </c>
      <c r="G11" s="15">
        <v>4.5947053395345696</v>
      </c>
      <c r="H11" s="15">
        <v>5.4298755627862096</v>
      </c>
      <c r="I11" s="14">
        <v>0.24366561988489999</v>
      </c>
      <c r="J11" s="14">
        <v>0.194289219752318</v>
      </c>
      <c r="K11" s="14">
        <v>0.169700316071661</v>
      </c>
      <c r="L11" s="14">
        <v>0.64639906758628995</v>
      </c>
      <c r="M11" s="15">
        <v>0.55419637190978699</v>
      </c>
      <c r="N11" s="15">
        <v>0.89973001547706299</v>
      </c>
      <c r="O11" s="15">
        <v>0.138170312584457</v>
      </c>
      <c r="P11" s="15">
        <v>0.13761487583983001</v>
      </c>
      <c r="Q11" s="14">
        <v>0.39314970298869301</v>
      </c>
      <c r="R11" s="14">
        <v>2.9128118432760499</v>
      </c>
      <c r="S11" s="15">
        <v>3.3939187386031699</v>
      </c>
      <c r="T11" s="15">
        <v>2.90075547576066</v>
      </c>
      <c r="U11" s="15">
        <v>1.51866820309587</v>
      </c>
      <c r="V11" s="15">
        <v>2.06630097083558</v>
      </c>
      <c r="W11" s="15">
        <v>2.11982647277113</v>
      </c>
      <c r="X11" s="12"/>
      <c r="Y11" s="12"/>
    </row>
    <row r="12" spans="2:25" x14ac:dyDescent="0.2">
      <c r="B12" s="70" t="s">
        <v>80</v>
      </c>
      <c r="C12" s="14">
        <v>0.93278686335745298</v>
      </c>
      <c r="D12" s="14">
        <v>1.2298841107910301</v>
      </c>
      <c r="E12" s="14">
        <v>3.4074526908613501</v>
      </c>
      <c r="F12" s="14">
        <v>0.93670351636961902</v>
      </c>
      <c r="G12" s="15">
        <v>1.8097305844878</v>
      </c>
      <c r="H12" s="15">
        <v>2.8316282796157402</v>
      </c>
      <c r="I12" s="14">
        <v>0.969131932849981</v>
      </c>
      <c r="J12" s="14">
        <v>0.23604156864758899</v>
      </c>
      <c r="K12" s="14">
        <v>0.25743722087847098</v>
      </c>
      <c r="L12" s="14">
        <v>3.1454046339367698</v>
      </c>
      <c r="M12" s="15">
        <v>1.2863830533137599</v>
      </c>
      <c r="N12" s="15">
        <v>2.8087597054909499</v>
      </c>
      <c r="O12" s="15">
        <v>2.70947700216679</v>
      </c>
      <c r="P12" s="15">
        <v>2.2729995583199001</v>
      </c>
      <c r="Q12" s="14">
        <v>2.3309384234941</v>
      </c>
      <c r="R12" s="14">
        <v>27.017015428316501</v>
      </c>
      <c r="S12" s="15">
        <v>25.311419345458098</v>
      </c>
      <c r="T12" s="15">
        <v>24.362261825912299</v>
      </c>
      <c r="U12" s="15">
        <v>11.035818724883599</v>
      </c>
      <c r="V12" s="15">
        <v>11.2147446875494</v>
      </c>
      <c r="W12" s="15">
        <v>11.3044695832308</v>
      </c>
      <c r="X12" s="12"/>
      <c r="Y12" s="12"/>
    </row>
    <row r="13" spans="2:25" x14ac:dyDescent="0.2">
      <c r="B13" s="70" t="s">
        <v>100</v>
      </c>
      <c r="C13" s="14">
        <v>0.88078894294395604</v>
      </c>
      <c r="D13" s="14">
        <v>1.19945140860204</v>
      </c>
      <c r="E13" s="14">
        <v>2.7960692055241898</v>
      </c>
      <c r="F13" s="14">
        <v>0.95984483144140398</v>
      </c>
      <c r="G13" s="15">
        <v>2.4925337864989499</v>
      </c>
      <c r="H13" s="15">
        <v>4.5443597849151498</v>
      </c>
      <c r="I13" s="14">
        <v>0.165793236082552</v>
      </c>
      <c r="J13" s="14">
        <v>4.0869280423373303E-2</v>
      </c>
      <c r="K13" s="14">
        <v>0</v>
      </c>
      <c r="L13" s="14">
        <v>2.0668341898445299</v>
      </c>
      <c r="M13" s="15">
        <v>3.11396163043133</v>
      </c>
      <c r="N13" s="15">
        <v>2.3220366311198699</v>
      </c>
      <c r="O13" s="15">
        <v>2.1208826223031898</v>
      </c>
      <c r="P13" s="15">
        <v>2.96932346936347</v>
      </c>
      <c r="Q13" s="14">
        <v>2.7201774125981699</v>
      </c>
      <c r="R13" s="14">
        <v>16.466274770816302</v>
      </c>
      <c r="S13" s="15">
        <v>18.390152710120802</v>
      </c>
      <c r="T13" s="15">
        <v>20.3582579529917</v>
      </c>
      <c r="U13" s="15">
        <v>6.9120868260738897</v>
      </c>
      <c r="V13" s="15">
        <v>8.5496122843373907</v>
      </c>
      <c r="W13" s="15">
        <v>9.6704804732655596</v>
      </c>
      <c r="X13" s="12"/>
      <c r="Y13" s="12"/>
    </row>
    <row r="14" spans="2:25" x14ac:dyDescent="0.2">
      <c r="B14" s="70" t="s">
        <v>55</v>
      </c>
      <c r="C14" s="14">
        <v>0.279419411442618</v>
      </c>
      <c r="D14" s="14">
        <v>0.139650203051018</v>
      </c>
      <c r="E14" s="14">
        <v>0.31819075953683901</v>
      </c>
      <c r="F14" s="14">
        <v>4.7024479500082697</v>
      </c>
      <c r="G14" s="15">
        <v>5.9784572714866497</v>
      </c>
      <c r="H14" s="15">
        <v>5.1107952294621901</v>
      </c>
      <c r="I14" s="14">
        <v>0</v>
      </c>
      <c r="J14" s="15">
        <v>0</v>
      </c>
      <c r="K14" s="15">
        <v>0</v>
      </c>
      <c r="L14" s="14">
        <v>0.366979768557405</v>
      </c>
      <c r="M14" s="14">
        <v>0.34608289167619</v>
      </c>
      <c r="N14" s="14">
        <v>0.355508633309713</v>
      </c>
      <c r="O14" s="15">
        <v>0.84934626487572595</v>
      </c>
      <c r="P14" s="15">
        <v>0.71955949464963997</v>
      </c>
      <c r="Q14" s="14">
        <v>1.22954060372927</v>
      </c>
      <c r="R14" s="14">
        <v>8.0626572115920894</v>
      </c>
      <c r="S14" s="15">
        <v>5.91017994122691</v>
      </c>
      <c r="T14" s="15">
        <v>3.8541450621811602</v>
      </c>
      <c r="U14" s="15">
        <v>3.7877894476502201</v>
      </c>
      <c r="V14" s="15">
        <v>3.2392961237110001</v>
      </c>
      <c r="W14" s="15">
        <v>2.3537681075399099</v>
      </c>
      <c r="X14" s="12"/>
      <c r="Y14" s="12"/>
    </row>
    <row r="15" spans="2:25" x14ac:dyDescent="0.2">
      <c r="B15" s="70" t="s">
        <v>56</v>
      </c>
      <c r="C15" s="14">
        <v>0</v>
      </c>
      <c r="D15" s="14">
        <v>3.2902401489758402E-3</v>
      </c>
      <c r="E15" s="14">
        <v>6.1853524619227499E-3</v>
      </c>
      <c r="F15" s="14">
        <v>0.38601865856677697</v>
      </c>
      <c r="G15" s="14">
        <v>0.38025142882116603</v>
      </c>
      <c r="H15" s="15">
        <v>0.62748807459599798</v>
      </c>
      <c r="I15" s="14">
        <v>0</v>
      </c>
      <c r="J15" s="14">
        <v>0</v>
      </c>
      <c r="K15" s="14">
        <v>0</v>
      </c>
      <c r="L15" s="14">
        <v>4.1716667775065703</v>
      </c>
      <c r="M15" s="15">
        <v>4.36389194135067</v>
      </c>
      <c r="N15" s="14">
        <v>2.6074736421187301E-2</v>
      </c>
      <c r="O15" s="14">
        <v>2.41962399027068E-2</v>
      </c>
      <c r="P15" s="14">
        <v>8.4161725003723098E-2</v>
      </c>
      <c r="Q15" s="14">
        <v>4.5666018054378602E-2</v>
      </c>
      <c r="R15" s="14">
        <v>0.98534253732788502</v>
      </c>
      <c r="S15" s="15">
        <v>1.14046827221215</v>
      </c>
      <c r="T15" s="15">
        <v>0.50249499498600203</v>
      </c>
      <c r="U15" s="15">
        <v>0.67196687391951604</v>
      </c>
      <c r="V15" s="15">
        <v>0.68738259874886298</v>
      </c>
      <c r="W15" s="14">
        <v>0.28554520287282897</v>
      </c>
      <c r="X15" s="12"/>
      <c r="Y15" s="12"/>
    </row>
    <row r="16" spans="2:25" x14ac:dyDescent="0.2">
      <c r="B16" s="70" t="s">
        <v>81</v>
      </c>
      <c r="C16" s="14">
        <v>0.30327184199942703</v>
      </c>
      <c r="D16" s="14">
        <v>0.68092703306554503</v>
      </c>
      <c r="E16" s="14">
        <v>0.51206237906641605</v>
      </c>
      <c r="F16" s="14">
        <v>1.5427212036228199</v>
      </c>
      <c r="G16" s="15">
        <v>1.2229731850372001</v>
      </c>
      <c r="H16" s="15">
        <v>1.5586505290332999</v>
      </c>
      <c r="I16" s="14">
        <v>0.451938127837203</v>
      </c>
      <c r="J16" s="14">
        <v>0.216746894691696</v>
      </c>
      <c r="K16" s="15">
        <v>0.57894035481059902</v>
      </c>
      <c r="L16" s="14">
        <v>0.21362243712996001</v>
      </c>
      <c r="M16" s="15">
        <v>0.77927411259678103</v>
      </c>
      <c r="N16" s="15">
        <v>0.55000247906546196</v>
      </c>
      <c r="O16" s="14">
        <v>0.46062260325926901</v>
      </c>
      <c r="P16" s="15">
        <v>0.59963075378867603</v>
      </c>
      <c r="Q16" s="14">
        <v>1.1369024397788901</v>
      </c>
      <c r="R16" s="14">
        <v>2.2015683565017401</v>
      </c>
      <c r="S16" s="15">
        <v>1.66023169938269</v>
      </c>
      <c r="T16" s="15">
        <v>2.1886708453796699</v>
      </c>
      <c r="U16" s="15">
        <v>1.1945012493971801</v>
      </c>
      <c r="V16" s="15">
        <v>1.14322542212581</v>
      </c>
      <c r="W16" s="15">
        <v>1.33034507818104</v>
      </c>
      <c r="X16" s="12"/>
      <c r="Y16" s="12"/>
    </row>
    <row r="17" spans="2:25" ht="22.5" x14ac:dyDescent="0.2">
      <c r="B17" s="69" t="s">
        <v>12</v>
      </c>
      <c r="C17" s="14">
        <v>7.1883887192098204</v>
      </c>
      <c r="D17" s="14">
        <v>12.7334399501571</v>
      </c>
      <c r="E17" s="14">
        <v>18.9817031981482</v>
      </c>
      <c r="F17" s="14">
        <v>5.0142734753013603</v>
      </c>
      <c r="G17" s="15">
        <v>9.7745193020027408</v>
      </c>
      <c r="H17" s="15">
        <v>9.3831619281103595</v>
      </c>
      <c r="I17" s="14">
        <v>0.35628655207557602</v>
      </c>
      <c r="J17" s="14">
        <v>7.4612403142438999E-2</v>
      </c>
      <c r="K17" s="15">
        <v>3.9374582817888202</v>
      </c>
      <c r="L17" s="14">
        <v>6.2503837891404901</v>
      </c>
      <c r="M17" s="15">
        <v>8.3019148287644509</v>
      </c>
      <c r="N17" s="15">
        <v>16.0189127176955</v>
      </c>
      <c r="O17" s="15">
        <v>21.223035892486099</v>
      </c>
      <c r="P17" s="15">
        <v>26.890179233538401</v>
      </c>
      <c r="Q17" s="14">
        <v>27.045964584614602</v>
      </c>
      <c r="R17" s="14">
        <v>0.68937978162025604</v>
      </c>
      <c r="S17" s="15">
        <v>0.75343032840306601</v>
      </c>
      <c r="T17" s="15">
        <v>1.54878760205966</v>
      </c>
      <c r="U17" s="15">
        <v>4.7658444704161003</v>
      </c>
      <c r="V17" s="15">
        <v>7.4430937645857096</v>
      </c>
      <c r="W17" s="15">
        <v>10.8237823559761</v>
      </c>
      <c r="X17" s="12"/>
      <c r="Y17" s="12"/>
    </row>
    <row r="18" spans="2:25" ht="22.5" x14ac:dyDescent="0.2">
      <c r="B18" s="71" t="s">
        <v>9</v>
      </c>
      <c r="C18" s="14">
        <f>SUM(C19:C20)</f>
        <v>4.50701079843867</v>
      </c>
      <c r="D18" s="14">
        <f t="shared" ref="D18:W18" si="1">SUM(D19:D20)</f>
        <v>3.8456543658594002</v>
      </c>
      <c r="E18" s="14">
        <f t="shared" si="1"/>
        <v>5.05434490461659</v>
      </c>
      <c r="F18" s="14">
        <f t="shared" si="1"/>
        <v>18.292704383684118</v>
      </c>
      <c r="G18" s="15">
        <f t="shared" si="1"/>
        <v>21.75289780750099</v>
      </c>
      <c r="H18" s="15">
        <f t="shared" si="1"/>
        <v>27.41889512009115</v>
      </c>
      <c r="I18" s="14">
        <f t="shared" si="1"/>
        <v>1.1386391572023369</v>
      </c>
      <c r="J18" s="15">
        <f t="shared" si="1"/>
        <v>1.699868779184899</v>
      </c>
      <c r="K18" s="15">
        <f t="shared" si="1"/>
        <v>2.4762359496169899</v>
      </c>
      <c r="L18" s="14">
        <f t="shared" si="1"/>
        <v>5.2478613451046598</v>
      </c>
      <c r="M18" s="15">
        <f t="shared" si="1"/>
        <v>4.0943862257414301</v>
      </c>
      <c r="N18" s="15">
        <f t="shared" si="1"/>
        <v>4.4377672774733199</v>
      </c>
      <c r="O18" s="15">
        <f t="shared" si="1"/>
        <v>11.638951918404551</v>
      </c>
      <c r="P18" s="15">
        <f t="shared" si="1"/>
        <v>7.9931413839706797</v>
      </c>
      <c r="Q18" s="14">
        <f t="shared" si="1"/>
        <v>6.1910990130701009</v>
      </c>
      <c r="R18" s="14">
        <f t="shared" si="1"/>
        <v>1.4499691083625221</v>
      </c>
      <c r="S18" s="15">
        <f t="shared" si="1"/>
        <v>2.755943738497141</v>
      </c>
      <c r="T18" s="15">
        <f t="shared" si="1"/>
        <v>2.9471686669070429</v>
      </c>
      <c r="U18" s="15">
        <f t="shared" si="1"/>
        <v>5.3473426031464495</v>
      </c>
      <c r="V18" s="15">
        <f t="shared" si="1"/>
        <v>5.7970479172892997</v>
      </c>
      <c r="W18" s="15">
        <f t="shared" si="1"/>
        <v>7.2032805733767304</v>
      </c>
      <c r="X18" s="12"/>
      <c r="Y18" s="12"/>
    </row>
    <row r="19" spans="2:25" ht="22.5" x14ac:dyDescent="0.2">
      <c r="B19" s="72" t="s">
        <v>67</v>
      </c>
      <c r="C19" s="14">
        <v>1.51440726244442</v>
      </c>
      <c r="D19" s="14">
        <v>1.1404413714156301</v>
      </c>
      <c r="E19" s="14">
        <v>1.40692840453737</v>
      </c>
      <c r="F19" s="14">
        <v>5.2358264207214198</v>
      </c>
      <c r="G19" s="15">
        <v>4.6034789117366897</v>
      </c>
      <c r="H19" s="15">
        <v>5.0326227827971497</v>
      </c>
      <c r="I19" s="14">
        <v>0.84920630568316402</v>
      </c>
      <c r="J19" s="15">
        <v>1.0516766665877</v>
      </c>
      <c r="K19" s="15">
        <v>1.7468628308491601</v>
      </c>
      <c r="L19" s="14">
        <v>2.5973907868601902</v>
      </c>
      <c r="M19" s="15">
        <v>1.7601014105005099</v>
      </c>
      <c r="N19" s="15">
        <v>1.73191880578213</v>
      </c>
      <c r="O19" s="15">
        <v>6.2940736257088403</v>
      </c>
      <c r="P19" s="15">
        <v>4.6868968131626296</v>
      </c>
      <c r="Q19" s="14">
        <v>0.89971646909724101</v>
      </c>
      <c r="R19" s="14">
        <v>0.24184409827362199</v>
      </c>
      <c r="S19" s="15">
        <v>0.25455894879811097</v>
      </c>
      <c r="T19" s="15">
        <v>0.51022969647286298</v>
      </c>
      <c r="U19" s="15">
        <v>1.7608921264042801</v>
      </c>
      <c r="V19" s="15">
        <v>1.3898525770908099</v>
      </c>
      <c r="W19" s="15">
        <v>1.5379440489770899</v>
      </c>
      <c r="X19" s="12"/>
      <c r="Y19" s="12"/>
    </row>
    <row r="20" spans="2:25" ht="22.5" x14ac:dyDescent="0.2">
      <c r="B20" s="72" t="s">
        <v>106</v>
      </c>
      <c r="C20" s="14">
        <v>2.9926035359942502</v>
      </c>
      <c r="D20" s="14">
        <v>2.7052129944437699</v>
      </c>
      <c r="E20" s="14">
        <v>3.64741650007922</v>
      </c>
      <c r="F20" s="14">
        <v>13.0568779629627</v>
      </c>
      <c r="G20" s="15">
        <v>17.149418895764299</v>
      </c>
      <c r="H20" s="15">
        <v>22.386272337293999</v>
      </c>
      <c r="I20" s="14">
        <v>0.28943285151917297</v>
      </c>
      <c r="J20" s="15">
        <v>0.648192112597199</v>
      </c>
      <c r="K20" s="15">
        <v>0.72937311876782995</v>
      </c>
      <c r="L20" s="14">
        <v>2.6504705582444701</v>
      </c>
      <c r="M20" s="15">
        <v>2.3342848152409199</v>
      </c>
      <c r="N20" s="15">
        <v>2.7058484716911901</v>
      </c>
      <c r="O20" s="15">
        <v>5.3448782926957099</v>
      </c>
      <c r="P20" s="15">
        <v>3.3062445708080501</v>
      </c>
      <c r="Q20" s="14">
        <v>5.2913825439728601</v>
      </c>
      <c r="R20" s="14">
        <v>1.2081250100889001</v>
      </c>
      <c r="S20" s="15">
        <v>2.50138478969903</v>
      </c>
      <c r="T20" s="15">
        <v>2.4369389704341802</v>
      </c>
      <c r="U20" s="15">
        <v>3.5864504767421699</v>
      </c>
      <c r="V20" s="15">
        <v>4.4071953401984896</v>
      </c>
      <c r="W20" s="15">
        <v>5.6653365243996401</v>
      </c>
      <c r="X20" s="12"/>
      <c r="Y20" s="12"/>
    </row>
    <row r="21" spans="2:25" ht="22.5" x14ac:dyDescent="0.2">
      <c r="B21" s="6" t="s">
        <v>1</v>
      </c>
      <c r="C21" s="16">
        <v>71.273564176773505</v>
      </c>
      <c r="D21" s="16">
        <v>67.823402430306103</v>
      </c>
      <c r="E21" s="16">
        <v>54.598584490716703</v>
      </c>
      <c r="F21" s="16">
        <v>56.794854253576801</v>
      </c>
      <c r="G21" s="17">
        <v>41.616777657592898</v>
      </c>
      <c r="H21" s="17">
        <v>23.0314756381682</v>
      </c>
      <c r="I21" s="16">
        <v>21.3549629836644</v>
      </c>
      <c r="J21" s="17">
        <v>28.213942367309699</v>
      </c>
      <c r="K21" s="17">
        <v>32.923057075922401</v>
      </c>
      <c r="L21" s="16">
        <v>60.859084624300301</v>
      </c>
      <c r="M21" s="17">
        <v>61.439673176529503</v>
      </c>
      <c r="N21" s="17">
        <v>55.779176353151598</v>
      </c>
      <c r="O21" s="17">
        <v>45.555638949430801</v>
      </c>
      <c r="P21" s="17">
        <v>47.675675721025698</v>
      </c>
      <c r="Q21" s="16">
        <v>37.503773384539301</v>
      </c>
      <c r="R21" s="16">
        <v>0.37138457270272501</v>
      </c>
      <c r="S21" s="17">
        <v>0.72135441803915401</v>
      </c>
      <c r="T21" s="17">
        <v>0.74940392496907904</v>
      </c>
      <c r="U21" s="17">
        <v>38.979833977426601</v>
      </c>
      <c r="V21" s="17">
        <v>34.416252336343099</v>
      </c>
      <c r="W21" s="17">
        <v>28.111102054884</v>
      </c>
    </row>
    <row r="22" spans="2:25" x14ac:dyDescent="0.2">
      <c r="B22" s="6" t="s">
        <v>0</v>
      </c>
      <c r="C22" s="16">
        <v>14.289942762793499</v>
      </c>
      <c r="D22" s="16">
        <v>12.1131705583804</v>
      </c>
      <c r="E22" s="16">
        <v>11.9276125477087</v>
      </c>
      <c r="F22" s="16">
        <v>2.0829156113487302</v>
      </c>
      <c r="G22" s="17">
        <v>1.87536753537823</v>
      </c>
      <c r="H22" s="17">
        <v>2.1465518487642798</v>
      </c>
      <c r="I22" s="16">
        <v>75.188040009390093</v>
      </c>
      <c r="J22" s="17">
        <v>69.284140660255801</v>
      </c>
      <c r="K22" s="17">
        <v>59.529102762996096</v>
      </c>
      <c r="L22" s="16">
        <v>14.765907620163899</v>
      </c>
      <c r="M22" s="17">
        <v>13.386893822895001</v>
      </c>
      <c r="N22" s="17">
        <v>11.7872649607254</v>
      </c>
      <c r="O22" s="17">
        <v>4.4530282310903599</v>
      </c>
      <c r="P22" s="17">
        <v>3.4684938306116599</v>
      </c>
      <c r="Q22" s="16">
        <v>3.4670876894965299</v>
      </c>
      <c r="R22" s="16">
        <v>1.30024520071473</v>
      </c>
      <c r="S22" s="17">
        <v>1.82518336141101</v>
      </c>
      <c r="T22" s="17">
        <v>2.0090892143936299</v>
      </c>
      <c r="U22" s="17">
        <v>9.5196478448995396</v>
      </c>
      <c r="V22" s="17">
        <v>8.1196908632919094</v>
      </c>
      <c r="W22" s="17">
        <v>7.6327983715737</v>
      </c>
    </row>
    <row r="23" spans="2:25" x14ac:dyDescent="0.2">
      <c r="B23" s="6" t="s">
        <v>2</v>
      </c>
      <c r="C23" s="19">
        <v>100</v>
      </c>
      <c r="D23" s="19">
        <v>100</v>
      </c>
      <c r="E23" s="19">
        <v>100</v>
      </c>
      <c r="F23" s="19">
        <v>100</v>
      </c>
      <c r="G23" s="19">
        <v>100</v>
      </c>
      <c r="H23" s="19">
        <v>100</v>
      </c>
      <c r="I23" s="19">
        <v>100</v>
      </c>
      <c r="J23" s="19">
        <v>100</v>
      </c>
      <c r="K23" s="19">
        <v>100</v>
      </c>
      <c r="L23" s="19">
        <v>100</v>
      </c>
      <c r="M23" s="19">
        <v>100</v>
      </c>
      <c r="N23" s="19">
        <v>100</v>
      </c>
      <c r="O23" s="19">
        <v>100</v>
      </c>
      <c r="P23" s="19">
        <v>100</v>
      </c>
      <c r="Q23" s="19">
        <v>100</v>
      </c>
      <c r="R23" s="19">
        <v>100</v>
      </c>
      <c r="S23" s="19">
        <v>100</v>
      </c>
      <c r="T23" s="19">
        <v>100</v>
      </c>
      <c r="U23" s="19">
        <v>100</v>
      </c>
      <c r="V23" s="19">
        <v>100</v>
      </c>
      <c r="W23" s="19">
        <v>100</v>
      </c>
    </row>
    <row r="24" spans="2:25" ht="11.25" customHeight="1" x14ac:dyDescent="0.2">
      <c r="B24" s="140"/>
      <c r="C24" s="140"/>
      <c r="D24" s="140"/>
      <c r="E24" s="140"/>
      <c r="F24" s="140"/>
      <c r="G24" s="140"/>
      <c r="H24" s="140"/>
      <c r="I24" s="140"/>
      <c r="J24" s="140"/>
      <c r="K24" s="140"/>
      <c r="L24" s="140"/>
      <c r="M24" s="140"/>
      <c r="N24" s="140"/>
      <c r="O24" s="140"/>
      <c r="P24" s="140"/>
      <c r="Q24" s="140"/>
      <c r="R24" s="140"/>
      <c r="S24" s="140"/>
      <c r="T24" s="140"/>
      <c r="U24" s="140"/>
      <c r="V24" s="140"/>
    </row>
    <row r="25" spans="2:25" ht="125.1" customHeight="1" x14ac:dyDescent="0.2">
      <c r="B25" s="130" t="s">
        <v>125</v>
      </c>
      <c r="C25" s="130"/>
      <c r="D25" s="130"/>
      <c r="E25" s="130"/>
      <c r="F25" s="130"/>
      <c r="G25" s="130"/>
      <c r="H25" s="130"/>
    </row>
    <row r="26" spans="2:25" x14ac:dyDescent="0.2">
      <c r="B26" s="73"/>
      <c r="C26" s="44"/>
    </row>
    <row r="27" spans="2:25" x14ac:dyDescent="0.2">
      <c r="B27" s="73"/>
      <c r="C27" s="44"/>
    </row>
    <row r="28" spans="2:25" x14ac:dyDescent="0.2">
      <c r="B28" s="73"/>
      <c r="C28" s="44"/>
    </row>
    <row r="29" spans="2:25" x14ac:dyDescent="0.2">
      <c r="B29" s="43"/>
      <c r="C29" s="44"/>
    </row>
    <row r="30" spans="2:25" x14ac:dyDescent="0.2">
      <c r="B30" s="43"/>
    </row>
    <row r="31" spans="2:25" x14ac:dyDescent="0.2">
      <c r="B31" s="43"/>
    </row>
    <row r="32" spans="2:25" x14ac:dyDescent="0.2">
      <c r="B32" s="43"/>
    </row>
    <row r="33" spans="2:2" x14ac:dyDescent="0.2">
      <c r="B33" s="43"/>
    </row>
    <row r="34" spans="2:2" x14ac:dyDescent="0.2">
      <c r="B34" s="74"/>
    </row>
    <row r="35" spans="2:2" x14ac:dyDescent="0.2">
      <c r="B35" s="74"/>
    </row>
    <row r="36" spans="2:2" x14ac:dyDescent="0.2">
      <c r="B36" s="74"/>
    </row>
    <row r="37" spans="2:2" x14ac:dyDescent="0.2">
      <c r="B37" s="74"/>
    </row>
    <row r="38" spans="2:2" x14ac:dyDescent="0.2">
      <c r="B38" s="74"/>
    </row>
    <row r="39" spans="2:2" x14ac:dyDescent="0.2">
      <c r="B39" s="74"/>
    </row>
    <row r="40" spans="2:2" x14ac:dyDescent="0.2">
      <c r="B40" s="74"/>
    </row>
    <row r="41" spans="2:2" x14ac:dyDescent="0.2">
      <c r="B41" s="74"/>
    </row>
    <row r="42" spans="2:2" x14ac:dyDescent="0.2">
      <c r="B42" s="74"/>
    </row>
    <row r="43" spans="2:2" x14ac:dyDescent="0.2">
      <c r="B43" s="75"/>
    </row>
    <row r="44" spans="2:2" x14ac:dyDescent="0.2">
      <c r="B44" s="75"/>
    </row>
    <row r="45" spans="2:2" x14ac:dyDescent="0.2">
      <c r="B45" s="75"/>
    </row>
    <row r="46" spans="2:2" x14ac:dyDescent="0.2">
      <c r="B46" s="75"/>
    </row>
    <row r="47" spans="2:2" x14ac:dyDescent="0.2">
      <c r="B47" s="75"/>
    </row>
    <row r="48" spans="2:2" x14ac:dyDescent="0.2">
      <c r="B48" s="75"/>
    </row>
    <row r="49" spans="2:2" x14ac:dyDescent="0.2">
      <c r="B49" s="75"/>
    </row>
    <row r="50" spans="2:2" x14ac:dyDescent="0.2">
      <c r="B50" s="75"/>
    </row>
    <row r="51" spans="2:2" x14ac:dyDescent="0.2">
      <c r="B51" s="75"/>
    </row>
    <row r="52" spans="2:2" x14ac:dyDescent="0.2">
      <c r="B52" s="75"/>
    </row>
    <row r="53" spans="2:2" x14ac:dyDescent="0.2">
      <c r="B53" s="75"/>
    </row>
    <row r="54" spans="2:2" x14ac:dyDescent="0.2">
      <c r="B54" s="75"/>
    </row>
    <row r="55" spans="2:2" x14ac:dyDescent="0.2">
      <c r="B55" s="75"/>
    </row>
    <row r="56" spans="2:2" x14ac:dyDescent="0.2">
      <c r="B56" s="75"/>
    </row>
    <row r="57" spans="2:2" x14ac:dyDescent="0.2">
      <c r="B57" s="75"/>
    </row>
    <row r="58" spans="2:2" x14ac:dyDescent="0.2">
      <c r="B58" s="75"/>
    </row>
    <row r="59" spans="2:2" x14ac:dyDescent="0.2">
      <c r="B59" s="75"/>
    </row>
    <row r="60" spans="2:2" x14ac:dyDescent="0.2">
      <c r="B60" s="75"/>
    </row>
    <row r="61" spans="2:2" x14ac:dyDescent="0.2">
      <c r="B61" s="75"/>
    </row>
    <row r="62" spans="2:2" x14ac:dyDescent="0.2">
      <c r="B62" s="75"/>
    </row>
    <row r="63" spans="2:2" x14ac:dyDescent="0.2">
      <c r="B63" s="75"/>
    </row>
  </sheetData>
  <mergeCells count="10">
    <mergeCell ref="B25:H25"/>
    <mergeCell ref="R5:T5"/>
    <mergeCell ref="U5:W5"/>
    <mergeCell ref="B24:V24"/>
    <mergeCell ref="B5:B6"/>
    <mergeCell ref="C5:E5"/>
    <mergeCell ref="F5:H5"/>
    <mergeCell ref="I5:K5"/>
    <mergeCell ref="L5:N5"/>
    <mergeCell ref="O5:Q5"/>
  </mergeCells>
  <pageMargins left="0.7" right="0.7" top="0.75" bottom="0.75" header="0.3" footer="0.3"/>
  <pageSetup paperSize="9" orientation="portrait" r:id="rId1"/>
  <ignoredErrors>
    <ignoredError sqref="C9:W9 C18:W18" formulaRange="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4B606D-5484-46B1-942B-A969BF8DDD2C}">
  <dimension ref="B2:AE52"/>
  <sheetViews>
    <sheetView zoomScaleNormal="100" workbookViewId="0"/>
  </sheetViews>
  <sheetFormatPr baseColWidth="10" defaultRowHeight="11.25" x14ac:dyDescent="0.2"/>
  <cols>
    <col min="1" max="1" width="3.7109375" style="25" customWidth="1"/>
    <col min="2" max="2" width="48.7109375" style="25" customWidth="1"/>
    <col min="3" max="3" width="7.28515625" style="25" customWidth="1"/>
    <col min="4" max="5" width="6.85546875" style="25" customWidth="1"/>
    <col min="6" max="7" width="8" style="25" customWidth="1"/>
    <col min="8" max="9" width="6.85546875" style="25" customWidth="1"/>
    <col min="10" max="11" width="8" style="25" customWidth="1"/>
    <col min="12" max="13" width="6.85546875" style="25" customWidth="1"/>
    <col min="14" max="15" width="7.7109375" style="25" customWidth="1"/>
    <col min="16" max="17" width="6.85546875" style="25" customWidth="1"/>
    <col min="18" max="19" width="8.140625" style="25" customWidth="1"/>
    <col min="20" max="21" width="6.85546875" style="25" customWidth="1"/>
    <col min="22" max="23" width="8.42578125" style="25" customWidth="1"/>
    <col min="24" max="25" width="6.85546875" style="25" customWidth="1"/>
    <col min="26" max="26" width="7.42578125" style="25" customWidth="1"/>
    <col min="27" max="27" width="5.42578125" style="25" customWidth="1"/>
    <col min="28" max="29" width="5" style="25" bestFit="1" customWidth="1"/>
    <col min="30" max="30" width="6.28515625" style="25" customWidth="1"/>
    <col min="31" max="262" width="11.42578125" style="25"/>
    <col min="263" max="263" width="3.7109375" style="25" customWidth="1"/>
    <col min="264" max="264" width="14.7109375" style="25" customWidth="1"/>
    <col min="265" max="282" width="6.85546875" style="25" customWidth="1"/>
    <col min="283" max="285" width="7.7109375" style="25" customWidth="1"/>
    <col min="286" max="518" width="11.42578125" style="25"/>
    <col min="519" max="519" width="3.7109375" style="25" customWidth="1"/>
    <col min="520" max="520" width="14.7109375" style="25" customWidth="1"/>
    <col min="521" max="538" width="6.85546875" style="25" customWidth="1"/>
    <col min="539" max="541" width="7.7109375" style="25" customWidth="1"/>
    <col min="542" max="774" width="11.42578125" style="25"/>
    <col min="775" max="775" width="3.7109375" style="25" customWidth="1"/>
    <col min="776" max="776" width="14.7109375" style="25" customWidth="1"/>
    <col min="777" max="794" width="6.85546875" style="25" customWidth="1"/>
    <col min="795" max="797" width="7.7109375" style="25" customWidth="1"/>
    <col min="798" max="1030" width="11.42578125" style="25"/>
    <col min="1031" max="1031" width="3.7109375" style="25" customWidth="1"/>
    <col min="1032" max="1032" width="14.7109375" style="25" customWidth="1"/>
    <col min="1033" max="1050" width="6.85546875" style="25" customWidth="1"/>
    <col min="1051" max="1053" width="7.7109375" style="25" customWidth="1"/>
    <col min="1054" max="1286" width="11.42578125" style="25"/>
    <col min="1287" max="1287" width="3.7109375" style="25" customWidth="1"/>
    <col min="1288" max="1288" width="14.7109375" style="25" customWidth="1"/>
    <col min="1289" max="1306" width="6.85546875" style="25" customWidth="1"/>
    <col min="1307" max="1309" width="7.7109375" style="25" customWidth="1"/>
    <col min="1310" max="1542" width="11.42578125" style="25"/>
    <col min="1543" max="1543" width="3.7109375" style="25" customWidth="1"/>
    <col min="1544" max="1544" width="14.7109375" style="25" customWidth="1"/>
    <col min="1545" max="1562" width="6.85546875" style="25" customWidth="1"/>
    <col min="1563" max="1565" width="7.7109375" style="25" customWidth="1"/>
    <col min="1566" max="1798" width="11.42578125" style="25"/>
    <col min="1799" max="1799" width="3.7109375" style="25" customWidth="1"/>
    <col min="1800" max="1800" width="14.7109375" style="25" customWidth="1"/>
    <col min="1801" max="1818" width="6.85546875" style="25" customWidth="1"/>
    <col min="1819" max="1821" width="7.7109375" style="25" customWidth="1"/>
    <col min="1822" max="2054" width="11.42578125" style="25"/>
    <col min="2055" max="2055" width="3.7109375" style="25" customWidth="1"/>
    <col min="2056" max="2056" width="14.7109375" style="25" customWidth="1"/>
    <col min="2057" max="2074" width="6.85546875" style="25" customWidth="1"/>
    <col min="2075" max="2077" width="7.7109375" style="25" customWidth="1"/>
    <col min="2078" max="2310" width="11.42578125" style="25"/>
    <col min="2311" max="2311" width="3.7109375" style="25" customWidth="1"/>
    <col min="2312" max="2312" width="14.7109375" style="25" customWidth="1"/>
    <col min="2313" max="2330" width="6.85546875" style="25" customWidth="1"/>
    <col min="2331" max="2333" width="7.7109375" style="25" customWidth="1"/>
    <col min="2334" max="2566" width="11.42578125" style="25"/>
    <col min="2567" max="2567" width="3.7109375" style="25" customWidth="1"/>
    <col min="2568" max="2568" width="14.7109375" style="25" customWidth="1"/>
    <col min="2569" max="2586" width="6.85546875" style="25" customWidth="1"/>
    <col min="2587" max="2589" width="7.7109375" style="25" customWidth="1"/>
    <col min="2590" max="2822" width="11.42578125" style="25"/>
    <col min="2823" max="2823" width="3.7109375" style="25" customWidth="1"/>
    <col min="2824" max="2824" width="14.7109375" style="25" customWidth="1"/>
    <col min="2825" max="2842" width="6.85546875" style="25" customWidth="1"/>
    <col min="2843" max="2845" width="7.7109375" style="25" customWidth="1"/>
    <col min="2846" max="3078" width="11.42578125" style="25"/>
    <col min="3079" max="3079" width="3.7109375" style="25" customWidth="1"/>
    <col min="3080" max="3080" width="14.7109375" style="25" customWidth="1"/>
    <col min="3081" max="3098" width="6.85546875" style="25" customWidth="1"/>
    <col min="3099" max="3101" width="7.7109375" style="25" customWidth="1"/>
    <col min="3102" max="3334" width="11.42578125" style="25"/>
    <col min="3335" max="3335" width="3.7109375" style="25" customWidth="1"/>
    <col min="3336" max="3336" width="14.7109375" style="25" customWidth="1"/>
    <col min="3337" max="3354" width="6.85546875" style="25" customWidth="1"/>
    <col min="3355" max="3357" width="7.7109375" style="25" customWidth="1"/>
    <col min="3358" max="3590" width="11.42578125" style="25"/>
    <col min="3591" max="3591" width="3.7109375" style="25" customWidth="1"/>
    <col min="3592" max="3592" width="14.7109375" style="25" customWidth="1"/>
    <col min="3593" max="3610" width="6.85546875" style="25" customWidth="1"/>
    <col min="3611" max="3613" width="7.7109375" style="25" customWidth="1"/>
    <col min="3614" max="3846" width="11.42578125" style="25"/>
    <col min="3847" max="3847" width="3.7109375" style="25" customWidth="1"/>
    <col min="3848" max="3848" width="14.7109375" style="25" customWidth="1"/>
    <col min="3849" max="3866" width="6.85546875" style="25" customWidth="1"/>
    <col min="3867" max="3869" width="7.7109375" style="25" customWidth="1"/>
    <col min="3870" max="4102" width="11.42578125" style="25"/>
    <col min="4103" max="4103" width="3.7109375" style="25" customWidth="1"/>
    <col min="4104" max="4104" width="14.7109375" style="25" customWidth="1"/>
    <col min="4105" max="4122" width="6.85546875" style="25" customWidth="1"/>
    <col min="4123" max="4125" width="7.7109375" style="25" customWidth="1"/>
    <col min="4126" max="4358" width="11.42578125" style="25"/>
    <col min="4359" max="4359" width="3.7109375" style="25" customWidth="1"/>
    <col min="4360" max="4360" width="14.7109375" style="25" customWidth="1"/>
    <col min="4361" max="4378" width="6.85546875" style="25" customWidth="1"/>
    <col min="4379" max="4381" width="7.7109375" style="25" customWidth="1"/>
    <col min="4382" max="4614" width="11.42578125" style="25"/>
    <col min="4615" max="4615" width="3.7109375" style="25" customWidth="1"/>
    <col min="4616" max="4616" width="14.7109375" style="25" customWidth="1"/>
    <col min="4617" max="4634" width="6.85546875" style="25" customWidth="1"/>
    <col min="4635" max="4637" width="7.7109375" style="25" customWidth="1"/>
    <col min="4638" max="4870" width="11.42578125" style="25"/>
    <col min="4871" max="4871" width="3.7109375" style="25" customWidth="1"/>
    <col min="4872" max="4872" width="14.7109375" style="25" customWidth="1"/>
    <col min="4873" max="4890" width="6.85546875" style="25" customWidth="1"/>
    <col min="4891" max="4893" width="7.7109375" style="25" customWidth="1"/>
    <col min="4894" max="5126" width="11.42578125" style="25"/>
    <col min="5127" max="5127" width="3.7109375" style="25" customWidth="1"/>
    <col min="5128" max="5128" width="14.7109375" style="25" customWidth="1"/>
    <col min="5129" max="5146" width="6.85546875" style="25" customWidth="1"/>
    <col min="5147" max="5149" width="7.7109375" style="25" customWidth="1"/>
    <col min="5150" max="5382" width="11.42578125" style="25"/>
    <col min="5383" max="5383" width="3.7109375" style="25" customWidth="1"/>
    <col min="5384" max="5384" width="14.7109375" style="25" customWidth="1"/>
    <col min="5385" max="5402" width="6.85546875" style="25" customWidth="1"/>
    <col min="5403" max="5405" width="7.7109375" style="25" customWidth="1"/>
    <col min="5406" max="5638" width="11.42578125" style="25"/>
    <col min="5639" max="5639" width="3.7109375" style="25" customWidth="1"/>
    <col min="5640" max="5640" width="14.7109375" style="25" customWidth="1"/>
    <col min="5641" max="5658" width="6.85546875" style="25" customWidth="1"/>
    <col min="5659" max="5661" width="7.7109375" style="25" customWidth="1"/>
    <col min="5662" max="5894" width="11.42578125" style="25"/>
    <col min="5895" max="5895" width="3.7109375" style="25" customWidth="1"/>
    <col min="5896" max="5896" width="14.7109375" style="25" customWidth="1"/>
    <col min="5897" max="5914" width="6.85546875" style="25" customWidth="1"/>
    <col min="5915" max="5917" width="7.7109375" style="25" customWidth="1"/>
    <col min="5918" max="6150" width="11.42578125" style="25"/>
    <col min="6151" max="6151" width="3.7109375" style="25" customWidth="1"/>
    <col min="6152" max="6152" width="14.7109375" style="25" customWidth="1"/>
    <col min="6153" max="6170" width="6.85546875" style="25" customWidth="1"/>
    <col min="6171" max="6173" width="7.7109375" style="25" customWidth="1"/>
    <col min="6174" max="6406" width="11.42578125" style="25"/>
    <col min="6407" max="6407" width="3.7109375" style="25" customWidth="1"/>
    <col min="6408" max="6408" width="14.7109375" style="25" customWidth="1"/>
    <col min="6409" max="6426" width="6.85546875" style="25" customWidth="1"/>
    <col min="6427" max="6429" width="7.7109375" style="25" customWidth="1"/>
    <col min="6430" max="6662" width="11.42578125" style="25"/>
    <col min="6663" max="6663" width="3.7109375" style="25" customWidth="1"/>
    <col min="6664" max="6664" width="14.7109375" style="25" customWidth="1"/>
    <col min="6665" max="6682" width="6.85546875" style="25" customWidth="1"/>
    <col min="6683" max="6685" width="7.7109375" style="25" customWidth="1"/>
    <col min="6686" max="6918" width="11.42578125" style="25"/>
    <col min="6919" max="6919" width="3.7109375" style="25" customWidth="1"/>
    <col min="6920" max="6920" width="14.7109375" style="25" customWidth="1"/>
    <col min="6921" max="6938" width="6.85546875" style="25" customWidth="1"/>
    <col min="6939" max="6941" width="7.7109375" style="25" customWidth="1"/>
    <col min="6942" max="7174" width="11.42578125" style="25"/>
    <col min="7175" max="7175" width="3.7109375" style="25" customWidth="1"/>
    <col min="7176" max="7176" width="14.7109375" style="25" customWidth="1"/>
    <col min="7177" max="7194" width="6.85546875" style="25" customWidth="1"/>
    <col min="7195" max="7197" width="7.7109375" style="25" customWidth="1"/>
    <col min="7198" max="7430" width="11.42578125" style="25"/>
    <col min="7431" max="7431" width="3.7109375" style="25" customWidth="1"/>
    <col min="7432" max="7432" width="14.7109375" style="25" customWidth="1"/>
    <col min="7433" max="7450" width="6.85546875" style="25" customWidth="1"/>
    <col min="7451" max="7453" width="7.7109375" style="25" customWidth="1"/>
    <col min="7454" max="7686" width="11.42578125" style="25"/>
    <col min="7687" max="7687" width="3.7109375" style="25" customWidth="1"/>
    <col min="7688" max="7688" width="14.7109375" style="25" customWidth="1"/>
    <col min="7689" max="7706" width="6.85546875" style="25" customWidth="1"/>
    <col min="7707" max="7709" width="7.7109375" style="25" customWidth="1"/>
    <col min="7710" max="7942" width="11.42578125" style="25"/>
    <col min="7943" max="7943" width="3.7109375" style="25" customWidth="1"/>
    <col min="7944" max="7944" width="14.7109375" style="25" customWidth="1"/>
    <col min="7945" max="7962" width="6.85546875" style="25" customWidth="1"/>
    <col min="7963" max="7965" width="7.7109375" style="25" customWidth="1"/>
    <col min="7966" max="8198" width="11.42578125" style="25"/>
    <col min="8199" max="8199" width="3.7109375" style="25" customWidth="1"/>
    <col min="8200" max="8200" width="14.7109375" style="25" customWidth="1"/>
    <col min="8201" max="8218" width="6.85546875" style="25" customWidth="1"/>
    <col min="8219" max="8221" width="7.7109375" style="25" customWidth="1"/>
    <col min="8222" max="8454" width="11.42578125" style="25"/>
    <col min="8455" max="8455" width="3.7109375" style="25" customWidth="1"/>
    <col min="8456" max="8456" width="14.7109375" style="25" customWidth="1"/>
    <col min="8457" max="8474" width="6.85546875" style="25" customWidth="1"/>
    <col min="8475" max="8477" width="7.7109375" style="25" customWidth="1"/>
    <col min="8478" max="8710" width="11.42578125" style="25"/>
    <col min="8711" max="8711" width="3.7109375" style="25" customWidth="1"/>
    <col min="8712" max="8712" width="14.7109375" style="25" customWidth="1"/>
    <col min="8713" max="8730" width="6.85546875" style="25" customWidth="1"/>
    <col min="8731" max="8733" width="7.7109375" style="25" customWidth="1"/>
    <col min="8734" max="8966" width="11.42578125" style="25"/>
    <col min="8967" max="8967" width="3.7109375" style="25" customWidth="1"/>
    <col min="8968" max="8968" width="14.7109375" style="25" customWidth="1"/>
    <col min="8969" max="8986" width="6.85546875" style="25" customWidth="1"/>
    <col min="8987" max="8989" width="7.7109375" style="25" customWidth="1"/>
    <col min="8990" max="9222" width="11.42578125" style="25"/>
    <col min="9223" max="9223" width="3.7109375" style="25" customWidth="1"/>
    <col min="9224" max="9224" width="14.7109375" style="25" customWidth="1"/>
    <col min="9225" max="9242" width="6.85546875" style="25" customWidth="1"/>
    <col min="9243" max="9245" width="7.7109375" style="25" customWidth="1"/>
    <col min="9246" max="9478" width="11.42578125" style="25"/>
    <col min="9479" max="9479" width="3.7109375" style="25" customWidth="1"/>
    <col min="9480" max="9480" width="14.7109375" style="25" customWidth="1"/>
    <col min="9481" max="9498" width="6.85546875" style="25" customWidth="1"/>
    <col min="9499" max="9501" width="7.7109375" style="25" customWidth="1"/>
    <col min="9502" max="9734" width="11.42578125" style="25"/>
    <col min="9735" max="9735" width="3.7109375" style="25" customWidth="1"/>
    <col min="9736" max="9736" width="14.7109375" style="25" customWidth="1"/>
    <col min="9737" max="9754" width="6.85546875" style="25" customWidth="1"/>
    <col min="9755" max="9757" width="7.7109375" style="25" customWidth="1"/>
    <col min="9758" max="9990" width="11.42578125" style="25"/>
    <col min="9991" max="9991" width="3.7109375" style="25" customWidth="1"/>
    <col min="9992" max="9992" width="14.7109375" style="25" customWidth="1"/>
    <col min="9993" max="10010" width="6.85546875" style="25" customWidth="1"/>
    <col min="10011" max="10013" width="7.7109375" style="25" customWidth="1"/>
    <col min="10014" max="10246" width="11.42578125" style="25"/>
    <col min="10247" max="10247" width="3.7109375" style="25" customWidth="1"/>
    <col min="10248" max="10248" width="14.7109375" style="25" customWidth="1"/>
    <col min="10249" max="10266" width="6.85546875" style="25" customWidth="1"/>
    <col min="10267" max="10269" width="7.7109375" style="25" customWidth="1"/>
    <col min="10270" max="10502" width="11.42578125" style="25"/>
    <col min="10503" max="10503" width="3.7109375" style="25" customWidth="1"/>
    <col min="10504" max="10504" width="14.7109375" style="25" customWidth="1"/>
    <col min="10505" max="10522" width="6.85546875" style="25" customWidth="1"/>
    <col min="10523" max="10525" width="7.7109375" style="25" customWidth="1"/>
    <col min="10526" max="10758" width="11.42578125" style="25"/>
    <col min="10759" max="10759" width="3.7109375" style="25" customWidth="1"/>
    <col min="10760" max="10760" width="14.7109375" style="25" customWidth="1"/>
    <col min="10761" max="10778" width="6.85546875" style="25" customWidth="1"/>
    <col min="10779" max="10781" width="7.7109375" style="25" customWidth="1"/>
    <col min="10782" max="11014" width="11.42578125" style="25"/>
    <col min="11015" max="11015" width="3.7109375" style="25" customWidth="1"/>
    <col min="11016" max="11016" width="14.7109375" style="25" customWidth="1"/>
    <col min="11017" max="11034" width="6.85546875" style="25" customWidth="1"/>
    <col min="11035" max="11037" width="7.7109375" style="25" customWidth="1"/>
    <col min="11038" max="11270" width="11.42578125" style="25"/>
    <col min="11271" max="11271" width="3.7109375" style="25" customWidth="1"/>
    <col min="11272" max="11272" width="14.7109375" style="25" customWidth="1"/>
    <col min="11273" max="11290" width="6.85546875" style="25" customWidth="1"/>
    <col min="11291" max="11293" width="7.7109375" style="25" customWidth="1"/>
    <col min="11294" max="11526" width="11.42578125" style="25"/>
    <col min="11527" max="11527" width="3.7109375" style="25" customWidth="1"/>
    <col min="11528" max="11528" width="14.7109375" style="25" customWidth="1"/>
    <col min="11529" max="11546" width="6.85546875" style="25" customWidth="1"/>
    <col min="11547" max="11549" width="7.7109375" style="25" customWidth="1"/>
    <col min="11550" max="11782" width="11.42578125" style="25"/>
    <col min="11783" max="11783" width="3.7109375" style="25" customWidth="1"/>
    <col min="11784" max="11784" width="14.7109375" style="25" customWidth="1"/>
    <col min="11785" max="11802" width="6.85546875" style="25" customWidth="1"/>
    <col min="11803" max="11805" width="7.7109375" style="25" customWidth="1"/>
    <col min="11806" max="12038" width="11.42578125" style="25"/>
    <col min="12039" max="12039" width="3.7109375" style="25" customWidth="1"/>
    <col min="12040" max="12040" width="14.7109375" style="25" customWidth="1"/>
    <col min="12041" max="12058" width="6.85546875" style="25" customWidth="1"/>
    <col min="12059" max="12061" width="7.7109375" style="25" customWidth="1"/>
    <col min="12062" max="12294" width="11.42578125" style="25"/>
    <col min="12295" max="12295" width="3.7109375" style="25" customWidth="1"/>
    <col min="12296" max="12296" width="14.7109375" style="25" customWidth="1"/>
    <col min="12297" max="12314" width="6.85546875" style="25" customWidth="1"/>
    <col min="12315" max="12317" width="7.7109375" style="25" customWidth="1"/>
    <col min="12318" max="12550" width="11.42578125" style="25"/>
    <col min="12551" max="12551" width="3.7109375" style="25" customWidth="1"/>
    <col min="12552" max="12552" width="14.7109375" style="25" customWidth="1"/>
    <col min="12553" max="12570" width="6.85546875" style="25" customWidth="1"/>
    <col min="12571" max="12573" width="7.7109375" style="25" customWidth="1"/>
    <col min="12574" max="12806" width="11.42578125" style="25"/>
    <col min="12807" max="12807" width="3.7109375" style="25" customWidth="1"/>
    <col min="12808" max="12808" width="14.7109375" style="25" customWidth="1"/>
    <col min="12809" max="12826" width="6.85546875" style="25" customWidth="1"/>
    <col min="12827" max="12829" width="7.7109375" style="25" customWidth="1"/>
    <col min="12830" max="13062" width="11.42578125" style="25"/>
    <col min="13063" max="13063" width="3.7109375" style="25" customWidth="1"/>
    <col min="13064" max="13064" width="14.7109375" style="25" customWidth="1"/>
    <col min="13065" max="13082" width="6.85546875" style="25" customWidth="1"/>
    <col min="13083" max="13085" width="7.7109375" style="25" customWidth="1"/>
    <col min="13086" max="13318" width="11.42578125" style="25"/>
    <col min="13319" max="13319" width="3.7109375" style="25" customWidth="1"/>
    <col min="13320" max="13320" width="14.7109375" style="25" customWidth="1"/>
    <col min="13321" max="13338" width="6.85546875" style="25" customWidth="1"/>
    <col min="13339" max="13341" width="7.7109375" style="25" customWidth="1"/>
    <col min="13342" max="13574" width="11.42578125" style="25"/>
    <col min="13575" max="13575" width="3.7109375" style="25" customWidth="1"/>
    <col min="13576" max="13576" width="14.7109375" style="25" customWidth="1"/>
    <col min="13577" max="13594" width="6.85546875" style="25" customWidth="1"/>
    <col min="13595" max="13597" width="7.7109375" style="25" customWidth="1"/>
    <col min="13598" max="13830" width="11.42578125" style="25"/>
    <col min="13831" max="13831" width="3.7109375" style="25" customWidth="1"/>
    <col min="13832" max="13832" width="14.7109375" style="25" customWidth="1"/>
    <col min="13833" max="13850" width="6.85546875" style="25" customWidth="1"/>
    <col min="13851" max="13853" width="7.7109375" style="25" customWidth="1"/>
    <col min="13854" max="14086" width="11.42578125" style="25"/>
    <col min="14087" max="14087" width="3.7109375" style="25" customWidth="1"/>
    <col min="14088" max="14088" width="14.7109375" style="25" customWidth="1"/>
    <col min="14089" max="14106" width="6.85546875" style="25" customWidth="1"/>
    <col min="14107" max="14109" width="7.7109375" style="25" customWidth="1"/>
    <col min="14110" max="14342" width="11.42578125" style="25"/>
    <col min="14343" max="14343" width="3.7109375" style="25" customWidth="1"/>
    <col min="14344" max="14344" width="14.7109375" style="25" customWidth="1"/>
    <col min="14345" max="14362" width="6.85546875" style="25" customWidth="1"/>
    <col min="14363" max="14365" width="7.7109375" style="25" customWidth="1"/>
    <col min="14366" max="14598" width="11.42578125" style="25"/>
    <col min="14599" max="14599" width="3.7109375" style="25" customWidth="1"/>
    <col min="14600" max="14600" width="14.7109375" style="25" customWidth="1"/>
    <col min="14601" max="14618" width="6.85546875" style="25" customWidth="1"/>
    <col min="14619" max="14621" width="7.7109375" style="25" customWidth="1"/>
    <col min="14622" max="14854" width="11.42578125" style="25"/>
    <col min="14855" max="14855" width="3.7109375" style="25" customWidth="1"/>
    <col min="14856" max="14856" width="14.7109375" style="25" customWidth="1"/>
    <col min="14857" max="14874" width="6.85546875" style="25" customWidth="1"/>
    <col min="14875" max="14877" width="7.7109375" style="25" customWidth="1"/>
    <col min="14878" max="15110" width="11.42578125" style="25"/>
    <col min="15111" max="15111" width="3.7109375" style="25" customWidth="1"/>
    <col min="15112" max="15112" width="14.7109375" style="25" customWidth="1"/>
    <col min="15113" max="15130" width="6.85546875" style="25" customWidth="1"/>
    <col min="15131" max="15133" width="7.7109375" style="25" customWidth="1"/>
    <col min="15134" max="15366" width="11.42578125" style="25"/>
    <col min="15367" max="15367" width="3.7109375" style="25" customWidth="1"/>
    <col min="15368" max="15368" width="14.7109375" style="25" customWidth="1"/>
    <col min="15369" max="15386" width="6.85546875" style="25" customWidth="1"/>
    <col min="15387" max="15389" width="7.7109375" style="25" customWidth="1"/>
    <col min="15390" max="15622" width="11.42578125" style="25"/>
    <col min="15623" max="15623" width="3.7109375" style="25" customWidth="1"/>
    <col min="15624" max="15624" width="14.7109375" style="25" customWidth="1"/>
    <col min="15625" max="15642" width="6.85546875" style="25" customWidth="1"/>
    <col min="15643" max="15645" width="7.7109375" style="25" customWidth="1"/>
    <col min="15646" max="15878" width="11.42578125" style="25"/>
    <col min="15879" max="15879" width="3.7109375" style="25" customWidth="1"/>
    <col min="15880" max="15880" width="14.7109375" style="25" customWidth="1"/>
    <col min="15881" max="15898" width="6.85546875" style="25" customWidth="1"/>
    <col min="15899" max="15901" width="7.7109375" style="25" customWidth="1"/>
    <col min="15902" max="16134" width="11.42578125" style="25"/>
    <col min="16135" max="16135" width="3.7109375" style="25" customWidth="1"/>
    <col min="16136" max="16136" width="14.7109375" style="25" customWidth="1"/>
    <col min="16137" max="16154" width="6.85546875" style="25" customWidth="1"/>
    <col min="16155" max="16157" width="7.7109375" style="25" customWidth="1"/>
    <col min="16158" max="16384" width="11.42578125" style="25"/>
  </cols>
  <sheetData>
    <row r="2" spans="2:31" x14ac:dyDescent="0.2">
      <c r="B2" s="45" t="s">
        <v>91</v>
      </c>
      <c r="C2" s="45"/>
    </row>
    <row r="3" spans="2:31" x14ac:dyDescent="0.2">
      <c r="AD3" s="3" t="s">
        <v>28</v>
      </c>
    </row>
    <row r="4" spans="2:31" ht="27" customHeight="1" x14ac:dyDescent="0.2">
      <c r="B4" s="144"/>
      <c r="C4" s="142" t="s">
        <v>44</v>
      </c>
      <c r="D4" s="142"/>
      <c r="E4" s="142"/>
      <c r="F4" s="142"/>
      <c r="G4" s="137" t="s">
        <v>45</v>
      </c>
      <c r="H4" s="138"/>
      <c r="I4" s="138"/>
      <c r="J4" s="139"/>
      <c r="K4" s="137" t="s">
        <v>46</v>
      </c>
      <c r="L4" s="138"/>
      <c r="M4" s="138"/>
      <c r="N4" s="139"/>
      <c r="O4" s="137" t="s">
        <v>47</v>
      </c>
      <c r="P4" s="138"/>
      <c r="Q4" s="138"/>
      <c r="R4" s="139"/>
      <c r="S4" s="137" t="s">
        <v>65</v>
      </c>
      <c r="T4" s="138"/>
      <c r="U4" s="138"/>
      <c r="V4" s="139"/>
      <c r="W4" s="137" t="s">
        <v>62</v>
      </c>
      <c r="X4" s="138"/>
      <c r="Y4" s="138"/>
      <c r="Z4" s="139"/>
      <c r="AA4" s="137" t="s">
        <v>8</v>
      </c>
      <c r="AB4" s="138"/>
      <c r="AC4" s="138"/>
      <c r="AD4" s="139"/>
    </row>
    <row r="5" spans="2:31" x14ac:dyDescent="0.2">
      <c r="B5" s="144"/>
      <c r="C5" s="28">
        <v>2010</v>
      </c>
      <c r="D5" s="42">
        <v>2014</v>
      </c>
      <c r="E5" s="42">
        <v>2018</v>
      </c>
      <c r="F5" s="42">
        <v>2022</v>
      </c>
      <c r="G5" s="28">
        <v>2010</v>
      </c>
      <c r="H5" s="42">
        <v>2014</v>
      </c>
      <c r="I5" s="42">
        <v>2018</v>
      </c>
      <c r="J5" s="42">
        <v>2022</v>
      </c>
      <c r="K5" s="28">
        <v>2010</v>
      </c>
      <c r="L5" s="42">
        <v>2014</v>
      </c>
      <c r="M5" s="42">
        <v>2018</v>
      </c>
      <c r="N5" s="42">
        <v>2022</v>
      </c>
      <c r="O5" s="28">
        <v>2010</v>
      </c>
      <c r="P5" s="42">
        <v>2014</v>
      </c>
      <c r="Q5" s="42">
        <v>2018</v>
      </c>
      <c r="R5" s="42">
        <v>2022</v>
      </c>
      <c r="S5" s="28">
        <v>2010</v>
      </c>
      <c r="T5" s="42">
        <v>2014</v>
      </c>
      <c r="U5" s="42">
        <v>2018</v>
      </c>
      <c r="V5" s="42">
        <v>2022</v>
      </c>
      <c r="W5" s="28">
        <v>2010</v>
      </c>
      <c r="X5" s="42">
        <v>2014</v>
      </c>
      <c r="Y5" s="42">
        <v>2018</v>
      </c>
      <c r="Z5" s="42">
        <v>2022</v>
      </c>
      <c r="AA5" s="42">
        <v>2010</v>
      </c>
      <c r="AB5" s="42">
        <v>2014</v>
      </c>
      <c r="AC5" s="42">
        <v>2018</v>
      </c>
      <c r="AD5" s="42">
        <v>2022</v>
      </c>
    </row>
    <row r="6" spans="2:31" x14ac:dyDescent="0.2">
      <c r="B6" s="40" t="s">
        <v>25</v>
      </c>
      <c r="C6" s="76">
        <v>11.24384916980239</v>
      </c>
      <c r="D6" s="76">
        <v>14.43649306043298</v>
      </c>
      <c r="E6" s="76">
        <v>20.063427011313479</v>
      </c>
      <c r="F6" s="76">
        <v>33.473802961574592</v>
      </c>
      <c r="G6" s="76">
        <v>34.041506029037869</v>
      </c>
      <c r="H6" s="76">
        <v>41.12223013507446</v>
      </c>
      <c r="I6" s="76">
        <v>56.507854807028941</v>
      </c>
      <c r="J6" s="76">
        <v>74.821972513067465</v>
      </c>
      <c r="K6" s="76">
        <v>4.080920823160092</v>
      </c>
      <c r="L6" s="76">
        <v>3.4569970069454961</v>
      </c>
      <c r="M6" s="76">
        <v>2.5019169724344912</v>
      </c>
      <c r="N6" s="76">
        <v>7.5478401610815293</v>
      </c>
      <c r="O6" s="76">
        <v>22.421524663677118</v>
      </c>
      <c r="P6" s="76">
        <v>24.375007755535851</v>
      </c>
      <c r="Q6" s="76">
        <v>25.173433000575592</v>
      </c>
      <c r="R6" s="76">
        <v>32.433558686123021</v>
      </c>
      <c r="S6" s="76">
        <v>47.272312427294111</v>
      </c>
      <c r="T6" s="76">
        <v>49.991332819478899</v>
      </c>
      <c r="U6" s="76">
        <v>48.855830448362667</v>
      </c>
      <c r="V6" s="76">
        <v>59.029138925964105</v>
      </c>
      <c r="W6" s="76">
        <v>97.93686450697561</v>
      </c>
      <c r="X6" s="76">
        <v>98.328370226582578</v>
      </c>
      <c r="Y6" s="76">
        <v>97.45346222054981</v>
      </c>
      <c r="Z6" s="76">
        <v>97.241506860637301</v>
      </c>
      <c r="AA6" s="76">
        <v>46.922913198684796</v>
      </c>
      <c r="AB6" s="76">
        <v>51.500518177673847</v>
      </c>
      <c r="AC6" s="76">
        <v>57.464056800365007</v>
      </c>
      <c r="AD6" s="76">
        <v>64.25609957354223</v>
      </c>
      <c r="AE6" s="66"/>
    </row>
    <row r="7" spans="2:31" x14ac:dyDescent="0.2">
      <c r="B7" s="57" t="s">
        <v>27</v>
      </c>
      <c r="C7" s="77"/>
      <c r="D7" s="77"/>
      <c r="E7" s="77"/>
      <c r="F7" s="77"/>
      <c r="G7" s="77"/>
      <c r="H7" s="77"/>
      <c r="I7" s="77"/>
      <c r="J7" s="77"/>
      <c r="K7" s="77"/>
      <c r="L7" s="77"/>
      <c r="M7" s="77"/>
      <c r="N7" s="77"/>
      <c r="O7" s="77"/>
      <c r="P7" s="77"/>
      <c r="Q7" s="77"/>
      <c r="R7" s="77"/>
      <c r="S7" s="77"/>
      <c r="T7" s="77"/>
      <c r="U7" s="77"/>
      <c r="V7" s="77"/>
      <c r="W7" s="77"/>
      <c r="X7" s="77"/>
      <c r="Y7" s="77"/>
      <c r="Z7" s="77"/>
      <c r="AA7" s="77"/>
      <c r="AB7" s="77"/>
      <c r="AC7" s="77"/>
      <c r="AD7" s="77"/>
      <c r="AE7" s="66"/>
    </row>
    <row r="8" spans="2:31" x14ac:dyDescent="0.2">
      <c r="B8" s="78" t="s">
        <v>29</v>
      </c>
      <c r="C8" s="48">
        <v>4.4891192800568396</v>
      </c>
      <c r="D8" s="37">
        <v>2.7410935427844798</v>
      </c>
      <c r="E8" s="37">
        <v>3.4843326952969802</v>
      </c>
      <c r="F8" s="37">
        <v>9.4377548588098001</v>
      </c>
      <c r="G8" s="37">
        <v>19.489787548191298</v>
      </c>
      <c r="H8" s="37">
        <v>17.815252276088898</v>
      </c>
      <c r="I8" s="49">
        <v>24.9804376975252</v>
      </c>
      <c r="J8" s="49">
        <v>38.019915464866003</v>
      </c>
      <c r="K8" s="49">
        <v>1.18590861527729</v>
      </c>
      <c r="L8" s="37">
        <v>1.96207129766758</v>
      </c>
      <c r="M8" s="49">
        <v>0.72743579010716197</v>
      </c>
      <c r="N8" s="49">
        <v>1.1341459296757199</v>
      </c>
      <c r="O8" s="49">
        <v>16.697441308361899</v>
      </c>
      <c r="P8" s="37">
        <v>12.8767626212907</v>
      </c>
      <c r="Q8" s="49">
        <v>12.7771319460697</v>
      </c>
      <c r="R8" s="49">
        <v>11.9768786909542</v>
      </c>
      <c r="S8" s="49">
        <v>20.7461495957374</v>
      </c>
      <c r="T8" s="49">
        <v>17.129345008588299</v>
      </c>
      <c r="U8" s="49">
        <v>13.9725098308536</v>
      </c>
      <c r="V8" s="37">
        <v>25.792075328279399</v>
      </c>
      <c r="W8" s="37">
        <v>91.197682667297201</v>
      </c>
      <c r="X8" s="37">
        <v>96.189021336599794</v>
      </c>
      <c r="Y8" s="49">
        <v>93.944088153649602</v>
      </c>
      <c r="Z8" s="49">
        <v>92.745550591670593</v>
      </c>
      <c r="AA8" s="50">
        <v>38.3088920428062</v>
      </c>
      <c r="AB8" s="50">
        <v>41.387331104111297</v>
      </c>
      <c r="AC8" s="50">
        <v>44.223915118489998</v>
      </c>
      <c r="AD8" s="50">
        <v>46.229036644189399</v>
      </c>
    </row>
    <row r="9" spans="2:31" ht="22.5" x14ac:dyDescent="0.2">
      <c r="B9" s="78" t="s">
        <v>12</v>
      </c>
      <c r="C9" s="48">
        <v>4.3259742651895898</v>
      </c>
      <c r="D9" s="37">
        <v>7.1883887192098204</v>
      </c>
      <c r="E9" s="37">
        <v>12.7334399501571</v>
      </c>
      <c r="F9" s="37">
        <v>18.9817031981482</v>
      </c>
      <c r="G9" s="37">
        <v>4.1013862685587696</v>
      </c>
      <c r="H9" s="37">
        <v>5.0142734753013603</v>
      </c>
      <c r="I9" s="49">
        <v>9.7745193020027408</v>
      </c>
      <c r="J9" s="49">
        <v>9.3831619281103595</v>
      </c>
      <c r="K9" s="49">
        <v>0.244157656086502</v>
      </c>
      <c r="L9" s="37">
        <v>0.35628655207557602</v>
      </c>
      <c r="M9" s="49">
        <v>7.4612403142438999E-2</v>
      </c>
      <c r="N9" s="49">
        <v>3.9374582817888202</v>
      </c>
      <c r="O9" s="49">
        <v>2.9016090741229199</v>
      </c>
      <c r="P9" s="37">
        <v>6.2503837891404901</v>
      </c>
      <c r="Q9" s="49">
        <v>8.3019148287644509</v>
      </c>
      <c r="R9" s="49">
        <v>16.0189127176955</v>
      </c>
      <c r="S9" s="49">
        <v>22.521396064749801</v>
      </c>
      <c r="T9" s="49">
        <v>21.223035892486099</v>
      </c>
      <c r="U9" s="49">
        <v>26.890179233538401</v>
      </c>
      <c r="V9" s="37">
        <v>27.045964584614602</v>
      </c>
      <c r="W9" s="37">
        <v>2.3705367699219702</v>
      </c>
      <c r="X9" s="37">
        <v>0.68937978162025604</v>
      </c>
      <c r="Y9" s="49">
        <v>0.75343032840306601</v>
      </c>
      <c r="Z9" s="49">
        <v>1.54878760205966</v>
      </c>
      <c r="AA9" s="50">
        <v>4.3452168339441304</v>
      </c>
      <c r="AB9" s="50">
        <v>4.7658444704161003</v>
      </c>
      <c r="AC9" s="50">
        <v>7.4430937645857096</v>
      </c>
      <c r="AD9" s="50">
        <v>10.8237823559761</v>
      </c>
    </row>
    <row r="10" spans="2:31" ht="22.5" x14ac:dyDescent="0.2">
      <c r="B10" s="124" t="s">
        <v>115</v>
      </c>
      <c r="C10" s="58">
        <v>2.4287556245559601</v>
      </c>
      <c r="D10" s="37">
        <v>4.5070107984386798</v>
      </c>
      <c r="E10" s="37">
        <v>3.8456543658593998</v>
      </c>
      <c r="F10" s="37">
        <v>5.05434490461659</v>
      </c>
      <c r="G10" s="37">
        <v>10.450332212287799</v>
      </c>
      <c r="H10" s="37">
        <v>18.2927043836842</v>
      </c>
      <c r="I10" s="49">
        <v>21.752897807501</v>
      </c>
      <c r="J10" s="49">
        <v>27.418895120091101</v>
      </c>
      <c r="K10" s="49">
        <v>2.6508545517963</v>
      </c>
      <c r="L10" s="37">
        <v>1.13863915720234</v>
      </c>
      <c r="M10" s="49">
        <v>1.6998687791848901</v>
      </c>
      <c r="N10" s="49">
        <v>2.4762359496169899</v>
      </c>
      <c r="O10" s="49">
        <v>2.8224742811922998</v>
      </c>
      <c r="P10" s="37">
        <v>5.2478613451046598</v>
      </c>
      <c r="Q10" s="49">
        <v>4.0943862257414398</v>
      </c>
      <c r="R10" s="49">
        <v>4.4377672774733199</v>
      </c>
      <c r="S10" s="15">
        <v>4.0047667668069096</v>
      </c>
      <c r="T10" s="49">
        <v>11.6389519184045</v>
      </c>
      <c r="U10" s="49">
        <v>7.99314138397067</v>
      </c>
      <c r="V10" s="37">
        <v>6.1910990130701</v>
      </c>
      <c r="W10" s="37">
        <v>4.3686450697564396</v>
      </c>
      <c r="X10" s="37">
        <v>1.4499691083625199</v>
      </c>
      <c r="Y10" s="49">
        <v>2.7559437384971401</v>
      </c>
      <c r="Z10" s="49">
        <v>2.9471686669070398</v>
      </c>
      <c r="AA10" s="50">
        <v>4.2688043219344696</v>
      </c>
      <c r="AB10" s="50">
        <v>5.3473426031464504</v>
      </c>
      <c r="AC10" s="50">
        <v>5.7970479172892997</v>
      </c>
      <c r="AD10" s="50">
        <v>7.2032805733767296</v>
      </c>
      <c r="AE10" s="66"/>
    </row>
    <row r="11" spans="2:31" ht="22.5" x14ac:dyDescent="0.2">
      <c r="B11" s="29" t="s">
        <v>1</v>
      </c>
      <c r="C11" s="41">
        <v>74.149409257163896</v>
      </c>
      <c r="D11" s="32">
        <v>71.273564176773505</v>
      </c>
      <c r="E11" s="32">
        <v>67.823402430306103</v>
      </c>
      <c r="F11" s="32">
        <v>54.598584490716703</v>
      </c>
      <c r="G11" s="32">
        <v>65.0315806742679</v>
      </c>
      <c r="H11" s="32">
        <v>56.794854253576801</v>
      </c>
      <c r="I11" s="50">
        <v>41.616777657592898</v>
      </c>
      <c r="J11" s="50">
        <v>23.0314756381682</v>
      </c>
      <c r="K11" s="50">
        <v>11.2661318451343</v>
      </c>
      <c r="L11" s="32">
        <v>21.3549629836644</v>
      </c>
      <c r="M11" s="50">
        <v>28.213942367309699</v>
      </c>
      <c r="N11" s="50">
        <v>32.923057075922401</v>
      </c>
      <c r="O11" s="50">
        <v>62.041677657610101</v>
      </c>
      <c r="P11" s="32">
        <v>60.859084624300301</v>
      </c>
      <c r="Q11" s="50">
        <v>61.439673176529503</v>
      </c>
      <c r="R11" s="50">
        <v>55.779176353151598</v>
      </c>
      <c r="S11" s="50">
        <v>48.9175511943278</v>
      </c>
      <c r="T11" s="50">
        <v>45.555638949430801</v>
      </c>
      <c r="U11" s="50">
        <v>47.675675721025698</v>
      </c>
      <c r="V11" s="32">
        <v>37.503773384539301</v>
      </c>
      <c r="W11" s="32">
        <v>0.63253724284700896</v>
      </c>
      <c r="X11" s="32">
        <v>0.37138457270272501</v>
      </c>
      <c r="Y11" s="50">
        <v>0.72135441803915401</v>
      </c>
      <c r="Z11" s="50">
        <v>0.74940392496907904</v>
      </c>
      <c r="AA11" s="50">
        <v>43.0300328481161</v>
      </c>
      <c r="AB11" s="50">
        <v>38.979833977426601</v>
      </c>
      <c r="AC11" s="50">
        <v>34.416252336343099</v>
      </c>
      <c r="AD11" s="50">
        <v>28.111102054884</v>
      </c>
      <c r="AE11" s="66"/>
    </row>
    <row r="12" spans="2:31" x14ac:dyDescent="0.2">
      <c r="B12" s="29" t="s">
        <v>0</v>
      </c>
      <c r="C12" s="41">
        <v>14.6067415730337</v>
      </c>
      <c r="D12" s="32">
        <v>14.289942762793499</v>
      </c>
      <c r="E12" s="32">
        <v>12.1131705583804</v>
      </c>
      <c r="F12" s="32">
        <v>11.9276125477087</v>
      </c>
      <c r="G12" s="32">
        <v>0.92691329669428302</v>
      </c>
      <c r="H12" s="32">
        <v>2.0829156113487302</v>
      </c>
      <c r="I12" s="50">
        <v>1.87536753537823</v>
      </c>
      <c r="J12" s="50">
        <v>2.1465518487642901</v>
      </c>
      <c r="K12" s="50">
        <v>84.652947331705604</v>
      </c>
      <c r="L12" s="32">
        <v>75.188040009390093</v>
      </c>
      <c r="M12" s="50">
        <v>69.284140660255801</v>
      </c>
      <c r="N12" s="50">
        <v>59.529102762996096</v>
      </c>
      <c r="O12" s="50">
        <v>15.5367976787127</v>
      </c>
      <c r="P12" s="32">
        <v>14.765907620163899</v>
      </c>
      <c r="Q12" s="50">
        <v>13.386893822895001</v>
      </c>
      <c r="R12" s="50">
        <v>11.7872649607254</v>
      </c>
      <c r="S12" s="50">
        <v>3.8101363783780702</v>
      </c>
      <c r="T12" s="50">
        <v>4.4530282310903599</v>
      </c>
      <c r="U12" s="50">
        <v>3.4684938306116599</v>
      </c>
      <c r="V12" s="32">
        <v>3.4670876894965299</v>
      </c>
      <c r="W12" s="32">
        <v>1.43059825017735</v>
      </c>
      <c r="X12" s="32">
        <v>1.30024520071473</v>
      </c>
      <c r="Y12" s="50">
        <v>1.82518336141101</v>
      </c>
      <c r="Z12" s="50">
        <v>2.0090892143936299</v>
      </c>
      <c r="AA12" s="50">
        <v>10.047053953199001</v>
      </c>
      <c r="AB12" s="50">
        <v>9.5196478448995396</v>
      </c>
      <c r="AC12" s="50">
        <v>8.1196908632919094</v>
      </c>
      <c r="AD12" s="50">
        <v>7.6327983715737</v>
      </c>
      <c r="AE12" s="66"/>
    </row>
    <row r="13" spans="2:31" x14ac:dyDescent="0.2">
      <c r="B13" s="29" t="s">
        <v>2</v>
      </c>
      <c r="C13" s="42">
        <v>100</v>
      </c>
      <c r="D13" s="42">
        <v>100</v>
      </c>
      <c r="E13" s="42">
        <v>100</v>
      </c>
      <c r="F13" s="42">
        <v>100</v>
      </c>
      <c r="G13" s="42">
        <v>100</v>
      </c>
      <c r="H13" s="42">
        <v>100</v>
      </c>
      <c r="I13" s="42">
        <v>100</v>
      </c>
      <c r="J13" s="42">
        <v>100</v>
      </c>
      <c r="K13" s="42">
        <v>100</v>
      </c>
      <c r="L13" s="42">
        <v>100</v>
      </c>
      <c r="M13" s="42">
        <v>100</v>
      </c>
      <c r="N13" s="42">
        <v>100</v>
      </c>
      <c r="O13" s="42">
        <v>100</v>
      </c>
      <c r="P13" s="42">
        <v>100</v>
      </c>
      <c r="Q13" s="42">
        <v>100</v>
      </c>
      <c r="R13" s="42">
        <v>100</v>
      </c>
      <c r="S13" s="42">
        <v>100</v>
      </c>
      <c r="T13" s="42">
        <v>100</v>
      </c>
      <c r="U13" s="42">
        <v>100</v>
      </c>
      <c r="V13" s="42">
        <v>100</v>
      </c>
      <c r="W13" s="42">
        <v>100</v>
      </c>
      <c r="X13" s="42">
        <v>100</v>
      </c>
      <c r="Y13" s="42">
        <v>100</v>
      </c>
      <c r="Z13" s="42">
        <v>100</v>
      </c>
      <c r="AA13" s="42">
        <v>100</v>
      </c>
      <c r="AB13" s="42">
        <v>100</v>
      </c>
      <c r="AC13" s="42">
        <v>100</v>
      </c>
      <c r="AD13" s="42">
        <v>100</v>
      </c>
    </row>
    <row r="14" spans="2:31" ht="11.25" customHeight="1" x14ac:dyDescent="0.2">
      <c r="B14" s="143"/>
      <c r="C14" s="143"/>
      <c r="D14" s="143"/>
      <c r="E14" s="143"/>
      <c r="F14" s="143"/>
      <c r="G14" s="143"/>
      <c r="H14" s="143"/>
      <c r="I14" s="143"/>
      <c r="J14" s="143"/>
      <c r="K14" s="143"/>
      <c r="L14" s="143"/>
      <c r="M14" s="143"/>
      <c r="N14" s="143"/>
      <c r="O14" s="143"/>
      <c r="P14" s="143"/>
      <c r="Q14" s="143"/>
      <c r="R14" s="143"/>
      <c r="S14" s="143"/>
      <c r="T14" s="143"/>
      <c r="U14" s="143"/>
      <c r="V14" s="143"/>
      <c r="W14" s="143"/>
      <c r="X14" s="143"/>
      <c r="Y14" s="143"/>
      <c r="Z14" s="143"/>
      <c r="AA14" s="143"/>
      <c r="AB14" s="143"/>
      <c r="AC14" s="143"/>
    </row>
    <row r="15" spans="2:31" ht="120.75" customHeight="1" x14ac:dyDescent="0.2">
      <c r="B15" s="130" t="s">
        <v>126</v>
      </c>
      <c r="C15" s="130"/>
      <c r="D15" s="130"/>
      <c r="E15" s="130"/>
      <c r="F15" s="130"/>
      <c r="G15" s="130"/>
      <c r="H15" s="130"/>
      <c r="I15" s="130"/>
    </row>
    <row r="16" spans="2:31" x14ac:dyDescent="0.2">
      <c r="B16" s="73"/>
      <c r="C16" s="73"/>
      <c r="D16" s="61"/>
    </row>
    <row r="17" spans="2:5" x14ac:dyDescent="0.2">
      <c r="B17" s="73"/>
      <c r="C17" s="73"/>
      <c r="D17" s="61"/>
    </row>
    <row r="18" spans="2:5" x14ac:dyDescent="0.2">
      <c r="B18" s="24"/>
      <c r="C18" s="43"/>
      <c r="D18" s="61"/>
      <c r="E18" s="66"/>
    </row>
    <row r="19" spans="2:5" x14ac:dyDescent="0.2">
      <c r="B19" s="43"/>
      <c r="C19" s="43"/>
    </row>
    <row r="20" spans="2:5" x14ac:dyDescent="0.2">
      <c r="B20" s="43"/>
      <c r="C20" s="43"/>
    </row>
    <row r="21" spans="2:5" x14ac:dyDescent="0.2">
      <c r="B21" s="43"/>
      <c r="C21" s="43"/>
    </row>
    <row r="22" spans="2:5" x14ac:dyDescent="0.2">
      <c r="B22" s="43"/>
      <c r="C22" s="43"/>
    </row>
    <row r="23" spans="2:5" x14ac:dyDescent="0.2">
      <c r="B23" s="43"/>
      <c r="C23" s="43"/>
    </row>
    <row r="24" spans="2:5" x14ac:dyDescent="0.2">
      <c r="B24" s="43"/>
      <c r="C24" s="43"/>
    </row>
    <row r="25" spans="2:5" x14ac:dyDescent="0.2">
      <c r="B25" s="43"/>
      <c r="C25" s="43"/>
    </row>
    <row r="26" spans="2:5" x14ac:dyDescent="0.2">
      <c r="B26" s="43"/>
      <c r="C26" s="43"/>
    </row>
    <row r="27" spans="2:5" x14ac:dyDescent="0.2">
      <c r="B27" s="43"/>
      <c r="C27" s="43"/>
    </row>
    <row r="28" spans="2:5" x14ac:dyDescent="0.2">
      <c r="B28" s="43"/>
      <c r="C28" s="43"/>
    </row>
    <row r="29" spans="2:5" x14ac:dyDescent="0.2">
      <c r="B29" s="43"/>
      <c r="C29" s="43"/>
    </row>
    <row r="30" spans="2:5" x14ac:dyDescent="0.2">
      <c r="B30" s="43"/>
      <c r="C30" s="43"/>
    </row>
    <row r="31" spans="2:5" x14ac:dyDescent="0.2">
      <c r="B31" s="43"/>
      <c r="C31" s="43"/>
    </row>
    <row r="32" spans="2:5" x14ac:dyDescent="0.2">
      <c r="B32" s="43"/>
      <c r="C32" s="43"/>
    </row>
    <row r="33" spans="2:3" x14ac:dyDescent="0.2">
      <c r="B33" s="43"/>
      <c r="C33" s="43"/>
    </row>
    <row r="34" spans="2:3" x14ac:dyDescent="0.2">
      <c r="B34" s="43"/>
      <c r="C34" s="43"/>
    </row>
    <row r="35" spans="2:3" x14ac:dyDescent="0.2">
      <c r="B35" s="43"/>
      <c r="C35" s="43"/>
    </row>
    <row r="36" spans="2:3" x14ac:dyDescent="0.2">
      <c r="B36" s="43"/>
      <c r="C36" s="43"/>
    </row>
    <row r="37" spans="2:3" x14ac:dyDescent="0.2">
      <c r="B37" s="43"/>
      <c r="C37" s="43"/>
    </row>
    <row r="38" spans="2:3" x14ac:dyDescent="0.2">
      <c r="B38" s="43"/>
      <c r="C38" s="43"/>
    </row>
    <row r="39" spans="2:3" x14ac:dyDescent="0.2">
      <c r="B39" s="43"/>
      <c r="C39" s="43"/>
    </row>
    <row r="40" spans="2:3" x14ac:dyDescent="0.2">
      <c r="B40" s="43"/>
      <c r="C40" s="43"/>
    </row>
    <row r="41" spans="2:3" x14ac:dyDescent="0.2">
      <c r="B41" s="43"/>
      <c r="C41" s="43"/>
    </row>
    <row r="42" spans="2:3" x14ac:dyDescent="0.2">
      <c r="B42" s="43"/>
      <c r="C42" s="43"/>
    </row>
    <row r="43" spans="2:3" x14ac:dyDescent="0.2">
      <c r="B43" s="43"/>
      <c r="C43" s="43"/>
    </row>
    <row r="44" spans="2:3" x14ac:dyDescent="0.2">
      <c r="B44" s="43"/>
      <c r="C44" s="43"/>
    </row>
    <row r="45" spans="2:3" x14ac:dyDescent="0.2">
      <c r="B45" s="43"/>
      <c r="C45" s="43"/>
    </row>
    <row r="46" spans="2:3" x14ac:dyDescent="0.2">
      <c r="B46" s="43"/>
      <c r="C46" s="43"/>
    </row>
    <row r="47" spans="2:3" x14ac:dyDescent="0.2">
      <c r="B47" s="43"/>
      <c r="C47" s="43"/>
    </row>
    <row r="48" spans="2:3" x14ac:dyDescent="0.2">
      <c r="B48" s="43"/>
      <c r="C48" s="43"/>
    </row>
    <row r="49" spans="2:3" x14ac:dyDescent="0.2">
      <c r="B49" s="43"/>
      <c r="C49" s="43"/>
    </row>
    <row r="50" spans="2:3" x14ac:dyDescent="0.2">
      <c r="B50" s="43"/>
      <c r="C50" s="43"/>
    </row>
    <row r="51" spans="2:3" x14ac:dyDescent="0.2">
      <c r="B51" s="43"/>
      <c r="C51" s="43"/>
    </row>
    <row r="52" spans="2:3" x14ac:dyDescent="0.2">
      <c r="B52" s="43"/>
      <c r="C52" s="43"/>
    </row>
  </sheetData>
  <mergeCells count="10">
    <mergeCell ref="W4:Z4"/>
    <mergeCell ref="AA4:AD4"/>
    <mergeCell ref="B14:AC14"/>
    <mergeCell ref="B15:I15"/>
    <mergeCell ref="B4:B5"/>
    <mergeCell ref="C4:F4"/>
    <mergeCell ref="G4:J4"/>
    <mergeCell ref="K4:N4"/>
    <mergeCell ref="O4:R4"/>
    <mergeCell ref="S4:V4"/>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EFD60F-D008-44E0-8CF4-676FBFB08C2B}">
  <dimension ref="B1:Z16"/>
  <sheetViews>
    <sheetView zoomScaleNormal="100" workbookViewId="0"/>
  </sheetViews>
  <sheetFormatPr baseColWidth="10" defaultColWidth="11.42578125" defaultRowHeight="11.25" x14ac:dyDescent="0.2"/>
  <cols>
    <col min="1" max="1" width="2.42578125" style="25" customWidth="1"/>
    <col min="2" max="2" width="42" style="25" customWidth="1"/>
    <col min="3" max="6" width="11.42578125" style="25"/>
    <col min="7" max="7" width="13.85546875" style="25" customWidth="1"/>
    <col min="8" max="8" width="16.28515625" style="25" customWidth="1"/>
    <col min="9" max="9" width="13.42578125" style="25" customWidth="1"/>
    <col min="10" max="16384" width="11.42578125" style="25"/>
  </cols>
  <sheetData>
    <row r="1" spans="2:26" x14ac:dyDescent="0.2">
      <c r="T1" s="52"/>
    </row>
    <row r="2" spans="2:26" x14ac:dyDescent="0.2">
      <c r="B2" s="45" t="s">
        <v>92</v>
      </c>
      <c r="K2" s="52"/>
      <c r="N2" s="52"/>
      <c r="U2" s="52"/>
    </row>
    <row r="3" spans="2:26" x14ac:dyDescent="0.2">
      <c r="E3" s="52"/>
      <c r="F3" s="52"/>
      <c r="J3" s="52"/>
      <c r="N3" s="52"/>
      <c r="R3" s="52"/>
      <c r="S3" s="52"/>
      <c r="V3" s="52"/>
      <c r="Z3" s="3" t="s">
        <v>28</v>
      </c>
    </row>
    <row r="4" spans="2:26" ht="30" customHeight="1" x14ac:dyDescent="0.2">
      <c r="B4" s="146"/>
      <c r="C4" s="148" t="s">
        <v>43</v>
      </c>
      <c r="D4" s="148"/>
      <c r="E4" s="148"/>
      <c r="F4" s="148"/>
      <c r="G4" s="152" t="s">
        <v>32</v>
      </c>
      <c r="H4" s="152"/>
      <c r="I4" s="152"/>
      <c r="J4" s="152"/>
      <c r="K4" s="148" t="s">
        <v>33</v>
      </c>
      <c r="L4" s="148"/>
      <c r="M4" s="148"/>
      <c r="N4" s="148"/>
      <c r="O4" s="149" t="s">
        <v>34</v>
      </c>
      <c r="P4" s="150"/>
      <c r="Q4" s="150"/>
      <c r="R4" s="151"/>
      <c r="S4" s="148" t="s">
        <v>7</v>
      </c>
      <c r="T4" s="148"/>
      <c r="U4" s="148"/>
      <c r="V4" s="148"/>
      <c r="W4" s="149" t="s">
        <v>24</v>
      </c>
      <c r="X4" s="150"/>
      <c r="Y4" s="150"/>
      <c r="Z4" s="151"/>
    </row>
    <row r="5" spans="2:26" x14ac:dyDescent="0.2">
      <c r="B5" s="147"/>
      <c r="C5" s="28" t="s">
        <v>4</v>
      </c>
      <c r="D5" s="28" t="s">
        <v>5</v>
      </c>
      <c r="E5" s="28" t="s">
        <v>6</v>
      </c>
      <c r="F5" s="28">
        <v>2022</v>
      </c>
      <c r="G5" s="28" t="s">
        <v>4</v>
      </c>
      <c r="H5" s="28" t="s">
        <v>5</v>
      </c>
      <c r="I5" s="28" t="s">
        <v>6</v>
      </c>
      <c r="J5" s="28">
        <v>2022</v>
      </c>
      <c r="K5" s="28" t="s">
        <v>4</v>
      </c>
      <c r="L5" s="28" t="s">
        <v>5</v>
      </c>
      <c r="M5" s="28" t="s">
        <v>6</v>
      </c>
      <c r="N5" s="28">
        <v>2022</v>
      </c>
      <c r="O5" s="28" t="s">
        <v>4</v>
      </c>
      <c r="P5" s="28" t="s">
        <v>5</v>
      </c>
      <c r="Q5" s="28" t="s">
        <v>6</v>
      </c>
      <c r="R5" s="28">
        <v>2022</v>
      </c>
      <c r="S5" s="28" t="s">
        <v>4</v>
      </c>
      <c r="T5" s="28" t="s">
        <v>5</v>
      </c>
      <c r="U5" s="28" t="s">
        <v>6</v>
      </c>
      <c r="V5" s="28">
        <v>2022</v>
      </c>
      <c r="W5" s="28" t="s">
        <v>4</v>
      </c>
      <c r="X5" s="28" t="s">
        <v>5</v>
      </c>
      <c r="Y5" s="28" t="s">
        <v>6</v>
      </c>
      <c r="Z5" s="28">
        <v>2022</v>
      </c>
    </row>
    <row r="6" spans="2:26" x14ac:dyDescent="0.2">
      <c r="B6" s="79" t="s">
        <v>25</v>
      </c>
      <c r="C6" s="76">
        <v>37.1797848293904</v>
      </c>
      <c r="D6" s="76">
        <v>41.013100874637296</v>
      </c>
      <c r="E6" s="76">
        <v>44.755732516592211</v>
      </c>
      <c r="F6" s="76">
        <v>53.720684227501017</v>
      </c>
      <c r="G6" s="76">
        <v>48.275836792538115</v>
      </c>
      <c r="H6" s="76">
        <v>54.853023350375906</v>
      </c>
      <c r="I6" s="76">
        <v>65.547738402432756</v>
      </c>
      <c r="J6" s="76">
        <v>70.806353088810212</v>
      </c>
      <c r="K6" s="76">
        <v>80.237668998939597</v>
      </c>
      <c r="L6" s="76">
        <v>82.043028236860266</v>
      </c>
      <c r="M6" s="76">
        <v>81.91604248766285</v>
      </c>
      <c r="N6" s="76">
        <v>82.807378849847154</v>
      </c>
      <c r="O6" s="76">
        <v>66.412708490983178</v>
      </c>
      <c r="P6" s="76">
        <v>67.858842276034721</v>
      </c>
      <c r="Q6" s="76">
        <v>68.164369667663181</v>
      </c>
      <c r="R6" s="76">
        <v>72.710186470960366</v>
      </c>
      <c r="S6" s="76">
        <v>4.1542662559095866</v>
      </c>
      <c r="T6" s="76">
        <v>4.3248875520358379</v>
      </c>
      <c r="U6" s="76">
        <v>5.6858881838735202</v>
      </c>
      <c r="V6" s="76">
        <v>10.100442777335051</v>
      </c>
      <c r="W6" s="76">
        <v>60.251809066151921</v>
      </c>
      <c r="X6" s="76">
        <v>65.871596878125956</v>
      </c>
      <c r="Y6" s="76">
        <v>74.217644904408445</v>
      </c>
      <c r="Z6" s="76">
        <v>77.896656508434873</v>
      </c>
    </row>
    <row r="7" spans="2:26" x14ac:dyDescent="0.2">
      <c r="B7" s="57" t="s">
        <v>27</v>
      </c>
      <c r="C7" s="57"/>
      <c r="D7" s="57"/>
      <c r="E7" s="57"/>
      <c r="F7" s="57"/>
      <c r="G7" s="57"/>
      <c r="H7" s="57"/>
      <c r="I7" s="57"/>
      <c r="J7" s="57"/>
      <c r="K7" s="57"/>
      <c r="L7" s="57"/>
      <c r="M7" s="57"/>
      <c r="N7" s="57"/>
      <c r="O7" s="57"/>
      <c r="P7" s="57"/>
      <c r="Q7" s="57"/>
      <c r="R7" s="57"/>
      <c r="S7" s="57"/>
      <c r="T7" s="57"/>
      <c r="U7" s="57"/>
      <c r="V7" s="57"/>
      <c r="W7" s="57"/>
      <c r="X7" s="57"/>
      <c r="Y7" s="57"/>
      <c r="Z7" s="57"/>
    </row>
    <row r="8" spans="2:26" x14ac:dyDescent="0.2">
      <c r="B8" s="39" t="s">
        <v>29</v>
      </c>
      <c r="C8" s="80">
        <v>30.932076467096199</v>
      </c>
      <c r="D8" s="80">
        <v>32.162672455776601</v>
      </c>
      <c r="E8" s="80">
        <v>32.034968962032302</v>
      </c>
      <c r="F8" s="80">
        <v>34.790835746166699</v>
      </c>
      <c r="G8" s="80">
        <v>37.192334380441302</v>
      </c>
      <c r="H8" s="80">
        <v>41.821075491831103</v>
      </c>
      <c r="I8" s="80">
        <v>48.4349592258801</v>
      </c>
      <c r="J8" s="80">
        <v>49.193816280240398</v>
      </c>
      <c r="K8" s="80">
        <v>66.435685951293607</v>
      </c>
      <c r="L8" s="80">
        <v>66.706921881184996</v>
      </c>
      <c r="M8" s="80">
        <v>66.879351310193101</v>
      </c>
      <c r="N8" s="80">
        <v>67.239298892574993</v>
      </c>
      <c r="O8" s="80">
        <v>60.874986837183897</v>
      </c>
      <c r="P8" s="80">
        <v>61.507965777364099</v>
      </c>
      <c r="Q8" s="80">
        <v>61.833362131680403</v>
      </c>
      <c r="R8" s="80">
        <v>64.212223867439505</v>
      </c>
      <c r="S8" s="80">
        <v>1.3310617103829401</v>
      </c>
      <c r="T8" s="80">
        <v>2.5597330652577499</v>
      </c>
      <c r="U8" s="80">
        <v>2.9101698639289602</v>
      </c>
      <c r="V8" s="80">
        <v>3.9383707464393001</v>
      </c>
      <c r="W8" s="80">
        <v>49.761517386547602</v>
      </c>
      <c r="X8" s="80">
        <v>57.127203073066099</v>
      </c>
      <c r="Y8" s="80">
        <v>64.525299217489007</v>
      </c>
      <c r="Z8" s="80">
        <v>62.735345848458202</v>
      </c>
    </row>
    <row r="9" spans="2:26" ht="22.5" x14ac:dyDescent="0.2">
      <c r="B9" s="39" t="s">
        <v>12</v>
      </c>
      <c r="C9" s="37">
        <v>3.6683269895944099</v>
      </c>
      <c r="D9" s="37">
        <v>5.2020509212840604</v>
      </c>
      <c r="E9" s="37">
        <v>9.5011207281139995</v>
      </c>
      <c r="F9" s="37">
        <v>14.889452872922099</v>
      </c>
      <c r="G9" s="37">
        <v>3.6894853661915201</v>
      </c>
      <c r="H9" s="37">
        <v>3.6985185630228501</v>
      </c>
      <c r="I9" s="37">
        <v>5.9508652070953598</v>
      </c>
      <c r="J9" s="37">
        <v>7.9505135479850102</v>
      </c>
      <c r="K9" s="37">
        <v>10.940905753276301</v>
      </c>
      <c r="L9" s="37">
        <v>10.454228916886599</v>
      </c>
      <c r="M9" s="37">
        <v>11.6794021751492</v>
      </c>
      <c r="N9" s="81">
        <v>12.9142778212778</v>
      </c>
      <c r="O9" s="80">
        <v>2.2090218612695098</v>
      </c>
      <c r="P9" s="80">
        <v>3.2025310112007199</v>
      </c>
      <c r="Q9" s="80">
        <v>3.5792857040753998</v>
      </c>
      <c r="R9" s="80">
        <v>6.1174548036035601</v>
      </c>
      <c r="S9" s="80">
        <v>0.24779644707753701</v>
      </c>
      <c r="T9" s="80">
        <v>0.683184453067048</v>
      </c>
      <c r="U9" s="80">
        <v>1.4874435574867799</v>
      </c>
      <c r="V9" s="80">
        <v>4.1146393279339897</v>
      </c>
      <c r="W9" s="80">
        <v>6.2580517021404196</v>
      </c>
      <c r="X9" s="80">
        <v>4.0192639464411997</v>
      </c>
      <c r="Y9" s="80">
        <v>4.7688116168971</v>
      </c>
      <c r="Z9" s="80">
        <v>9.6992128699577194</v>
      </c>
    </row>
    <row r="10" spans="2:26" ht="22.5" x14ac:dyDescent="0.2">
      <c r="B10" s="13" t="s">
        <v>70</v>
      </c>
      <c r="C10" s="80">
        <v>2.5793813726997898</v>
      </c>
      <c r="D10" s="80">
        <v>3.6483774975766301</v>
      </c>
      <c r="E10" s="80">
        <v>3.2196428264459098</v>
      </c>
      <c r="F10" s="80">
        <v>4.0403956084122203</v>
      </c>
      <c r="G10" s="80">
        <v>7.3940170459052901</v>
      </c>
      <c r="H10" s="80">
        <v>9.3334292955219507</v>
      </c>
      <c r="I10" s="80">
        <v>11.1619139694573</v>
      </c>
      <c r="J10" s="80">
        <v>13.6620232605848</v>
      </c>
      <c r="K10" s="80">
        <v>2.8610772943697</v>
      </c>
      <c r="L10" s="80">
        <v>4.8818774387886803</v>
      </c>
      <c r="M10" s="80">
        <v>3.3572890023205502</v>
      </c>
      <c r="N10" s="80">
        <v>2.65380213599436</v>
      </c>
      <c r="O10" s="80">
        <v>3.3286997925297701</v>
      </c>
      <c r="P10" s="80">
        <v>3.1483454874699</v>
      </c>
      <c r="Q10" s="80">
        <v>2.7517218319073802</v>
      </c>
      <c r="R10" s="80">
        <v>2.3805077999173001</v>
      </c>
      <c r="S10" s="80">
        <v>2.5754080984491101</v>
      </c>
      <c r="T10" s="80">
        <v>1.0819700337110401</v>
      </c>
      <c r="U10" s="80">
        <v>1.2882747624577799</v>
      </c>
      <c r="V10" s="80">
        <v>2.0474327029617601</v>
      </c>
      <c r="W10" s="80">
        <v>4.2322399774638999</v>
      </c>
      <c r="X10" s="80">
        <v>4.7251298586186596</v>
      </c>
      <c r="Y10" s="80">
        <v>4.92353407002234</v>
      </c>
      <c r="Z10" s="80">
        <v>5.46209779001894</v>
      </c>
    </row>
    <row r="11" spans="2:26" ht="22.5" x14ac:dyDescent="0.2">
      <c r="B11" s="29" t="s">
        <v>1</v>
      </c>
      <c r="C11" s="32">
        <v>52.643741236159798</v>
      </c>
      <c r="D11" s="32">
        <v>49.502368979540101</v>
      </c>
      <c r="E11" s="32">
        <v>46.448436676888903</v>
      </c>
      <c r="F11" s="32">
        <v>38.978526825396301</v>
      </c>
      <c r="G11" s="32">
        <v>46.869386437000998</v>
      </c>
      <c r="H11" s="32">
        <v>39.762280837062903</v>
      </c>
      <c r="I11" s="32">
        <v>29.753098956944299</v>
      </c>
      <c r="J11" s="32">
        <v>23.158418111496399</v>
      </c>
      <c r="K11" s="32">
        <v>18.621489854835101</v>
      </c>
      <c r="L11" s="32">
        <v>16.191605625382699</v>
      </c>
      <c r="M11" s="32">
        <v>16.047454892665499</v>
      </c>
      <c r="N11" s="82">
        <v>15.481433898930399</v>
      </c>
      <c r="O11" s="76">
        <v>29.8856108871048</v>
      </c>
      <c r="P11" s="76">
        <v>28.142319588466702</v>
      </c>
      <c r="Q11" s="76">
        <v>27.098901252904099</v>
      </c>
      <c r="R11" s="76">
        <v>23.386434582661099</v>
      </c>
      <c r="S11" s="76">
        <v>13.2817697128928</v>
      </c>
      <c r="T11" s="76">
        <v>17.251095530401301</v>
      </c>
      <c r="U11" s="76">
        <v>24.0097913400473</v>
      </c>
      <c r="V11" s="76">
        <v>28.373022608967101</v>
      </c>
      <c r="W11" s="76">
        <v>31.351650450465598</v>
      </c>
      <c r="X11" s="76">
        <v>27.1488522531588</v>
      </c>
      <c r="Y11" s="76">
        <v>22.346626167394099</v>
      </c>
      <c r="Z11" s="76">
        <v>19.081837532420899</v>
      </c>
    </row>
    <row r="12" spans="2:26" x14ac:dyDescent="0.2">
      <c r="B12" s="29" t="s">
        <v>0</v>
      </c>
      <c r="C12" s="32">
        <v>10.176473934449801</v>
      </c>
      <c r="D12" s="32">
        <v>9.4845301458225695</v>
      </c>
      <c r="E12" s="32">
        <v>8.7958308065188806</v>
      </c>
      <c r="F12" s="32">
        <v>7.3007889471026601</v>
      </c>
      <c r="G12" s="32">
        <v>4.8547767704608802</v>
      </c>
      <c r="H12" s="32">
        <v>5.3846958125611897</v>
      </c>
      <c r="I12" s="32">
        <v>4.6991626406229496</v>
      </c>
      <c r="J12" s="32">
        <v>6.03522879969334</v>
      </c>
      <c r="K12" s="32">
        <v>1.1408411462252701</v>
      </c>
      <c r="L12" s="32">
        <v>1.76536613775707</v>
      </c>
      <c r="M12" s="32">
        <v>2.0365026196717002</v>
      </c>
      <c r="N12" s="82">
        <v>1.71118725122247</v>
      </c>
      <c r="O12" s="76">
        <v>3.70168062191199</v>
      </c>
      <c r="P12" s="76">
        <v>3.99883813549856</v>
      </c>
      <c r="Q12" s="76">
        <v>4.7367290794327301</v>
      </c>
      <c r="R12" s="76">
        <v>3.9033789463785702</v>
      </c>
      <c r="S12" s="76">
        <v>82.5639640311976</v>
      </c>
      <c r="T12" s="76">
        <v>78.424016917562795</v>
      </c>
      <c r="U12" s="76">
        <v>70.304320476079198</v>
      </c>
      <c r="V12" s="76">
        <v>61.526534613697898</v>
      </c>
      <c r="W12" s="76">
        <v>8.3965404833824309</v>
      </c>
      <c r="X12" s="76">
        <v>6.9795508687152301</v>
      </c>
      <c r="Y12" s="76">
        <v>3.4357289281974199</v>
      </c>
      <c r="Z12" s="76">
        <v>3.0215059591442901</v>
      </c>
    </row>
    <row r="13" spans="2:26" x14ac:dyDescent="0.2">
      <c r="B13" s="29" t="s">
        <v>2</v>
      </c>
      <c r="C13" s="42">
        <v>100</v>
      </c>
      <c r="D13" s="42">
        <v>100</v>
      </c>
      <c r="E13" s="42">
        <v>100</v>
      </c>
      <c r="F13" s="42">
        <v>100</v>
      </c>
      <c r="G13" s="42">
        <v>100</v>
      </c>
      <c r="H13" s="42">
        <v>100</v>
      </c>
      <c r="I13" s="42">
        <v>100</v>
      </c>
      <c r="J13" s="42">
        <v>100</v>
      </c>
      <c r="K13" s="42">
        <v>100</v>
      </c>
      <c r="L13" s="42">
        <v>100</v>
      </c>
      <c r="M13" s="42">
        <v>100</v>
      </c>
      <c r="N13" s="42">
        <v>100</v>
      </c>
      <c r="O13" s="42">
        <v>100</v>
      </c>
      <c r="P13" s="42">
        <v>100</v>
      </c>
      <c r="Q13" s="42">
        <v>100</v>
      </c>
      <c r="R13" s="42">
        <v>100</v>
      </c>
      <c r="S13" s="42">
        <v>100</v>
      </c>
      <c r="T13" s="42">
        <v>100</v>
      </c>
      <c r="U13" s="42">
        <v>100</v>
      </c>
      <c r="V13" s="42">
        <v>100</v>
      </c>
      <c r="W13" s="42">
        <v>100</v>
      </c>
      <c r="X13" s="42">
        <v>100</v>
      </c>
      <c r="Y13" s="42">
        <v>100</v>
      </c>
      <c r="Z13" s="42">
        <v>100</v>
      </c>
    </row>
    <row r="15" spans="2:26" ht="90.75" customHeight="1" x14ac:dyDescent="0.2">
      <c r="B15" s="145" t="s">
        <v>127</v>
      </c>
      <c r="C15" s="145"/>
      <c r="D15" s="145"/>
      <c r="E15" s="145"/>
      <c r="F15" s="145"/>
      <c r="J15" s="52"/>
      <c r="L15" s="52"/>
      <c r="N15" s="52"/>
      <c r="R15" s="52"/>
      <c r="T15" s="52"/>
      <c r="U15" s="52"/>
      <c r="V15" s="52"/>
    </row>
    <row r="16" spans="2:26" x14ac:dyDescent="0.2">
      <c r="F16" s="52"/>
      <c r="J16" s="52"/>
      <c r="N16" s="52"/>
      <c r="R16" s="52"/>
      <c r="V16" s="52"/>
    </row>
  </sheetData>
  <mergeCells count="8">
    <mergeCell ref="B15:F15"/>
    <mergeCell ref="B4:B5"/>
    <mergeCell ref="S4:V4"/>
    <mergeCell ref="W4:Z4"/>
    <mergeCell ref="O4:R4"/>
    <mergeCell ref="C4:F4"/>
    <mergeCell ref="G4:J4"/>
    <mergeCell ref="K4:N4"/>
  </mergeCells>
  <pageMargins left="0.7" right="0.7" top="0.75" bottom="0.75" header="0.3" footer="0.3"/>
  <pageSetup paperSize="9" orientation="portrait" r:id="rId1"/>
  <ignoredErrors>
    <ignoredError sqref="C5:F5 G5:J5 K5:N5 O5:V5 W5:Z5"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17</vt:i4>
      </vt:variant>
    </vt:vector>
  </HeadingPairs>
  <TitlesOfParts>
    <vt:vector size="17" baseType="lpstr">
      <vt:lpstr>Tableau 1</vt:lpstr>
      <vt:lpstr>Tableau 2</vt:lpstr>
      <vt:lpstr>Graphique 1</vt:lpstr>
      <vt:lpstr>Graphique 2</vt:lpstr>
      <vt:lpstr>Graphique 3</vt:lpstr>
      <vt:lpstr>Graphique Encadré 3</vt:lpstr>
      <vt:lpstr>Tableau complémentaire A</vt:lpstr>
      <vt:lpstr>Tableau complémentaire B</vt:lpstr>
      <vt:lpstr>Tableau complémentaire C</vt:lpstr>
      <vt:lpstr>Tableau complémentaire D</vt:lpstr>
      <vt:lpstr>Tableau complémentaire E</vt:lpstr>
      <vt:lpstr>Tableau complémentaire F</vt:lpstr>
      <vt:lpstr>Tableau complémentaire G</vt:lpstr>
      <vt:lpstr>Tableau complémentaire H</vt:lpstr>
      <vt:lpstr>Tableau complémentaire I</vt:lpstr>
      <vt:lpstr>Tableau complémentaire J</vt:lpstr>
      <vt:lpstr>Tableau complémentaire 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FARGES, Audrey (DREES/OSOL/BHD)</dc:creator>
  <cp:lastModifiedBy>GUHUR, Laureen (DREES/DIRECTION/BPC)</cp:lastModifiedBy>
  <dcterms:created xsi:type="dcterms:W3CDTF">2015-06-05T18:17:20Z</dcterms:created>
  <dcterms:modified xsi:type="dcterms:W3CDTF">2025-11-03T14:29:19Z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094c1fb-3db8-4cce-b079-9b022302847f_Enabled">
    <vt:lpwstr>true</vt:lpwstr>
  </property>
  <property fmtid="{D5CDD505-2E9C-101B-9397-08002B2CF9AE}" pid="3" name="MSIP_Label_3094c1fb-3db8-4cce-b079-9b022302847f_SetDate">
    <vt:lpwstr>2025-07-29T11:29:51Z</vt:lpwstr>
  </property>
  <property fmtid="{D5CDD505-2E9C-101B-9397-08002B2CF9AE}" pid="4" name="MSIP_Label_3094c1fb-3db8-4cce-b079-9b022302847f_Method">
    <vt:lpwstr>Standard</vt:lpwstr>
  </property>
  <property fmtid="{D5CDD505-2E9C-101B-9397-08002B2CF9AE}" pid="5" name="MSIP_Label_3094c1fb-3db8-4cce-b079-9b022302847f_Name">
    <vt:lpwstr>[Prod v5] C1 - Standard</vt:lpwstr>
  </property>
  <property fmtid="{D5CDD505-2E9C-101B-9397-08002B2CF9AE}" pid="6" name="MSIP_Label_3094c1fb-3db8-4cce-b079-9b022302847f_SiteId">
    <vt:lpwstr>035e5292-5a25-4509-bb08-a555f7d31a8b</vt:lpwstr>
  </property>
  <property fmtid="{D5CDD505-2E9C-101B-9397-08002B2CF9AE}" pid="7" name="MSIP_Label_3094c1fb-3db8-4cce-b079-9b022302847f_ActionId">
    <vt:lpwstr>89edf34d-71ef-4ff6-ab4a-8be51de9a743</vt:lpwstr>
  </property>
  <property fmtid="{D5CDD505-2E9C-101B-9397-08002B2CF9AE}" pid="8" name="MSIP_Label_3094c1fb-3db8-4cce-b079-9b022302847f_ContentBits">
    <vt:lpwstr>0</vt:lpwstr>
  </property>
  <property fmtid="{D5CDD505-2E9C-101B-9397-08002B2CF9AE}" pid="9" name="MSIP_Label_3094c1fb-3db8-4cce-b079-9b022302847f_Tag">
    <vt:lpwstr>10, 3, 0, 1</vt:lpwstr>
  </property>
</Properties>
</file>