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FDA0E2D7-3108-4D26-A471-4E7F6E0F0814}" xr6:coauthVersionLast="47" xr6:coauthVersionMax="47" xr10:uidLastSave="{00000000-0000-0000-0000-000000000000}"/>
  <bookViews>
    <workbookView xWindow="-120" yWindow="-120" windowWidth="25440" windowHeight="15270" xr2:uid="{00000000-000D-0000-FFFF-FFFF00000000}"/>
  </bookViews>
  <sheets>
    <sheet name="F25_Schéma 2" sheetId="6" r:id="rId1"/>
    <sheet name="Graphique 1" sheetId="7" r:id="rId2"/>
    <sheet name="Graphique 2" sheetId="8" r:id="rId3"/>
  </sheets>
  <externalReferences>
    <externalReference r:id="rId4"/>
    <externalReference r:id="rId5"/>
    <externalReference r:id="rId6"/>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91029" concurrentCalc="0"/>
  <customWorkbookViews>
    <customWorkbookView name="Demaison Catherine - Affichage personnalisé" guid="{FB47ECF8-E82D-40A8-B069-65CCD5A0DCDF}" mergeInterval="0" personalView="1" maximized="1" windowWidth="1020" windowHeight="6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7" i="6" l="1"/>
  <c r="D207" i="6"/>
  <c r="E207" i="6"/>
  <c r="F207" i="6"/>
  <c r="C208" i="6"/>
  <c r="D208" i="6"/>
  <c r="E208" i="6"/>
  <c r="F208" i="6"/>
  <c r="C209" i="6"/>
  <c r="D209" i="6"/>
  <c r="E209" i="6"/>
  <c r="F209" i="6"/>
  <c r="C210" i="6"/>
  <c r="E210" i="6"/>
  <c r="F210" i="6"/>
  <c r="C197" i="6"/>
  <c r="D197" i="6"/>
  <c r="E197" i="6"/>
  <c r="F197" i="6"/>
  <c r="C198" i="6"/>
  <c r="D198" i="6"/>
  <c r="E198" i="6"/>
  <c r="F198" i="6"/>
  <c r="C199" i="6"/>
  <c r="D199" i="6"/>
  <c r="E199" i="6"/>
  <c r="F199" i="6"/>
  <c r="C200" i="6"/>
  <c r="D200" i="6"/>
  <c r="E200" i="6"/>
  <c r="F200" i="6"/>
  <c r="C201" i="6"/>
  <c r="D201" i="6"/>
  <c r="E201" i="6"/>
  <c r="F201" i="6"/>
  <c r="C202" i="6"/>
  <c r="D202" i="6"/>
  <c r="E202" i="6"/>
  <c r="F202" i="6"/>
  <c r="C203" i="6"/>
  <c r="D203" i="6"/>
  <c r="E203" i="6"/>
  <c r="F203" i="6"/>
  <c r="C204" i="6"/>
  <c r="D204" i="6"/>
  <c r="E204" i="6"/>
  <c r="F204" i="6"/>
  <c r="C205" i="6"/>
  <c r="D205" i="6"/>
  <c r="E205" i="6"/>
  <c r="F205" i="6"/>
  <c r="C206" i="6"/>
  <c r="D206" i="6"/>
  <c r="E206" i="6"/>
  <c r="F206" i="6"/>
  <c r="C186" i="6"/>
  <c r="D186" i="6"/>
  <c r="E186" i="6"/>
  <c r="F186" i="6"/>
  <c r="C187" i="6"/>
  <c r="D187" i="6"/>
  <c r="E187" i="6"/>
  <c r="F187" i="6"/>
  <c r="C188" i="6"/>
  <c r="D188" i="6"/>
  <c r="E188" i="6"/>
  <c r="F188" i="6"/>
  <c r="C189" i="6"/>
  <c r="D189" i="6"/>
  <c r="E189" i="6"/>
  <c r="F189" i="6"/>
  <c r="C190" i="6"/>
  <c r="D190" i="6"/>
  <c r="E190" i="6"/>
  <c r="F190" i="6"/>
  <c r="C191" i="6"/>
  <c r="D191" i="6"/>
  <c r="E191" i="6"/>
  <c r="F191" i="6"/>
  <c r="C192" i="6"/>
  <c r="D192" i="6"/>
  <c r="E192" i="6"/>
  <c r="F192" i="6"/>
  <c r="C193" i="6"/>
  <c r="D193" i="6"/>
  <c r="E193" i="6"/>
  <c r="F193" i="6"/>
  <c r="C194" i="6"/>
  <c r="D194" i="6"/>
  <c r="E194" i="6"/>
  <c r="F194" i="6"/>
  <c r="C195" i="6"/>
  <c r="D195" i="6"/>
  <c r="E195" i="6"/>
  <c r="F195" i="6"/>
  <c r="C196" i="6"/>
  <c r="D196" i="6"/>
  <c r="E196" i="6"/>
  <c r="F196" i="6"/>
  <c r="C7" i="6"/>
  <c r="D7" i="6"/>
  <c r="E5" i="6"/>
  <c r="C185" i="6"/>
  <c r="D185" i="6"/>
  <c r="E185" i="6"/>
  <c r="F185" i="6"/>
  <c r="C184" i="6"/>
  <c r="D184" i="6"/>
  <c r="E184" i="6"/>
  <c r="F184" i="6"/>
  <c r="C183" i="6"/>
  <c r="D183" i="6"/>
  <c r="E183" i="6"/>
  <c r="F183" i="6"/>
  <c r="C182" i="6"/>
  <c r="D182" i="6"/>
  <c r="E182" i="6"/>
  <c r="F182" i="6"/>
  <c r="C181" i="6"/>
  <c r="D181" i="6"/>
  <c r="E181" i="6"/>
  <c r="F181" i="6"/>
  <c r="C180" i="6"/>
  <c r="D180" i="6"/>
  <c r="E180" i="6"/>
  <c r="F180" i="6"/>
  <c r="C179" i="6"/>
  <c r="D179" i="6"/>
  <c r="E179" i="6"/>
  <c r="F179" i="6"/>
  <c r="C178" i="6"/>
  <c r="D178" i="6"/>
  <c r="E178" i="6"/>
  <c r="F178" i="6"/>
  <c r="C177" i="6"/>
  <c r="D177" i="6"/>
  <c r="E177" i="6"/>
  <c r="F177" i="6"/>
  <c r="C176" i="6"/>
  <c r="D176" i="6"/>
  <c r="E176" i="6"/>
  <c r="F176" i="6"/>
  <c r="C175" i="6"/>
  <c r="D175" i="6"/>
  <c r="E175" i="6"/>
  <c r="F175" i="6"/>
  <c r="C9" i="6"/>
  <c r="D9" i="6"/>
  <c r="E9" i="6"/>
  <c r="F9" i="6"/>
  <c r="C8" i="6"/>
  <c r="D8" i="6"/>
  <c r="E8" i="6"/>
  <c r="F8" i="6"/>
  <c r="C173" i="6"/>
  <c r="D173" i="6"/>
  <c r="E173" i="6"/>
  <c r="F173" i="6"/>
  <c r="C172" i="6"/>
  <c r="D172" i="6"/>
  <c r="E172" i="6"/>
  <c r="F172" i="6"/>
  <c r="C171" i="6"/>
  <c r="D171" i="6"/>
  <c r="E171" i="6"/>
  <c r="F171" i="6"/>
  <c r="C170" i="6"/>
  <c r="D170" i="6"/>
  <c r="E170" i="6"/>
  <c r="F170" i="6"/>
  <c r="C169" i="6"/>
  <c r="D169" i="6"/>
  <c r="E169" i="6"/>
  <c r="F169" i="6"/>
  <c r="C174" i="6"/>
  <c r="D174" i="6"/>
  <c r="E174" i="6"/>
  <c r="F174" i="6"/>
  <c r="C168" i="6"/>
  <c r="D168" i="6"/>
  <c r="E168" i="6"/>
  <c r="F168" i="6"/>
  <c r="C167" i="6"/>
  <c r="D167" i="6"/>
  <c r="E167" i="6"/>
  <c r="F167" i="6"/>
  <c r="C166" i="6"/>
  <c r="D166" i="6"/>
  <c r="E166" i="6"/>
  <c r="F166" i="6"/>
  <c r="C165" i="6"/>
  <c r="D165" i="6"/>
  <c r="E165" i="6"/>
  <c r="F165" i="6"/>
  <c r="C164" i="6"/>
  <c r="D164" i="6"/>
  <c r="E164" i="6"/>
  <c r="F164" i="6"/>
  <c r="C163" i="6"/>
  <c r="D163" i="6"/>
  <c r="E163" i="6"/>
  <c r="F163" i="6"/>
  <c r="C162" i="6"/>
  <c r="D162" i="6"/>
  <c r="E162" i="6"/>
  <c r="F162" i="6"/>
  <c r="C161" i="6"/>
  <c r="D161" i="6"/>
  <c r="E161" i="6"/>
  <c r="F161" i="6"/>
  <c r="C160" i="6"/>
  <c r="D160" i="6"/>
  <c r="E160" i="6"/>
  <c r="F160" i="6"/>
  <c r="C159" i="6"/>
  <c r="D159" i="6"/>
  <c r="E159" i="6"/>
  <c r="F159" i="6"/>
  <c r="C158" i="6"/>
  <c r="D158" i="6"/>
  <c r="E158" i="6"/>
  <c r="F158" i="6"/>
  <c r="C157" i="6"/>
  <c r="D157" i="6"/>
  <c r="E157" i="6"/>
  <c r="F157" i="6"/>
  <c r="C156" i="6"/>
  <c r="D156" i="6"/>
  <c r="E156" i="6"/>
  <c r="F156" i="6"/>
  <c r="C155" i="6"/>
  <c r="D155" i="6"/>
  <c r="E155" i="6"/>
  <c r="F155" i="6"/>
  <c r="C154" i="6"/>
  <c r="D154" i="6"/>
  <c r="E154" i="6"/>
  <c r="F154" i="6"/>
  <c r="C153" i="6"/>
  <c r="D153" i="6"/>
  <c r="E153" i="6"/>
  <c r="F153" i="6"/>
  <c r="C152" i="6"/>
  <c r="D152" i="6"/>
  <c r="E152" i="6"/>
  <c r="F152" i="6"/>
  <c r="C151" i="6"/>
  <c r="D151" i="6"/>
  <c r="E151" i="6"/>
  <c r="F151" i="6"/>
  <c r="C150" i="6"/>
  <c r="D150" i="6"/>
  <c r="E150" i="6"/>
  <c r="F150" i="6"/>
  <c r="C149" i="6"/>
  <c r="D149" i="6"/>
  <c r="E149" i="6"/>
  <c r="F149" i="6"/>
  <c r="C148" i="6"/>
  <c r="D148" i="6"/>
  <c r="E148" i="6"/>
  <c r="F148" i="6"/>
  <c r="C147" i="6"/>
  <c r="D147" i="6"/>
  <c r="E147" i="6"/>
  <c r="F147" i="6"/>
  <c r="C146" i="6"/>
  <c r="D146" i="6"/>
  <c r="E146" i="6"/>
  <c r="F146" i="6"/>
  <c r="C145" i="6"/>
  <c r="D145" i="6"/>
  <c r="E145" i="6"/>
  <c r="F145" i="6"/>
  <c r="C144" i="6"/>
  <c r="D144" i="6"/>
  <c r="E144" i="6"/>
  <c r="F144" i="6"/>
  <c r="C143" i="6"/>
  <c r="D143" i="6"/>
  <c r="E143" i="6"/>
  <c r="F143" i="6"/>
  <c r="C142" i="6"/>
  <c r="D142" i="6"/>
  <c r="E142" i="6"/>
  <c r="F142" i="6"/>
  <c r="C141" i="6"/>
  <c r="D141" i="6"/>
  <c r="E141" i="6"/>
  <c r="F141" i="6"/>
  <c r="C140" i="6"/>
  <c r="D140" i="6"/>
  <c r="E140" i="6"/>
  <c r="F140" i="6"/>
  <c r="C139" i="6"/>
  <c r="D139" i="6"/>
  <c r="E139" i="6"/>
  <c r="F139" i="6"/>
  <c r="C138" i="6"/>
  <c r="D138" i="6"/>
  <c r="E138" i="6"/>
  <c r="F138" i="6"/>
  <c r="C137" i="6"/>
  <c r="D137" i="6"/>
  <c r="E137" i="6"/>
  <c r="F137" i="6"/>
  <c r="C136" i="6"/>
  <c r="D136" i="6"/>
  <c r="E136" i="6"/>
  <c r="F136" i="6"/>
  <c r="C135" i="6"/>
  <c r="D135" i="6"/>
  <c r="E135" i="6"/>
  <c r="F135" i="6"/>
  <c r="C134" i="6"/>
  <c r="D134" i="6"/>
  <c r="E134" i="6"/>
  <c r="F134" i="6"/>
  <c r="C133" i="6"/>
  <c r="D133" i="6"/>
  <c r="E133" i="6"/>
  <c r="F133" i="6"/>
  <c r="C132" i="6"/>
  <c r="D132" i="6"/>
  <c r="E132" i="6"/>
  <c r="F132" i="6"/>
  <c r="C131" i="6"/>
  <c r="D131" i="6"/>
  <c r="E131" i="6"/>
  <c r="F131" i="6"/>
  <c r="C130" i="6"/>
  <c r="D130" i="6"/>
  <c r="E130" i="6"/>
  <c r="F130" i="6"/>
  <c r="C129" i="6"/>
  <c r="D129" i="6"/>
  <c r="E129" i="6"/>
  <c r="F129" i="6"/>
  <c r="C128" i="6"/>
  <c r="D128" i="6"/>
  <c r="E128" i="6"/>
  <c r="F128" i="6"/>
  <c r="C127" i="6"/>
  <c r="D127" i="6"/>
  <c r="E127" i="6"/>
  <c r="F127" i="6"/>
  <c r="C126" i="6"/>
  <c r="D126" i="6"/>
  <c r="E126" i="6"/>
  <c r="F126" i="6"/>
  <c r="C125" i="6"/>
  <c r="D125" i="6"/>
  <c r="E125" i="6"/>
  <c r="F125" i="6"/>
  <c r="C124" i="6"/>
  <c r="D124" i="6"/>
  <c r="E124" i="6"/>
  <c r="F124" i="6"/>
  <c r="C123" i="6"/>
  <c r="D123" i="6"/>
  <c r="E123" i="6"/>
  <c r="F123" i="6"/>
  <c r="C122" i="6"/>
  <c r="D122" i="6"/>
  <c r="E122" i="6"/>
  <c r="F122" i="6"/>
  <c r="C121" i="6"/>
  <c r="D121" i="6"/>
  <c r="E121" i="6"/>
  <c r="F121" i="6"/>
  <c r="C120" i="6"/>
  <c r="D120" i="6"/>
  <c r="E120" i="6"/>
  <c r="F120" i="6"/>
  <c r="C119" i="6"/>
  <c r="D119" i="6"/>
  <c r="E119" i="6"/>
  <c r="F119" i="6"/>
  <c r="C118" i="6"/>
  <c r="D118" i="6"/>
  <c r="E118" i="6"/>
  <c r="F118" i="6"/>
  <c r="C117" i="6"/>
  <c r="D117" i="6"/>
  <c r="E117" i="6"/>
  <c r="F117" i="6"/>
  <c r="C116" i="6"/>
  <c r="D116" i="6"/>
  <c r="E116" i="6"/>
  <c r="F116" i="6"/>
  <c r="C115" i="6"/>
  <c r="D115" i="6"/>
  <c r="E115" i="6"/>
  <c r="F115" i="6"/>
  <c r="C114" i="6"/>
  <c r="D114" i="6"/>
  <c r="E114" i="6"/>
  <c r="F114" i="6"/>
  <c r="C113" i="6"/>
  <c r="D113" i="6"/>
  <c r="E113" i="6"/>
  <c r="F113" i="6"/>
  <c r="C112" i="6"/>
  <c r="D112" i="6"/>
  <c r="E112" i="6"/>
  <c r="F112" i="6"/>
  <c r="C111" i="6"/>
  <c r="D111" i="6"/>
  <c r="E111" i="6"/>
  <c r="F111" i="6"/>
  <c r="C110" i="6"/>
  <c r="D110" i="6"/>
  <c r="E110" i="6"/>
  <c r="F110" i="6"/>
  <c r="C109" i="6"/>
  <c r="D109" i="6"/>
  <c r="E109" i="6"/>
  <c r="F109" i="6"/>
  <c r="C108" i="6"/>
  <c r="D108" i="6"/>
  <c r="E108" i="6"/>
  <c r="F108" i="6"/>
  <c r="C107" i="6"/>
  <c r="D107" i="6"/>
  <c r="E107" i="6"/>
  <c r="F107" i="6"/>
  <c r="C106" i="6"/>
  <c r="D106" i="6"/>
  <c r="E106" i="6"/>
  <c r="F106" i="6"/>
  <c r="C105" i="6"/>
  <c r="D105" i="6"/>
  <c r="E105" i="6"/>
  <c r="F105" i="6"/>
  <c r="C104" i="6"/>
  <c r="D104" i="6"/>
  <c r="E104" i="6"/>
  <c r="F104" i="6"/>
  <c r="C103" i="6"/>
  <c r="D103" i="6"/>
  <c r="E103" i="6"/>
  <c r="F103" i="6"/>
  <c r="C102" i="6"/>
  <c r="D102" i="6"/>
  <c r="E102" i="6"/>
  <c r="F102" i="6"/>
  <c r="C101" i="6"/>
  <c r="D101" i="6"/>
  <c r="E101" i="6"/>
  <c r="F101" i="6"/>
  <c r="C100" i="6"/>
  <c r="D100" i="6"/>
  <c r="E100" i="6"/>
  <c r="F100" i="6"/>
  <c r="C99" i="6"/>
  <c r="D99" i="6"/>
  <c r="E99" i="6"/>
  <c r="F99" i="6"/>
  <c r="C98" i="6"/>
  <c r="D98" i="6"/>
  <c r="E98" i="6"/>
  <c r="F98" i="6"/>
  <c r="C97" i="6"/>
  <c r="D97" i="6"/>
  <c r="E97" i="6"/>
  <c r="F97" i="6"/>
  <c r="C96" i="6"/>
  <c r="D96" i="6"/>
  <c r="E96" i="6"/>
  <c r="F96" i="6"/>
  <c r="C95" i="6"/>
  <c r="D95" i="6"/>
  <c r="E95" i="6"/>
  <c r="F95" i="6"/>
  <c r="C94" i="6"/>
  <c r="D94" i="6"/>
  <c r="E94" i="6"/>
  <c r="F94" i="6"/>
  <c r="C93" i="6"/>
  <c r="D93" i="6"/>
  <c r="E93" i="6"/>
  <c r="F93" i="6"/>
  <c r="C92" i="6"/>
  <c r="D92" i="6"/>
  <c r="E92" i="6"/>
  <c r="F92" i="6"/>
  <c r="C91" i="6"/>
  <c r="D91" i="6"/>
  <c r="E91" i="6"/>
  <c r="F91" i="6"/>
  <c r="C90" i="6"/>
  <c r="D90" i="6"/>
  <c r="E90" i="6"/>
  <c r="F90" i="6"/>
  <c r="C89" i="6"/>
  <c r="D89" i="6"/>
  <c r="E89" i="6"/>
  <c r="F89" i="6"/>
  <c r="C88" i="6"/>
  <c r="D88" i="6"/>
  <c r="E88" i="6"/>
  <c r="F88" i="6"/>
  <c r="C87" i="6"/>
  <c r="D87" i="6"/>
  <c r="E87" i="6"/>
  <c r="F87" i="6"/>
  <c r="C86" i="6"/>
  <c r="D86" i="6"/>
  <c r="E86" i="6"/>
  <c r="F86" i="6"/>
  <c r="C85" i="6"/>
  <c r="D85" i="6"/>
  <c r="E85" i="6"/>
  <c r="F85" i="6"/>
  <c r="C84" i="6"/>
  <c r="D84" i="6"/>
  <c r="E84" i="6"/>
  <c r="F84" i="6"/>
  <c r="C83" i="6"/>
  <c r="D83" i="6"/>
  <c r="E83" i="6"/>
  <c r="F83" i="6"/>
  <c r="C82" i="6"/>
  <c r="D82" i="6"/>
  <c r="E82" i="6"/>
  <c r="F82" i="6"/>
  <c r="C81" i="6"/>
  <c r="D81" i="6"/>
  <c r="E81" i="6"/>
  <c r="F81" i="6"/>
  <c r="C80" i="6"/>
  <c r="D80" i="6"/>
  <c r="E80" i="6"/>
  <c r="F80" i="6"/>
  <c r="C79" i="6"/>
  <c r="D79" i="6"/>
  <c r="E79" i="6"/>
  <c r="F79" i="6"/>
  <c r="C78" i="6"/>
  <c r="D78" i="6"/>
  <c r="E78" i="6"/>
  <c r="F78" i="6"/>
  <c r="C77" i="6"/>
  <c r="D77" i="6"/>
  <c r="E77" i="6"/>
  <c r="F77" i="6"/>
  <c r="C76" i="6"/>
  <c r="D76" i="6"/>
  <c r="E76" i="6"/>
  <c r="F76" i="6"/>
  <c r="C75" i="6"/>
  <c r="D75" i="6"/>
  <c r="E75" i="6"/>
  <c r="F75" i="6"/>
  <c r="C74" i="6"/>
  <c r="D74" i="6"/>
  <c r="E74" i="6"/>
  <c r="F74" i="6"/>
  <c r="C73" i="6"/>
  <c r="D73" i="6"/>
  <c r="E73" i="6"/>
  <c r="F73" i="6"/>
  <c r="C72" i="6"/>
  <c r="D72" i="6"/>
  <c r="E72" i="6"/>
  <c r="F72" i="6"/>
  <c r="C71" i="6"/>
  <c r="D71" i="6"/>
  <c r="E71" i="6"/>
  <c r="F71" i="6"/>
  <c r="C70" i="6"/>
  <c r="D70" i="6"/>
  <c r="E70" i="6"/>
  <c r="F70" i="6"/>
  <c r="C69" i="6"/>
  <c r="D69" i="6"/>
  <c r="E69" i="6"/>
  <c r="F69" i="6"/>
  <c r="C68" i="6"/>
  <c r="D68" i="6"/>
  <c r="E68" i="6"/>
  <c r="F68" i="6"/>
  <c r="C67" i="6"/>
  <c r="D67" i="6"/>
  <c r="E67" i="6"/>
  <c r="F67" i="6"/>
  <c r="C66" i="6"/>
  <c r="D66" i="6"/>
  <c r="E66" i="6"/>
  <c r="F66" i="6"/>
  <c r="C65" i="6"/>
  <c r="D65" i="6"/>
  <c r="E65" i="6"/>
  <c r="F65" i="6"/>
  <c r="C64" i="6"/>
  <c r="D64" i="6"/>
  <c r="E64" i="6"/>
  <c r="F64" i="6"/>
  <c r="C63" i="6"/>
  <c r="D63" i="6"/>
  <c r="E63" i="6"/>
  <c r="F63" i="6"/>
  <c r="C62" i="6"/>
  <c r="D62" i="6"/>
  <c r="E62" i="6"/>
  <c r="F62" i="6"/>
  <c r="C61" i="6"/>
  <c r="D61" i="6"/>
  <c r="E61" i="6"/>
  <c r="F61" i="6"/>
  <c r="C60" i="6"/>
  <c r="D60" i="6"/>
  <c r="E60" i="6"/>
  <c r="F60" i="6"/>
  <c r="C59" i="6"/>
  <c r="D59" i="6"/>
  <c r="E59" i="6"/>
  <c r="F59" i="6"/>
  <c r="C58" i="6"/>
  <c r="D58" i="6"/>
  <c r="E58" i="6"/>
  <c r="F58" i="6"/>
  <c r="C57" i="6"/>
  <c r="D57" i="6"/>
  <c r="E57" i="6"/>
  <c r="F57" i="6"/>
  <c r="C56" i="6"/>
  <c r="D56" i="6"/>
  <c r="E56" i="6"/>
  <c r="F56" i="6"/>
  <c r="C55" i="6"/>
  <c r="D55" i="6"/>
  <c r="E55" i="6"/>
  <c r="F55" i="6"/>
  <c r="C54" i="6"/>
  <c r="D54" i="6"/>
  <c r="E54" i="6"/>
  <c r="F54" i="6"/>
  <c r="C53" i="6"/>
  <c r="D53" i="6"/>
  <c r="E53" i="6"/>
  <c r="F53" i="6"/>
  <c r="C52" i="6"/>
  <c r="D52" i="6"/>
  <c r="E52" i="6"/>
  <c r="F52" i="6"/>
  <c r="C51" i="6"/>
  <c r="D51" i="6"/>
  <c r="E51" i="6"/>
  <c r="F51" i="6"/>
  <c r="C50" i="6"/>
  <c r="D50" i="6"/>
  <c r="E50" i="6"/>
  <c r="F50" i="6"/>
  <c r="C49" i="6"/>
  <c r="D49" i="6"/>
  <c r="E49" i="6"/>
  <c r="F49" i="6"/>
  <c r="C48" i="6"/>
  <c r="D48" i="6"/>
  <c r="E48" i="6"/>
  <c r="F48" i="6"/>
  <c r="C47" i="6"/>
  <c r="D47" i="6"/>
  <c r="E47" i="6"/>
  <c r="F47" i="6"/>
  <c r="C46" i="6"/>
  <c r="D46" i="6"/>
  <c r="E46" i="6"/>
  <c r="F46" i="6"/>
  <c r="C45" i="6"/>
  <c r="D45" i="6"/>
  <c r="E45" i="6"/>
  <c r="F45" i="6"/>
  <c r="C44" i="6"/>
  <c r="D44" i="6"/>
  <c r="E44" i="6"/>
  <c r="F44" i="6"/>
  <c r="C43" i="6"/>
  <c r="D43" i="6"/>
  <c r="E43" i="6"/>
  <c r="F43" i="6"/>
  <c r="C42" i="6"/>
  <c r="D42" i="6"/>
  <c r="E42" i="6"/>
  <c r="F42" i="6"/>
  <c r="C41" i="6"/>
  <c r="D41" i="6"/>
  <c r="E41" i="6"/>
  <c r="F41" i="6"/>
  <c r="C40" i="6"/>
  <c r="D40" i="6"/>
  <c r="E40" i="6"/>
  <c r="F40" i="6"/>
  <c r="C39" i="6"/>
  <c r="D39" i="6"/>
  <c r="E39" i="6"/>
  <c r="F39" i="6"/>
  <c r="C38" i="6"/>
  <c r="D38" i="6"/>
  <c r="E38" i="6"/>
  <c r="F38" i="6"/>
  <c r="C37" i="6"/>
  <c r="D37" i="6"/>
  <c r="E37" i="6"/>
  <c r="F37" i="6"/>
  <c r="C36" i="6"/>
  <c r="D36" i="6"/>
  <c r="E36" i="6"/>
  <c r="F36" i="6"/>
  <c r="C35" i="6"/>
  <c r="D35" i="6"/>
  <c r="E35" i="6"/>
  <c r="F35" i="6"/>
  <c r="C34" i="6"/>
  <c r="D34" i="6"/>
  <c r="E34" i="6"/>
  <c r="F34" i="6"/>
  <c r="C33" i="6"/>
  <c r="D33" i="6"/>
  <c r="E33" i="6"/>
  <c r="F33" i="6"/>
  <c r="C32" i="6"/>
  <c r="D32" i="6"/>
  <c r="E32" i="6"/>
  <c r="F32" i="6"/>
  <c r="C31" i="6"/>
  <c r="D31" i="6"/>
  <c r="E31" i="6"/>
  <c r="F31" i="6"/>
  <c r="C30" i="6"/>
  <c r="D30" i="6"/>
  <c r="E30" i="6"/>
  <c r="F30" i="6"/>
  <c r="C29" i="6"/>
  <c r="D29" i="6"/>
  <c r="E29" i="6"/>
  <c r="F29" i="6"/>
  <c r="C28" i="6"/>
  <c r="D28" i="6"/>
  <c r="E28" i="6"/>
  <c r="F28" i="6"/>
  <c r="C27" i="6"/>
  <c r="D27" i="6"/>
  <c r="E27" i="6"/>
  <c r="F27" i="6"/>
  <c r="C26" i="6"/>
  <c r="D26" i="6"/>
  <c r="E26" i="6"/>
  <c r="F26" i="6"/>
  <c r="C25" i="6"/>
  <c r="D25" i="6"/>
  <c r="E25" i="6"/>
  <c r="F25" i="6"/>
  <c r="C24" i="6"/>
  <c r="D24" i="6"/>
  <c r="E24" i="6"/>
  <c r="F24" i="6"/>
  <c r="C23" i="6"/>
  <c r="D23" i="6"/>
  <c r="E23" i="6"/>
  <c r="F23" i="6"/>
  <c r="C22" i="6"/>
  <c r="D22" i="6"/>
  <c r="E22" i="6"/>
  <c r="F22" i="6"/>
  <c r="C21" i="6"/>
  <c r="D21" i="6"/>
  <c r="E21" i="6"/>
  <c r="F21" i="6"/>
  <c r="C20" i="6"/>
  <c r="D20" i="6"/>
  <c r="E20" i="6"/>
  <c r="F20" i="6"/>
  <c r="C19" i="6"/>
  <c r="D19" i="6"/>
  <c r="E19" i="6"/>
  <c r="F19" i="6"/>
  <c r="C18" i="6"/>
  <c r="D18" i="6"/>
  <c r="E18" i="6"/>
  <c r="F18" i="6"/>
  <c r="C17" i="6"/>
  <c r="D17" i="6"/>
  <c r="E17" i="6"/>
  <c r="F17" i="6"/>
  <c r="C16" i="6"/>
  <c r="D16" i="6"/>
  <c r="E16" i="6"/>
  <c r="F16" i="6"/>
  <c r="C15" i="6"/>
  <c r="D15" i="6"/>
  <c r="E15" i="6"/>
  <c r="F15" i="6"/>
  <c r="C14" i="6"/>
  <c r="D14" i="6"/>
  <c r="E14" i="6"/>
  <c r="F14" i="6"/>
  <c r="C13" i="6"/>
  <c r="D13" i="6"/>
  <c r="E13" i="6"/>
  <c r="F13" i="6"/>
  <c r="C12" i="6"/>
  <c r="D12" i="6"/>
  <c r="E12" i="6"/>
  <c r="F12" i="6"/>
  <c r="C11" i="6"/>
  <c r="D11" i="6"/>
  <c r="E11" i="6"/>
  <c r="F11" i="6"/>
  <c r="C10" i="6"/>
  <c r="D10" i="6"/>
  <c r="E10" i="6"/>
  <c r="F10" i="6"/>
  <c r="E7" i="6"/>
  <c r="F7" i="6"/>
</calcChain>
</file>

<file path=xl/sharedStrings.xml><?xml version="1.0" encoding="utf-8"?>
<sst xmlns="http://schemas.openxmlformats.org/spreadsheetml/2006/main" count="22" uniqueCount="19">
  <si>
    <t>Montant forfaitaire :</t>
  </si>
  <si>
    <t>RA</t>
  </si>
  <si>
    <t>Montant allocation</t>
  </si>
  <si>
    <t>revenu garanti</t>
  </si>
  <si>
    <t>En euros</t>
  </si>
  <si>
    <t>En glissement annuel (base 100 en 2000)</t>
  </si>
  <si>
    <t>Indice des prix (y compris tabac)</t>
  </si>
  <si>
    <t>Minimum vieillesse pour une personne seule</t>
  </si>
  <si>
    <t>Minimum vieillesse pour un couple (2 allocataires)</t>
  </si>
  <si>
    <t>Taux de revalorisation des pensions brutes au régime général</t>
  </si>
  <si>
    <t>Allocation supplémentaire d'invalidité pour un couple</t>
  </si>
  <si>
    <t>Allocation supplémentaire d'invalidité pour une personne seule</t>
  </si>
  <si>
    <t>En euros courants</t>
  </si>
  <si>
    <t>Schéma 2. Revenu mensuel garanti par l’Aspa hors intéressement pour une personne seule, selon ses ressources, au 31 décembre 2024</t>
  </si>
  <si>
    <r>
      <rPr>
        <b/>
        <sz val="8"/>
        <color theme="1"/>
        <rFont val="Arial"/>
        <family val="2"/>
      </rPr>
      <t>Note &gt;</t>
    </r>
    <r>
      <rPr>
        <sz val="8"/>
        <color theme="1"/>
        <rFont val="Arial"/>
        <family val="2"/>
      </rPr>
      <t xml:space="preserve"> En 2008, une prime exceptionnelle de 200 euros pour une personne seule et de 400 euros pour un couple d’allocataires a été versée. Celle-ci n’est pas prise en compte dans ce graphique. En 2020, le taux de revalorisation des pensions est la revalorisation moyenne des régimes de base comme calculée dans la fiche 4. Cela permet de tenir compte de l’impact de la revalorisation différenciée en fonction de la structure des pensions des différents régimes de base.
</t>
    </r>
    <r>
      <rPr>
        <b/>
        <sz val="8"/>
        <color theme="1"/>
        <rFont val="Arial"/>
        <family val="2"/>
      </rPr>
      <t>Lecture &gt;</t>
    </r>
    <r>
      <rPr>
        <sz val="8"/>
        <color theme="1"/>
        <rFont val="Arial"/>
        <family val="2"/>
      </rPr>
      <t xml:space="preserve"> Fin 2024, le niveau du minimum vieillesse pour un couple est 1,6 fois (indice 161) plus élevé qu’il ne l’était fin 2000, tandis que le niveau pour une personne seule est 1,9 fois plus élevé (indice 185,6) qu’il ne l’était en 2000.
</t>
    </r>
    <r>
      <rPr>
        <b/>
        <sz val="8"/>
        <color theme="1"/>
        <rFont val="Arial"/>
        <family val="2"/>
      </rPr>
      <t xml:space="preserve">Sources &gt; </t>
    </r>
    <r>
      <rPr>
        <sz val="8"/>
        <color theme="1"/>
        <rFont val="Arial"/>
        <family val="2"/>
      </rPr>
      <t xml:space="preserve">CNAV ; Insee ; calculs DREES.	</t>
    </r>
  </si>
  <si>
    <t>Graphique 2. Montant du minimum vieillesse et de l’allocation supplémentaire d’invalidité (personne seule et couple) au 31 décembre de l’année, depuis 2006</t>
  </si>
  <si>
    <r>
      <rPr>
        <b/>
        <sz val="8"/>
        <color theme="1"/>
        <rFont val="Arial"/>
        <family val="2"/>
      </rPr>
      <t>Lecture &gt;</t>
    </r>
    <r>
      <rPr>
        <sz val="8"/>
        <color theme="1"/>
        <rFont val="Arial"/>
        <family val="2"/>
      </rPr>
      <t xml:space="preserve"> Fin 2024, pour un couple, le montant du minimum vieillesse est de 1 571 euros et celui de l’allocation supplémentaire d’invalidité est de 1 574 euros.
</t>
    </r>
    <r>
      <rPr>
        <b/>
        <sz val="8"/>
        <color theme="1"/>
        <rFont val="Arial"/>
        <family val="2"/>
      </rPr>
      <t>Source &gt;</t>
    </r>
    <r>
      <rPr>
        <sz val="8"/>
        <color theme="1"/>
        <rFont val="Arial"/>
        <family val="2"/>
      </rPr>
      <t xml:space="preserve"> Législation.</t>
    </r>
  </si>
  <si>
    <r>
      <t xml:space="preserve">Aspa : allocation de solidarité aux personnes âgées.
</t>
    </r>
    <r>
      <rPr>
        <b/>
        <sz val="8"/>
        <color theme="1"/>
        <rFont val="Arial"/>
        <family val="2"/>
      </rPr>
      <t>Lecture &gt;</t>
    </r>
    <r>
      <rPr>
        <sz val="8"/>
        <color theme="1"/>
        <rFont val="Arial"/>
        <family val="2"/>
      </rPr>
      <t xml:space="preserve"> Une personne seule sans ressources initiales perçoit l’Aspa à taux plein d’un montant de 1 012 euros par mois. Une personne seule avec des ressources initiales perçoit une allocation égale à la différence entre le plafond des ressources (1 012 euros) et le montant de ses ressources initiales. Son revenu mensuel total garanti s’élève à 1 012 euros. Son revenu global peut être supérieur à ce montant dans le cadre de l’intéressement, puisqu’une partie des revenus d’activité alors perçus sont exclus de l’assiette des ressources. Le revenu global peut également être supérieur, car certains types de ressources ne sont pas prises en compte pour l’attribution de cette prestation.
</t>
    </r>
    <r>
      <rPr>
        <b/>
        <sz val="8"/>
        <color theme="1"/>
        <rFont val="Arial"/>
        <family val="2"/>
      </rPr>
      <t xml:space="preserve">Source &gt; </t>
    </r>
    <r>
      <rPr>
        <sz val="8"/>
        <color theme="1"/>
        <rFont val="Arial"/>
        <family val="2"/>
      </rPr>
      <t>Législation.</t>
    </r>
  </si>
  <si>
    <t>Graphique 1. Évolution du minimum vieillesse (personne seule et couple), des pensions de retraite au régime général et de l’indice des prix, depuis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</si>
</sst>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
    <numFmt numFmtId="165" formatCode="_-* #,##0.00\ [$€-1]_-;\-* #,##0.00\ [$€-1]_-;_-* &quot;-&quot;??\ [$€-1]_-"/>
    <numFmt numFmtId="166" formatCode="yyyy"/>
    <numFmt numFmtId="167" formatCode="0.0%"/>
    <numFmt numFmtId="168" formatCode="0.000"/>
    <numFmt numFmtId="169" formatCode="0.0000"/>
    <numFmt numFmtId="170" formatCode="#,##0_ ;\-#,##0\ "/>
  </numFmts>
  <fonts count="27"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2"/>
      <name val="Univers Condensed"/>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Times New Roman"/>
      <family val="1"/>
    </font>
    <font>
      <sz val="10"/>
      <name val="Times New Roman"/>
      <family val="1"/>
    </font>
    <font>
      <sz val="8"/>
      <color rgb="FF000000"/>
      <name val="Arial"/>
      <family val="2"/>
    </font>
    <font>
      <sz val="10"/>
      <name val="Arial"/>
      <family val="2"/>
    </font>
    <font>
      <b/>
      <sz val="8"/>
      <color theme="1"/>
      <name val="Arial"/>
      <family val="2"/>
    </font>
    <font>
      <sz val="8"/>
      <color theme="1"/>
      <name val="Arial"/>
      <family val="2"/>
    </font>
    <font>
      <vertAlign val="superscript"/>
      <sz val="8"/>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style="hair">
        <color auto="1"/>
      </left>
      <right/>
      <top style="hair">
        <color auto="1"/>
      </top>
      <bottom style="hair">
        <color auto="1"/>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5" fontId="1"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4" fillId="0" borderId="0">
      <alignment horizontal="center" vertical="center" wrapText="1"/>
    </xf>
    <xf numFmtId="0" fontId="18" fillId="0" borderId="7" applyNumberFormat="0" applyFill="0" applyAlignment="0" applyProtection="0"/>
    <xf numFmtId="0" fontId="19" fillId="22" borderId="8" applyNumberFormat="0" applyAlignment="0" applyProtection="0"/>
    <xf numFmtId="0" fontId="20" fillId="0" borderId="0"/>
    <xf numFmtId="0" fontId="1" fillId="0" borderId="0"/>
    <xf numFmtId="9" fontId="21" fillId="0" borderId="0" applyFont="0" applyFill="0" applyBorder="0" applyAlignment="0" applyProtection="0"/>
    <xf numFmtId="0" fontId="22" fillId="0" borderId="0"/>
    <xf numFmtId="9" fontId="21"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cellStyleXfs>
  <cellXfs count="48">
    <xf numFmtId="0" fontId="0" fillId="0" borderId="0" xfId="0"/>
    <xf numFmtId="0" fontId="25" fillId="0" borderId="0" xfId="0" applyFont="1" applyFill="1"/>
    <xf numFmtId="0" fontId="25" fillId="0" borderId="0" xfId="0" applyFont="1" applyFill="1" applyAlignment="1">
      <alignment vertical="center"/>
    </xf>
    <xf numFmtId="0" fontId="25" fillId="0" borderId="0" xfId="0" applyFont="1" applyFill="1" applyAlignment="1">
      <alignment horizontal="right" vertical="center"/>
    </xf>
    <xf numFmtId="0" fontId="24" fillId="0" borderId="9" xfId="0" applyFont="1" applyFill="1" applyBorder="1" applyAlignment="1">
      <alignment vertical="center"/>
    </xf>
    <xf numFmtId="0" fontId="25" fillId="0" borderId="9" xfId="0" applyFont="1" applyFill="1" applyBorder="1" applyAlignment="1">
      <alignment vertical="center"/>
    </xf>
    <xf numFmtId="43" fontId="25" fillId="0" borderId="9" xfId="51" applyFont="1" applyFill="1" applyBorder="1" applyAlignment="1">
      <alignment vertical="center"/>
    </xf>
    <xf numFmtId="0" fontId="25" fillId="0" borderId="0" xfId="0" applyFont="1" applyFill="1" applyAlignment="1">
      <alignment vertical="center" textRotation="135"/>
    </xf>
    <xf numFmtId="0" fontId="24" fillId="0" borderId="9"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Alignment="1">
      <alignment vertical="top" wrapText="1"/>
    </xf>
    <xf numFmtId="0" fontId="25" fillId="0" borderId="0" xfId="0" applyFont="1" applyFill="1" applyAlignment="1">
      <alignment vertical="top" wrapText="1"/>
    </xf>
    <xf numFmtId="164" fontId="25" fillId="0" borderId="0" xfId="0" applyNumberFormat="1" applyFont="1" applyFill="1" applyAlignment="1">
      <alignment vertical="center"/>
    </xf>
    <xf numFmtId="1" fontId="25" fillId="0" borderId="0" xfId="0" applyNumberFormat="1" applyFont="1" applyFill="1" applyAlignment="1">
      <alignment vertical="center"/>
    </xf>
    <xf numFmtId="0" fontId="26" fillId="0" borderId="0" xfId="45" applyFont="1" applyFill="1" applyAlignment="1">
      <alignment vertical="center"/>
    </xf>
    <xf numFmtId="164" fontId="24" fillId="0" borderId="9" xfId="45" applyNumberFormat="1" applyFont="1" applyFill="1" applyBorder="1" applyAlignment="1">
      <alignment horizontal="center" vertical="center" wrapText="1"/>
    </xf>
    <xf numFmtId="0" fontId="25" fillId="0" borderId="0" xfId="44" applyFont="1" applyFill="1"/>
    <xf numFmtId="0" fontId="24" fillId="0" borderId="0" xfId="45" applyFont="1" applyFill="1" applyAlignment="1">
      <alignment horizontal="left" vertical="center" wrapText="1"/>
    </xf>
    <xf numFmtId="0" fontId="25" fillId="0" borderId="0" xfId="45" applyFont="1" applyFill="1" applyAlignment="1">
      <alignment vertical="center"/>
    </xf>
    <xf numFmtId="0" fontId="25" fillId="0" borderId="0" xfId="45" applyFont="1" applyFill="1" applyAlignment="1">
      <alignment horizontal="right" vertical="center"/>
    </xf>
    <xf numFmtId="166" fontId="25" fillId="0" borderId="9" xfId="45" applyNumberFormat="1" applyFont="1" applyFill="1" applyBorder="1" applyAlignment="1">
      <alignment horizontal="center" vertical="center"/>
    </xf>
    <xf numFmtId="164" fontId="25" fillId="0" borderId="9" xfId="44" applyNumberFormat="1" applyFont="1" applyFill="1" applyBorder="1" applyAlignment="1">
      <alignment horizontal="right" vertical="center" indent="3"/>
    </xf>
    <xf numFmtId="168" fontId="25" fillId="0" borderId="0" xfId="46" applyNumberFormat="1" applyFont="1" applyFill="1" applyAlignment="1">
      <alignment vertical="center"/>
    </xf>
    <xf numFmtId="10" fontId="25" fillId="0" borderId="0" xfId="46" applyNumberFormat="1" applyFont="1" applyFill="1" applyAlignment="1">
      <alignment vertical="center"/>
    </xf>
    <xf numFmtId="2" fontId="25" fillId="0" borderId="0" xfId="46" applyNumberFormat="1" applyFont="1" applyFill="1" applyAlignment="1">
      <alignment vertical="center"/>
    </xf>
    <xf numFmtId="167" fontId="25" fillId="0" borderId="0" xfId="45" applyNumberFormat="1" applyFont="1" applyFill="1" applyAlignment="1">
      <alignment vertical="center"/>
    </xf>
    <xf numFmtId="164" fontId="25" fillId="0" borderId="0" xfId="46" applyNumberFormat="1" applyFont="1" applyFill="1" applyAlignment="1">
      <alignment vertical="center"/>
    </xf>
    <xf numFmtId="169" fontId="25" fillId="0" borderId="0" xfId="46" applyNumberFormat="1" applyFont="1" applyFill="1" applyAlignment="1">
      <alignment vertical="center"/>
    </xf>
    <xf numFmtId="0" fontId="25" fillId="0" borderId="0" xfId="44" applyFont="1" applyFill="1" applyAlignment="1">
      <alignment vertical="center" wrapText="1"/>
    </xf>
    <xf numFmtId="164" fontId="25" fillId="0" borderId="9" xfId="45" applyNumberFormat="1" applyFont="1" applyFill="1" applyBorder="1" applyAlignment="1">
      <alignment horizontal="right" vertical="center" indent="3"/>
    </xf>
    <xf numFmtId="0" fontId="25" fillId="0" borderId="9" xfId="45" applyFont="1" applyFill="1" applyBorder="1" applyAlignment="1">
      <alignment horizontal="center" vertical="center"/>
    </xf>
    <xf numFmtId="167" fontId="25" fillId="0" borderId="0" xfId="46" applyNumberFormat="1" applyFont="1" applyFill="1" applyAlignment="1">
      <alignment vertical="center"/>
    </xf>
    <xf numFmtId="0" fontId="25" fillId="0" borderId="12" xfId="45" applyFont="1" applyFill="1" applyBorder="1" applyAlignment="1">
      <alignment vertical="center"/>
    </xf>
    <xf numFmtId="1" fontId="25" fillId="0" borderId="0" xfId="45" applyNumberFormat="1" applyFont="1" applyFill="1" applyAlignment="1">
      <alignment horizontal="center" vertical="center"/>
    </xf>
    <xf numFmtId="164" fontId="25" fillId="0" borderId="10" xfId="44" applyNumberFormat="1" applyFont="1" applyFill="1" applyBorder="1" applyAlignment="1">
      <alignment horizontal="right" vertical="center" indent="3"/>
    </xf>
    <xf numFmtId="1" fontId="25" fillId="0" borderId="13" xfId="45" applyNumberFormat="1" applyFont="1" applyFill="1" applyBorder="1" applyAlignment="1">
      <alignment horizontal="center" vertical="center"/>
    </xf>
    <xf numFmtId="0" fontId="25" fillId="0" borderId="11" xfId="45" applyFont="1" applyFill="1" applyBorder="1" applyAlignment="1">
      <alignment vertical="center"/>
    </xf>
    <xf numFmtId="0" fontId="25" fillId="0" borderId="14" xfId="45" applyFont="1" applyFill="1" applyBorder="1" applyAlignment="1">
      <alignment vertical="center"/>
    </xf>
    <xf numFmtId="9" fontId="25" fillId="0" borderId="14" xfId="50" applyFont="1" applyFill="1" applyBorder="1" applyAlignment="1">
      <alignment vertical="center"/>
    </xf>
    <xf numFmtId="166" fontId="25" fillId="0" borderId="15" xfId="45" applyNumberFormat="1" applyFont="1" applyFill="1" applyBorder="1" applyAlignment="1">
      <alignment horizontal="center" vertical="center"/>
    </xf>
    <xf numFmtId="0" fontId="25" fillId="0" borderId="15" xfId="45" applyFont="1" applyFill="1" applyBorder="1" applyAlignment="1">
      <alignment horizontal="center" vertical="center"/>
    </xf>
    <xf numFmtId="170" fontId="25" fillId="0" borderId="9" xfId="49" applyNumberFormat="1" applyFont="1" applyFill="1" applyBorder="1" applyAlignment="1">
      <alignment horizontal="right" vertical="center" indent="2"/>
    </xf>
    <xf numFmtId="170" fontId="25" fillId="0" borderId="9" xfId="49" applyNumberFormat="1" applyFont="1" applyFill="1" applyBorder="1" applyAlignment="1">
      <alignment horizontal="right" vertical="center" indent="3"/>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center" vertical="center" wrapText="1"/>
    </xf>
    <xf numFmtId="0" fontId="24" fillId="0" borderId="0" xfId="45" applyFont="1" applyFill="1" applyAlignment="1">
      <alignment horizontal="left" vertical="center" wrapText="1"/>
    </xf>
    <xf numFmtId="0" fontId="25" fillId="0" borderId="0" xfId="45" applyFont="1" applyFill="1" applyAlignment="1">
      <alignment horizontal="left" vertical="top" wrapText="1"/>
    </xf>
  </cellXfs>
  <cellStyles count="5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Milliers" xfId="51" builtinId="3"/>
    <cellStyle name="Monétaire" xfId="49" builtinId="4"/>
    <cellStyle name="Neutre" xfId="31" builtinId="28" customBuiltin="1"/>
    <cellStyle name="Normal" xfId="0" builtinId="0"/>
    <cellStyle name="Normal 2" xfId="32" xr:uid="{00000000-0005-0000-0000-000022000000}"/>
    <cellStyle name="Normal 3" xfId="47" xr:uid="{00000000-0005-0000-0000-000023000000}"/>
    <cellStyle name="Normal 4" xfId="44" xr:uid="{00000000-0005-0000-0000-000024000000}"/>
    <cellStyle name="Normal_Tab_Graph_RetS_n56_17nov" xfId="45" xr:uid="{00000000-0005-0000-0000-000025000000}"/>
    <cellStyle name="Pourcentage" xfId="50" builtinId="5"/>
    <cellStyle name="Pourcentage 2" xfId="48" xr:uid="{00000000-0005-0000-0000-000027000000}"/>
    <cellStyle name="Pourcentage 3" xfId="46" xr:uid="{00000000-0005-0000-0000-000028000000}"/>
    <cellStyle name="Satisfaisant" xfId="33" builtinId="26" customBuiltin="1"/>
    <cellStyle name="Sortie" xfId="34" builtinId="21" customBuiltin="1"/>
    <cellStyle name="Texte explicatif" xfId="35" builtinId="53" customBuiltin="1"/>
    <cellStyle name="Titre" xfId="36" builtinId="15" customBuiltin="1"/>
    <cellStyle name="Titre tableau" xfId="41" xr:uid="{00000000-0005-0000-0000-000031000000}"/>
    <cellStyle name="Titre 1" xfId="37" builtinId="16" customBuiltin="1"/>
    <cellStyle name="Titre 2" xfId="38" builtinId="17" customBuiltin="1"/>
    <cellStyle name="Titre 3" xfId="39" builtinId="18" customBuiltin="1"/>
    <cellStyle name="Titre 4" xfId="40" builtinId="19" customBuiltin="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12"/>
  <sheetViews>
    <sheetView showGridLines="0" tabSelected="1" workbookViewId="0"/>
  </sheetViews>
  <sheetFormatPr baseColWidth="10" defaultColWidth="10.85546875" defaultRowHeight="11.25" x14ac:dyDescent="0.2"/>
  <cols>
    <col min="1" max="1" width="2.85546875" style="2" customWidth="1"/>
    <col min="2" max="2" width="13.28515625" style="2" bestFit="1" customWidth="1"/>
    <col min="3" max="3" width="7.28515625" style="2" customWidth="1"/>
    <col min="4" max="4" width="15.85546875" style="2" customWidth="1"/>
    <col min="5" max="5" width="11.85546875" style="2" customWidth="1"/>
    <col min="6" max="6" width="12.7109375" style="2" customWidth="1"/>
    <col min="7" max="11" width="10.85546875" style="2"/>
    <col min="12" max="12" width="12.140625" style="2" customWidth="1"/>
    <col min="13" max="16384" width="10.85546875" style="2"/>
  </cols>
  <sheetData>
    <row r="2" spans="2:15" ht="26.1" customHeight="1" x14ac:dyDescent="0.2">
      <c r="B2" s="43" t="s">
        <v>13</v>
      </c>
      <c r="C2" s="43"/>
      <c r="D2" s="43"/>
      <c r="E2" s="43"/>
      <c r="F2" s="43"/>
      <c r="H2" s="1"/>
      <c r="J2" s="45"/>
      <c r="K2" s="45"/>
      <c r="L2" s="45"/>
      <c r="M2" s="45"/>
    </row>
    <row r="3" spans="2:15" x14ac:dyDescent="0.2">
      <c r="F3" s="3" t="s">
        <v>4</v>
      </c>
      <c r="H3" s="1"/>
      <c r="J3" s="45"/>
      <c r="K3" s="45"/>
      <c r="L3" s="45"/>
      <c r="M3" s="45"/>
    </row>
    <row r="4" spans="2:15" x14ac:dyDescent="0.2">
      <c r="B4" s="4" t="s">
        <v>0</v>
      </c>
      <c r="C4" s="5"/>
      <c r="D4" s="5"/>
      <c r="E4" s="5"/>
      <c r="F4" s="5"/>
    </row>
    <row r="5" spans="2:15" x14ac:dyDescent="0.2">
      <c r="B5" s="6">
        <v>1012.02</v>
      </c>
      <c r="C5" s="5">
        <v>0</v>
      </c>
      <c r="D5" s="5"/>
      <c r="E5" s="5">
        <f>+B5-C5</f>
        <v>1012.02</v>
      </c>
      <c r="F5" s="5"/>
      <c r="O5" s="7"/>
    </row>
    <row r="6" spans="2:15" x14ac:dyDescent="0.2">
      <c r="B6" s="8" t="s">
        <v>1</v>
      </c>
      <c r="C6" s="8" t="s">
        <v>1</v>
      </c>
      <c r="D6" s="8" t="s">
        <v>2</v>
      </c>
      <c r="E6" s="8" t="s">
        <v>3</v>
      </c>
      <c r="F6" s="8"/>
    </row>
    <row r="7" spans="2:15" x14ac:dyDescent="0.2">
      <c r="B7" s="5">
        <v>0</v>
      </c>
      <c r="C7" s="5">
        <f t="shared" ref="C7:C70" si="0">+B7</f>
        <v>0</v>
      </c>
      <c r="D7" s="6">
        <f>$B$5-C7</f>
        <v>1012.02</v>
      </c>
      <c r="E7" s="6">
        <f>D7+B7</f>
        <v>1012.02</v>
      </c>
      <c r="F7" s="5">
        <f>E7-D7</f>
        <v>0</v>
      </c>
    </row>
    <row r="8" spans="2:15" x14ac:dyDescent="0.2">
      <c r="B8" s="5">
        <v>5</v>
      </c>
      <c r="C8" s="5">
        <f t="shared" si="0"/>
        <v>5</v>
      </c>
      <c r="D8" s="6">
        <f>$B$5-C8</f>
        <v>1007.02</v>
      </c>
      <c r="E8" s="6">
        <f t="shared" ref="E8:E71" si="1">D8+B8</f>
        <v>1012.02</v>
      </c>
      <c r="F8" s="5">
        <f t="shared" ref="F8:F71" si="2">E8-D8</f>
        <v>5</v>
      </c>
    </row>
    <row r="9" spans="2:15" x14ac:dyDescent="0.2">
      <c r="B9" s="5">
        <v>10</v>
      </c>
      <c r="C9" s="5">
        <f t="shared" si="0"/>
        <v>10</v>
      </c>
      <c r="D9" s="6">
        <f>$B$5-C9</f>
        <v>1002.02</v>
      </c>
      <c r="E9" s="6">
        <f t="shared" si="1"/>
        <v>1012.02</v>
      </c>
      <c r="F9" s="5">
        <f t="shared" si="2"/>
        <v>10</v>
      </c>
      <c r="H9" s="9"/>
    </row>
    <row r="10" spans="2:15" x14ac:dyDescent="0.2">
      <c r="B10" s="5">
        <v>15</v>
      </c>
      <c r="C10" s="5">
        <f t="shared" si="0"/>
        <v>15</v>
      </c>
      <c r="D10" s="6">
        <f t="shared" ref="D10:D72" si="3">$B$5-C10</f>
        <v>997.02</v>
      </c>
      <c r="E10" s="6">
        <f t="shared" si="1"/>
        <v>1012.02</v>
      </c>
      <c r="F10" s="5">
        <f t="shared" si="2"/>
        <v>15</v>
      </c>
      <c r="H10" s="10"/>
      <c r="I10" s="11"/>
      <c r="J10" s="11"/>
      <c r="K10" s="11"/>
      <c r="L10" s="11"/>
      <c r="M10" s="11"/>
      <c r="N10" s="11"/>
      <c r="O10" s="11"/>
    </row>
    <row r="11" spans="2:15" x14ac:dyDescent="0.2">
      <c r="B11" s="5">
        <v>20</v>
      </c>
      <c r="C11" s="5">
        <f t="shared" si="0"/>
        <v>20</v>
      </c>
      <c r="D11" s="6">
        <f t="shared" si="3"/>
        <v>992.02</v>
      </c>
      <c r="E11" s="6">
        <f t="shared" si="1"/>
        <v>1012.02</v>
      </c>
      <c r="F11" s="5">
        <f t="shared" si="2"/>
        <v>20</v>
      </c>
    </row>
    <row r="12" spans="2:15" x14ac:dyDescent="0.2">
      <c r="B12" s="5">
        <v>25</v>
      </c>
      <c r="C12" s="5">
        <f t="shared" si="0"/>
        <v>25</v>
      </c>
      <c r="D12" s="6">
        <f t="shared" si="3"/>
        <v>987.02</v>
      </c>
      <c r="E12" s="6">
        <f t="shared" si="1"/>
        <v>1012.02</v>
      </c>
      <c r="F12" s="5">
        <f t="shared" si="2"/>
        <v>25</v>
      </c>
    </row>
    <row r="13" spans="2:15" x14ac:dyDescent="0.2">
      <c r="B13" s="5">
        <v>30</v>
      </c>
      <c r="C13" s="5">
        <f t="shared" si="0"/>
        <v>30</v>
      </c>
      <c r="D13" s="6">
        <f t="shared" si="3"/>
        <v>982.02</v>
      </c>
      <c r="E13" s="6">
        <f t="shared" si="1"/>
        <v>1012.02</v>
      </c>
      <c r="F13" s="5">
        <f t="shared" si="2"/>
        <v>30</v>
      </c>
    </row>
    <row r="14" spans="2:15" x14ac:dyDescent="0.2">
      <c r="B14" s="5">
        <v>35</v>
      </c>
      <c r="C14" s="5">
        <f t="shared" si="0"/>
        <v>35</v>
      </c>
      <c r="D14" s="6">
        <f t="shared" si="3"/>
        <v>977.02</v>
      </c>
      <c r="E14" s="6">
        <f t="shared" si="1"/>
        <v>1012.02</v>
      </c>
      <c r="F14" s="5">
        <f t="shared" si="2"/>
        <v>35</v>
      </c>
    </row>
    <row r="15" spans="2:15" x14ac:dyDescent="0.2">
      <c r="B15" s="5">
        <v>40</v>
      </c>
      <c r="C15" s="5">
        <f t="shared" si="0"/>
        <v>40</v>
      </c>
      <c r="D15" s="6">
        <f t="shared" si="3"/>
        <v>972.02</v>
      </c>
      <c r="E15" s="6">
        <f t="shared" si="1"/>
        <v>1012.02</v>
      </c>
      <c r="F15" s="5">
        <f t="shared" si="2"/>
        <v>40</v>
      </c>
    </row>
    <row r="16" spans="2:15" x14ac:dyDescent="0.2">
      <c r="B16" s="5">
        <v>45</v>
      </c>
      <c r="C16" s="5">
        <f t="shared" si="0"/>
        <v>45</v>
      </c>
      <c r="D16" s="6">
        <f t="shared" si="3"/>
        <v>967.02</v>
      </c>
      <c r="E16" s="6">
        <f t="shared" si="1"/>
        <v>1012.02</v>
      </c>
      <c r="F16" s="5">
        <f t="shared" si="2"/>
        <v>45</v>
      </c>
    </row>
    <row r="17" spans="2:11" x14ac:dyDescent="0.2">
      <c r="B17" s="5">
        <v>50</v>
      </c>
      <c r="C17" s="5">
        <f t="shared" si="0"/>
        <v>50</v>
      </c>
      <c r="D17" s="6">
        <f t="shared" si="3"/>
        <v>962.02</v>
      </c>
      <c r="E17" s="6">
        <f t="shared" si="1"/>
        <v>1012.02</v>
      </c>
      <c r="F17" s="5">
        <f t="shared" si="2"/>
        <v>50</v>
      </c>
    </row>
    <row r="18" spans="2:11" x14ac:dyDescent="0.2">
      <c r="B18" s="5">
        <v>55</v>
      </c>
      <c r="C18" s="5">
        <f t="shared" si="0"/>
        <v>55</v>
      </c>
      <c r="D18" s="6">
        <f t="shared" si="3"/>
        <v>957.02</v>
      </c>
      <c r="E18" s="6">
        <f t="shared" si="1"/>
        <v>1012.02</v>
      </c>
      <c r="F18" s="5">
        <f t="shared" si="2"/>
        <v>55</v>
      </c>
    </row>
    <row r="19" spans="2:11" x14ac:dyDescent="0.2">
      <c r="B19" s="5">
        <v>60</v>
      </c>
      <c r="C19" s="5">
        <f t="shared" si="0"/>
        <v>60</v>
      </c>
      <c r="D19" s="6">
        <f t="shared" si="3"/>
        <v>952.02</v>
      </c>
      <c r="E19" s="6">
        <f t="shared" si="1"/>
        <v>1012.02</v>
      </c>
      <c r="F19" s="5">
        <f t="shared" si="2"/>
        <v>60</v>
      </c>
    </row>
    <row r="20" spans="2:11" x14ac:dyDescent="0.2">
      <c r="B20" s="5">
        <v>65</v>
      </c>
      <c r="C20" s="5">
        <f t="shared" si="0"/>
        <v>65</v>
      </c>
      <c r="D20" s="6">
        <f t="shared" si="3"/>
        <v>947.02</v>
      </c>
      <c r="E20" s="6">
        <f t="shared" si="1"/>
        <v>1012.02</v>
      </c>
      <c r="F20" s="5">
        <f t="shared" si="2"/>
        <v>65</v>
      </c>
    </row>
    <row r="21" spans="2:11" x14ac:dyDescent="0.2">
      <c r="B21" s="5">
        <v>70</v>
      </c>
      <c r="C21" s="5">
        <f t="shared" si="0"/>
        <v>70</v>
      </c>
      <c r="D21" s="6">
        <f t="shared" si="3"/>
        <v>942.02</v>
      </c>
      <c r="E21" s="6">
        <f t="shared" si="1"/>
        <v>1012.02</v>
      </c>
      <c r="F21" s="5">
        <f t="shared" si="2"/>
        <v>70</v>
      </c>
    </row>
    <row r="22" spans="2:11" x14ac:dyDescent="0.2">
      <c r="B22" s="5">
        <v>75</v>
      </c>
      <c r="C22" s="5">
        <f t="shared" si="0"/>
        <v>75</v>
      </c>
      <c r="D22" s="6">
        <f t="shared" si="3"/>
        <v>937.02</v>
      </c>
      <c r="E22" s="6">
        <f t="shared" si="1"/>
        <v>1012.02</v>
      </c>
      <c r="F22" s="5">
        <f t="shared" si="2"/>
        <v>75</v>
      </c>
    </row>
    <row r="23" spans="2:11" x14ac:dyDescent="0.2">
      <c r="B23" s="5">
        <v>80</v>
      </c>
      <c r="C23" s="5">
        <f t="shared" si="0"/>
        <v>80</v>
      </c>
      <c r="D23" s="6">
        <f t="shared" si="3"/>
        <v>932.02</v>
      </c>
      <c r="E23" s="6">
        <f t="shared" si="1"/>
        <v>1012.02</v>
      </c>
      <c r="F23" s="5">
        <f t="shared" si="2"/>
        <v>80</v>
      </c>
    </row>
    <row r="24" spans="2:11" x14ac:dyDescent="0.2">
      <c r="B24" s="5">
        <v>85</v>
      </c>
      <c r="C24" s="5">
        <f t="shared" si="0"/>
        <v>85</v>
      </c>
      <c r="D24" s="6">
        <f t="shared" si="3"/>
        <v>927.02</v>
      </c>
      <c r="E24" s="6">
        <f t="shared" si="1"/>
        <v>1012.02</v>
      </c>
      <c r="F24" s="5">
        <f t="shared" si="2"/>
        <v>85</v>
      </c>
    </row>
    <row r="25" spans="2:11" x14ac:dyDescent="0.2">
      <c r="B25" s="5">
        <v>90</v>
      </c>
      <c r="C25" s="5">
        <f t="shared" si="0"/>
        <v>90</v>
      </c>
      <c r="D25" s="6">
        <f t="shared" si="3"/>
        <v>922.02</v>
      </c>
      <c r="E25" s="6">
        <f t="shared" si="1"/>
        <v>1012.02</v>
      </c>
      <c r="F25" s="5">
        <f t="shared" si="2"/>
        <v>90</v>
      </c>
    </row>
    <row r="26" spans="2:11" x14ac:dyDescent="0.2">
      <c r="B26" s="5">
        <v>95</v>
      </c>
      <c r="C26" s="5">
        <f t="shared" si="0"/>
        <v>95</v>
      </c>
      <c r="D26" s="6">
        <f t="shared" si="3"/>
        <v>917.02</v>
      </c>
      <c r="E26" s="6">
        <f t="shared" si="1"/>
        <v>1012.02</v>
      </c>
      <c r="F26" s="5">
        <f t="shared" si="2"/>
        <v>95</v>
      </c>
    </row>
    <row r="27" spans="2:11" x14ac:dyDescent="0.2">
      <c r="B27" s="5">
        <v>100</v>
      </c>
      <c r="C27" s="5">
        <f t="shared" si="0"/>
        <v>100</v>
      </c>
      <c r="D27" s="6">
        <f t="shared" si="3"/>
        <v>912.02</v>
      </c>
      <c r="E27" s="6">
        <f t="shared" si="1"/>
        <v>1012.02</v>
      </c>
      <c r="F27" s="5">
        <f t="shared" si="2"/>
        <v>100</v>
      </c>
    </row>
    <row r="28" spans="2:11" x14ac:dyDescent="0.2">
      <c r="B28" s="5">
        <v>105</v>
      </c>
      <c r="C28" s="5">
        <f t="shared" si="0"/>
        <v>105</v>
      </c>
      <c r="D28" s="6">
        <f t="shared" si="3"/>
        <v>907.02</v>
      </c>
      <c r="E28" s="6">
        <f t="shared" si="1"/>
        <v>1012.02</v>
      </c>
      <c r="F28" s="5">
        <f t="shared" si="2"/>
        <v>105</v>
      </c>
    </row>
    <row r="29" spans="2:11" x14ac:dyDescent="0.2">
      <c r="B29" s="5">
        <v>110</v>
      </c>
      <c r="C29" s="5">
        <f t="shared" si="0"/>
        <v>110</v>
      </c>
      <c r="D29" s="6">
        <f t="shared" si="3"/>
        <v>902.02</v>
      </c>
      <c r="E29" s="6">
        <f t="shared" si="1"/>
        <v>1012.02</v>
      </c>
      <c r="F29" s="5">
        <f t="shared" si="2"/>
        <v>110</v>
      </c>
      <c r="K29" s="12"/>
    </row>
    <row r="30" spans="2:11" x14ac:dyDescent="0.2">
      <c r="B30" s="5">
        <v>115</v>
      </c>
      <c r="C30" s="5">
        <f t="shared" si="0"/>
        <v>115</v>
      </c>
      <c r="D30" s="6">
        <f t="shared" si="3"/>
        <v>897.02</v>
      </c>
      <c r="E30" s="6">
        <f t="shared" si="1"/>
        <v>1012.02</v>
      </c>
      <c r="F30" s="5">
        <f t="shared" si="2"/>
        <v>115</v>
      </c>
      <c r="H30" s="13"/>
    </row>
    <row r="31" spans="2:11" x14ac:dyDescent="0.2">
      <c r="B31" s="5">
        <v>120</v>
      </c>
      <c r="C31" s="5">
        <f t="shared" si="0"/>
        <v>120</v>
      </c>
      <c r="D31" s="6">
        <f t="shared" si="3"/>
        <v>892.02</v>
      </c>
      <c r="E31" s="6">
        <f t="shared" si="1"/>
        <v>1012.02</v>
      </c>
      <c r="F31" s="5">
        <f t="shared" si="2"/>
        <v>120</v>
      </c>
    </row>
    <row r="32" spans="2:11" x14ac:dyDescent="0.2">
      <c r="B32" s="5">
        <v>125</v>
      </c>
      <c r="C32" s="5">
        <f t="shared" si="0"/>
        <v>125</v>
      </c>
      <c r="D32" s="6">
        <f t="shared" si="3"/>
        <v>887.02</v>
      </c>
      <c r="E32" s="6">
        <f t="shared" si="1"/>
        <v>1012.02</v>
      </c>
      <c r="F32" s="5">
        <f t="shared" si="2"/>
        <v>125</v>
      </c>
    </row>
    <row r="33" spans="2:15" x14ac:dyDescent="0.2">
      <c r="B33" s="5">
        <v>130</v>
      </c>
      <c r="C33" s="5">
        <f t="shared" si="0"/>
        <v>130</v>
      </c>
      <c r="D33" s="6">
        <f t="shared" si="3"/>
        <v>882.02</v>
      </c>
      <c r="E33" s="6">
        <f t="shared" si="1"/>
        <v>1012.02</v>
      </c>
      <c r="F33" s="5">
        <f t="shared" si="2"/>
        <v>130</v>
      </c>
    </row>
    <row r="34" spans="2:15" x14ac:dyDescent="0.2">
      <c r="B34" s="5">
        <v>135</v>
      </c>
      <c r="C34" s="5">
        <f t="shared" si="0"/>
        <v>135</v>
      </c>
      <c r="D34" s="6">
        <f t="shared" si="3"/>
        <v>877.02</v>
      </c>
      <c r="E34" s="6">
        <f t="shared" si="1"/>
        <v>1012.02</v>
      </c>
      <c r="F34" s="5">
        <f t="shared" si="2"/>
        <v>135</v>
      </c>
    </row>
    <row r="35" spans="2:15" x14ac:dyDescent="0.2">
      <c r="B35" s="5">
        <v>140</v>
      </c>
      <c r="C35" s="5">
        <f t="shared" si="0"/>
        <v>140</v>
      </c>
      <c r="D35" s="6">
        <f t="shared" si="3"/>
        <v>872.02</v>
      </c>
      <c r="E35" s="6">
        <f t="shared" si="1"/>
        <v>1012.02</v>
      </c>
      <c r="F35" s="5">
        <f t="shared" si="2"/>
        <v>140</v>
      </c>
    </row>
    <row r="36" spans="2:15" x14ac:dyDescent="0.2">
      <c r="B36" s="5">
        <v>145</v>
      </c>
      <c r="C36" s="5">
        <f t="shared" si="0"/>
        <v>145</v>
      </c>
      <c r="D36" s="6">
        <f t="shared" si="3"/>
        <v>867.02</v>
      </c>
      <c r="E36" s="6">
        <f t="shared" si="1"/>
        <v>1012.02</v>
      </c>
      <c r="F36" s="5">
        <f t="shared" si="2"/>
        <v>145</v>
      </c>
    </row>
    <row r="37" spans="2:15" x14ac:dyDescent="0.2">
      <c r="B37" s="5">
        <v>150</v>
      </c>
      <c r="C37" s="5">
        <f t="shared" si="0"/>
        <v>150</v>
      </c>
      <c r="D37" s="6">
        <f t="shared" si="3"/>
        <v>862.02</v>
      </c>
      <c r="E37" s="6">
        <f t="shared" si="1"/>
        <v>1012.02</v>
      </c>
      <c r="F37" s="5">
        <f t="shared" si="2"/>
        <v>150</v>
      </c>
    </row>
    <row r="38" spans="2:15" x14ac:dyDescent="0.2">
      <c r="B38" s="5">
        <v>155</v>
      </c>
      <c r="C38" s="5">
        <f t="shared" si="0"/>
        <v>155</v>
      </c>
      <c r="D38" s="6">
        <f t="shared" si="3"/>
        <v>857.02</v>
      </c>
      <c r="E38" s="6">
        <f t="shared" si="1"/>
        <v>1012.02</v>
      </c>
      <c r="F38" s="5">
        <f t="shared" si="2"/>
        <v>155</v>
      </c>
    </row>
    <row r="39" spans="2:15" x14ac:dyDescent="0.2">
      <c r="B39" s="5">
        <v>160</v>
      </c>
      <c r="C39" s="5">
        <f t="shared" si="0"/>
        <v>160</v>
      </c>
      <c r="D39" s="6">
        <f t="shared" si="3"/>
        <v>852.02</v>
      </c>
      <c r="E39" s="6">
        <f t="shared" si="1"/>
        <v>1012.02</v>
      </c>
      <c r="F39" s="5">
        <f t="shared" si="2"/>
        <v>160</v>
      </c>
    </row>
    <row r="40" spans="2:15" x14ac:dyDescent="0.2">
      <c r="B40" s="5">
        <v>165</v>
      </c>
      <c r="C40" s="5">
        <f t="shared" si="0"/>
        <v>165</v>
      </c>
      <c r="D40" s="6">
        <f t="shared" si="3"/>
        <v>847.02</v>
      </c>
      <c r="E40" s="6">
        <f t="shared" si="1"/>
        <v>1012.02</v>
      </c>
      <c r="F40" s="5">
        <f t="shared" si="2"/>
        <v>165</v>
      </c>
    </row>
    <row r="41" spans="2:15" x14ac:dyDescent="0.2">
      <c r="B41" s="5">
        <v>170</v>
      </c>
      <c r="C41" s="5">
        <f t="shared" si="0"/>
        <v>170</v>
      </c>
      <c r="D41" s="6">
        <f t="shared" si="3"/>
        <v>842.02</v>
      </c>
      <c r="E41" s="6">
        <f t="shared" si="1"/>
        <v>1012.02</v>
      </c>
      <c r="F41" s="5">
        <f t="shared" si="2"/>
        <v>170</v>
      </c>
    </row>
    <row r="42" spans="2:15" x14ac:dyDescent="0.2">
      <c r="B42" s="5">
        <v>175</v>
      </c>
      <c r="C42" s="5">
        <f t="shared" si="0"/>
        <v>175</v>
      </c>
      <c r="D42" s="6">
        <f t="shared" si="3"/>
        <v>837.02</v>
      </c>
      <c r="E42" s="6">
        <f t="shared" si="1"/>
        <v>1012.02</v>
      </c>
      <c r="F42" s="5">
        <f t="shared" si="2"/>
        <v>175</v>
      </c>
    </row>
    <row r="43" spans="2:15" x14ac:dyDescent="0.2">
      <c r="B43" s="5">
        <v>180</v>
      </c>
      <c r="C43" s="5">
        <f t="shared" si="0"/>
        <v>180</v>
      </c>
      <c r="D43" s="6">
        <f t="shared" si="3"/>
        <v>832.02</v>
      </c>
      <c r="E43" s="6">
        <f t="shared" si="1"/>
        <v>1012.02</v>
      </c>
      <c r="F43" s="5">
        <f t="shared" si="2"/>
        <v>180</v>
      </c>
    </row>
    <row r="44" spans="2:15" x14ac:dyDescent="0.2">
      <c r="B44" s="5">
        <v>185</v>
      </c>
      <c r="C44" s="5">
        <f t="shared" si="0"/>
        <v>185</v>
      </c>
      <c r="D44" s="6">
        <f t="shared" si="3"/>
        <v>827.02</v>
      </c>
      <c r="E44" s="6">
        <f t="shared" si="1"/>
        <v>1012.02</v>
      </c>
      <c r="F44" s="5">
        <f t="shared" si="2"/>
        <v>185</v>
      </c>
    </row>
    <row r="45" spans="2:15" x14ac:dyDescent="0.2">
      <c r="B45" s="5">
        <v>190</v>
      </c>
      <c r="C45" s="5">
        <f t="shared" si="0"/>
        <v>190</v>
      </c>
      <c r="D45" s="6">
        <f t="shared" si="3"/>
        <v>822.02</v>
      </c>
      <c r="E45" s="6">
        <f t="shared" si="1"/>
        <v>1012.02</v>
      </c>
      <c r="F45" s="5">
        <f t="shared" si="2"/>
        <v>190</v>
      </c>
      <c r="H45" s="43"/>
      <c r="I45" s="43"/>
      <c r="J45" s="43"/>
      <c r="K45" s="43"/>
      <c r="L45" s="43"/>
      <c r="M45" s="43"/>
      <c r="N45" s="43"/>
      <c r="O45" s="43"/>
    </row>
    <row r="46" spans="2:15" x14ac:dyDescent="0.2">
      <c r="B46" s="5">
        <v>195</v>
      </c>
      <c r="C46" s="5">
        <f t="shared" si="0"/>
        <v>195</v>
      </c>
      <c r="D46" s="6">
        <f t="shared" si="3"/>
        <v>817.02</v>
      </c>
      <c r="E46" s="6">
        <f t="shared" si="1"/>
        <v>1012.02</v>
      </c>
      <c r="F46" s="5">
        <f t="shared" si="2"/>
        <v>195</v>
      </c>
      <c r="H46" s="43"/>
      <c r="I46" s="43"/>
      <c r="J46" s="43"/>
      <c r="K46" s="43"/>
      <c r="L46" s="43"/>
      <c r="M46" s="43"/>
      <c r="N46" s="43"/>
      <c r="O46" s="43"/>
    </row>
    <row r="47" spans="2:15" x14ac:dyDescent="0.2">
      <c r="B47" s="5">
        <v>200</v>
      </c>
      <c r="C47" s="5">
        <f t="shared" si="0"/>
        <v>200</v>
      </c>
      <c r="D47" s="6">
        <f t="shared" si="3"/>
        <v>812.02</v>
      </c>
      <c r="E47" s="6">
        <f t="shared" si="1"/>
        <v>1012.02</v>
      </c>
      <c r="F47" s="5">
        <f t="shared" si="2"/>
        <v>200</v>
      </c>
      <c r="H47" s="43"/>
      <c r="I47" s="43"/>
      <c r="J47" s="43"/>
      <c r="K47" s="43"/>
      <c r="L47" s="43"/>
      <c r="M47" s="43"/>
      <c r="N47" s="43"/>
      <c r="O47" s="43"/>
    </row>
    <row r="48" spans="2:15" x14ac:dyDescent="0.2">
      <c r="B48" s="5">
        <v>205</v>
      </c>
      <c r="C48" s="5">
        <f t="shared" si="0"/>
        <v>205</v>
      </c>
      <c r="D48" s="6">
        <f t="shared" si="3"/>
        <v>807.02</v>
      </c>
      <c r="E48" s="6">
        <f t="shared" si="1"/>
        <v>1012.02</v>
      </c>
      <c r="F48" s="5">
        <f t="shared" si="2"/>
        <v>205</v>
      </c>
      <c r="H48" s="43"/>
      <c r="I48" s="43"/>
      <c r="J48" s="43"/>
      <c r="K48" s="43"/>
      <c r="L48" s="43"/>
      <c r="M48" s="43"/>
      <c r="N48" s="43"/>
      <c r="O48" s="43"/>
    </row>
    <row r="49" spans="2:15" x14ac:dyDescent="0.2">
      <c r="B49" s="5">
        <v>210</v>
      </c>
      <c r="C49" s="5">
        <f t="shared" si="0"/>
        <v>210</v>
      </c>
      <c r="D49" s="6">
        <f t="shared" si="3"/>
        <v>802.02</v>
      </c>
      <c r="E49" s="6">
        <f t="shared" si="1"/>
        <v>1012.02</v>
      </c>
      <c r="F49" s="5">
        <f t="shared" si="2"/>
        <v>210</v>
      </c>
      <c r="H49" s="43"/>
      <c r="I49" s="43"/>
      <c r="J49" s="43"/>
      <c r="K49" s="43"/>
      <c r="L49" s="43"/>
      <c r="M49" s="43"/>
      <c r="N49" s="43"/>
      <c r="O49" s="43"/>
    </row>
    <row r="50" spans="2:15" x14ac:dyDescent="0.2">
      <c r="B50" s="5">
        <v>215</v>
      </c>
      <c r="C50" s="5">
        <f t="shared" si="0"/>
        <v>215</v>
      </c>
      <c r="D50" s="6">
        <f t="shared" si="3"/>
        <v>797.02</v>
      </c>
      <c r="E50" s="6">
        <f t="shared" si="1"/>
        <v>1012.02</v>
      </c>
      <c r="F50" s="5">
        <f t="shared" si="2"/>
        <v>215</v>
      </c>
    </row>
    <row r="51" spans="2:15" x14ac:dyDescent="0.2">
      <c r="B51" s="5">
        <v>220</v>
      </c>
      <c r="C51" s="5">
        <f t="shared" si="0"/>
        <v>220</v>
      </c>
      <c r="D51" s="6">
        <f t="shared" si="3"/>
        <v>792.02</v>
      </c>
      <c r="E51" s="6">
        <f t="shared" si="1"/>
        <v>1012.02</v>
      </c>
      <c r="F51" s="5">
        <f t="shared" si="2"/>
        <v>220</v>
      </c>
    </row>
    <row r="52" spans="2:15" x14ac:dyDescent="0.2">
      <c r="B52" s="5">
        <v>225</v>
      </c>
      <c r="C52" s="5">
        <f t="shared" si="0"/>
        <v>225</v>
      </c>
      <c r="D52" s="6">
        <f t="shared" si="3"/>
        <v>787.02</v>
      </c>
      <c r="E52" s="6">
        <f t="shared" si="1"/>
        <v>1012.02</v>
      </c>
      <c r="F52" s="5">
        <f t="shared" si="2"/>
        <v>225</v>
      </c>
    </row>
    <row r="53" spans="2:15" x14ac:dyDescent="0.2">
      <c r="B53" s="5">
        <v>230</v>
      </c>
      <c r="C53" s="5">
        <f t="shared" si="0"/>
        <v>230</v>
      </c>
      <c r="D53" s="6">
        <f t="shared" si="3"/>
        <v>782.02</v>
      </c>
      <c r="E53" s="6">
        <f t="shared" si="1"/>
        <v>1012.02</v>
      </c>
      <c r="F53" s="5">
        <f t="shared" si="2"/>
        <v>230</v>
      </c>
    </row>
    <row r="54" spans="2:15" x14ac:dyDescent="0.2">
      <c r="B54" s="5">
        <v>235</v>
      </c>
      <c r="C54" s="5">
        <f t="shared" si="0"/>
        <v>235</v>
      </c>
      <c r="D54" s="6">
        <f t="shared" si="3"/>
        <v>777.02</v>
      </c>
      <c r="E54" s="6">
        <f t="shared" si="1"/>
        <v>1012.02</v>
      </c>
      <c r="F54" s="5">
        <f t="shared" si="2"/>
        <v>235</v>
      </c>
    </row>
    <row r="55" spans="2:15" x14ac:dyDescent="0.2">
      <c r="B55" s="5">
        <v>240</v>
      </c>
      <c r="C55" s="5">
        <f t="shared" si="0"/>
        <v>240</v>
      </c>
      <c r="D55" s="6">
        <f t="shared" si="3"/>
        <v>772.02</v>
      </c>
      <c r="E55" s="6">
        <f t="shared" si="1"/>
        <v>1012.02</v>
      </c>
      <c r="F55" s="5">
        <f t="shared" si="2"/>
        <v>240</v>
      </c>
    </row>
    <row r="56" spans="2:15" x14ac:dyDescent="0.2">
      <c r="B56" s="5">
        <v>245</v>
      </c>
      <c r="C56" s="5">
        <f t="shared" si="0"/>
        <v>245</v>
      </c>
      <c r="D56" s="6">
        <f t="shared" si="3"/>
        <v>767.02</v>
      </c>
      <c r="E56" s="6">
        <f t="shared" si="1"/>
        <v>1012.02</v>
      </c>
      <c r="F56" s="5">
        <f t="shared" si="2"/>
        <v>245</v>
      </c>
    </row>
    <row r="57" spans="2:15" x14ac:dyDescent="0.2">
      <c r="B57" s="5">
        <v>250</v>
      </c>
      <c r="C57" s="5">
        <f t="shared" si="0"/>
        <v>250</v>
      </c>
      <c r="D57" s="6">
        <f t="shared" si="3"/>
        <v>762.02</v>
      </c>
      <c r="E57" s="6">
        <f t="shared" si="1"/>
        <v>1012.02</v>
      </c>
      <c r="F57" s="5">
        <f t="shared" si="2"/>
        <v>250</v>
      </c>
    </row>
    <row r="58" spans="2:15" x14ac:dyDescent="0.2">
      <c r="B58" s="5">
        <v>255</v>
      </c>
      <c r="C58" s="5">
        <f t="shared" si="0"/>
        <v>255</v>
      </c>
      <c r="D58" s="6">
        <f t="shared" si="3"/>
        <v>757.02</v>
      </c>
      <c r="E58" s="6">
        <f t="shared" si="1"/>
        <v>1012.02</v>
      </c>
      <c r="F58" s="5">
        <f t="shared" si="2"/>
        <v>255</v>
      </c>
    </row>
    <row r="59" spans="2:15" x14ac:dyDescent="0.2">
      <c r="B59" s="5">
        <v>260</v>
      </c>
      <c r="C59" s="5">
        <f t="shared" si="0"/>
        <v>260</v>
      </c>
      <c r="D59" s="6">
        <f t="shared" si="3"/>
        <v>752.02</v>
      </c>
      <c r="E59" s="6">
        <f t="shared" si="1"/>
        <v>1012.02</v>
      </c>
      <c r="F59" s="5">
        <f t="shared" si="2"/>
        <v>260</v>
      </c>
    </row>
    <row r="60" spans="2:15" x14ac:dyDescent="0.2">
      <c r="B60" s="5">
        <v>265</v>
      </c>
      <c r="C60" s="5">
        <f t="shared" si="0"/>
        <v>265</v>
      </c>
      <c r="D60" s="6">
        <f t="shared" si="3"/>
        <v>747.02</v>
      </c>
      <c r="E60" s="6">
        <f t="shared" si="1"/>
        <v>1012.02</v>
      </c>
      <c r="F60" s="5">
        <f t="shared" si="2"/>
        <v>265</v>
      </c>
    </row>
    <row r="61" spans="2:15" x14ac:dyDescent="0.2">
      <c r="B61" s="5">
        <v>270</v>
      </c>
      <c r="C61" s="5">
        <f t="shared" si="0"/>
        <v>270</v>
      </c>
      <c r="D61" s="6">
        <f t="shared" si="3"/>
        <v>742.02</v>
      </c>
      <c r="E61" s="6">
        <f t="shared" si="1"/>
        <v>1012.02</v>
      </c>
      <c r="F61" s="5">
        <f t="shared" si="2"/>
        <v>270</v>
      </c>
    </row>
    <row r="62" spans="2:15" x14ac:dyDescent="0.2">
      <c r="B62" s="5">
        <v>275</v>
      </c>
      <c r="C62" s="5">
        <f t="shared" si="0"/>
        <v>275</v>
      </c>
      <c r="D62" s="6">
        <f t="shared" si="3"/>
        <v>737.02</v>
      </c>
      <c r="E62" s="6">
        <f t="shared" si="1"/>
        <v>1012.02</v>
      </c>
      <c r="F62" s="5">
        <f t="shared" si="2"/>
        <v>275</v>
      </c>
    </row>
    <row r="63" spans="2:15" x14ac:dyDescent="0.2">
      <c r="B63" s="5">
        <v>280</v>
      </c>
      <c r="C63" s="5">
        <f t="shared" si="0"/>
        <v>280</v>
      </c>
      <c r="D63" s="6">
        <f t="shared" si="3"/>
        <v>732.02</v>
      </c>
      <c r="E63" s="6">
        <f t="shared" si="1"/>
        <v>1012.02</v>
      </c>
      <c r="F63" s="5">
        <f t="shared" si="2"/>
        <v>280</v>
      </c>
    </row>
    <row r="64" spans="2:15" x14ac:dyDescent="0.2">
      <c r="B64" s="5">
        <v>285</v>
      </c>
      <c r="C64" s="5">
        <f t="shared" si="0"/>
        <v>285</v>
      </c>
      <c r="D64" s="6">
        <f t="shared" si="3"/>
        <v>727.02</v>
      </c>
      <c r="E64" s="6">
        <f t="shared" si="1"/>
        <v>1012.02</v>
      </c>
      <c r="F64" s="5">
        <f t="shared" si="2"/>
        <v>285</v>
      </c>
    </row>
    <row r="65" spans="2:6" x14ac:dyDescent="0.2">
      <c r="B65" s="5">
        <v>290</v>
      </c>
      <c r="C65" s="5">
        <f t="shared" si="0"/>
        <v>290</v>
      </c>
      <c r="D65" s="6">
        <f t="shared" si="3"/>
        <v>722.02</v>
      </c>
      <c r="E65" s="6">
        <f t="shared" si="1"/>
        <v>1012.02</v>
      </c>
      <c r="F65" s="5">
        <f t="shared" si="2"/>
        <v>290</v>
      </c>
    </row>
    <row r="66" spans="2:6" x14ac:dyDescent="0.2">
      <c r="B66" s="5">
        <v>295</v>
      </c>
      <c r="C66" s="5">
        <f t="shared" si="0"/>
        <v>295</v>
      </c>
      <c r="D66" s="6">
        <f t="shared" si="3"/>
        <v>717.02</v>
      </c>
      <c r="E66" s="6">
        <f t="shared" si="1"/>
        <v>1012.02</v>
      </c>
      <c r="F66" s="5">
        <f t="shared" si="2"/>
        <v>295</v>
      </c>
    </row>
    <row r="67" spans="2:6" x14ac:dyDescent="0.2">
      <c r="B67" s="5">
        <v>300</v>
      </c>
      <c r="C67" s="5">
        <f t="shared" si="0"/>
        <v>300</v>
      </c>
      <c r="D67" s="6">
        <f t="shared" si="3"/>
        <v>712.02</v>
      </c>
      <c r="E67" s="6">
        <f t="shared" si="1"/>
        <v>1012.02</v>
      </c>
      <c r="F67" s="5">
        <f t="shared" si="2"/>
        <v>300</v>
      </c>
    </row>
    <row r="68" spans="2:6" x14ac:dyDescent="0.2">
      <c r="B68" s="5">
        <v>305</v>
      </c>
      <c r="C68" s="5">
        <f t="shared" si="0"/>
        <v>305</v>
      </c>
      <c r="D68" s="6">
        <f t="shared" si="3"/>
        <v>707.02</v>
      </c>
      <c r="E68" s="6">
        <f t="shared" si="1"/>
        <v>1012.02</v>
      </c>
      <c r="F68" s="5">
        <f t="shared" si="2"/>
        <v>305</v>
      </c>
    </row>
    <row r="69" spans="2:6" x14ac:dyDescent="0.2">
      <c r="B69" s="5">
        <v>310</v>
      </c>
      <c r="C69" s="5">
        <f t="shared" si="0"/>
        <v>310</v>
      </c>
      <c r="D69" s="6">
        <f t="shared" si="3"/>
        <v>702.02</v>
      </c>
      <c r="E69" s="6">
        <f t="shared" si="1"/>
        <v>1012.02</v>
      </c>
      <c r="F69" s="5">
        <f t="shared" si="2"/>
        <v>310</v>
      </c>
    </row>
    <row r="70" spans="2:6" x14ac:dyDescent="0.2">
      <c r="B70" s="5">
        <v>315</v>
      </c>
      <c r="C70" s="5">
        <f t="shared" si="0"/>
        <v>315</v>
      </c>
      <c r="D70" s="6">
        <f t="shared" si="3"/>
        <v>697.02</v>
      </c>
      <c r="E70" s="6">
        <f t="shared" si="1"/>
        <v>1012.02</v>
      </c>
      <c r="F70" s="5">
        <f t="shared" si="2"/>
        <v>315</v>
      </c>
    </row>
    <row r="71" spans="2:6" x14ac:dyDescent="0.2">
      <c r="B71" s="5">
        <v>320</v>
      </c>
      <c r="C71" s="5">
        <f t="shared" ref="C71:C134" si="4">+B71</f>
        <v>320</v>
      </c>
      <c r="D71" s="6">
        <f t="shared" si="3"/>
        <v>692.02</v>
      </c>
      <c r="E71" s="6">
        <f t="shared" si="1"/>
        <v>1012.02</v>
      </c>
      <c r="F71" s="5">
        <f t="shared" si="2"/>
        <v>320</v>
      </c>
    </row>
    <row r="72" spans="2:6" x14ac:dyDescent="0.2">
      <c r="B72" s="5">
        <v>325</v>
      </c>
      <c r="C72" s="5">
        <f t="shared" si="4"/>
        <v>325</v>
      </c>
      <c r="D72" s="6">
        <f t="shared" si="3"/>
        <v>687.02</v>
      </c>
      <c r="E72" s="6">
        <f t="shared" ref="E72:E136" si="5">D72+B72</f>
        <v>1012.02</v>
      </c>
      <c r="F72" s="5">
        <f t="shared" ref="F72:F135" si="6">E72-D72</f>
        <v>325</v>
      </c>
    </row>
    <row r="73" spans="2:6" x14ac:dyDescent="0.2">
      <c r="B73" s="5">
        <v>330</v>
      </c>
      <c r="C73" s="5">
        <f t="shared" si="4"/>
        <v>330</v>
      </c>
      <c r="D73" s="6">
        <f t="shared" ref="D73:D136" si="7">$B$5-C73</f>
        <v>682.02</v>
      </c>
      <c r="E73" s="6">
        <f t="shared" si="5"/>
        <v>1012.02</v>
      </c>
      <c r="F73" s="5">
        <f t="shared" si="6"/>
        <v>330</v>
      </c>
    </row>
    <row r="74" spans="2:6" x14ac:dyDescent="0.2">
      <c r="B74" s="5">
        <v>335</v>
      </c>
      <c r="C74" s="5">
        <f t="shared" si="4"/>
        <v>335</v>
      </c>
      <c r="D74" s="6">
        <f t="shared" si="7"/>
        <v>677.02</v>
      </c>
      <c r="E74" s="6">
        <f t="shared" si="5"/>
        <v>1012.02</v>
      </c>
      <c r="F74" s="5">
        <f t="shared" si="6"/>
        <v>335</v>
      </c>
    </row>
    <row r="75" spans="2:6" x14ac:dyDescent="0.2">
      <c r="B75" s="5">
        <v>340</v>
      </c>
      <c r="C75" s="5">
        <f t="shared" si="4"/>
        <v>340</v>
      </c>
      <c r="D75" s="6">
        <f t="shared" si="7"/>
        <v>672.02</v>
      </c>
      <c r="E75" s="6">
        <f t="shared" si="5"/>
        <v>1012.02</v>
      </c>
      <c r="F75" s="5">
        <f t="shared" si="6"/>
        <v>340</v>
      </c>
    </row>
    <row r="76" spans="2:6" x14ac:dyDescent="0.2">
      <c r="B76" s="5">
        <v>345</v>
      </c>
      <c r="C76" s="5">
        <f t="shared" si="4"/>
        <v>345</v>
      </c>
      <c r="D76" s="6">
        <f t="shared" si="7"/>
        <v>667.02</v>
      </c>
      <c r="E76" s="6">
        <f t="shared" si="5"/>
        <v>1012.02</v>
      </c>
      <c r="F76" s="5">
        <f t="shared" si="6"/>
        <v>345</v>
      </c>
    </row>
    <row r="77" spans="2:6" x14ac:dyDescent="0.2">
      <c r="B77" s="5">
        <v>350</v>
      </c>
      <c r="C77" s="5">
        <f t="shared" si="4"/>
        <v>350</v>
      </c>
      <c r="D77" s="6">
        <f t="shared" si="7"/>
        <v>662.02</v>
      </c>
      <c r="E77" s="6">
        <f t="shared" si="5"/>
        <v>1012.02</v>
      </c>
      <c r="F77" s="5">
        <f t="shared" si="6"/>
        <v>350</v>
      </c>
    </row>
    <row r="78" spans="2:6" x14ac:dyDescent="0.2">
      <c r="B78" s="5">
        <v>355</v>
      </c>
      <c r="C78" s="5">
        <f t="shared" si="4"/>
        <v>355</v>
      </c>
      <c r="D78" s="6">
        <f t="shared" si="7"/>
        <v>657.02</v>
      </c>
      <c r="E78" s="6">
        <f t="shared" si="5"/>
        <v>1012.02</v>
      </c>
      <c r="F78" s="5">
        <f t="shared" si="6"/>
        <v>355</v>
      </c>
    </row>
    <row r="79" spans="2:6" x14ac:dyDescent="0.2">
      <c r="B79" s="5">
        <v>360</v>
      </c>
      <c r="C79" s="5">
        <f t="shared" si="4"/>
        <v>360</v>
      </c>
      <c r="D79" s="6">
        <f t="shared" si="7"/>
        <v>652.02</v>
      </c>
      <c r="E79" s="6">
        <f t="shared" si="5"/>
        <v>1012.02</v>
      </c>
      <c r="F79" s="5">
        <f t="shared" si="6"/>
        <v>360</v>
      </c>
    </row>
    <row r="80" spans="2:6" x14ac:dyDescent="0.2">
      <c r="B80" s="5">
        <v>365</v>
      </c>
      <c r="C80" s="5">
        <f t="shared" si="4"/>
        <v>365</v>
      </c>
      <c r="D80" s="6">
        <f t="shared" si="7"/>
        <v>647.02</v>
      </c>
      <c r="E80" s="6">
        <f t="shared" si="5"/>
        <v>1012.02</v>
      </c>
      <c r="F80" s="5">
        <f t="shared" si="6"/>
        <v>365</v>
      </c>
    </row>
    <row r="81" spans="2:6" x14ac:dyDescent="0.2">
      <c r="B81" s="5">
        <v>370</v>
      </c>
      <c r="C81" s="5">
        <f t="shared" si="4"/>
        <v>370</v>
      </c>
      <c r="D81" s="6">
        <f t="shared" si="7"/>
        <v>642.02</v>
      </c>
      <c r="E81" s="6">
        <f t="shared" si="5"/>
        <v>1012.02</v>
      </c>
      <c r="F81" s="5">
        <f t="shared" si="6"/>
        <v>370</v>
      </c>
    </row>
    <row r="82" spans="2:6" x14ac:dyDescent="0.2">
      <c r="B82" s="5">
        <v>375</v>
      </c>
      <c r="C82" s="5">
        <f t="shared" si="4"/>
        <v>375</v>
      </c>
      <c r="D82" s="6">
        <f t="shared" si="7"/>
        <v>637.02</v>
      </c>
      <c r="E82" s="6">
        <f t="shared" si="5"/>
        <v>1012.02</v>
      </c>
      <c r="F82" s="5">
        <f t="shared" si="6"/>
        <v>375</v>
      </c>
    </row>
    <row r="83" spans="2:6" x14ac:dyDescent="0.2">
      <c r="B83" s="5">
        <v>380</v>
      </c>
      <c r="C83" s="5">
        <f t="shared" si="4"/>
        <v>380</v>
      </c>
      <c r="D83" s="6">
        <f t="shared" si="7"/>
        <v>632.02</v>
      </c>
      <c r="E83" s="6">
        <f t="shared" si="5"/>
        <v>1012.02</v>
      </c>
      <c r="F83" s="5">
        <f t="shared" si="6"/>
        <v>380</v>
      </c>
    </row>
    <row r="84" spans="2:6" x14ac:dyDescent="0.2">
      <c r="B84" s="5">
        <v>385</v>
      </c>
      <c r="C84" s="5">
        <f t="shared" si="4"/>
        <v>385</v>
      </c>
      <c r="D84" s="6">
        <f t="shared" si="7"/>
        <v>627.02</v>
      </c>
      <c r="E84" s="6">
        <f t="shared" si="5"/>
        <v>1012.02</v>
      </c>
      <c r="F84" s="5">
        <f t="shared" si="6"/>
        <v>385</v>
      </c>
    </row>
    <row r="85" spans="2:6" x14ac:dyDescent="0.2">
      <c r="B85" s="5">
        <v>390</v>
      </c>
      <c r="C85" s="5">
        <f t="shared" si="4"/>
        <v>390</v>
      </c>
      <c r="D85" s="6">
        <f t="shared" si="7"/>
        <v>622.02</v>
      </c>
      <c r="E85" s="6">
        <f t="shared" si="5"/>
        <v>1012.02</v>
      </c>
      <c r="F85" s="5">
        <f t="shared" si="6"/>
        <v>390</v>
      </c>
    </row>
    <row r="86" spans="2:6" x14ac:dyDescent="0.2">
      <c r="B86" s="5">
        <v>395</v>
      </c>
      <c r="C86" s="5">
        <f t="shared" si="4"/>
        <v>395</v>
      </c>
      <c r="D86" s="6">
        <f t="shared" si="7"/>
        <v>617.02</v>
      </c>
      <c r="E86" s="6">
        <f t="shared" si="5"/>
        <v>1012.02</v>
      </c>
      <c r="F86" s="5">
        <f t="shared" si="6"/>
        <v>395</v>
      </c>
    </row>
    <row r="87" spans="2:6" x14ac:dyDescent="0.2">
      <c r="B87" s="5">
        <v>400</v>
      </c>
      <c r="C87" s="5">
        <f t="shared" si="4"/>
        <v>400</v>
      </c>
      <c r="D87" s="6">
        <f t="shared" si="7"/>
        <v>612.02</v>
      </c>
      <c r="E87" s="6">
        <f t="shared" si="5"/>
        <v>1012.02</v>
      </c>
      <c r="F87" s="5">
        <f t="shared" si="6"/>
        <v>400</v>
      </c>
    </row>
    <row r="88" spans="2:6" x14ac:dyDescent="0.2">
      <c r="B88" s="5">
        <v>405</v>
      </c>
      <c r="C88" s="5">
        <f t="shared" si="4"/>
        <v>405</v>
      </c>
      <c r="D88" s="6">
        <f t="shared" si="7"/>
        <v>607.02</v>
      </c>
      <c r="E88" s="6">
        <f t="shared" si="5"/>
        <v>1012.02</v>
      </c>
      <c r="F88" s="5">
        <f t="shared" si="6"/>
        <v>405</v>
      </c>
    </row>
    <row r="89" spans="2:6" x14ac:dyDescent="0.2">
      <c r="B89" s="5">
        <v>410</v>
      </c>
      <c r="C89" s="5">
        <f t="shared" si="4"/>
        <v>410</v>
      </c>
      <c r="D89" s="6">
        <f t="shared" si="7"/>
        <v>602.02</v>
      </c>
      <c r="E89" s="6">
        <f t="shared" si="5"/>
        <v>1012.02</v>
      </c>
      <c r="F89" s="5">
        <f t="shared" si="6"/>
        <v>410</v>
      </c>
    </row>
    <row r="90" spans="2:6" x14ac:dyDescent="0.2">
      <c r="B90" s="5">
        <v>415</v>
      </c>
      <c r="C90" s="5">
        <f t="shared" si="4"/>
        <v>415</v>
      </c>
      <c r="D90" s="6">
        <f t="shared" si="7"/>
        <v>597.02</v>
      </c>
      <c r="E90" s="6">
        <f t="shared" si="5"/>
        <v>1012.02</v>
      </c>
      <c r="F90" s="5">
        <f t="shared" si="6"/>
        <v>415</v>
      </c>
    </row>
    <row r="91" spans="2:6" x14ac:dyDescent="0.2">
      <c r="B91" s="5">
        <v>420</v>
      </c>
      <c r="C91" s="5">
        <f t="shared" si="4"/>
        <v>420</v>
      </c>
      <c r="D91" s="6">
        <f t="shared" si="7"/>
        <v>592.02</v>
      </c>
      <c r="E91" s="6">
        <f t="shared" si="5"/>
        <v>1012.02</v>
      </c>
      <c r="F91" s="5">
        <f t="shared" si="6"/>
        <v>420</v>
      </c>
    </row>
    <row r="92" spans="2:6" x14ac:dyDescent="0.2">
      <c r="B92" s="5">
        <v>425</v>
      </c>
      <c r="C92" s="5">
        <f t="shared" si="4"/>
        <v>425</v>
      </c>
      <c r="D92" s="6">
        <f t="shared" si="7"/>
        <v>587.02</v>
      </c>
      <c r="E92" s="6">
        <f t="shared" si="5"/>
        <v>1012.02</v>
      </c>
      <c r="F92" s="5">
        <f t="shared" si="6"/>
        <v>425</v>
      </c>
    </row>
    <row r="93" spans="2:6" x14ac:dyDescent="0.2">
      <c r="B93" s="5">
        <v>430</v>
      </c>
      <c r="C93" s="5">
        <f t="shared" si="4"/>
        <v>430</v>
      </c>
      <c r="D93" s="6">
        <f t="shared" si="7"/>
        <v>582.02</v>
      </c>
      <c r="E93" s="6">
        <f t="shared" si="5"/>
        <v>1012.02</v>
      </c>
      <c r="F93" s="5">
        <f t="shared" si="6"/>
        <v>430</v>
      </c>
    </row>
    <row r="94" spans="2:6" x14ac:dyDescent="0.2">
      <c r="B94" s="5">
        <v>435</v>
      </c>
      <c r="C94" s="5">
        <f t="shared" si="4"/>
        <v>435</v>
      </c>
      <c r="D94" s="6">
        <f t="shared" si="7"/>
        <v>577.02</v>
      </c>
      <c r="E94" s="6">
        <f t="shared" si="5"/>
        <v>1012.02</v>
      </c>
      <c r="F94" s="5">
        <f t="shared" si="6"/>
        <v>435</v>
      </c>
    </row>
    <row r="95" spans="2:6" x14ac:dyDescent="0.2">
      <c r="B95" s="5">
        <v>440</v>
      </c>
      <c r="C95" s="5">
        <f t="shared" si="4"/>
        <v>440</v>
      </c>
      <c r="D95" s="6">
        <f t="shared" si="7"/>
        <v>572.02</v>
      </c>
      <c r="E95" s="6">
        <f t="shared" si="5"/>
        <v>1012.02</v>
      </c>
      <c r="F95" s="5">
        <f t="shared" si="6"/>
        <v>440</v>
      </c>
    </row>
    <row r="96" spans="2:6" x14ac:dyDescent="0.2">
      <c r="B96" s="5">
        <v>445</v>
      </c>
      <c r="C96" s="5">
        <f t="shared" si="4"/>
        <v>445</v>
      </c>
      <c r="D96" s="6">
        <f t="shared" si="7"/>
        <v>567.02</v>
      </c>
      <c r="E96" s="6">
        <f t="shared" si="5"/>
        <v>1012.02</v>
      </c>
      <c r="F96" s="5">
        <f t="shared" si="6"/>
        <v>445</v>
      </c>
    </row>
    <row r="97" spans="2:6" x14ac:dyDescent="0.2">
      <c r="B97" s="5">
        <v>450</v>
      </c>
      <c r="C97" s="5">
        <f t="shared" si="4"/>
        <v>450</v>
      </c>
      <c r="D97" s="6">
        <f t="shared" si="7"/>
        <v>562.02</v>
      </c>
      <c r="E97" s="6">
        <f t="shared" si="5"/>
        <v>1012.02</v>
      </c>
      <c r="F97" s="5">
        <f t="shared" si="6"/>
        <v>450</v>
      </c>
    </row>
    <row r="98" spans="2:6" x14ac:dyDescent="0.2">
      <c r="B98" s="5">
        <v>455</v>
      </c>
      <c r="C98" s="5">
        <f t="shared" si="4"/>
        <v>455</v>
      </c>
      <c r="D98" s="6">
        <f t="shared" si="7"/>
        <v>557.02</v>
      </c>
      <c r="E98" s="6">
        <f t="shared" si="5"/>
        <v>1012.02</v>
      </c>
      <c r="F98" s="5">
        <f t="shared" si="6"/>
        <v>455</v>
      </c>
    </row>
    <row r="99" spans="2:6" x14ac:dyDescent="0.2">
      <c r="B99" s="5">
        <v>460</v>
      </c>
      <c r="C99" s="5">
        <f t="shared" si="4"/>
        <v>460</v>
      </c>
      <c r="D99" s="6">
        <f t="shared" si="7"/>
        <v>552.02</v>
      </c>
      <c r="E99" s="6">
        <f t="shared" si="5"/>
        <v>1012.02</v>
      </c>
      <c r="F99" s="5">
        <f t="shared" si="6"/>
        <v>460</v>
      </c>
    </row>
    <row r="100" spans="2:6" x14ac:dyDescent="0.2">
      <c r="B100" s="5">
        <v>465</v>
      </c>
      <c r="C100" s="5">
        <f t="shared" si="4"/>
        <v>465</v>
      </c>
      <c r="D100" s="6">
        <f t="shared" si="7"/>
        <v>547.02</v>
      </c>
      <c r="E100" s="6">
        <f t="shared" si="5"/>
        <v>1012.02</v>
      </c>
      <c r="F100" s="5">
        <f t="shared" si="6"/>
        <v>465</v>
      </c>
    </row>
    <row r="101" spans="2:6" x14ac:dyDescent="0.2">
      <c r="B101" s="5">
        <v>470</v>
      </c>
      <c r="C101" s="5">
        <f t="shared" si="4"/>
        <v>470</v>
      </c>
      <c r="D101" s="6">
        <f t="shared" si="7"/>
        <v>542.02</v>
      </c>
      <c r="E101" s="6">
        <f t="shared" si="5"/>
        <v>1012.02</v>
      </c>
      <c r="F101" s="5">
        <f t="shared" si="6"/>
        <v>470</v>
      </c>
    </row>
    <row r="102" spans="2:6" x14ac:dyDescent="0.2">
      <c r="B102" s="5">
        <v>475</v>
      </c>
      <c r="C102" s="5">
        <f t="shared" si="4"/>
        <v>475</v>
      </c>
      <c r="D102" s="6">
        <f t="shared" si="7"/>
        <v>537.02</v>
      </c>
      <c r="E102" s="6">
        <f t="shared" si="5"/>
        <v>1012.02</v>
      </c>
      <c r="F102" s="5">
        <f t="shared" si="6"/>
        <v>475</v>
      </c>
    </row>
    <row r="103" spans="2:6" x14ac:dyDescent="0.2">
      <c r="B103" s="5">
        <v>480</v>
      </c>
      <c r="C103" s="5">
        <f t="shared" si="4"/>
        <v>480</v>
      </c>
      <c r="D103" s="6">
        <f t="shared" si="7"/>
        <v>532.02</v>
      </c>
      <c r="E103" s="6">
        <f t="shared" si="5"/>
        <v>1012.02</v>
      </c>
      <c r="F103" s="5">
        <f t="shared" si="6"/>
        <v>480</v>
      </c>
    </row>
    <row r="104" spans="2:6" x14ac:dyDescent="0.2">
      <c r="B104" s="5">
        <v>485</v>
      </c>
      <c r="C104" s="5">
        <f t="shared" si="4"/>
        <v>485</v>
      </c>
      <c r="D104" s="6">
        <f t="shared" si="7"/>
        <v>527.02</v>
      </c>
      <c r="E104" s="6">
        <f t="shared" si="5"/>
        <v>1012.02</v>
      </c>
      <c r="F104" s="5">
        <f t="shared" si="6"/>
        <v>485</v>
      </c>
    </row>
    <row r="105" spans="2:6" x14ac:dyDescent="0.2">
      <c r="B105" s="5">
        <v>490</v>
      </c>
      <c r="C105" s="5">
        <f t="shared" si="4"/>
        <v>490</v>
      </c>
      <c r="D105" s="6">
        <f t="shared" si="7"/>
        <v>522.02</v>
      </c>
      <c r="E105" s="6">
        <f t="shared" si="5"/>
        <v>1012.02</v>
      </c>
      <c r="F105" s="5">
        <f t="shared" si="6"/>
        <v>490</v>
      </c>
    </row>
    <row r="106" spans="2:6" x14ac:dyDescent="0.2">
      <c r="B106" s="5">
        <v>495</v>
      </c>
      <c r="C106" s="5">
        <f t="shared" si="4"/>
        <v>495</v>
      </c>
      <c r="D106" s="6">
        <f t="shared" si="7"/>
        <v>517.02</v>
      </c>
      <c r="E106" s="6">
        <f t="shared" si="5"/>
        <v>1012.02</v>
      </c>
      <c r="F106" s="5">
        <f t="shared" si="6"/>
        <v>495</v>
      </c>
    </row>
    <row r="107" spans="2:6" x14ac:dyDescent="0.2">
      <c r="B107" s="5">
        <v>500</v>
      </c>
      <c r="C107" s="5">
        <f t="shared" si="4"/>
        <v>500</v>
      </c>
      <c r="D107" s="6">
        <f t="shared" si="7"/>
        <v>512.02</v>
      </c>
      <c r="E107" s="6">
        <f t="shared" si="5"/>
        <v>1012.02</v>
      </c>
      <c r="F107" s="5">
        <f t="shared" si="6"/>
        <v>500</v>
      </c>
    </row>
    <row r="108" spans="2:6" x14ac:dyDescent="0.2">
      <c r="B108" s="5">
        <v>505</v>
      </c>
      <c r="C108" s="5">
        <f t="shared" si="4"/>
        <v>505</v>
      </c>
      <c r="D108" s="6">
        <f t="shared" si="7"/>
        <v>507.02</v>
      </c>
      <c r="E108" s="6">
        <f t="shared" si="5"/>
        <v>1012.02</v>
      </c>
      <c r="F108" s="5">
        <f t="shared" si="6"/>
        <v>505</v>
      </c>
    </row>
    <row r="109" spans="2:6" x14ac:dyDescent="0.2">
      <c r="B109" s="5">
        <v>510</v>
      </c>
      <c r="C109" s="5">
        <f t="shared" si="4"/>
        <v>510</v>
      </c>
      <c r="D109" s="6">
        <f t="shared" si="7"/>
        <v>502.02</v>
      </c>
      <c r="E109" s="6">
        <f t="shared" si="5"/>
        <v>1012.02</v>
      </c>
      <c r="F109" s="5">
        <f t="shared" si="6"/>
        <v>510</v>
      </c>
    </row>
    <row r="110" spans="2:6" x14ac:dyDescent="0.2">
      <c r="B110" s="5">
        <v>515</v>
      </c>
      <c r="C110" s="5">
        <f t="shared" si="4"/>
        <v>515</v>
      </c>
      <c r="D110" s="6">
        <f t="shared" si="7"/>
        <v>497.02</v>
      </c>
      <c r="E110" s="6">
        <f t="shared" si="5"/>
        <v>1012.02</v>
      </c>
      <c r="F110" s="5">
        <f t="shared" si="6"/>
        <v>515</v>
      </c>
    </row>
    <row r="111" spans="2:6" x14ac:dyDescent="0.2">
      <c r="B111" s="5">
        <v>520</v>
      </c>
      <c r="C111" s="5">
        <f t="shared" si="4"/>
        <v>520</v>
      </c>
      <c r="D111" s="6">
        <f t="shared" si="7"/>
        <v>492.02</v>
      </c>
      <c r="E111" s="6">
        <f t="shared" si="5"/>
        <v>1012.02</v>
      </c>
      <c r="F111" s="5">
        <f t="shared" si="6"/>
        <v>520</v>
      </c>
    </row>
    <row r="112" spans="2:6" x14ac:dyDescent="0.2">
      <c r="B112" s="5">
        <v>525</v>
      </c>
      <c r="C112" s="5">
        <f t="shared" si="4"/>
        <v>525</v>
      </c>
      <c r="D112" s="6">
        <f t="shared" si="7"/>
        <v>487.02</v>
      </c>
      <c r="E112" s="6">
        <f t="shared" si="5"/>
        <v>1012.02</v>
      </c>
      <c r="F112" s="5">
        <f t="shared" si="6"/>
        <v>525</v>
      </c>
    </row>
    <row r="113" spans="2:6" x14ac:dyDescent="0.2">
      <c r="B113" s="5">
        <v>530</v>
      </c>
      <c r="C113" s="5">
        <f t="shared" si="4"/>
        <v>530</v>
      </c>
      <c r="D113" s="6">
        <f t="shared" si="7"/>
        <v>482.02</v>
      </c>
      <c r="E113" s="6">
        <f t="shared" si="5"/>
        <v>1012.02</v>
      </c>
      <c r="F113" s="5">
        <f t="shared" si="6"/>
        <v>530</v>
      </c>
    </row>
    <row r="114" spans="2:6" x14ac:dyDescent="0.2">
      <c r="B114" s="5">
        <v>535</v>
      </c>
      <c r="C114" s="5">
        <f t="shared" si="4"/>
        <v>535</v>
      </c>
      <c r="D114" s="6">
        <f t="shared" si="7"/>
        <v>477.02</v>
      </c>
      <c r="E114" s="6">
        <f t="shared" si="5"/>
        <v>1012.02</v>
      </c>
      <c r="F114" s="5">
        <f t="shared" si="6"/>
        <v>535</v>
      </c>
    </row>
    <row r="115" spans="2:6" x14ac:dyDescent="0.2">
      <c r="B115" s="5">
        <v>540</v>
      </c>
      <c r="C115" s="5">
        <f t="shared" si="4"/>
        <v>540</v>
      </c>
      <c r="D115" s="6">
        <f t="shared" si="7"/>
        <v>472.02</v>
      </c>
      <c r="E115" s="6">
        <f t="shared" si="5"/>
        <v>1012.02</v>
      </c>
      <c r="F115" s="5">
        <f t="shared" si="6"/>
        <v>540</v>
      </c>
    </row>
    <row r="116" spans="2:6" x14ac:dyDescent="0.2">
      <c r="B116" s="5">
        <v>545</v>
      </c>
      <c r="C116" s="5">
        <f t="shared" si="4"/>
        <v>545</v>
      </c>
      <c r="D116" s="6">
        <f t="shared" si="7"/>
        <v>467.02</v>
      </c>
      <c r="E116" s="6">
        <f t="shared" si="5"/>
        <v>1012.02</v>
      </c>
      <c r="F116" s="5">
        <f t="shared" si="6"/>
        <v>545</v>
      </c>
    </row>
    <row r="117" spans="2:6" x14ac:dyDescent="0.2">
      <c r="B117" s="5">
        <v>550</v>
      </c>
      <c r="C117" s="5">
        <f t="shared" si="4"/>
        <v>550</v>
      </c>
      <c r="D117" s="6">
        <f t="shared" si="7"/>
        <v>462.02</v>
      </c>
      <c r="E117" s="6">
        <f t="shared" si="5"/>
        <v>1012.02</v>
      </c>
      <c r="F117" s="5">
        <f t="shared" si="6"/>
        <v>550</v>
      </c>
    </row>
    <row r="118" spans="2:6" x14ac:dyDescent="0.2">
      <c r="B118" s="5">
        <v>555</v>
      </c>
      <c r="C118" s="5">
        <f t="shared" si="4"/>
        <v>555</v>
      </c>
      <c r="D118" s="6">
        <f t="shared" si="7"/>
        <v>457.02</v>
      </c>
      <c r="E118" s="6">
        <f t="shared" si="5"/>
        <v>1012.02</v>
      </c>
      <c r="F118" s="5">
        <f t="shared" si="6"/>
        <v>555</v>
      </c>
    </row>
    <row r="119" spans="2:6" x14ac:dyDescent="0.2">
      <c r="B119" s="5">
        <v>560</v>
      </c>
      <c r="C119" s="5">
        <f t="shared" si="4"/>
        <v>560</v>
      </c>
      <c r="D119" s="6">
        <f t="shared" si="7"/>
        <v>452.02</v>
      </c>
      <c r="E119" s="6">
        <f t="shared" si="5"/>
        <v>1012.02</v>
      </c>
      <c r="F119" s="5">
        <f t="shared" si="6"/>
        <v>560</v>
      </c>
    </row>
    <row r="120" spans="2:6" x14ac:dyDescent="0.2">
      <c r="B120" s="5">
        <v>565</v>
      </c>
      <c r="C120" s="5">
        <f t="shared" si="4"/>
        <v>565</v>
      </c>
      <c r="D120" s="6">
        <f t="shared" si="7"/>
        <v>447.02</v>
      </c>
      <c r="E120" s="6">
        <f t="shared" si="5"/>
        <v>1012.02</v>
      </c>
      <c r="F120" s="5">
        <f t="shared" si="6"/>
        <v>565</v>
      </c>
    </row>
    <row r="121" spans="2:6" x14ac:dyDescent="0.2">
      <c r="B121" s="5">
        <v>570</v>
      </c>
      <c r="C121" s="5">
        <f t="shared" si="4"/>
        <v>570</v>
      </c>
      <c r="D121" s="6">
        <f t="shared" si="7"/>
        <v>442.02</v>
      </c>
      <c r="E121" s="6">
        <f t="shared" si="5"/>
        <v>1012.02</v>
      </c>
      <c r="F121" s="5">
        <f t="shared" si="6"/>
        <v>570</v>
      </c>
    </row>
    <row r="122" spans="2:6" x14ac:dyDescent="0.2">
      <c r="B122" s="5">
        <v>575</v>
      </c>
      <c r="C122" s="5">
        <f t="shared" si="4"/>
        <v>575</v>
      </c>
      <c r="D122" s="6">
        <f t="shared" si="7"/>
        <v>437.02</v>
      </c>
      <c r="E122" s="6">
        <f t="shared" si="5"/>
        <v>1012.02</v>
      </c>
      <c r="F122" s="5">
        <f t="shared" si="6"/>
        <v>575</v>
      </c>
    </row>
    <row r="123" spans="2:6" x14ac:dyDescent="0.2">
      <c r="B123" s="5">
        <v>580</v>
      </c>
      <c r="C123" s="5">
        <f t="shared" si="4"/>
        <v>580</v>
      </c>
      <c r="D123" s="6">
        <f t="shared" si="7"/>
        <v>432.02</v>
      </c>
      <c r="E123" s="6">
        <f t="shared" si="5"/>
        <v>1012.02</v>
      </c>
      <c r="F123" s="5">
        <f t="shared" si="6"/>
        <v>580</v>
      </c>
    </row>
    <row r="124" spans="2:6" x14ac:dyDescent="0.2">
      <c r="B124" s="5">
        <v>585</v>
      </c>
      <c r="C124" s="5">
        <f t="shared" si="4"/>
        <v>585</v>
      </c>
      <c r="D124" s="6">
        <f t="shared" si="7"/>
        <v>427.02</v>
      </c>
      <c r="E124" s="6">
        <f t="shared" si="5"/>
        <v>1012.02</v>
      </c>
      <c r="F124" s="5">
        <f t="shared" si="6"/>
        <v>585</v>
      </c>
    </row>
    <row r="125" spans="2:6" x14ac:dyDescent="0.2">
      <c r="B125" s="5">
        <v>590</v>
      </c>
      <c r="C125" s="5">
        <f t="shared" si="4"/>
        <v>590</v>
      </c>
      <c r="D125" s="6">
        <f t="shared" si="7"/>
        <v>422.02</v>
      </c>
      <c r="E125" s="6">
        <f t="shared" si="5"/>
        <v>1012.02</v>
      </c>
      <c r="F125" s="5">
        <f t="shared" si="6"/>
        <v>590</v>
      </c>
    </row>
    <row r="126" spans="2:6" x14ac:dyDescent="0.2">
      <c r="B126" s="5">
        <v>595</v>
      </c>
      <c r="C126" s="5">
        <f t="shared" si="4"/>
        <v>595</v>
      </c>
      <c r="D126" s="6">
        <f t="shared" si="7"/>
        <v>417.02</v>
      </c>
      <c r="E126" s="6">
        <f t="shared" si="5"/>
        <v>1012.02</v>
      </c>
      <c r="F126" s="5">
        <f t="shared" si="6"/>
        <v>595</v>
      </c>
    </row>
    <row r="127" spans="2:6" x14ac:dyDescent="0.2">
      <c r="B127" s="5">
        <v>600</v>
      </c>
      <c r="C127" s="5">
        <f t="shared" si="4"/>
        <v>600</v>
      </c>
      <c r="D127" s="6">
        <f t="shared" si="7"/>
        <v>412.02</v>
      </c>
      <c r="E127" s="6">
        <f t="shared" si="5"/>
        <v>1012.02</v>
      </c>
      <c r="F127" s="5">
        <f t="shared" si="6"/>
        <v>600</v>
      </c>
    </row>
    <row r="128" spans="2:6" x14ac:dyDescent="0.2">
      <c r="B128" s="5">
        <v>605</v>
      </c>
      <c r="C128" s="5">
        <f t="shared" si="4"/>
        <v>605</v>
      </c>
      <c r="D128" s="6">
        <f t="shared" si="7"/>
        <v>407.02</v>
      </c>
      <c r="E128" s="6">
        <f t="shared" si="5"/>
        <v>1012.02</v>
      </c>
      <c r="F128" s="5">
        <f t="shared" si="6"/>
        <v>605</v>
      </c>
    </row>
    <row r="129" spans="2:6" x14ac:dyDescent="0.2">
      <c r="B129" s="5">
        <v>610</v>
      </c>
      <c r="C129" s="5">
        <f t="shared" si="4"/>
        <v>610</v>
      </c>
      <c r="D129" s="6">
        <f t="shared" si="7"/>
        <v>402.02</v>
      </c>
      <c r="E129" s="6">
        <f t="shared" si="5"/>
        <v>1012.02</v>
      </c>
      <c r="F129" s="5">
        <f t="shared" si="6"/>
        <v>610</v>
      </c>
    </row>
    <row r="130" spans="2:6" x14ac:dyDescent="0.2">
      <c r="B130" s="5">
        <v>615</v>
      </c>
      <c r="C130" s="5">
        <f t="shared" si="4"/>
        <v>615</v>
      </c>
      <c r="D130" s="6">
        <f t="shared" si="7"/>
        <v>397.02</v>
      </c>
      <c r="E130" s="6">
        <f t="shared" si="5"/>
        <v>1012.02</v>
      </c>
      <c r="F130" s="5">
        <f t="shared" si="6"/>
        <v>615</v>
      </c>
    </row>
    <row r="131" spans="2:6" x14ac:dyDescent="0.2">
      <c r="B131" s="5">
        <v>620</v>
      </c>
      <c r="C131" s="5">
        <f t="shared" si="4"/>
        <v>620</v>
      </c>
      <c r="D131" s="6">
        <f t="shared" si="7"/>
        <v>392.02</v>
      </c>
      <c r="E131" s="6">
        <f t="shared" si="5"/>
        <v>1012.02</v>
      </c>
      <c r="F131" s="5">
        <f t="shared" si="6"/>
        <v>620</v>
      </c>
    </row>
    <row r="132" spans="2:6" x14ac:dyDescent="0.2">
      <c r="B132" s="5">
        <v>625</v>
      </c>
      <c r="C132" s="5">
        <f t="shared" si="4"/>
        <v>625</v>
      </c>
      <c r="D132" s="6">
        <f t="shared" si="7"/>
        <v>387.02</v>
      </c>
      <c r="E132" s="6">
        <f t="shared" si="5"/>
        <v>1012.02</v>
      </c>
      <c r="F132" s="5">
        <f t="shared" si="6"/>
        <v>625</v>
      </c>
    </row>
    <row r="133" spans="2:6" x14ac:dyDescent="0.2">
      <c r="B133" s="5">
        <v>630</v>
      </c>
      <c r="C133" s="5">
        <f t="shared" si="4"/>
        <v>630</v>
      </c>
      <c r="D133" s="6">
        <f t="shared" si="7"/>
        <v>382.02</v>
      </c>
      <c r="E133" s="6">
        <f t="shared" si="5"/>
        <v>1012.02</v>
      </c>
      <c r="F133" s="5">
        <f t="shared" si="6"/>
        <v>630</v>
      </c>
    </row>
    <row r="134" spans="2:6" x14ac:dyDescent="0.2">
      <c r="B134" s="5">
        <v>635</v>
      </c>
      <c r="C134" s="5">
        <f t="shared" si="4"/>
        <v>635</v>
      </c>
      <c r="D134" s="6">
        <f t="shared" si="7"/>
        <v>377.02</v>
      </c>
      <c r="E134" s="6">
        <f t="shared" si="5"/>
        <v>1012.02</v>
      </c>
      <c r="F134" s="5">
        <f t="shared" si="6"/>
        <v>635</v>
      </c>
    </row>
    <row r="135" spans="2:6" x14ac:dyDescent="0.2">
      <c r="B135" s="5">
        <v>640</v>
      </c>
      <c r="C135" s="5">
        <f t="shared" ref="C135:C185" si="8">+B135</f>
        <v>640</v>
      </c>
      <c r="D135" s="6">
        <f t="shared" si="7"/>
        <v>372.02</v>
      </c>
      <c r="E135" s="6">
        <f t="shared" si="5"/>
        <v>1012.02</v>
      </c>
      <c r="F135" s="5">
        <f t="shared" si="6"/>
        <v>640</v>
      </c>
    </row>
    <row r="136" spans="2:6" x14ac:dyDescent="0.2">
      <c r="B136" s="5">
        <v>645</v>
      </c>
      <c r="C136" s="5">
        <f t="shared" si="8"/>
        <v>645</v>
      </c>
      <c r="D136" s="6">
        <f t="shared" si="7"/>
        <v>367.02</v>
      </c>
      <c r="E136" s="6">
        <f t="shared" si="5"/>
        <v>1012.02</v>
      </c>
      <c r="F136" s="5">
        <f t="shared" ref="F136:F185" si="9">E136-D136</f>
        <v>645</v>
      </c>
    </row>
    <row r="137" spans="2:6" x14ac:dyDescent="0.2">
      <c r="B137" s="5">
        <v>650</v>
      </c>
      <c r="C137" s="5">
        <f t="shared" si="8"/>
        <v>650</v>
      </c>
      <c r="D137" s="6">
        <f t="shared" ref="D137:D185" si="10">$B$5-C137</f>
        <v>362.02</v>
      </c>
      <c r="E137" s="6">
        <f>D137+B137</f>
        <v>1012.02</v>
      </c>
      <c r="F137" s="5">
        <f t="shared" si="9"/>
        <v>650</v>
      </c>
    </row>
    <row r="138" spans="2:6" x14ac:dyDescent="0.2">
      <c r="B138" s="5">
        <v>655</v>
      </c>
      <c r="C138" s="5">
        <f t="shared" si="8"/>
        <v>655</v>
      </c>
      <c r="D138" s="6">
        <f t="shared" si="10"/>
        <v>357.02</v>
      </c>
      <c r="E138" s="6">
        <f t="shared" ref="E138:E185" si="11">D138+B138</f>
        <v>1012.02</v>
      </c>
      <c r="F138" s="5">
        <f t="shared" si="9"/>
        <v>655</v>
      </c>
    </row>
    <row r="139" spans="2:6" x14ac:dyDescent="0.2">
      <c r="B139" s="5">
        <v>660</v>
      </c>
      <c r="C139" s="5">
        <f t="shared" si="8"/>
        <v>660</v>
      </c>
      <c r="D139" s="6">
        <f t="shared" si="10"/>
        <v>352.02</v>
      </c>
      <c r="E139" s="6">
        <f t="shared" si="11"/>
        <v>1012.02</v>
      </c>
      <c r="F139" s="5">
        <f t="shared" si="9"/>
        <v>660</v>
      </c>
    </row>
    <row r="140" spans="2:6" x14ac:dyDescent="0.2">
      <c r="B140" s="5">
        <v>665</v>
      </c>
      <c r="C140" s="5">
        <f t="shared" si="8"/>
        <v>665</v>
      </c>
      <c r="D140" s="6">
        <f t="shared" si="10"/>
        <v>347.02</v>
      </c>
      <c r="E140" s="6">
        <f t="shared" si="11"/>
        <v>1012.02</v>
      </c>
      <c r="F140" s="5">
        <f t="shared" si="9"/>
        <v>665</v>
      </c>
    </row>
    <row r="141" spans="2:6" x14ac:dyDescent="0.2">
      <c r="B141" s="5">
        <v>670</v>
      </c>
      <c r="C141" s="5">
        <f t="shared" si="8"/>
        <v>670</v>
      </c>
      <c r="D141" s="6">
        <f t="shared" si="10"/>
        <v>342.02</v>
      </c>
      <c r="E141" s="6">
        <f t="shared" si="11"/>
        <v>1012.02</v>
      </c>
      <c r="F141" s="5">
        <f t="shared" si="9"/>
        <v>670</v>
      </c>
    </row>
    <row r="142" spans="2:6" x14ac:dyDescent="0.2">
      <c r="B142" s="5">
        <v>675</v>
      </c>
      <c r="C142" s="5">
        <f t="shared" si="8"/>
        <v>675</v>
      </c>
      <c r="D142" s="6">
        <f t="shared" si="10"/>
        <v>337.02</v>
      </c>
      <c r="E142" s="6">
        <f t="shared" si="11"/>
        <v>1012.02</v>
      </c>
      <c r="F142" s="5">
        <f t="shared" si="9"/>
        <v>675</v>
      </c>
    </row>
    <row r="143" spans="2:6" x14ac:dyDescent="0.2">
      <c r="B143" s="5">
        <v>680</v>
      </c>
      <c r="C143" s="5">
        <f t="shared" si="8"/>
        <v>680</v>
      </c>
      <c r="D143" s="6">
        <f t="shared" si="10"/>
        <v>332.02</v>
      </c>
      <c r="E143" s="6">
        <f t="shared" si="11"/>
        <v>1012.02</v>
      </c>
      <c r="F143" s="5">
        <f t="shared" si="9"/>
        <v>680</v>
      </c>
    </row>
    <row r="144" spans="2:6" x14ac:dyDescent="0.2">
      <c r="B144" s="5">
        <v>685</v>
      </c>
      <c r="C144" s="5">
        <f t="shared" si="8"/>
        <v>685</v>
      </c>
      <c r="D144" s="6">
        <f t="shared" si="10"/>
        <v>327.02</v>
      </c>
      <c r="E144" s="6">
        <f t="shared" si="11"/>
        <v>1012.02</v>
      </c>
      <c r="F144" s="5">
        <f t="shared" si="9"/>
        <v>685</v>
      </c>
    </row>
    <row r="145" spans="2:6" x14ac:dyDescent="0.2">
      <c r="B145" s="5">
        <v>690</v>
      </c>
      <c r="C145" s="5">
        <f t="shared" si="8"/>
        <v>690</v>
      </c>
      <c r="D145" s="6">
        <f t="shared" si="10"/>
        <v>322.02</v>
      </c>
      <c r="E145" s="6">
        <f t="shared" si="11"/>
        <v>1012.02</v>
      </c>
      <c r="F145" s="5">
        <f t="shared" si="9"/>
        <v>690</v>
      </c>
    </row>
    <row r="146" spans="2:6" x14ac:dyDescent="0.2">
      <c r="B146" s="5">
        <v>695</v>
      </c>
      <c r="C146" s="5">
        <f t="shared" si="8"/>
        <v>695</v>
      </c>
      <c r="D146" s="6">
        <f t="shared" si="10"/>
        <v>317.02</v>
      </c>
      <c r="E146" s="6">
        <f t="shared" si="11"/>
        <v>1012.02</v>
      </c>
      <c r="F146" s="5">
        <f t="shared" si="9"/>
        <v>695</v>
      </c>
    </row>
    <row r="147" spans="2:6" x14ac:dyDescent="0.2">
      <c r="B147" s="5">
        <v>700</v>
      </c>
      <c r="C147" s="5">
        <f t="shared" si="8"/>
        <v>700</v>
      </c>
      <c r="D147" s="6">
        <f t="shared" si="10"/>
        <v>312.02</v>
      </c>
      <c r="E147" s="6">
        <f t="shared" si="11"/>
        <v>1012.02</v>
      </c>
      <c r="F147" s="5">
        <f t="shared" si="9"/>
        <v>700</v>
      </c>
    </row>
    <row r="148" spans="2:6" x14ac:dyDescent="0.2">
      <c r="B148" s="5">
        <v>705</v>
      </c>
      <c r="C148" s="5">
        <f t="shared" si="8"/>
        <v>705</v>
      </c>
      <c r="D148" s="6">
        <f t="shared" si="10"/>
        <v>307.02</v>
      </c>
      <c r="E148" s="6">
        <f t="shared" si="11"/>
        <v>1012.02</v>
      </c>
      <c r="F148" s="5">
        <f t="shared" si="9"/>
        <v>705</v>
      </c>
    </row>
    <row r="149" spans="2:6" x14ac:dyDescent="0.2">
      <c r="B149" s="5">
        <v>710</v>
      </c>
      <c r="C149" s="5">
        <f t="shared" si="8"/>
        <v>710</v>
      </c>
      <c r="D149" s="6">
        <f t="shared" si="10"/>
        <v>302.02</v>
      </c>
      <c r="E149" s="6">
        <f t="shared" si="11"/>
        <v>1012.02</v>
      </c>
      <c r="F149" s="5">
        <f t="shared" si="9"/>
        <v>710</v>
      </c>
    </row>
    <row r="150" spans="2:6" x14ac:dyDescent="0.2">
      <c r="B150" s="5">
        <v>715</v>
      </c>
      <c r="C150" s="5">
        <f t="shared" si="8"/>
        <v>715</v>
      </c>
      <c r="D150" s="6">
        <f t="shared" si="10"/>
        <v>297.02</v>
      </c>
      <c r="E150" s="6">
        <f t="shared" si="11"/>
        <v>1012.02</v>
      </c>
      <c r="F150" s="5">
        <f t="shared" si="9"/>
        <v>715</v>
      </c>
    </row>
    <row r="151" spans="2:6" x14ac:dyDescent="0.2">
      <c r="B151" s="5">
        <v>720</v>
      </c>
      <c r="C151" s="5">
        <f t="shared" si="8"/>
        <v>720</v>
      </c>
      <c r="D151" s="6">
        <f t="shared" si="10"/>
        <v>292.02</v>
      </c>
      <c r="E151" s="6">
        <f t="shared" si="11"/>
        <v>1012.02</v>
      </c>
      <c r="F151" s="5">
        <f t="shared" si="9"/>
        <v>720</v>
      </c>
    </row>
    <row r="152" spans="2:6" x14ac:dyDescent="0.2">
      <c r="B152" s="5">
        <v>725</v>
      </c>
      <c r="C152" s="5">
        <f t="shared" si="8"/>
        <v>725</v>
      </c>
      <c r="D152" s="6">
        <f t="shared" si="10"/>
        <v>287.02</v>
      </c>
      <c r="E152" s="6">
        <f t="shared" si="11"/>
        <v>1012.02</v>
      </c>
      <c r="F152" s="5">
        <f t="shared" si="9"/>
        <v>725</v>
      </c>
    </row>
    <row r="153" spans="2:6" x14ac:dyDescent="0.2">
      <c r="B153" s="5">
        <v>730</v>
      </c>
      <c r="C153" s="5">
        <f t="shared" si="8"/>
        <v>730</v>
      </c>
      <c r="D153" s="6">
        <f t="shared" si="10"/>
        <v>282.02</v>
      </c>
      <c r="E153" s="6">
        <f t="shared" si="11"/>
        <v>1012.02</v>
      </c>
      <c r="F153" s="5">
        <f t="shared" si="9"/>
        <v>730</v>
      </c>
    </row>
    <row r="154" spans="2:6" x14ac:dyDescent="0.2">
      <c r="B154" s="5">
        <v>735</v>
      </c>
      <c r="C154" s="5">
        <f t="shared" si="8"/>
        <v>735</v>
      </c>
      <c r="D154" s="6">
        <f t="shared" si="10"/>
        <v>277.02</v>
      </c>
      <c r="E154" s="6">
        <f t="shared" si="11"/>
        <v>1012.02</v>
      </c>
      <c r="F154" s="5">
        <f t="shared" si="9"/>
        <v>735</v>
      </c>
    </row>
    <row r="155" spans="2:6" x14ac:dyDescent="0.2">
      <c r="B155" s="5">
        <v>740</v>
      </c>
      <c r="C155" s="5">
        <f t="shared" si="8"/>
        <v>740</v>
      </c>
      <c r="D155" s="6">
        <f t="shared" si="10"/>
        <v>272.02</v>
      </c>
      <c r="E155" s="6">
        <f t="shared" si="11"/>
        <v>1012.02</v>
      </c>
      <c r="F155" s="5">
        <f t="shared" si="9"/>
        <v>740</v>
      </c>
    </row>
    <row r="156" spans="2:6" x14ac:dyDescent="0.2">
      <c r="B156" s="5">
        <v>745</v>
      </c>
      <c r="C156" s="5">
        <f t="shared" si="8"/>
        <v>745</v>
      </c>
      <c r="D156" s="6">
        <f t="shared" si="10"/>
        <v>267.02</v>
      </c>
      <c r="E156" s="6">
        <f t="shared" si="11"/>
        <v>1012.02</v>
      </c>
      <c r="F156" s="5">
        <f t="shared" si="9"/>
        <v>745</v>
      </c>
    </row>
    <row r="157" spans="2:6" x14ac:dyDescent="0.2">
      <c r="B157" s="5">
        <v>750</v>
      </c>
      <c r="C157" s="5">
        <f t="shared" si="8"/>
        <v>750</v>
      </c>
      <c r="D157" s="6">
        <f t="shared" si="10"/>
        <v>262.02</v>
      </c>
      <c r="E157" s="6">
        <f t="shared" si="11"/>
        <v>1012.02</v>
      </c>
      <c r="F157" s="5">
        <f t="shared" si="9"/>
        <v>750</v>
      </c>
    </row>
    <row r="158" spans="2:6" x14ac:dyDescent="0.2">
      <c r="B158" s="5">
        <v>755</v>
      </c>
      <c r="C158" s="5">
        <f t="shared" si="8"/>
        <v>755</v>
      </c>
      <c r="D158" s="6">
        <f t="shared" si="10"/>
        <v>257.02</v>
      </c>
      <c r="E158" s="6">
        <f t="shared" si="11"/>
        <v>1012.02</v>
      </c>
      <c r="F158" s="5">
        <f t="shared" si="9"/>
        <v>755</v>
      </c>
    </row>
    <row r="159" spans="2:6" x14ac:dyDescent="0.2">
      <c r="B159" s="5">
        <v>760</v>
      </c>
      <c r="C159" s="5">
        <f t="shared" si="8"/>
        <v>760</v>
      </c>
      <c r="D159" s="6">
        <f t="shared" si="10"/>
        <v>252.01999999999998</v>
      </c>
      <c r="E159" s="6">
        <f t="shared" si="11"/>
        <v>1012.02</v>
      </c>
      <c r="F159" s="5">
        <f t="shared" si="9"/>
        <v>760</v>
      </c>
    </row>
    <row r="160" spans="2:6" x14ac:dyDescent="0.2">
      <c r="B160" s="5">
        <v>765</v>
      </c>
      <c r="C160" s="5">
        <f t="shared" si="8"/>
        <v>765</v>
      </c>
      <c r="D160" s="6">
        <f t="shared" si="10"/>
        <v>247.01999999999998</v>
      </c>
      <c r="E160" s="6">
        <f t="shared" si="11"/>
        <v>1012.02</v>
      </c>
      <c r="F160" s="5">
        <f t="shared" si="9"/>
        <v>765</v>
      </c>
    </row>
    <row r="161" spans="2:6" x14ac:dyDescent="0.2">
      <c r="B161" s="5">
        <v>770</v>
      </c>
      <c r="C161" s="5">
        <f t="shared" si="8"/>
        <v>770</v>
      </c>
      <c r="D161" s="6">
        <f t="shared" si="10"/>
        <v>242.01999999999998</v>
      </c>
      <c r="E161" s="6">
        <f t="shared" si="11"/>
        <v>1012.02</v>
      </c>
      <c r="F161" s="5">
        <f t="shared" si="9"/>
        <v>770</v>
      </c>
    </row>
    <row r="162" spans="2:6" x14ac:dyDescent="0.2">
      <c r="B162" s="5">
        <v>775</v>
      </c>
      <c r="C162" s="5">
        <f t="shared" si="8"/>
        <v>775</v>
      </c>
      <c r="D162" s="6">
        <f t="shared" si="10"/>
        <v>237.01999999999998</v>
      </c>
      <c r="E162" s="6">
        <f t="shared" si="11"/>
        <v>1012.02</v>
      </c>
      <c r="F162" s="5">
        <f t="shared" si="9"/>
        <v>775</v>
      </c>
    </row>
    <row r="163" spans="2:6" x14ac:dyDescent="0.2">
      <c r="B163" s="5">
        <v>780</v>
      </c>
      <c r="C163" s="5">
        <f t="shared" si="8"/>
        <v>780</v>
      </c>
      <c r="D163" s="6">
        <f t="shared" si="10"/>
        <v>232.01999999999998</v>
      </c>
      <c r="E163" s="6">
        <f t="shared" si="11"/>
        <v>1012.02</v>
      </c>
      <c r="F163" s="5">
        <f t="shared" si="9"/>
        <v>780</v>
      </c>
    </row>
    <row r="164" spans="2:6" x14ac:dyDescent="0.2">
      <c r="B164" s="5">
        <v>785</v>
      </c>
      <c r="C164" s="5">
        <f t="shared" si="8"/>
        <v>785</v>
      </c>
      <c r="D164" s="6">
        <f t="shared" si="10"/>
        <v>227.01999999999998</v>
      </c>
      <c r="E164" s="6">
        <f t="shared" si="11"/>
        <v>1012.02</v>
      </c>
      <c r="F164" s="5">
        <f t="shared" si="9"/>
        <v>785</v>
      </c>
    </row>
    <row r="165" spans="2:6" x14ac:dyDescent="0.2">
      <c r="B165" s="5">
        <v>790</v>
      </c>
      <c r="C165" s="5">
        <f t="shared" si="8"/>
        <v>790</v>
      </c>
      <c r="D165" s="6">
        <f t="shared" si="10"/>
        <v>222.01999999999998</v>
      </c>
      <c r="E165" s="6">
        <f t="shared" si="11"/>
        <v>1012.02</v>
      </c>
      <c r="F165" s="5">
        <f t="shared" si="9"/>
        <v>790</v>
      </c>
    </row>
    <row r="166" spans="2:6" x14ac:dyDescent="0.2">
      <c r="B166" s="5">
        <v>795</v>
      </c>
      <c r="C166" s="5">
        <f t="shared" si="8"/>
        <v>795</v>
      </c>
      <c r="D166" s="6">
        <f t="shared" si="10"/>
        <v>217.01999999999998</v>
      </c>
      <c r="E166" s="6">
        <f t="shared" si="11"/>
        <v>1012.02</v>
      </c>
      <c r="F166" s="5">
        <f t="shared" si="9"/>
        <v>795</v>
      </c>
    </row>
    <row r="167" spans="2:6" x14ac:dyDescent="0.2">
      <c r="B167" s="5">
        <v>800</v>
      </c>
      <c r="C167" s="5">
        <f t="shared" si="8"/>
        <v>800</v>
      </c>
      <c r="D167" s="6">
        <f t="shared" si="10"/>
        <v>212.01999999999998</v>
      </c>
      <c r="E167" s="6">
        <f t="shared" si="11"/>
        <v>1012.02</v>
      </c>
      <c r="F167" s="5">
        <f t="shared" si="9"/>
        <v>800</v>
      </c>
    </row>
    <row r="168" spans="2:6" x14ac:dyDescent="0.2">
      <c r="B168" s="5">
        <v>805</v>
      </c>
      <c r="C168" s="5">
        <f t="shared" si="8"/>
        <v>805</v>
      </c>
      <c r="D168" s="6">
        <f t="shared" si="10"/>
        <v>207.01999999999998</v>
      </c>
      <c r="E168" s="6">
        <f t="shared" si="11"/>
        <v>1012.02</v>
      </c>
      <c r="F168" s="5">
        <f t="shared" si="9"/>
        <v>805</v>
      </c>
    </row>
    <row r="169" spans="2:6" x14ac:dyDescent="0.2">
      <c r="B169" s="5">
        <v>810</v>
      </c>
      <c r="C169" s="5">
        <f t="shared" si="8"/>
        <v>810</v>
      </c>
      <c r="D169" s="6">
        <f t="shared" si="10"/>
        <v>202.01999999999998</v>
      </c>
      <c r="E169" s="6">
        <f t="shared" si="11"/>
        <v>1012.02</v>
      </c>
      <c r="F169" s="5">
        <f t="shared" si="9"/>
        <v>810</v>
      </c>
    </row>
    <row r="170" spans="2:6" x14ac:dyDescent="0.2">
      <c r="B170" s="5">
        <v>815</v>
      </c>
      <c r="C170" s="5">
        <f t="shared" si="8"/>
        <v>815</v>
      </c>
      <c r="D170" s="6">
        <f t="shared" si="10"/>
        <v>197.01999999999998</v>
      </c>
      <c r="E170" s="6">
        <f t="shared" si="11"/>
        <v>1012.02</v>
      </c>
      <c r="F170" s="5">
        <f t="shared" si="9"/>
        <v>815</v>
      </c>
    </row>
    <row r="171" spans="2:6" x14ac:dyDescent="0.2">
      <c r="B171" s="5">
        <v>820</v>
      </c>
      <c r="C171" s="5">
        <f t="shared" si="8"/>
        <v>820</v>
      </c>
      <c r="D171" s="6">
        <f t="shared" si="10"/>
        <v>192.01999999999998</v>
      </c>
      <c r="E171" s="6">
        <f t="shared" si="11"/>
        <v>1012.02</v>
      </c>
      <c r="F171" s="5">
        <f t="shared" si="9"/>
        <v>820</v>
      </c>
    </row>
    <row r="172" spans="2:6" x14ac:dyDescent="0.2">
      <c r="B172" s="5">
        <v>825</v>
      </c>
      <c r="C172" s="5">
        <f t="shared" si="8"/>
        <v>825</v>
      </c>
      <c r="D172" s="6">
        <f t="shared" si="10"/>
        <v>187.01999999999998</v>
      </c>
      <c r="E172" s="6">
        <f t="shared" si="11"/>
        <v>1012.02</v>
      </c>
      <c r="F172" s="5">
        <f t="shared" si="9"/>
        <v>825</v>
      </c>
    </row>
    <row r="173" spans="2:6" x14ac:dyDescent="0.2">
      <c r="B173" s="5">
        <v>830</v>
      </c>
      <c r="C173" s="5">
        <f t="shared" si="8"/>
        <v>830</v>
      </c>
      <c r="D173" s="6">
        <f t="shared" si="10"/>
        <v>182.01999999999998</v>
      </c>
      <c r="E173" s="6">
        <f t="shared" si="11"/>
        <v>1012.02</v>
      </c>
      <c r="F173" s="5">
        <f t="shared" si="9"/>
        <v>830</v>
      </c>
    </row>
    <row r="174" spans="2:6" x14ac:dyDescent="0.2">
      <c r="B174" s="5">
        <v>835</v>
      </c>
      <c r="C174" s="5">
        <f t="shared" si="8"/>
        <v>835</v>
      </c>
      <c r="D174" s="6">
        <f t="shared" si="10"/>
        <v>177.01999999999998</v>
      </c>
      <c r="E174" s="6">
        <f t="shared" si="11"/>
        <v>1012.02</v>
      </c>
      <c r="F174" s="5">
        <f t="shared" si="9"/>
        <v>835</v>
      </c>
    </row>
    <row r="175" spans="2:6" x14ac:dyDescent="0.2">
      <c r="B175" s="5">
        <v>840</v>
      </c>
      <c r="C175" s="5">
        <f t="shared" si="8"/>
        <v>840</v>
      </c>
      <c r="D175" s="6">
        <f t="shared" si="10"/>
        <v>172.01999999999998</v>
      </c>
      <c r="E175" s="6">
        <f t="shared" si="11"/>
        <v>1012.02</v>
      </c>
      <c r="F175" s="5">
        <f t="shared" si="9"/>
        <v>840</v>
      </c>
    </row>
    <row r="176" spans="2:6" x14ac:dyDescent="0.2">
      <c r="B176" s="5">
        <v>845</v>
      </c>
      <c r="C176" s="5">
        <f t="shared" si="8"/>
        <v>845</v>
      </c>
      <c r="D176" s="6">
        <f t="shared" si="10"/>
        <v>167.01999999999998</v>
      </c>
      <c r="E176" s="6">
        <f t="shared" si="11"/>
        <v>1012.02</v>
      </c>
      <c r="F176" s="5">
        <f t="shared" si="9"/>
        <v>845</v>
      </c>
    </row>
    <row r="177" spans="2:6" x14ac:dyDescent="0.2">
      <c r="B177" s="5">
        <v>850</v>
      </c>
      <c r="C177" s="5">
        <f t="shared" si="8"/>
        <v>850</v>
      </c>
      <c r="D177" s="6">
        <f t="shared" si="10"/>
        <v>162.01999999999998</v>
      </c>
      <c r="E177" s="6">
        <f t="shared" si="11"/>
        <v>1012.02</v>
      </c>
      <c r="F177" s="5">
        <f t="shared" si="9"/>
        <v>850</v>
      </c>
    </row>
    <row r="178" spans="2:6" x14ac:dyDescent="0.2">
      <c r="B178" s="5">
        <v>855</v>
      </c>
      <c r="C178" s="5">
        <f t="shared" si="8"/>
        <v>855</v>
      </c>
      <c r="D178" s="6">
        <f t="shared" si="10"/>
        <v>157.01999999999998</v>
      </c>
      <c r="E178" s="6">
        <f t="shared" si="11"/>
        <v>1012.02</v>
      </c>
      <c r="F178" s="5">
        <f t="shared" si="9"/>
        <v>855</v>
      </c>
    </row>
    <row r="179" spans="2:6" x14ac:dyDescent="0.2">
      <c r="B179" s="5">
        <v>860</v>
      </c>
      <c r="C179" s="5">
        <f t="shared" si="8"/>
        <v>860</v>
      </c>
      <c r="D179" s="6">
        <f t="shared" si="10"/>
        <v>152.01999999999998</v>
      </c>
      <c r="E179" s="6">
        <f t="shared" si="11"/>
        <v>1012.02</v>
      </c>
      <c r="F179" s="5">
        <f t="shared" si="9"/>
        <v>860</v>
      </c>
    </row>
    <row r="180" spans="2:6" x14ac:dyDescent="0.2">
      <c r="B180" s="5">
        <v>865</v>
      </c>
      <c r="C180" s="5">
        <f t="shared" si="8"/>
        <v>865</v>
      </c>
      <c r="D180" s="6">
        <f t="shared" si="10"/>
        <v>147.01999999999998</v>
      </c>
      <c r="E180" s="6">
        <f t="shared" si="11"/>
        <v>1012.02</v>
      </c>
      <c r="F180" s="5">
        <f t="shared" si="9"/>
        <v>865</v>
      </c>
    </row>
    <row r="181" spans="2:6" x14ac:dyDescent="0.2">
      <c r="B181" s="5">
        <v>870</v>
      </c>
      <c r="C181" s="5">
        <f t="shared" si="8"/>
        <v>870</v>
      </c>
      <c r="D181" s="6">
        <f t="shared" si="10"/>
        <v>142.01999999999998</v>
      </c>
      <c r="E181" s="6">
        <f t="shared" si="11"/>
        <v>1012.02</v>
      </c>
      <c r="F181" s="5">
        <f t="shared" si="9"/>
        <v>870</v>
      </c>
    </row>
    <row r="182" spans="2:6" x14ac:dyDescent="0.2">
      <c r="B182" s="5">
        <v>875</v>
      </c>
      <c r="C182" s="5">
        <f t="shared" si="8"/>
        <v>875</v>
      </c>
      <c r="D182" s="6">
        <f t="shared" si="10"/>
        <v>137.01999999999998</v>
      </c>
      <c r="E182" s="6">
        <f t="shared" si="11"/>
        <v>1012.02</v>
      </c>
      <c r="F182" s="5">
        <f t="shared" si="9"/>
        <v>875</v>
      </c>
    </row>
    <row r="183" spans="2:6" x14ac:dyDescent="0.2">
      <c r="B183" s="5">
        <v>880</v>
      </c>
      <c r="C183" s="5">
        <f t="shared" si="8"/>
        <v>880</v>
      </c>
      <c r="D183" s="6">
        <f t="shared" si="10"/>
        <v>132.01999999999998</v>
      </c>
      <c r="E183" s="6">
        <f t="shared" si="11"/>
        <v>1012.02</v>
      </c>
      <c r="F183" s="5">
        <f t="shared" si="9"/>
        <v>880</v>
      </c>
    </row>
    <row r="184" spans="2:6" x14ac:dyDescent="0.2">
      <c r="B184" s="5">
        <v>885</v>
      </c>
      <c r="C184" s="5">
        <f t="shared" si="8"/>
        <v>885</v>
      </c>
      <c r="D184" s="6">
        <f t="shared" si="10"/>
        <v>127.01999999999998</v>
      </c>
      <c r="E184" s="6">
        <f t="shared" si="11"/>
        <v>1012.02</v>
      </c>
      <c r="F184" s="5">
        <f t="shared" si="9"/>
        <v>885</v>
      </c>
    </row>
    <row r="185" spans="2:6" x14ac:dyDescent="0.2">
      <c r="B185" s="5">
        <v>890</v>
      </c>
      <c r="C185" s="5">
        <f t="shared" si="8"/>
        <v>890</v>
      </c>
      <c r="D185" s="6">
        <f t="shared" si="10"/>
        <v>122.01999999999998</v>
      </c>
      <c r="E185" s="6">
        <f t="shared" si="11"/>
        <v>1012.02</v>
      </c>
      <c r="F185" s="5">
        <f t="shared" si="9"/>
        <v>890</v>
      </c>
    </row>
    <row r="186" spans="2:6" x14ac:dyDescent="0.2">
      <c r="B186" s="5">
        <v>895</v>
      </c>
      <c r="C186" s="5">
        <f t="shared" ref="C186:C198" si="12">+B186</f>
        <v>895</v>
      </c>
      <c r="D186" s="6">
        <f t="shared" ref="D186:D198" si="13">$B$5-C186</f>
        <v>117.01999999999998</v>
      </c>
      <c r="E186" s="6">
        <f t="shared" ref="E186:E198" si="14">D186+B186</f>
        <v>1012.02</v>
      </c>
      <c r="F186" s="5">
        <f t="shared" ref="F186:F198" si="15">E186-D186</f>
        <v>895</v>
      </c>
    </row>
    <row r="187" spans="2:6" x14ac:dyDescent="0.2">
      <c r="B187" s="5">
        <v>900</v>
      </c>
      <c r="C187" s="5">
        <f t="shared" si="12"/>
        <v>900</v>
      </c>
      <c r="D187" s="6">
        <f t="shared" si="13"/>
        <v>112.01999999999998</v>
      </c>
      <c r="E187" s="6">
        <f t="shared" si="14"/>
        <v>1012.02</v>
      </c>
      <c r="F187" s="5">
        <f t="shared" si="15"/>
        <v>900</v>
      </c>
    </row>
    <row r="188" spans="2:6" x14ac:dyDescent="0.2">
      <c r="B188" s="5">
        <v>905</v>
      </c>
      <c r="C188" s="5">
        <f t="shared" si="12"/>
        <v>905</v>
      </c>
      <c r="D188" s="6">
        <f t="shared" si="13"/>
        <v>107.01999999999998</v>
      </c>
      <c r="E188" s="6">
        <f t="shared" si="14"/>
        <v>1012.02</v>
      </c>
      <c r="F188" s="5">
        <f t="shared" si="15"/>
        <v>905</v>
      </c>
    </row>
    <row r="189" spans="2:6" x14ac:dyDescent="0.2">
      <c r="B189" s="5">
        <v>910</v>
      </c>
      <c r="C189" s="5">
        <f t="shared" si="12"/>
        <v>910</v>
      </c>
      <c r="D189" s="6">
        <f t="shared" si="13"/>
        <v>102.01999999999998</v>
      </c>
      <c r="E189" s="6">
        <f t="shared" si="14"/>
        <v>1012.02</v>
      </c>
      <c r="F189" s="5">
        <f t="shared" si="15"/>
        <v>910</v>
      </c>
    </row>
    <row r="190" spans="2:6" x14ac:dyDescent="0.2">
      <c r="B190" s="5">
        <v>915</v>
      </c>
      <c r="C190" s="5">
        <f t="shared" si="12"/>
        <v>915</v>
      </c>
      <c r="D190" s="6">
        <f t="shared" si="13"/>
        <v>97.019999999999982</v>
      </c>
      <c r="E190" s="6">
        <f t="shared" si="14"/>
        <v>1012.02</v>
      </c>
      <c r="F190" s="5">
        <f t="shared" si="15"/>
        <v>915</v>
      </c>
    </row>
    <row r="191" spans="2:6" x14ac:dyDescent="0.2">
      <c r="B191" s="5">
        <v>920</v>
      </c>
      <c r="C191" s="5">
        <f t="shared" si="12"/>
        <v>920</v>
      </c>
      <c r="D191" s="6">
        <f t="shared" si="13"/>
        <v>92.019999999999982</v>
      </c>
      <c r="E191" s="6">
        <f t="shared" si="14"/>
        <v>1012.02</v>
      </c>
      <c r="F191" s="5">
        <f t="shared" si="15"/>
        <v>920</v>
      </c>
    </row>
    <row r="192" spans="2:6" x14ac:dyDescent="0.2">
      <c r="B192" s="5">
        <v>925</v>
      </c>
      <c r="C192" s="5">
        <f t="shared" si="12"/>
        <v>925</v>
      </c>
      <c r="D192" s="6">
        <f t="shared" si="13"/>
        <v>87.019999999999982</v>
      </c>
      <c r="E192" s="6">
        <f t="shared" si="14"/>
        <v>1012.02</v>
      </c>
      <c r="F192" s="5">
        <f t="shared" si="15"/>
        <v>925</v>
      </c>
    </row>
    <row r="193" spans="2:6" x14ac:dyDescent="0.2">
      <c r="B193" s="5">
        <v>930</v>
      </c>
      <c r="C193" s="5">
        <f t="shared" si="12"/>
        <v>930</v>
      </c>
      <c r="D193" s="6">
        <f t="shared" si="13"/>
        <v>82.019999999999982</v>
      </c>
      <c r="E193" s="6">
        <f t="shared" si="14"/>
        <v>1012.02</v>
      </c>
      <c r="F193" s="5">
        <f t="shared" si="15"/>
        <v>930</v>
      </c>
    </row>
    <row r="194" spans="2:6" x14ac:dyDescent="0.2">
      <c r="B194" s="5">
        <v>935</v>
      </c>
      <c r="C194" s="5">
        <f t="shared" si="12"/>
        <v>935</v>
      </c>
      <c r="D194" s="6">
        <f t="shared" si="13"/>
        <v>77.019999999999982</v>
      </c>
      <c r="E194" s="6">
        <f t="shared" si="14"/>
        <v>1012.02</v>
      </c>
      <c r="F194" s="5">
        <f t="shared" si="15"/>
        <v>935</v>
      </c>
    </row>
    <row r="195" spans="2:6" x14ac:dyDescent="0.2">
      <c r="B195" s="5">
        <v>940</v>
      </c>
      <c r="C195" s="5">
        <f t="shared" si="12"/>
        <v>940</v>
      </c>
      <c r="D195" s="6">
        <f t="shared" si="13"/>
        <v>72.019999999999982</v>
      </c>
      <c r="E195" s="6">
        <f t="shared" si="14"/>
        <v>1012.02</v>
      </c>
      <c r="F195" s="5">
        <f t="shared" si="15"/>
        <v>940</v>
      </c>
    </row>
    <row r="196" spans="2:6" x14ac:dyDescent="0.2">
      <c r="B196" s="5">
        <v>945</v>
      </c>
      <c r="C196" s="5">
        <f t="shared" si="12"/>
        <v>945</v>
      </c>
      <c r="D196" s="6">
        <f t="shared" si="13"/>
        <v>67.019999999999982</v>
      </c>
      <c r="E196" s="6">
        <f t="shared" si="14"/>
        <v>1012.02</v>
      </c>
      <c r="F196" s="5">
        <f t="shared" si="15"/>
        <v>945</v>
      </c>
    </row>
    <row r="197" spans="2:6" x14ac:dyDescent="0.2">
      <c r="B197" s="5">
        <v>950</v>
      </c>
      <c r="C197" s="5">
        <f t="shared" si="12"/>
        <v>950</v>
      </c>
      <c r="D197" s="6">
        <f t="shared" si="13"/>
        <v>62.019999999999982</v>
      </c>
      <c r="E197" s="6">
        <f t="shared" si="14"/>
        <v>1012.02</v>
      </c>
      <c r="F197" s="5">
        <f t="shared" si="15"/>
        <v>950</v>
      </c>
    </row>
    <row r="198" spans="2:6" x14ac:dyDescent="0.2">
      <c r="B198" s="5">
        <v>955</v>
      </c>
      <c r="C198" s="5">
        <f t="shared" si="12"/>
        <v>955</v>
      </c>
      <c r="D198" s="6">
        <f t="shared" si="13"/>
        <v>57.019999999999982</v>
      </c>
      <c r="E198" s="6">
        <f t="shared" si="14"/>
        <v>1012.02</v>
      </c>
      <c r="F198" s="5">
        <f t="shared" si="15"/>
        <v>955</v>
      </c>
    </row>
    <row r="199" spans="2:6" x14ac:dyDescent="0.2">
      <c r="B199" s="5">
        <v>960</v>
      </c>
      <c r="C199" s="5">
        <f t="shared" ref="C199:C206" si="16">+B199</f>
        <v>960</v>
      </c>
      <c r="D199" s="6">
        <f t="shared" ref="D199:D206" si="17">$B$5-C199</f>
        <v>52.019999999999982</v>
      </c>
      <c r="E199" s="6">
        <f t="shared" ref="E199:E206" si="18">D199+B199</f>
        <v>1012.02</v>
      </c>
      <c r="F199" s="5">
        <f t="shared" ref="F199:F206" si="19">E199-D199</f>
        <v>960</v>
      </c>
    </row>
    <row r="200" spans="2:6" x14ac:dyDescent="0.2">
      <c r="B200" s="5">
        <v>965</v>
      </c>
      <c r="C200" s="5">
        <f t="shared" si="16"/>
        <v>965</v>
      </c>
      <c r="D200" s="6">
        <f t="shared" si="17"/>
        <v>47.019999999999982</v>
      </c>
      <c r="E200" s="6">
        <f t="shared" si="18"/>
        <v>1012.02</v>
      </c>
      <c r="F200" s="5">
        <f t="shared" si="19"/>
        <v>965</v>
      </c>
    </row>
    <row r="201" spans="2:6" x14ac:dyDescent="0.2">
      <c r="B201" s="5">
        <v>970</v>
      </c>
      <c r="C201" s="5">
        <f t="shared" si="16"/>
        <v>970</v>
      </c>
      <c r="D201" s="6">
        <f t="shared" si="17"/>
        <v>42.019999999999982</v>
      </c>
      <c r="E201" s="6">
        <f t="shared" si="18"/>
        <v>1012.02</v>
      </c>
      <c r="F201" s="5">
        <f t="shared" si="19"/>
        <v>970</v>
      </c>
    </row>
    <row r="202" spans="2:6" x14ac:dyDescent="0.2">
      <c r="B202" s="5">
        <v>975</v>
      </c>
      <c r="C202" s="5">
        <f t="shared" si="16"/>
        <v>975</v>
      </c>
      <c r="D202" s="6">
        <f t="shared" si="17"/>
        <v>37.019999999999982</v>
      </c>
      <c r="E202" s="6">
        <f t="shared" si="18"/>
        <v>1012.02</v>
      </c>
      <c r="F202" s="5">
        <f t="shared" si="19"/>
        <v>975</v>
      </c>
    </row>
    <row r="203" spans="2:6" x14ac:dyDescent="0.2">
      <c r="B203" s="5">
        <v>980</v>
      </c>
      <c r="C203" s="5">
        <f t="shared" si="16"/>
        <v>980</v>
      </c>
      <c r="D203" s="6">
        <f t="shared" si="17"/>
        <v>32.019999999999982</v>
      </c>
      <c r="E203" s="6">
        <f t="shared" si="18"/>
        <v>1012.02</v>
      </c>
      <c r="F203" s="5">
        <f t="shared" si="19"/>
        <v>980</v>
      </c>
    </row>
    <row r="204" spans="2:6" x14ac:dyDescent="0.2">
      <c r="B204" s="5">
        <v>985</v>
      </c>
      <c r="C204" s="5">
        <f t="shared" si="16"/>
        <v>985</v>
      </c>
      <c r="D204" s="6">
        <f t="shared" si="17"/>
        <v>27.019999999999982</v>
      </c>
      <c r="E204" s="6">
        <f t="shared" si="18"/>
        <v>1012.02</v>
      </c>
      <c r="F204" s="5">
        <f t="shared" si="19"/>
        <v>985</v>
      </c>
    </row>
    <row r="205" spans="2:6" x14ac:dyDescent="0.2">
      <c r="B205" s="5">
        <v>990</v>
      </c>
      <c r="C205" s="5">
        <f t="shared" si="16"/>
        <v>990</v>
      </c>
      <c r="D205" s="6">
        <f t="shared" si="17"/>
        <v>22.019999999999982</v>
      </c>
      <c r="E205" s="6">
        <f t="shared" si="18"/>
        <v>1012.02</v>
      </c>
      <c r="F205" s="5">
        <f t="shared" si="19"/>
        <v>990</v>
      </c>
    </row>
    <row r="206" spans="2:6" x14ac:dyDescent="0.2">
      <c r="B206" s="5">
        <v>995</v>
      </c>
      <c r="C206" s="5">
        <f t="shared" si="16"/>
        <v>995</v>
      </c>
      <c r="D206" s="6">
        <f t="shared" si="17"/>
        <v>17.019999999999982</v>
      </c>
      <c r="E206" s="6">
        <f t="shared" si="18"/>
        <v>1012.02</v>
      </c>
      <c r="F206" s="5">
        <f t="shared" si="19"/>
        <v>995</v>
      </c>
    </row>
    <row r="207" spans="2:6" x14ac:dyDescent="0.2">
      <c r="B207" s="5">
        <v>1000</v>
      </c>
      <c r="C207" s="5">
        <f t="shared" ref="C207:C210" si="20">+B207</f>
        <v>1000</v>
      </c>
      <c r="D207" s="6">
        <f t="shared" ref="D207:D209" si="21">$B$5-C207</f>
        <v>12.019999999999982</v>
      </c>
      <c r="E207" s="6">
        <f t="shared" ref="E207:E210" si="22">D207+B207</f>
        <v>1012.02</v>
      </c>
      <c r="F207" s="5">
        <f t="shared" ref="F207:F210" si="23">E207-D207</f>
        <v>1000</v>
      </c>
    </row>
    <row r="208" spans="2:6" x14ac:dyDescent="0.2">
      <c r="B208" s="5">
        <v>1005</v>
      </c>
      <c r="C208" s="5">
        <f t="shared" si="20"/>
        <v>1005</v>
      </c>
      <c r="D208" s="6">
        <f t="shared" si="21"/>
        <v>7.0199999999999818</v>
      </c>
      <c r="E208" s="6">
        <f t="shared" si="22"/>
        <v>1012.02</v>
      </c>
      <c r="F208" s="5">
        <f t="shared" si="23"/>
        <v>1005</v>
      </c>
    </row>
    <row r="209" spans="2:6" x14ac:dyDescent="0.2">
      <c r="B209" s="5">
        <v>1010</v>
      </c>
      <c r="C209" s="5">
        <f t="shared" si="20"/>
        <v>1010</v>
      </c>
      <c r="D209" s="6">
        <f t="shared" si="21"/>
        <v>2.0199999999999818</v>
      </c>
      <c r="E209" s="6">
        <f t="shared" si="22"/>
        <v>1012.02</v>
      </c>
      <c r="F209" s="5">
        <f t="shared" si="23"/>
        <v>1010</v>
      </c>
    </row>
    <row r="210" spans="2:6" x14ac:dyDescent="0.2">
      <c r="B210" s="5">
        <v>1012.02</v>
      </c>
      <c r="C210" s="5">
        <f t="shared" si="20"/>
        <v>1012.02</v>
      </c>
      <c r="D210" s="6">
        <v>0</v>
      </c>
      <c r="E210" s="6">
        <f t="shared" si="22"/>
        <v>1012.02</v>
      </c>
      <c r="F210" s="5">
        <f t="shared" si="23"/>
        <v>1012.02</v>
      </c>
    </row>
    <row r="212" spans="2:6" ht="140.1" customHeight="1" x14ac:dyDescent="0.2">
      <c r="B212" s="44" t="s">
        <v>17</v>
      </c>
      <c r="C212" s="44"/>
      <c r="D212" s="44"/>
      <c r="E212" s="44"/>
      <c r="F212" s="44"/>
    </row>
  </sheetData>
  <mergeCells count="4">
    <mergeCell ref="H45:O49"/>
    <mergeCell ref="B212:F212"/>
    <mergeCell ref="B2:F2"/>
    <mergeCell ref="J2:M3"/>
  </mergeCells>
  <pageMargins left="0.78740157499999996" right="0.78740157499999996" top="0.984251969" bottom="0.984251969"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8"/>
  <sheetViews>
    <sheetView showGridLines="0" workbookViewId="0"/>
  </sheetViews>
  <sheetFormatPr baseColWidth="10" defaultColWidth="11.42578125" defaultRowHeight="11.25" x14ac:dyDescent="0.2"/>
  <cols>
    <col min="1" max="1" width="3.140625" style="1" customWidth="1"/>
    <col min="2" max="5" width="11.42578125" style="1"/>
    <col min="6" max="6" width="13.140625" style="1" customWidth="1"/>
    <col min="7" max="16384" width="11.42578125" style="1"/>
  </cols>
  <sheetData>
    <row r="1" spans="2:21" x14ac:dyDescent="0.2">
      <c r="B1" s="16"/>
      <c r="C1" s="46"/>
      <c r="D1" s="46"/>
      <c r="E1" s="46"/>
      <c r="F1" s="46"/>
      <c r="G1" s="46"/>
      <c r="H1" s="46"/>
      <c r="I1" s="46"/>
      <c r="J1" s="46"/>
      <c r="K1" s="46"/>
      <c r="L1" s="46"/>
      <c r="M1" s="46"/>
      <c r="N1" s="46"/>
      <c r="O1" s="46"/>
      <c r="P1" s="16"/>
      <c r="Q1" s="16"/>
      <c r="R1" s="16"/>
      <c r="S1" s="16"/>
      <c r="T1" s="16"/>
      <c r="U1" s="16"/>
    </row>
    <row r="2" spans="2:21" ht="36" customHeight="1" x14ac:dyDescent="0.2">
      <c r="B2" s="46" t="s">
        <v>18</v>
      </c>
      <c r="C2" s="46"/>
      <c r="D2" s="46"/>
      <c r="E2" s="46"/>
      <c r="F2" s="46"/>
      <c r="G2" s="16"/>
      <c r="H2" s="16"/>
      <c r="I2" s="16"/>
      <c r="J2" s="16"/>
      <c r="K2" s="16"/>
      <c r="L2" s="16"/>
      <c r="M2" s="16"/>
      <c r="N2" s="16"/>
      <c r="O2" s="16"/>
      <c r="P2" s="16"/>
      <c r="Q2" s="16"/>
      <c r="R2" s="16"/>
      <c r="S2" s="16"/>
      <c r="T2" s="16"/>
      <c r="U2" s="16"/>
    </row>
    <row r="3" spans="2:21" x14ac:dyDescent="0.2">
      <c r="B3" s="17"/>
      <c r="C3" s="17"/>
      <c r="D3" s="17"/>
      <c r="E3" s="17"/>
      <c r="F3" s="17"/>
      <c r="G3" s="18"/>
      <c r="H3" s="18"/>
      <c r="I3" s="16"/>
      <c r="J3" s="16"/>
      <c r="K3" s="16"/>
      <c r="L3" s="16"/>
      <c r="M3" s="16"/>
      <c r="N3" s="16"/>
      <c r="O3" s="16"/>
      <c r="P3" s="16"/>
      <c r="Q3" s="16"/>
      <c r="R3" s="16"/>
      <c r="S3" s="16"/>
      <c r="T3" s="16"/>
      <c r="U3" s="16"/>
    </row>
    <row r="4" spans="2:21" x14ac:dyDescent="0.2">
      <c r="B4" s="16"/>
      <c r="C4" s="14"/>
      <c r="D4" s="16"/>
      <c r="E4" s="16"/>
      <c r="F4" s="19" t="s">
        <v>5</v>
      </c>
      <c r="G4" s="16"/>
      <c r="H4" s="16"/>
      <c r="I4" s="16"/>
      <c r="J4" s="16"/>
      <c r="K4" s="16"/>
      <c r="L4" s="16"/>
      <c r="M4" s="16"/>
      <c r="N4" s="16"/>
      <c r="O4" s="16"/>
      <c r="P4" s="16"/>
      <c r="Q4" s="16"/>
      <c r="R4" s="16"/>
      <c r="S4" s="16"/>
      <c r="T4" s="16"/>
      <c r="U4" s="16"/>
    </row>
    <row r="5" spans="2:21" ht="56.25" x14ac:dyDescent="0.2">
      <c r="B5" s="17"/>
      <c r="C5" s="15" t="s">
        <v>6</v>
      </c>
      <c r="D5" s="15" t="s">
        <v>7</v>
      </c>
      <c r="E5" s="15" t="s">
        <v>8</v>
      </c>
      <c r="F5" s="15" t="s">
        <v>9</v>
      </c>
      <c r="G5" s="16"/>
      <c r="H5" s="16"/>
      <c r="I5" s="16"/>
      <c r="J5" s="16"/>
      <c r="K5" s="16"/>
      <c r="L5" s="16"/>
      <c r="M5" s="16"/>
      <c r="N5" s="16"/>
      <c r="O5" s="16"/>
      <c r="P5" s="16"/>
      <c r="Q5" s="16"/>
      <c r="R5" s="16"/>
      <c r="S5" s="16"/>
      <c r="T5" s="16"/>
      <c r="U5" s="16"/>
    </row>
    <row r="6" spans="2:21" x14ac:dyDescent="0.2">
      <c r="B6" s="20">
        <v>36526</v>
      </c>
      <c r="C6" s="21">
        <v>100</v>
      </c>
      <c r="D6" s="21">
        <v>100</v>
      </c>
      <c r="E6" s="21">
        <v>100</v>
      </c>
      <c r="F6" s="21">
        <v>100</v>
      </c>
      <c r="G6" s="22"/>
      <c r="H6" s="23"/>
      <c r="I6" s="23"/>
      <c r="J6" s="24"/>
      <c r="K6" s="25"/>
      <c r="L6" s="25"/>
      <c r="M6" s="16"/>
      <c r="N6" s="16"/>
      <c r="O6" s="16"/>
      <c r="P6" s="23"/>
      <c r="Q6" s="23"/>
      <c r="R6" s="16"/>
      <c r="S6" s="16"/>
      <c r="T6" s="16"/>
      <c r="U6" s="16"/>
    </row>
    <row r="7" spans="2:21" x14ac:dyDescent="0.2">
      <c r="B7" s="20">
        <v>36892</v>
      </c>
      <c r="C7" s="21">
        <v>101.35</v>
      </c>
      <c r="D7" s="21">
        <v>102.2</v>
      </c>
      <c r="E7" s="21">
        <v>102.2</v>
      </c>
      <c r="F7" s="21">
        <v>102.2</v>
      </c>
      <c r="G7" s="22"/>
      <c r="H7" s="26"/>
      <c r="I7" s="27"/>
      <c r="J7" s="22"/>
      <c r="K7" s="25"/>
      <c r="L7" s="25"/>
      <c r="M7" s="16"/>
      <c r="N7" s="16"/>
      <c r="O7" s="16"/>
      <c r="P7" s="23"/>
      <c r="Q7" s="23"/>
      <c r="R7" s="28"/>
      <c r="S7" s="28"/>
      <c r="T7" s="28"/>
      <c r="U7" s="28"/>
    </row>
    <row r="8" spans="2:21" x14ac:dyDescent="0.2">
      <c r="B8" s="20">
        <v>37257</v>
      </c>
      <c r="C8" s="21">
        <v>103.65</v>
      </c>
      <c r="D8" s="21">
        <v>104.45</v>
      </c>
      <c r="E8" s="21">
        <v>104.45</v>
      </c>
      <c r="F8" s="21">
        <v>104.45</v>
      </c>
      <c r="G8" s="22"/>
      <c r="H8" s="26"/>
      <c r="I8" s="27"/>
      <c r="J8" s="22"/>
      <c r="K8" s="25"/>
      <c r="L8" s="25"/>
      <c r="M8" s="16"/>
      <c r="N8" s="16"/>
      <c r="O8" s="16"/>
      <c r="P8" s="23"/>
      <c r="Q8" s="23"/>
      <c r="R8" s="28"/>
      <c r="S8" s="28"/>
      <c r="T8" s="28"/>
      <c r="U8" s="28"/>
    </row>
    <row r="9" spans="2:21" x14ac:dyDescent="0.2">
      <c r="B9" s="20">
        <v>37622</v>
      </c>
      <c r="C9" s="21">
        <v>105.92</v>
      </c>
      <c r="D9" s="21">
        <v>106.02</v>
      </c>
      <c r="E9" s="21">
        <v>106.01</v>
      </c>
      <c r="F9" s="21">
        <v>106.02</v>
      </c>
      <c r="G9" s="22"/>
      <c r="H9" s="26"/>
      <c r="I9" s="27"/>
      <c r="J9" s="22"/>
      <c r="K9" s="25"/>
      <c r="L9" s="25"/>
      <c r="M9" s="16"/>
      <c r="N9" s="16"/>
      <c r="O9" s="16"/>
      <c r="P9" s="23"/>
      <c r="Q9" s="23"/>
      <c r="R9" s="16"/>
      <c r="S9" s="16"/>
      <c r="T9" s="16"/>
      <c r="U9" s="16"/>
    </row>
    <row r="10" spans="2:21" x14ac:dyDescent="0.2">
      <c r="B10" s="20">
        <v>37987</v>
      </c>
      <c r="C10" s="21">
        <v>108.11</v>
      </c>
      <c r="D10" s="21">
        <v>107.82</v>
      </c>
      <c r="E10" s="21">
        <v>107.82</v>
      </c>
      <c r="F10" s="21">
        <v>107.82</v>
      </c>
      <c r="G10" s="22"/>
      <c r="H10" s="26"/>
      <c r="I10" s="27"/>
      <c r="J10" s="22"/>
      <c r="K10" s="25"/>
      <c r="L10" s="25"/>
      <c r="M10" s="16"/>
      <c r="N10" s="16"/>
      <c r="O10" s="16"/>
      <c r="P10" s="23"/>
      <c r="Q10" s="23"/>
      <c r="R10" s="16"/>
      <c r="S10" s="16"/>
      <c r="T10" s="16"/>
      <c r="U10" s="16"/>
    </row>
    <row r="11" spans="2:21" x14ac:dyDescent="0.2">
      <c r="B11" s="20">
        <v>38353</v>
      </c>
      <c r="C11" s="21">
        <v>109.84</v>
      </c>
      <c r="D11" s="21">
        <v>109.97</v>
      </c>
      <c r="E11" s="21">
        <v>109.97</v>
      </c>
      <c r="F11" s="21">
        <v>109.97</v>
      </c>
      <c r="G11" s="22"/>
      <c r="H11" s="26"/>
      <c r="I11" s="27"/>
      <c r="J11" s="22"/>
      <c r="K11" s="25"/>
      <c r="L11" s="25"/>
      <c r="M11" s="16"/>
      <c r="N11" s="16"/>
      <c r="O11" s="16"/>
      <c r="P11" s="23"/>
      <c r="Q11" s="23"/>
      <c r="R11" s="16"/>
      <c r="S11" s="16"/>
      <c r="T11" s="16"/>
      <c r="U11" s="16"/>
    </row>
    <row r="12" spans="2:21" x14ac:dyDescent="0.2">
      <c r="B12" s="20">
        <v>38718</v>
      </c>
      <c r="C12" s="21">
        <v>111.48</v>
      </c>
      <c r="D12" s="21">
        <v>111.95</v>
      </c>
      <c r="E12" s="21">
        <v>111.95</v>
      </c>
      <c r="F12" s="21">
        <v>111.95</v>
      </c>
      <c r="G12" s="22"/>
      <c r="H12" s="26"/>
      <c r="I12" s="27"/>
      <c r="J12" s="22"/>
      <c r="K12" s="25"/>
      <c r="L12" s="25"/>
      <c r="M12" s="16"/>
      <c r="N12" s="16"/>
      <c r="O12" s="16"/>
      <c r="P12" s="23"/>
      <c r="Q12" s="23"/>
      <c r="R12" s="16"/>
      <c r="S12" s="16"/>
      <c r="T12" s="16"/>
      <c r="U12" s="16"/>
    </row>
    <row r="13" spans="2:21" x14ac:dyDescent="0.2">
      <c r="B13" s="20">
        <v>39083</v>
      </c>
      <c r="C13" s="21">
        <v>114.37</v>
      </c>
      <c r="D13" s="21">
        <v>113.97</v>
      </c>
      <c r="E13" s="21">
        <v>113.97</v>
      </c>
      <c r="F13" s="21">
        <v>113.97</v>
      </c>
      <c r="G13" s="22"/>
      <c r="H13" s="26"/>
      <c r="I13" s="27"/>
      <c r="J13" s="22"/>
      <c r="K13" s="25"/>
      <c r="L13" s="25"/>
      <c r="M13" s="16"/>
      <c r="N13" s="16"/>
      <c r="O13" s="16"/>
      <c r="P13" s="23"/>
      <c r="Q13" s="23"/>
      <c r="R13" s="16"/>
      <c r="S13" s="16"/>
      <c r="T13" s="16"/>
      <c r="U13" s="16"/>
    </row>
    <row r="14" spans="2:21" x14ac:dyDescent="0.2">
      <c r="B14" s="20">
        <v>39448</v>
      </c>
      <c r="C14" s="21">
        <v>115.51</v>
      </c>
      <c r="D14" s="21">
        <v>116.14</v>
      </c>
      <c r="E14" s="21">
        <v>116.14</v>
      </c>
      <c r="F14" s="21">
        <v>116.13</v>
      </c>
      <c r="G14" s="22"/>
      <c r="H14" s="26"/>
      <c r="I14" s="27"/>
      <c r="J14" s="22"/>
      <c r="K14" s="25"/>
      <c r="L14" s="25"/>
      <c r="M14" s="16"/>
      <c r="N14" s="16"/>
      <c r="O14" s="16"/>
      <c r="P14" s="23"/>
      <c r="Q14" s="23"/>
      <c r="R14" s="16"/>
      <c r="S14" s="16"/>
      <c r="T14" s="16"/>
      <c r="U14" s="16"/>
    </row>
    <row r="15" spans="2:21" x14ac:dyDescent="0.2">
      <c r="B15" s="20">
        <v>39814</v>
      </c>
      <c r="C15" s="21">
        <v>116.57</v>
      </c>
      <c r="D15" s="21">
        <v>124.21</v>
      </c>
      <c r="E15" s="21">
        <v>117.3</v>
      </c>
      <c r="F15" s="21">
        <v>117.3</v>
      </c>
      <c r="G15" s="22"/>
      <c r="H15" s="26"/>
      <c r="I15" s="27"/>
      <c r="J15" s="22"/>
      <c r="K15" s="25"/>
      <c r="L15" s="25"/>
      <c r="M15" s="16"/>
      <c r="N15" s="16"/>
      <c r="O15" s="16"/>
      <c r="P15" s="23"/>
      <c r="Q15" s="23"/>
      <c r="R15" s="16"/>
      <c r="S15" s="16"/>
      <c r="T15" s="16"/>
      <c r="U15" s="16"/>
    </row>
    <row r="16" spans="2:21" x14ac:dyDescent="0.2">
      <c r="B16" s="20">
        <v>40179</v>
      </c>
      <c r="C16" s="21">
        <v>118.62</v>
      </c>
      <c r="D16" s="21">
        <v>130.05000000000001</v>
      </c>
      <c r="E16" s="21">
        <v>118.36</v>
      </c>
      <c r="F16" s="21">
        <v>118.35</v>
      </c>
      <c r="G16" s="22"/>
      <c r="H16" s="26"/>
      <c r="I16" s="27"/>
      <c r="J16" s="22"/>
      <c r="K16" s="25"/>
      <c r="L16" s="25"/>
      <c r="M16" s="16"/>
      <c r="N16" s="16"/>
      <c r="O16" s="16"/>
      <c r="P16" s="23"/>
      <c r="Q16" s="23"/>
      <c r="R16" s="16"/>
      <c r="S16" s="16"/>
      <c r="T16" s="16"/>
      <c r="U16" s="16"/>
    </row>
    <row r="17" spans="1:17" x14ac:dyDescent="0.2">
      <c r="A17" s="16"/>
      <c r="B17" s="20">
        <v>40544</v>
      </c>
      <c r="C17" s="21">
        <v>121.54</v>
      </c>
      <c r="D17" s="21">
        <v>136.16</v>
      </c>
      <c r="E17" s="21">
        <v>120.85</v>
      </c>
      <c r="F17" s="21">
        <v>120.84</v>
      </c>
      <c r="G17" s="22"/>
      <c r="H17" s="26"/>
      <c r="I17" s="27"/>
      <c r="J17" s="22"/>
      <c r="K17" s="25"/>
      <c r="L17" s="25"/>
      <c r="M17" s="16"/>
      <c r="N17" s="16"/>
      <c r="O17" s="16"/>
      <c r="P17" s="23"/>
      <c r="Q17" s="23"/>
    </row>
    <row r="18" spans="1:17" x14ac:dyDescent="0.2">
      <c r="A18" s="16"/>
      <c r="B18" s="20">
        <v>40909</v>
      </c>
      <c r="C18" s="21">
        <v>123.15</v>
      </c>
      <c r="D18" s="21">
        <v>142.56</v>
      </c>
      <c r="E18" s="21">
        <v>123.38</v>
      </c>
      <c r="F18" s="21">
        <v>123.37</v>
      </c>
      <c r="G18" s="22"/>
      <c r="H18" s="26"/>
      <c r="I18" s="27"/>
      <c r="J18" s="22"/>
      <c r="K18" s="25"/>
      <c r="L18" s="25"/>
      <c r="M18" s="16"/>
      <c r="N18" s="16"/>
      <c r="O18" s="16"/>
      <c r="P18" s="23"/>
      <c r="Q18" s="23"/>
    </row>
    <row r="19" spans="1:17" x14ac:dyDescent="0.2">
      <c r="A19" s="16"/>
      <c r="B19" s="20">
        <v>41275</v>
      </c>
      <c r="C19" s="21">
        <v>124.02</v>
      </c>
      <c r="D19" s="21">
        <v>144.41999999999999</v>
      </c>
      <c r="E19" s="21">
        <v>124.99</v>
      </c>
      <c r="F19" s="21">
        <v>124.98</v>
      </c>
      <c r="G19" s="22"/>
      <c r="H19" s="26"/>
      <c r="I19" s="27"/>
      <c r="J19" s="22"/>
      <c r="K19" s="25"/>
      <c r="L19" s="25"/>
      <c r="M19" s="16"/>
      <c r="N19" s="16"/>
      <c r="O19" s="16"/>
      <c r="P19" s="23"/>
      <c r="Q19" s="23"/>
    </row>
    <row r="20" spans="1:17" x14ac:dyDescent="0.2">
      <c r="A20" s="16"/>
      <c r="B20" s="20">
        <v>41640</v>
      </c>
      <c r="C20" s="21">
        <v>124.1</v>
      </c>
      <c r="D20" s="21">
        <v>146.75</v>
      </c>
      <c r="E20" s="21">
        <v>127</v>
      </c>
      <c r="F20" s="21">
        <v>124.98</v>
      </c>
      <c r="G20" s="22"/>
      <c r="H20" s="26"/>
      <c r="I20" s="27"/>
      <c r="J20" s="22"/>
      <c r="K20" s="25"/>
      <c r="L20" s="25"/>
      <c r="M20" s="16"/>
      <c r="N20" s="16"/>
      <c r="O20" s="16"/>
      <c r="P20" s="23"/>
      <c r="Q20" s="23"/>
    </row>
    <row r="21" spans="1:17" x14ac:dyDescent="0.2">
      <c r="A21" s="16"/>
      <c r="B21" s="20">
        <v>42005</v>
      </c>
      <c r="C21" s="29">
        <v>124.32</v>
      </c>
      <c r="D21" s="29">
        <v>146.75</v>
      </c>
      <c r="E21" s="29">
        <v>127</v>
      </c>
      <c r="F21" s="29">
        <v>125.1</v>
      </c>
      <c r="G21" s="22"/>
      <c r="H21" s="26"/>
      <c r="I21" s="27"/>
      <c r="J21" s="22"/>
      <c r="K21" s="25"/>
      <c r="L21" s="25"/>
      <c r="M21" s="16"/>
      <c r="N21" s="16"/>
      <c r="O21" s="16"/>
      <c r="P21" s="23"/>
      <c r="Q21" s="23"/>
    </row>
    <row r="22" spans="1:17" x14ac:dyDescent="0.2">
      <c r="A22" s="16"/>
      <c r="B22" s="20">
        <v>42370</v>
      </c>
      <c r="C22" s="29">
        <v>125.08</v>
      </c>
      <c r="D22" s="29">
        <v>146.9</v>
      </c>
      <c r="E22" s="29">
        <v>127.13</v>
      </c>
      <c r="F22" s="29">
        <v>125.1</v>
      </c>
      <c r="G22" s="22"/>
      <c r="H22" s="26"/>
      <c r="I22" s="27"/>
      <c r="J22" s="22"/>
      <c r="K22" s="25"/>
      <c r="L22" s="25"/>
      <c r="M22" s="16"/>
      <c r="N22" s="16"/>
      <c r="O22" s="16"/>
      <c r="P22" s="23"/>
      <c r="Q22" s="23"/>
    </row>
    <row r="23" spans="1:17" x14ac:dyDescent="0.2">
      <c r="A23" s="16"/>
      <c r="B23" s="20">
        <v>42736</v>
      </c>
      <c r="C23" s="21">
        <v>126.57</v>
      </c>
      <c r="D23" s="21">
        <v>147.34</v>
      </c>
      <c r="E23" s="21">
        <v>127.51</v>
      </c>
      <c r="F23" s="21">
        <v>126.1</v>
      </c>
      <c r="G23" s="22"/>
      <c r="H23" s="23"/>
      <c r="I23" s="27"/>
      <c r="J23" s="22"/>
      <c r="K23" s="25"/>
      <c r="L23" s="25"/>
      <c r="M23" s="16"/>
      <c r="N23" s="16"/>
      <c r="O23" s="16"/>
      <c r="P23" s="23"/>
      <c r="Q23" s="23"/>
    </row>
    <row r="24" spans="1:17" x14ac:dyDescent="0.2">
      <c r="A24" s="16"/>
      <c r="B24" s="20">
        <v>43101</v>
      </c>
      <c r="C24" s="21">
        <v>128.58000000000001</v>
      </c>
      <c r="D24" s="21">
        <v>152.84</v>
      </c>
      <c r="E24" s="21">
        <v>132.27000000000001</v>
      </c>
      <c r="F24" s="21">
        <v>126.1</v>
      </c>
      <c r="G24" s="22"/>
      <c r="H24" s="23"/>
      <c r="I24" s="27"/>
      <c r="J24" s="22"/>
      <c r="K24" s="25"/>
      <c r="L24" s="25"/>
      <c r="M24" s="16"/>
      <c r="N24" s="16"/>
      <c r="O24" s="16"/>
      <c r="P24" s="23"/>
      <c r="Q24" s="23"/>
    </row>
    <row r="25" spans="1:17" x14ac:dyDescent="0.2">
      <c r="A25" s="16"/>
      <c r="B25" s="20">
        <v>43466</v>
      </c>
      <c r="C25" s="21">
        <v>130.46</v>
      </c>
      <c r="D25" s="21">
        <v>159.26</v>
      </c>
      <c r="E25" s="21">
        <v>137.83000000000001</v>
      </c>
      <c r="F25" s="21">
        <v>126.48</v>
      </c>
      <c r="G25" s="22"/>
      <c r="H25" s="23"/>
      <c r="I25" s="27"/>
      <c r="J25" s="22"/>
      <c r="K25" s="25"/>
      <c r="L25" s="25"/>
      <c r="M25" s="16"/>
      <c r="N25" s="16"/>
      <c r="O25" s="16"/>
      <c r="P25" s="23"/>
      <c r="Q25" s="23"/>
    </row>
    <row r="26" spans="1:17" x14ac:dyDescent="0.2">
      <c r="A26" s="16"/>
      <c r="B26" s="20">
        <v>43831</v>
      </c>
      <c r="C26" s="21">
        <v>130.43</v>
      </c>
      <c r="D26" s="21">
        <v>165.68</v>
      </c>
      <c r="E26" s="21">
        <v>143.38999999999999</v>
      </c>
      <c r="F26" s="21">
        <v>127.4</v>
      </c>
      <c r="G26" s="22"/>
      <c r="H26" s="24"/>
      <c r="I26" s="27"/>
      <c r="J26" s="23"/>
      <c r="K26" s="25"/>
      <c r="L26" s="25"/>
      <c r="M26" s="16"/>
      <c r="N26" s="16"/>
      <c r="O26" s="16"/>
      <c r="P26" s="23"/>
      <c r="Q26" s="23"/>
    </row>
    <row r="27" spans="1:17" x14ac:dyDescent="0.2">
      <c r="A27" s="16"/>
      <c r="B27" s="30">
        <v>2021</v>
      </c>
      <c r="C27" s="21">
        <v>134.03</v>
      </c>
      <c r="D27" s="21">
        <v>166.35</v>
      </c>
      <c r="E27" s="21">
        <v>143.96</v>
      </c>
      <c r="F27" s="21">
        <v>127.91</v>
      </c>
      <c r="G27" s="22"/>
      <c r="H27" s="24"/>
      <c r="I27" s="31"/>
      <c r="J27" s="22"/>
      <c r="K27" s="16"/>
      <c r="L27" s="16"/>
      <c r="M27" s="16"/>
      <c r="N27" s="23"/>
      <c r="O27" s="23"/>
      <c r="P27" s="16"/>
      <c r="Q27" s="16"/>
    </row>
    <row r="28" spans="1:17" x14ac:dyDescent="0.2">
      <c r="A28" s="32"/>
      <c r="B28" s="33">
        <v>2022</v>
      </c>
      <c r="C28" s="21">
        <v>141.87</v>
      </c>
      <c r="D28" s="34">
        <v>174.9</v>
      </c>
      <c r="E28" s="34">
        <v>151.37</v>
      </c>
      <c r="F28" s="21">
        <v>134.43</v>
      </c>
      <c r="G28" s="16"/>
      <c r="H28" s="24"/>
      <c r="I28" s="25"/>
      <c r="J28" s="16"/>
      <c r="K28" s="16"/>
      <c r="L28" s="16"/>
      <c r="M28" s="16"/>
      <c r="N28" s="23"/>
      <c r="O28" s="23"/>
      <c r="P28" s="16"/>
      <c r="Q28" s="16"/>
    </row>
    <row r="29" spans="1:17" x14ac:dyDescent="0.2">
      <c r="A29" s="16"/>
      <c r="B29" s="35">
        <v>2023</v>
      </c>
      <c r="C29" s="21">
        <v>147.07</v>
      </c>
      <c r="D29" s="21">
        <v>176.3</v>
      </c>
      <c r="E29" s="21">
        <v>152.58000000000001</v>
      </c>
      <c r="F29" s="21">
        <v>135.51</v>
      </c>
      <c r="G29" s="36"/>
      <c r="H29" s="24"/>
      <c r="I29" s="16"/>
      <c r="J29" s="16"/>
      <c r="K29" s="16"/>
      <c r="L29" s="16"/>
      <c r="M29" s="16"/>
      <c r="N29" s="16"/>
      <c r="O29" s="16"/>
      <c r="P29" s="16"/>
      <c r="Q29" s="16"/>
    </row>
    <row r="30" spans="1:17" x14ac:dyDescent="0.2">
      <c r="A30" s="16"/>
      <c r="B30" s="35">
        <v>2024</v>
      </c>
      <c r="C30" s="21">
        <v>149.11000000000001</v>
      </c>
      <c r="D30" s="21">
        <v>185.64</v>
      </c>
      <c r="E30" s="21">
        <v>160.65</v>
      </c>
      <c r="F30" s="21">
        <v>142.69</v>
      </c>
      <c r="G30" s="18"/>
      <c r="H30" s="24"/>
      <c r="I30" s="16"/>
      <c r="J30" s="16"/>
      <c r="K30" s="16"/>
      <c r="L30" s="16"/>
      <c r="M30" s="16"/>
      <c r="N30" s="16"/>
      <c r="O30" s="16"/>
      <c r="P30" s="16"/>
      <c r="Q30" s="16"/>
    </row>
    <row r="31" spans="1:17" x14ac:dyDescent="0.2">
      <c r="A31" s="16"/>
      <c r="B31" s="37"/>
      <c r="C31" s="38"/>
      <c r="D31" s="38"/>
      <c r="E31" s="38"/>
      <c r="F31" s="38"/>
      <c r="G31" s="16"/>
      <c r="H31" s="24"/>
      <c r="I31" s="16"/>
      <c r="J31" s="16"/>
      <c r="K31" s="16"/>
      <c r="L31" s="16"/>
      <c r="M31" s="16"/>
      <c r="N31" s="16"/>
      <c r="O31" s="16"/>
      <c r="P31" s="16"/>
      <c r="Q31" s="16"/>
    </row>
    <row r="32" spans="1:17" ht="142.5" customHeight="1" x14ac:dyDescent="0.2">
      <c r="A32" s="16"/>
      <c r="B32" s="47" t="s">
        <v>14</v>
      </c>
      <c r="C32" s="47"/>
      <c r="D32" s="47"/>
      <c r="E32" s="47"/>
      <c r="F32" s="47"/>
      <c r="G32" s="16"/>
      <c r="H32" s="16"/>
      <c r="I32" s="16"/>
      <c r="J32" s="16"/>
      <c r="K32" s="16"/>
      <c r="L32" s="18"/>
      <c r="M32" s="18"/>
      <c r="N32" s="18"/>
      <c r="O32" s="18"/>
      <c r="P32" s="18"/>
      <c r="Q32" s="16"/>
    </row>
    <row r="33" spans="1:17" x14ac:dyDescent="0.2">
      <c r="A33" s="16"/>
      <c r="B33" s="16"/>
      <c r="C33" s="16"/>
      <c r="D33" s="16"/>
      <c r="E33" s="16"/>
      <c r="F33" s="16"/>
      <c r="G33" s="16"/>
      <c r="H33" s="16"/>
      <c r="I33" s="16"/>
      <c r="J33" s="16"/>
      <c r="K33" s="16"/>
      <c r="L33" s="18"/>
      <c r="M33" s="18"/>
      <c r="N33" s="18"/>
      <c r="O33" s="18"/>
      <c r="P33" s="18"/>
      <c r="Q33" s="16"/>
    </row>
    <row r="34" spans="1:17" x14ac:dyDescent="0.2">
      <c r="K34" s="16"/>
      <c r="L34" s="18"/>
      <c r="M34" s="18"/>
      <c r="N34" s="18"/>
      <c r="O34" s="18"/>
      <c r="P34" s="18"/>
    </row>
    <row r="35" spans="1:17" x14ac:dyDescent="0.2">
      <c r="K35" s="16"/>
      <c r="L35" s="18"/>
      <c r="M35" s="18"/>
      <c r="N35" s="18"/>
      <c r="O35" s="18"/>
      <c r="P35" s="18"/>
    </row>
    <row r="36" spans="1:17" x14ac:dyDescent="0.2">
      <c r="K36" s="16"/>
      <c r="L36" s="18"/>
      <c r="M36" s="18"/>
      <c r="N36" s="18"/>
      <c r="O36" s="18"/>
      <c r="P36" s="18"/>
    </row>
    <row r="37" spans="1:17" x14ac:dyDescent="0.2">
      <c r="K37" s="16"/>
      <c r="L37" s="18"/>
      <c r="M37" s="18"/>
      <c r="N37" s="18"/>
      <c r="O37" s="18"/>
      <c r="P37" s="18"/>
    </row>
    <row r="38" spans="1:17" x14ac:dyDescent="0.2">
      <c r="K38" s="16"/>
      <c r="L38" s="18"/>
      <c r="M38" s="18"/>
      <c r="N38" s="18"/>
      <c r="O38" s="18"/>
      <c r="P38" s="18"/>
    </row>
  </sheetData>
  <mergeCells count="3">
    <mergeCell ref="C1:O1"/>
    <mergeCell ref="B2:F2"/>
    <mergeCell ref="B32:F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2"/>
  <sheetViews>
    <sheetView showGridLines="0" workbookViewId="0"/>
  </sheetViews>
  <sheetFormatPr baseColWidth="10" defaultColWidth="11.42578125" defaultRowHeight="11.25" x14ac:dyDescent="0.2"/>
  <cols>
    <col min="1" max="1" width="3" style="1" customWidth="1"/>
    <col min="2" max="4" width="11.42578125" style="1"/>
    <col min="5" max="6" width="13.42578125" style="1" customWidth="1"/>
    <col min="7" max="16384" width="11.42578125" style="1"/>
  </cols>
  <sheetData>
    <row r="1" spans="1:21" x14ac:dyDescent="0.2">
      <c r="B1" s="16"/>
      <c r="C1" s="46"/>
      <c r="D1" s="46"/>
      <c r="E1" s="46"/>
      <c r="F1" s="46"/>
      <c r="G1" s="46"/>
      <c r="H1" s="46"/>
      <c r="I1" s="46"/>
      <c r="J1" s="46"/>
      <c r="K1" s="46"/>
      <c r="L1" s="46"/>
      <c r="M1" s="46"/>
      <c r="N1" s="46"/>
      <c r="O1" s="46"/>
      <c r="P1" s="16"/>
      <c r="Q1" s="16"/>
      <c r="R1" s="16"/>
      <c r="S1" s="16"/>
      <c r="T1" s="16"/>
      <c r="U1" s="16"/>
    </row>
    <row r="2" spans="1:21" ht="39.75" customHeight="1" x14ac:dyDescent="0.2">
      <c r="B2" s="46" t="s">
        <v>15</v>
      </c>
      <c r="C2" s="46"/>
      <c r="D2" s="46"/>
      <c r="E2" s="46"/>
      <c r="F2" s="46"/>
      <c r="G2" s="16"/>
      <c r="H2" s="16"/>
      <c r="I2" s="16"/>
      <c r="J2" s="16"/>
      <c r="K2" s="16"/>
      <c r="L2" s="16"/>
      <c r="M2" s="16"/>
      <c r="N2" s="16"/>
      <c r="O2" s="16"/>
      <c r="P2" s="16"/>
      <c r="Q2" s="16"/>
      <c r="R2" s="16"/>
      <c r="S2" s="16"/>
      <c r="T2" s="16"/>
      <c r="U2" s="16"/>
    </row>
    <row r="3" spans="1:21" x14ac:dyDescent="0.2">
      <c r="B3" s="17"/>
      <c r="C3" s="17"/>
      <c r="D3" s="17"/>
      <c r="E3" s="17"/>
      <c r="F3" s="17"/>
      <c r="G3" s="18"/>
      <c r="H3" s="18"/>
      <c r="I3" s="16"/>
      <c r="J3" s="16"/>
      <c r="K3" s="16"/>
      <c r="L3" s="16"/>
      <c r="M3" s="16"/>
      <c r="N3" s="16"/>
      <c r="O3" s="16"/>
      <c r="P3" s="16"/>
      <c r="Q3" s="16"/>
      <c r="R3" s="16"/>
      <c r="S3" s="16"/>
      <c r="T3" s="16"/>
      <c r="U3" s="16"/>
    </row>
    <row r="4" spans="1:21" x14ac:dyDescent="0.2">
      <c r="B4" s="16"/>
      <c r="C4" s="14"/>
      <c r="D4" s="16"/>
      <c r="E4" s="16"/>
      <c r="F4" s="19" t="s">
        <v>12</v>
      </c>
      <c r="G4" s="16"/>
      <c r="H4" s="16"/>
      <c r="I4" s="16"/>
      <c r="J4" s="16"/>
      <c r="K4" s="16"/>
      <c r="L4" s="16"/>
      <c r="M4" s="16"/>
      <c r="N4" s="16"/>
      <c r="O4" s="16"/>
      <c r="P4" s="16"/>
      <c r="Q4" s="16"/>
      <c r="R4" s="16"/>
      <c r="S4" s="16"/>
      <c r="T4" s="16"/>
      <c r="U4" s="16"/>
    </row>
    <row r="5" spans="1:21" ht="67.5" x14ac:dyDescent="0.2">
      <c r="B5" s="17"/>
      <c r="C5" s="15" t="s">
        <v>7</v>
      </c>
      <c r="D5" s="15" t="s">
        <v>8</v>
      </c>
      <c r="E5" s="15" t="s">
        <v>11</v>
      </c>
      <c r="F5" s="15" t="s">
        <v>10</v>
      </c>
      <c r="G5" s="16"/>
      <c r="H5" s="16"/>
      <c r="I5" s="16"/>
      <c r="J5" s="16"/>
      <c r="K5" s="16"/>
      <c r="L5" s="16"/>
      <c r="M5" s="16"/>
      <c r="N5" s="16"/>
      <c r="O5" s="16"/>
      <c r="P5" s="16"/>
      <c r="Q5" s="16"/>
      <c r="R5" s="16"/>
      <c r="S5" s="16"/>
      <c r="T5" s="16"/>
      <c r="U5" s="16"/>
    </row>
    <row r="6" spans="1:21" x14ac:dyDescent="0.2">
      <c r="B6" s="39">
        <v>38718</v>
      </c>
      <c r="C6" s="41">
        <v>610.29</v>
      </c>
      <c r="D6" s="41">
        <v>1094.81</v>
      </c>
      <c r="E6" s="42">
        <v>625.04</v>
      </c>
      <c r="F6" s="42">
        <v>1094.81</v>
      </c>
      <c r="G6" s="22"/>
      <c r="H6" s="26"/>
      <c r="I6" s="26"/>
      <c r="J6" s="26"/>
      <c r="K6" s="26"/>
      <c r="L6" s="25"/>
      <c r="M6" s="16"/>
      <c r="N6" s="16"/>
      <c r="O6" s="16"/>
      <c r="P6" s="23"/>
      <c r="Q6" s="23"/>
      <c r="R6" s="16"/>
      <c r="S6" s="16"/>
      <c r="T6" s="16"/>
      <c r="U6" s="16"/>
    </row>
    <row r="7" spans="1:21" x14ac:dyDescent="0.2">
      <c r="B7" s="39">
        <v>39083</v>
      </c>
      <c r="C7" s="41">
        <v>621.28</v>
      </c>
      <c r="D7" s="41">
        <v>1114.51</v>
      </c>
      <c r="E7" s="42">
        <v>636.29</v>
      </c>
      <c r="F7" s="42">
        <v>1114.51</v>
      </c>
      <c r="G7" s="22"/>
      <c r="H7" s="26"/>
      <c r="I7" s="26"/>
      <c r="J7" s="26"/>
      <c r="K7" s="26"/>
      <c r="L7" s="25"/>
      <c r="M7" s="16"/>
      <c r="N7" s="16"/>
      <c r="O7" s="16"/>
      <c r="P7" s="23"/>
      <c r="Q7" s="23"/>
      <c r="R7" s="16"/>
      <c r="S7" s="16"/>
      <c r="T7" s="16"/>
      <c r="U7" s="16"/>
    </row>
    <row r="8" spans="1:21" x14ac:dyDescent="0.2">
      <c r="B8" s="39">
        <v>39448</v>
      </c>
      <c r="C8" s="41">
        <v>633.13</v>
      </c>
      <c r="D8" s="41">
        <v>1135.79</v>
      </c>
      <c r="E8" s="42">
        <v>648.44000000000005</v>
      </c>
      <c r="F8" s="42">
        <v>1135.79</v>
      </c>
      <c r="G8" s="22"/>
      <c r="H8" s="26"/>
      <c r="I8" s="26"/>
      <c r="J8" s="26"/>
      <c r="K8" s="26"/>
      <c r="L8" s="25"/>
      <c r="M8" s="16"/>
      <c r="N8" s="16"/>
      <c r="O8" s="16"/>
      <c r="P8" s="23"/>
      <c r="Q8" s="23"/>
      <c r="R8" s="16"/>
      <c r="S8" s="16"/>
      <c r="T8" s="16"/>
      <c r="U8" s="16"/>
    </row>
    <row r="9" spans="1:21" x14ac:dyDescent="0.2">
      <c r="B9" s="39">
        <v>39814</v>
      </c>
      <c r="C9" s="41">
        <v>677.13</v>
      </c>
      <c r="D9" s="41">
        <v>1147.1400000000001</v>
      </c>
      <c r="E9" s="42">
        <v>654.91999999999996</v>
      </c>
      <c r="F9" s="42">
        <v>1147.1400000000001</v>
      </c>
      <c r="G9" s="22"/>
      <c r="H9" s="26"/>
      <c r="I9" s="26"/>
      <c r="J9" s="26"/>
      <c r="K9" s="26"/>
      <c r="L9" s="25"/>
      <c r="M9" s="16"/>
      <c r="N9" s="16"/>
      <c r="O9" s="16"/>
      <c r="P9" s="23"/>
      <c r="Q9" s="23"/>
      <c r="R9" s="16"/>
      <c r="S9" s="16"/>
      <c r="T9" s="16"/>
      <c r="U9" s="16"/>
    </row>
    <row r="10" spans="1:21" x14ac:dyDescent="0.2">
      <c r="B10" s="39">
        <v>40179</v>
      </c>
      <c r="C10" s="41">
        <v>708.96</v>
      </c>
      <c r="D10" s="41">
        <v>1157.47</v>
      </c>
      <c r="E10" s="42">
        <v>660.82</v>
      </c>
      <c r="F10" s="42">
        <v>1157.47</v>
      </c>
      <c r="G10" s="22"/>
      <c r="H10" s="26"/>
      <c r="I10" s="26"/>
      <c r="J10" s="26"/>
      <c r="K10" s="26"/>
      <c r="L10" s="25"/>
      <c r="M10" s="16"/>
      <c r="N10" s="16"/>
      <c r="O10" s="16"/>
      <c r="P10" s="23"/>
      <c r="Q10" s="23"/>
      <c r="R10" s="16"/>
      <c r="S10" s="16"/>
      <c r="T10" s="16"/>
      <c r="U10" s="16"/>
    </row>
    <row r="11" spans="1:21" x14ac:dyDescent="0.2">
      <c r="A11" s="16"/>
      <c r="B11" s="39">
        <v>40544</v>
      </c>
      <c r="C11" s="41">
        <v>742.28</v>
      </c>
      <c r="D11" s="41">
        <v>1181.78</v>
      </c>
      <c r="E11" s="42">
        <v>674.69</v>
      </c>
      <c r="F11" s="42">
        <v>1181.78</v>
      </c>
      <c r="G11" s="22"/>
      <c r="H11" s="26"/>
      <c r="I11" s="26"/>
      <c r="J11" s="26"/>
      <c r="K11" s="26"/>
      <c r="L11" s="25"/>
      <c r="M11" s="16"/>
      <c r="N11" s="16"/>
      <c r="O11" s="16"/>
      <c r="P11" s="23"/>
      <c r="Q11" s="23"/>
    </row>
    <row r="12" spans="1:21" x14ac:dyDescent="0.2">
      <c r="A12" s="16"/>
      <c r="B12" s="39">
        <v>40909</v>
      </c>
      <c r="C12" s="41">
        <v>777.17</v>
      </c>
      <c r="D12" s="41">
        <v>1206.5899999999999</v>
      </c>
      <c r="E12" s="42">
        <v>688.86</v>
      </c>
      <c r="F12" s="42">
        <v>1206.5899999999999</v>
      </c>
      <c r="G12" s="22"/>
      <c r="H12" s="26"/>
      <c r="I12" s="26"/>
      <c r="J12" s="26"/>
      <c r="K12" s="26"/>
      <c r="L12" s="25"/>
      <c r="M12" s="16"/>
      <c r="N12" s="16"/>
      <c r="O12" s="16"/>
      <c r="P12" s="23"/>
      <c r="Q12" s="23"/>
    </row>
    <row r="13" spans="1:21" x14ac:dyDescent="0.2">
      <c r="A13" s="16"/>
      <c r="B13" s="39">
        <v>41275</v>
      </c>
      <c r="C13" s="41">
        <v>787.27</v>
      </c>
      <c r="D13" s="41">
        <v>1222.28</v>
      </c>
      <c r="E13" s="42">
        <v>697.82</v>
      </c>
      <c r="F13" s="42">
        <v>1222.28</v>
      </c>
      <c r="G13" s="22"/>
      <c r="H13" s="26"/>
      <c r="I13" s="26"/>
      <c r="J13" s="26"/>
      <c r="K13" s="26"/>
      <c r="L13" s="25"/>
      <c r="M13" s="16"/>
      <c r="N13" s="16"/>
      <c r="O13" s="16"/>
      <c r="P13" s="23"/>
      <c r="Q13" s="23"/>
    </row>
    <row r="14" spans="1:21" x14ac:dyDescent="0.2">
      <c r="A14" s="16"/>
      <c r="B14" s="39">
        <v>41640</v>
      </c>
      <c r="C14" s="41">
        <v>800</v>
      </c>
      <c r="D14" s="41">
        <v>1242</v>
      </c>
      <c r="E14" s="42">
        <v>702</v>
      </c>
      <c r="F14" s="42">
        <v>1229.6099999999999</v>
      </c>
      <c r="G14" s="22"/>
      <c r="H14" s="26"/>
      <c r="I14" s="26"/>
      <c r="J14" s="26"/>
      <c r="K14" s="26"/>
      <c r="L14" s="25"/>
      <c r="M14" s="16"/>
      <c r="N14" s="16"/>
      <c r="O14" s="16"/>
      <c r="P14" s="23"/>
      <c r="Q14" s="23"/>
    </row>
    <row r="15" spans="1:21" x14ac:dyDescent="0.2">
      <c r="A15" s="16"/>
      <c r="B15" s="39">
        <v>42005</v>
      </c>
      <c r="C15" s="41">
        <v>800</v>
      </c>
      <c r="D15" s="41">
        <v>1242</v>
      </c>
      <c r="E15" s="42">
        <v>702</v>
      </c>
      <c r="F15" s="42">
        <v>1229.6099999999999</v>
      </c>
      <c r="G15" s="22"/>
      <c r="H15" s="26"/>
      <c r="I15" s="26"/>
      <c r="J15" s="26"/>
      <c r="K15" s="26"/>
      <c r="L15" s="25"/>
      <c r="M15" s="16"/>
      <c r="N15" s="16"/>
      <c r="O15" s="16"/>
      <c r="P15" s="23"/>
      <c r="Q15" s="23"/>
    </row>
    <row r="16" spans="1:21" x14ac:dyDescent="0.2">
      <c r="A16" s="16"/>
      <c r="B16" s="39">
        <v>42370</v>
      </c>
      <c r="C16" s="41">
        <v>800.8</v>
      </c>
      <c r="D16" s="41">
        <v>1243.24</v>
      </c>
      <c r="E16" s="42">
        <v>702.71</v>
      </c>
      <c r="F16" s="42">
        <v>1230.8399999999999</v>
      </c>
      <c r="G16" s="22"/>
      <c r="H16" s="26"/>
      <c r="I16" s="26"/>
      <c r="J16" s="26"/>
      <c r="K16" s="26"/>
      <c r="L16" s="25"/>
      <c r="M16" s="16"/>
      <c r="N16" s="16"/>
      <c r="O16" s="16"/>
      <c r="P16" s="23"/>
      <c r="Q16" s="23"/>
    </row>
    <row r="17" spans="1:17" x14ac:dyDescent="0.2">
      <c r="A17" s="16"/>
      <c r="B17" s="39">
        <v>42736</v>
      </c>
      <c r="C17" s="41">
        <v>803.2</v>
      </c>
      <c r="D17" s="41">
        <v>1246.97</v>
      </c>
      <c r="E17" s="42">
        <v>704.81</v>
      </c>
      <c r="F17" s="42">
        <v>1234.53</v>
      </c>
      <c r="G17" s="22"/>
      <c r="H17" s="26"/>
      <c r="I17" s="26"/>
      <c r="J17" s="26"/>
      <c r="K17" s="26"/>
      <c r="L17" s="25"/>
      <c r="M17" s="16"/>
      <c r="N17" s="16"/>
      <c r="O17" s="16"/>
      <c r="P17" s="23"/>
      <c r="Q17" s="23"/>
    </row>
    <row r="18" spans="1:17" x14ac:dyDescent="0.2">
      <c r="A18" s="16"/>
      <c r="B18" s="39">
        <v>43101</v>
      </c>
      <c r="C18" s="41">
        <v>833.2</v>
      </c>
      <c r="D18" s="41">
        <v>1293.55</v>
      </c>
      <c r="E18" s="42">
        <v>711.86</v>
      </c>
      <c r="F18" s="42">
        <v>1246.05</v>
      </c>
      <c r="G18" s="22"/>
      <c r="H18" s="26"/>
      <c r="I18" s="26"/>
      <c r="J18" s="26"/>
      <c r="K18" s="26"/>
      <c r="L18" s="25"/>
      <c r="M18" s="16"/>
      <c r="N18" s="16"/>
      <c r="O18" s="16"/>
      <c r="P18" s="23"/>
      <c r="Q18" s="23"/>
    </row>
    <row r="19" spans="1:17" x14ac:dyDescent="0.2">
      <c r="A19" s="16"/>
      <c r="B19" s="39">
        <v>43466</v>
      </c>
      <c r="C19" s="41">
        <v>868.2</v>
      </c>
      <c r="D19" s="41">
        <v>1347.88</v>
      </c>
      <c r="E19" s="42">
        <v>723.25</v>
      </c>
      <c r="F19" s="42">
        <v>1266.83</v>
      </c>
      <c r="G19" s="22"/>
      <c r="H19" s="26"/>
      <c r="I19" s="26"/>
      <c r="J19" s="26"/>
      <c r="K19" s="26"/>
      <c r="L19" s="25"/>
      <c r="M19" s="16"/>
      <c r="N19" s="16"/>
      <c r="O19" s="16"/>
      <c r="P19" s="23"/>
      <c r="Q19" s="23"/>
    </row>
    <row r="20" spans="1:17" x14ac:dyDescent="0.2">
      <c r="A20" s="16"/>
      <c r="B20" s="39">
        <v>43831</v>
      </c>
      <c r="C20" s="41">
        <v>903.2</v>
      </c>
      <c r="D20" s="41">
        <v>1402.22</v>
      </c>
      <c r="E20" s="42">
        <v>750</v>
      </c>
      <c r="F20" s="42">
        <v>1312.5</v>
      </c>
      <c r="G20" s="22"/>
      <c r="H20" s="26"/>
      <c r="I20" s="26"/>
      <c r="J20" s="26"/>
      <c r="K20" s="26"/>
      <c r="L20" s="25"/>
      <c r="M20" s="16"/>
      <c r="N20" s="16"/>
      <c r="O20" s="16"/>
      <c r="P20" s="23"/>
      <c r="Q20" s="23"/>
    </row>
    <row r="21" spans="1:17" x14ac:dyDescent="0.2">
      <c r="A21" s="16"/>
      <c r="B21" s="40">
        <v>2021</v>
      </c>
      <c r="C21" s="41">
        <v>906.81</v>
      </c>
      <c r="D21" s="41">
        <v>1407.83</v>
      </c>
      <c r="E21" s="42">
        <v>800</v>
      </c>
      <c r="F21" s="42">
        <v>1400</v>
      </c>
      <c r="G21" s="22"/>
      <c r="H21" s="26"/>
      <c r="I21" s="26"/>
      <c r="J21" s="26"/>
      <c r="K21" s="26"/>
      <c r="L21" s="16"/>
      <c r="M21" s="16"/>
      <c r="N21" s="23"/>
      <c r="O21" s="23"/>
      <c r="P21" s="16"/>
      <c r="Q21" s="16"/>
    </row>
    <row r="22" spans="1:17" x14ac:dyDescent="0.2">
      <c r="A22" s="32"/>
      <c r="B22" s="33">
        <v>2022</v>
      </c>
      <c r="C22" s="41">
        <v>953.46</v>
      </c>
      <c r="D22" s="41">
        <v>1480.25</v>
      </c>
      <c r="E22" s="42">
        <v>846.98</v>
      </c>
      <c r="F22" s="42">
        <v>1482.21</v>
      </c>
      <c r="G22" s="16"/>
      <c r="H22" s="26"/>
      <c r="I22" s="26"/>
      <c r="J22" s="26"/>
      <c r="K22" s="26"/>
      <c r="L22" s="16"/>
      <c r="M22" s="16"/>
      <c r="N22" s="23"/>
      <c r="O22" s="23"/>
      <c r="P22" s="16"/>
      <c r="Q22" s="16"/>
    </row>
    <row r="23" spans="1:17" x14ac:dyDescent="0.2">
      <c r="A23" s="16"/>
      <c r="B23" s="35">
        <v>2023</v>
      </c>
      <c r="C23" s="41">
        <v>961.09</v>
      </c>
      <c r="D23" s="41">
        <v>1492.09</v>
      </c>
      <c r="E23" s="42">
        <v>860.01</v>
      </c>
      <c r="F23" s="42">
        <v>1505</v>
      </c>
      <c r="G23" s="18"/>
      <c r="H23" s="26"/>
      <c r="I23" s="26"/>
      <c r="J23" s="26"/>
      <c r="K23" s="26"/>
      <c r="L23" s="16"/>
      <c r="M23" s="16"/>
      <c r="N23" s="16"/>
      <c r="O23" s="16"/>
      <c r="P23" s="16"/>
      <c r="Q23" s="16"/>
    </row>
    <row r="24" spans="1:17" x14ac:dyDescent="0.2">
      <c r="A24" s="16"/>
      <c r="B24" s="35">
        <v>2024</v>
      </c>
      <c r="C24" s="41">
        <v>1012</v>
      </c>
      <c r="D24" s="41">
        <v>1571</v>
      </c>
      <c r="E24" s="42">
        <v>900</v>
      </c>
      <c r="F24" s="42">
        <v>1574</v>
      </c>
      <c r="G24" s="18"/>
      <c r="H24" s="26"/>
      <c r="I24" s="26"/>
      <c r="J24" s="26"/>
      <c r="K24" s="26"/>
      <c r="L24" s="16"/>
      <c r="M24" s="16"/>
      <c r="N24" s="16"/>
      <c r="O24" s="16"/>
      <c r="P24" s="16"/>
      <c r="Q24" s="16"/>
    </row>
    <row r="25" spans="1:17" x14ac:dyDescent="0.2">
      <c r="A25" s="16"/>
      <c r="B25" s="37"/>
      <c r="C25" s="37"/>
      <c r="D25" s="37"/>
      <c r="E25" s="37"/>
      <c r="F25" s="37"/>
      <c r="G25" s="16"/>
      <c r="H25" s="24"/>
      <c r="I25" s="16"/>
      <c r="J25" s="16"/>
      <c r="K25" s="16"/>
      <c r="L25" s="16"/>
      <c r="M25" s="16"/>
      <c r="N25" s="16"/>
      <c r="O25" s="16"/>
      <c r="P25" s="16"/>
      <c r="Q25" s="16"/>
    </row>
    <row r="26" spans="1:17" ht="51" customHeight="1" x14ac:dyDescent="0.2">
      <c r="A26" s="16"/>
      <c r="B26" s="47" t="s">
        <v>16</v>
      </c>
      <c r="C26" s="47"/>
      <c r="D26" s="47"/>
      <c r="E26" s="47"/>
      <c r="F26" s="47"/>
      <c r="G26" s="16"/>
      <c r="H26" s="16"/>
      <c r="I26" s="16"/>
      <c r="J26" s="16"/>
      <c r="K26" s="16"/>
      <c r="L26" s="18"/>
      <c r="M26" s="18"/>
      <c r="N26" s="18"/>
      <c r="O26" s="18"/>
      <c r="P26" s="18"/>
      <c r="Q26" s="16"/>
    </row>
    <row r="27" spans="1:17" x14ac:dyDescent="0.2">
      <c r="A27" s="16"/>
      <c r="B27" s="16"/>
      <c r="C27" s="16"/>
      <c r="D27" s="16"/>
      <c r="E27" s="16"/>
      <c r="F27" s="16"/>
      <c r="G27" s="16"/>
      <c r="H27" s="16"/>
      <c r="I27" s="16"/>
      <c r="J27" s="16"/>
      <c r="K27" s="16"/>
      <c r="L27" s="18"/>
      <c r="M27" s="18"/>
      <c r="N27" s="18"/>
      <c r="O27" s="18"/>
      <c r="P27" s="18"/>
      <c r="Q27" s="16"/>
    </row>
    <row r="28" spans="1:17" x14ac:dyDescent="0.2">
      <c r="K28" s="16"/>
      <c r="L28" s="18"/>
      <c r="M28" s="18"/>
      <c r="N28" s="18"/>
      <c r="O28" s="18"/>
      <c r="P28" s="18"/>
    </row>
    <row r="29" spans="1:17" x14ac:dyDescent="0.2">
      <c r="K29" s="16"/>
      <c r="L29" s="18"/>
      <c r="M29" s="18"/>
      <c r="N29" s="18"/>
      <c r="O29" s="18"/>
      <c r="P29" s="18"/>
    </row>
    <row r="30" spans="1:17" x14ac:dyDescent="0.2">
      <c r="K30" s="16"/>
      <c r="L30" s="18"/>
      <c r="M30" s="18"/>
      <c r="N30" s="18"/>
      <c r="O30" s="18"/>
      <c r="P30" s="18"/>
    </row>
    <row r="31" spans="1:17" x14ac:dyDescent="0.2">
      <c r="K31" s="16"/>
      <c r="L31" s="18"/>
      <c r="M31" s="18"/>
      <c r="N31" s="18"/>
      <c r="O31" s="18"/>
      <c r="P31" s="18"/>
    </row>
    <row r="32" spans="1:17" x14ac:dyDescent="0.2">
      <c r="K32" s="16"/>
      <c r="L32" s="18"/>
      <c r="M32" s="18"/>
      <c r="N32" s="18"/>
      <c r="O32" s="18"/>
      <c r="P32" s="18"/>
    </row>
  </sheetData>
  <mergeCells count="3">
    <mergeCell ref="C1:O1"/>
    <mergeCell ref="B2:F2"/>
    <mergeCell ref="B26:F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F25_Schéma 2</vt:lpstr>
      <vt:lpstr>Graphique 1</vt:lpstr>
      <vt:lpstr>Graphique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ficheinfo</dc:title>
  <dc:creator>nabarthelemy</dc:creator>
  <cp:lastModifiedBy>ROUX, Celine (DREES/DIRECTION/BPCC)</cp:lastModifiedBy>
  <cp:lastPrinted>2012-10-02T09:20:07Z</cp:lastPrinted>
  <dcterms:created xsi:type="dcterms:W3CDTF">2009-09-07T14:39:55Z</dcterms:created>
  <dcterms:modified xsi:type="dcterms:W3CDTF">2025-07-18T12:59:30Z</dcterms:modified>
</cp:coreProperties>
</file>