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BPC\03_PUBLICATIONS\01-Publications\• Panoramas\Les retraités et les retraites\RR_2025\6-Mise en ligne\Excel\"/>
    </mc:Choice>
  </mc:AlternateContent>
  <xr:revisionPtr revIDLastSave="0" documentId="13_ncr:1_{E95D4D1A-0271-4701-BA89-B0F9D023BC5D}" xr6:coauthVersionLast="47" xr6:coauthVersionMax="47" xr10:uidLastSave="{00000000-0000-0000-0000-000000000000}"/>
  <bookViews>
    <workbookView xWindow="-120" yWindow="-120" windowWidth="25440" windowHeight="15270" tabRatio="739" xr2:uid="{00000000-000D-0000-FFFF-FFFF00000000}"/>
  </bookViews>
  <sheets>
    <sheet name="F17_Graphique 1" sheetId="1" r:id="rId1"/>
    <sheet name="F17_Graphique 2 " sheetId="11" r:id="rId2"/>
    <sheet name="F17_Graphique 2 compl" sheetId="14" r:id="rId3"/>
    <sheet name="F17_Graphique 3" sheetId="7" r:id="rId4"/>
    <sheet name="F17_ Graphique 3 compl" sheetId="9" r:id="rId5"/>
    <sheet name="F17_Graphique 4" sheetId="15" r:id="rId6"/>
    <sheet name="F17_Graphique 5" sheetId="18" r:id="rId7"/>
    <sheet name="F17_Tableau 1" sheetId="16" r:id="rId8"/>
    <sheet name="F17_Graphique 6" sheetId="6" r:id="rId9"/>
    <sheet name="F17_Tableau 2" sheetId="5" r:id="rId10"/>
    <sheet name="F17_Tableau 2 compl" sheetId="20" r:id="rId11"/>
    <sheet name="F17_Tableau compl - Privé" sheetId="2" r:id="rId12"/>
    <sheet name="F17_Tableau compl - Surcote" sheetId="19" r:id="rId13"/>
    <sheet name="F17_Tableau compl - Decote" sheetId="17" r:id="rId14"/>
  </sheets>
  <definedNames>
    <definedName name="fiche17a" localSheetId="1">#REF!</definedName>
    <definedName name="fiche17a" localSheetId="2">#REF!</definedName>
    <definedName name="fiche17a">#REF!</definedName>
    <definedName name="fiche17b" localSheetId="1">#REF!</definedName>
    <definedName name="fiche17b" localSheetId="2">#REF!</definedName>
    <definedName name="fiche17b">#REF!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14" l="1"/>
  <c r="F7" i="14"/>
  <c r="E7" i="14"/>
  <c r="D7" i="14"/>
  <c r="N30" i="9"/>
  <c r="N14" i="7"/>
  <c r="M30" i="9"/>
  <c r="L30" i="9"/>
  <c r="K30" i="9"/>
  <c r="J30" i="9"/>
  <c r="I30" i="9"/>
  <c r="H30" i="9"/>
  <c r="G30" i="9"/>
  <c r="F30" i="9"/>
  <c r="E30" i="9"/>
  <c r="D30" i="9"/>
  <c r="C30" i="9"/>
  <c r="M14" i="7"/>
  <c r="L14" i="7"/>
  <c r="K14" i="7"/>
  <c r="J14" i="7"/>
  <c r="I14" i="7"/>
  <c r="H14" i="7"/>
  <c r="G14" i="7"/>
  <c r="F14" i="7"/>
  <c r="E14" i="7"/>
  <c r="D14" i="7"/>
  <c r="C14" i="7"/>
</calcChain>
</file>

<file path=xl/sharedStrings.xml><?xml version="1.0" encoding="utf-8"?>
<sst xmlns="http://schemas.openxmlformats.org/spreadsheetml/2006/main" count="311" uniqueCount="149">
  <si>
    <t>En % des retraités de droit direct de la génération</t>
  </si>
  <si>
    <t>Hommes</t>
  </si>
  <si>
    <t>Femmes</t>
  </si>
  <si>
    <t>Ensemble</t>
  </si>
  <si>
    <t>Départ avec décote</t>
  </si>
  <si>
    <t xml:space="preserve">Décote non applicable dans le régime principal </t>
  </si>
  <si>
    <t>Inapte au travail</t>
  </si>
  <si>
    <t>Départ avec surcote</t>
  </si>
  <si>
    <t>En %</t>
  </si>
  <si>
    <t>MSA salariés</t>
  </si>
  <si>
    <t>nd</t>
  </si>
  <si>
    <t>Départ anticipé pour carrière longue</t>
  </si>
  <si>
    <t>Départ anticipé à partir de 55 ans pour handicap</t>
  </si>
  <si>
    <t>CNRACL</t>
  </si>
  <si>
    <t>MSA non-salariés</t>
  </si>
  <si>
    <t>Pénibilité</t>
  </si>
  <si>
    <t>ns</t>
  </si>
  <si>
    <t xml:space="preserve">Retraités ayant bénéficié du dispositif de départ anticipé pour carrière longue </t>
  </si>
  <si>
    <t>&lt;1</t>
  </si>
  <si>
    <t xml:space="preserve">    sédentaires</t>
  </si>
  <si>
    <t>En % des retraités de droit direct de la génération et du régime</t>
  </si>
  <si>
    <t>Inaptitude au travail</t>
  </si>
  <si>
    <t>Départ pour motif familial</t>
  </si>
  <si>
    <t>Tous régimes</t>
  </si>
  <si>
    <t>Total</t>
  </si>
  <si>
    <t>Ventilation des effectifs selon le nombre
de trimestres de décote (en %)</t>
  </si>
  <si>
    <t>1-9 trimestres</t>
  </si>
  <si>
    <t>10-19 trimestres</t>
  </si>
  <si>
    <t>20 trimestres</t>
  </si>
  <si>
    <t>CRPCEN</t>
  </si>
  <si>
    <t>SNCF</t>
  </si>
  <si>
    <t>CNIEG</t>
  </si>
  <si>
    <t>RATP</t>
  </si>
  <si>
    <t>Banque de France</t>
  </si>
  <si>
    <t>Ventilation des effectifs selon
le nombre de trimestres de surcote (en %)</t>
  </si>
  <si>
    <t>1 trimestre</t>
  </si>
  <si>
    <t>2-4 trimestres</t>
  </si>
  <si>
    <t>5-9 trimestres</t>
  </si>
  <si>
    <t>10 trimestres
ou plus</t>
  </si>
  <si>
    <t>Graphique 6. Évolution de la proportion de départs anticipés pour carrière longue parmi les départs à la retraite de l’année</t>
  </si>
  <si>
    <t>Nombre moyen
de trimestres de décote</t>
  </si>
  <si>
    <t xml:space="preserve">    actifs </t>
  </si>
  <si>
    <t>Graphique 5. Part des retraités ayant liquidé leurs droits avec une surcote, par génération</t>
  </si>
  <si>
    <t>Graphique 4. Part des retraités ayant liquidé leurs droits avec une décote, par génération</t>
  </si>
  <si>
    <t>Nombre moyen de trimestres
de surcote</t>
  </si>
  <si>
    <t>Départ au taux plein (sans surcote) par la durée (autre que carrière longue)</t>
  </si>
  <si>
    <t xml:space="preserve">Retraités ayant liquidé leur pension pour invalidité </t>
  </si>
  <si>
    <t xml:space="preserve">Retraités ayant liquidé leur pension pour vieillesse </t>
  </si>
  <si>
    <t>Retraités ayant liquidé leur pension pour motif familial</t>
  </si>
  <si>
    <t>Retraités ayant liquidé leur pension pour handicap</t>
  </si>
  <si>
    <t xml:space="preserve"> 6</t>
  </si>
  <si>
    <t xml:space="preserve"> 8</t>
  </si>
  <si>
    <t>94</t>
  </si>
  <si>
    <t>92</t>
  </si>
  <si>
    <t>47</t>
  </si>
  <si>
    <t>15</t>
  </si>
  <si>
    <t xml:space="preserve"> </t>
  </si>
  <si>
    <t>17</t>
  </si>
  <si>
    <t>22</t>
  </si>
  <si>
    <t xml:space="preserve"> 5</t>
  </si>
  <si>
    <t>95</t>
  </si>
  <si>
    <t>44</t>
  </si>
  <si>
    <t>19</t>
  </si>
  <si>
    <t>43</t>
  </si>
  <si>
    <t>25</t>
  </si>
  <si>
    <t>Retraités résidant 
à l'étranger</t>
  </si>
  <si>
    <t>Retraités résidant 
en France</t>
  </si>
  <si>
    <t>FPE civils</t>
  </si>
  <si>
    <t>Retraités ayant liquidé leur pension pour invalidité </t>
  </si>
  <si>
    <t>Retraités ayant liquidé leur pension pour vieillesse </t>
  </si>
  <si>
    <t>Retraités ayant liquidé leur pension pour ancienneté, dont :</t>
  </si>
  <si>
    <t>actifs </t>
  </si>
  <si>
    <t>sédentaires</t>
  </si>
  <si>
    <t>Retraités ayant bénéficié du dispositif de départ anticipé pour carrière longue </t>
  </si>
  <si>
    <t>Régime général</t>
  </si>
  <si>
    <t>66</t>
  </si>
  <si>
    <t>13</t>
  </si>
  <si>
    <t>Tableau complémentaire - Secteur privé. Les circonstances de liquidation de la retraite dans les régimes de base du secteur privé</t>
  </si>
  <si>
    <t>Nouveaux retraités ayant liquidé leur pension avec une décote
(en %)</t>
  </si>
  <si>
    <t>Nouveaux retraités ayant liquidé leur pension avec une surcote
(en %)</t>
  </si>
  <si>
    <t>Graphique 2 complémentaire. Répartition des retraités des régimes de base, selon le type de départ et la génération</t>
  </si>
  <si>
    <t>Graphique 3 complémentaire. Répartition des retraités  selon la génération, le sexe et le type de départ dans le régime de base principal</t>
  </si>
  <si>
    <t>46</t>
  </si>
  <si>
    <t>37</t>
  </si>
  <si>
    <t>72</t>
  </si>
  <si>
    <t>52</t>
  </si>
  <si>
    <t>26</t>
  </si>
  <si>
    <t>21</t>
  </si>
  <si>
    <t>31</t>
  </si>
  <si>
    <t xml:space="preserve"> 9</t>
  </si>
  <si>
    <t>14</t>
  </si>
  <si>
    <t>56</t>
  </si>
  <si>
    <t>48</t>
  </si>
  <si>
    <t>34</t>
  </si>
  <si>
    <t>80</t>
  </si>
  <si>
    <t>Tableau complémentaire - Décote. Les trimestres de décote parmi les nouveaux retraités en 2023</t>
  </si>
  <si>
    <t xml:space="preserve"> Graphique 2. Répartition des retraités des régimes de base de la génération née en 1956, selon le type de départ</t>
  </si>
  <si>
    <t>,</t>
  </si>
  <si>
    <t>Tableau 2 complémentaire. Répartition des retraités de la FPE civils et de la CNRACL de la génération 1956, par sexe, selon le type de départ</t>
  </si>
  <si>
    <t>Tableau 1. Répartition des nouveaux retraités de l’Agirc-Arrco en 2023, en fonction des coefficients temporaires</t>
  </si>
  <si>
    <t>Travailleurs de l'amiante</t>
  </si>
  <si>
    <r>
      <t>Départ au taux plein par l'âge</t>
    </r>
    <r>
      <rPr>
        <vertAlign val="superscript"/>
        <sz val="8"/>
        <color indexed="8"/>
        <rFont val="Arial"/>
        <family val="2"/>
      </rPr>
      <t>1</t>
    </r>
  </si>
  <si>
    <r>
      <t>Ex-invalidité</t>
    </r>
    <r>
      <rPr>
        <vertAlign val="superscript"/>
        <sz val="8"/>
        <color indexed="8"/>
        <rFont val="Arial"/>
        <family val="2"/>
      </rPr>
      <t>2</t>
    </r>
  </si>
  <si>
    <r>
      <t>Inaptitude au travail</t>
    </r>
    <r>
      <rPr>
        <vertAlign val="superscript"/>
        <sz val="8"/>
        <color theme="1"/>
        <rFont val="Arial"/>
        <family val="2"/>
      </rPr>
      <t>3</t>
    </r>
  </si>
  <si>
    <r>
      <t>Départ anticipé pour autre motif</t>
    </r>
    <r>
      <rPr>
        <vertAlign val="superscript"/>
        <sz val="8"/>
        <color theme="1"/>
        <rFont val="Arial"/>
        <family val="2"/>
      </rPr>
      <t>4</t>
    </r>
  </si>
  <si>
    <r>
      <t>Régime général</t>
    </r>
    <r>
      <rPr>
        <b/>
        <vertAlign val="superscript"/>
        <sz val="8"/>
        <color theme="1"/>
        <rFont val="Arial"/>
        <family val="2"/>
      </rPr>
      <t>5</t>
    </r>
  </si>
  <si>
    <r>
      <t>Ex-invalidité</t>
    </r>
    <r>
      <rPr>
        <vertAlign val="superscript"/>
        <sz val="8"/>
        <color theme="1"/>
        <rFont val="Arial"/>
        <family val="2"/>
      </rPr>
      <t>1</t>
    </r>
    <r>
      <rPr>
        <sz val="8"/>
        <color theme="1"/>
        <rFont val="Arial"/>
        <family val="2"/>
      </rPr>
      <t xml:space="preserve"> ou handicap</t>
    </r>
  </si>
  <si>
    <r>
      <t>Départ au taux plein (sans surcote) par la durée ou par l'âge</t>
    </r>
    <r>
      <rPr>
        <vertAlign val="superscript"/>
        <sz val="8"/>
        <color theme="1"/>
        <rFont val="Arial"/>
        <family val="2"/>
      </rPr>
      <t>3</t>
    </r>
  </si>
  <si>
    <r>
      <t>Départ au taux plein par l'âge</t>
    </r>
    <r>
      <rPr>
        <vertAlign val="superscript"/>
        <sz val="8"/>
        <color theme="1"/>
        <rFont val="Arial"/>
        <family val="2"/>
      </rPr>
      <t>4</t>
    </r>
  </si>
  <si>
    <r>
      <t>Inaptitude au travail</t>
    </r>
    <r>
      <rPr>
        <vertAlign val="superscript"/>
        <sz val="8"/>
        <color theme="1"/>
        <rFont val="Arial"/>
        <family val="2"/>
      </rPr>
      <t>2</t>
    </r>
  </si>
  <si>
    <r>
      <t>Départ au taux plein (sans surcote) au titre de la durée ou de l'âge</t>
    </r>
    <r>
      <rPr>
        <vertAlign val="superscript"/>
        <sz val="8"/>
        <color theme="1"/>
        <rFont val="Arial"/>
        <family val="2"/>
      </rPr>
      <t>3</t>
    </r>
  </si>
  <si>
    <r>
      <t>Départ au taux plein pour autre motif</t>
    </r>
    <r>
      <rPr>
        <vertAlign val="superscript"/>
        <sz val="8"/>
        <color theme="1"/>
        <rFont val="Arial"/>
        <family val="2"/>
      </rPr>
      <t>3</t>
    </r>
  </si>
  <si>
    <r>
      <t>Départ au taux plein par l'âge</t>
    </r>
    <r>
      <rPr>
        <vertAlign val="superscript"/>
        <sz val="8"/>
        <color theme="1"/>
        <rFont val="Arial"/>
        <family val="2"/>
      </rPr>
      <t>1</t>
    </r>
  </si>
  <si>
    <r>
      <t>Ex-invalidité</t>
    </r>
    <r>
      <rPr>
        <vertAlign val="superscript"/>
        <sz val="8"/>
        <color theme="1"/>
        <rFont val="Arial"/>
        <family val="2"/>
      </rPr>
      <t>2</t>
    </r>
  </si>
  <si>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rFont val="Arial"/>
        <family val="2"/>
      </rPr>
      <t>Note &gt;</t>
    </r>
    <r>
      <rPr>
        <sz val="8"/>
        <rFont val="Arial"/>
        <family val="2"/>
      </rPr>
      <t xml:space="preserve"> 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La surcote a été introduite dans la plupart des régimes à partir de pensions liquidées en 2004. La décote a été introduite dans la fonction publique à partir du 1</t>
    </r>
    <r>
      <rPr>
        <vertAlign val="superscript"/>
        <sz val="8"/>
        <rFont val="Arial"/>
        <family val="2"/>
      </rPr>
      <t>er</t>
    </r>
    <r>
      <rPr>
        <sz val="8"/>
        <rFont val="Arial"/>
        <family val="2"/>
      </rPr>
      <t xml:space="preserve"> janvier 2006 et dans une partie des régimes spéciaux au 1</t>
    </r>
    <r>
      <rPr>
        <vertAlign val="superscript"/>
        <sz val="8"/>
        <rFont val="Arial"/>
        <family val="2"/>
      </rPr>
      <t>er</t>
    </r>
    <r>
      <rPr>
        <sz val="8"/>
        <rFont val="Arial"/>
        <family val="2"/>
      </rPr>
      <t xml:space="preserve"> juillet 2016. Des données complémentaires sont disponibles dans le fichier Excel associé à cette fiche sur le site de la DREES : https://drees.solidarites-sante.gouv.fr.
</t>
    </r>
    <r>
      <rPr>
        <b/>
        <sz val="8"/>
        <rFont val="Arial"/>
        <family val="2"/>
      </rPr>
      <t xml:space="preserve">Lecture &gt; </t>
    </r>
    <r>
      <rPr>
        <sz val="8"/>
        <rFont val="Arial"/>
        <family val="2"/>
      </rPr>
      <t xml:space="preserve">10 % des retraités nés en 1952 ont liquidé leur droit avec une décote dans leur régime de base principal.
</t>
    </r>
    <r>
      <rPr>
        <b/>
        <sz val="8"/>
        <rFont val="Arial"/>
        <family val="2"/>
      </rPr>
      <t>Champ &gt;</t>
    </r>
    <r>
      <rPr>
        <sz val="8"/>
        <rFont val="Arial"/>
        <family val="2"/>
      </rPr>
      <t xml:space="preserve"> Retraités résidant en France ou à l’étranger ayant au moins un droit direct dans un régime de base, vivants au 31 décembre 2020, pondérés pour être représentatifs des assurés ayant perçu une pension.
</t>
    </r>
    <r>
      <rPr>
        <b/>
        <sz val="8"/>
        <rFont val="Arial"/>
        <family val="2"/>
      </rPr>
      <t>Source &gt;</t>
    </r>
    <r>
      <rPr>
        <sz val="8"/>
        <rFont val="Arial"/>
        <family val="2"/>
      </rPr>
      <t xml:space="preserve"> DREES, EIR 2020.								</t>
    </r>
  </si>
  <si>
    <r>
      <t>Régime général</t>
    </r>
    <r>
      <rPr>
        <b/>
        <vertAlign val="superscript"/>
        <sz val="8"/>
        <rFont val="Arial"/>
        <family val="2"/>
      </rPr>
      <t>1</t>
    </r>
  </si>
  <si>
    <r>
      <t>Retraités ayant liquidé leur pension pour ancienneté</t>
    </r>
    <r>
      <rPr>
        <b/>
        <sz val="8"/>
        <color theme="1"/>
        <rFont val="Arial"/>
        <family val="2"/>
      </rPr>
      <t xml:space="preserve">, </t>
    </r>
    <r>
      <rPr>
        <sz val="8"/>
        <color theme="1"/>
        <rFont val="Arial"/>
        <family val="2"/>
      </rPr>
      <t>dont :</t>
    </r>
  </si>
  <si>
    <r>
      <t>Régime général</t>
    </r>
    <r>
      <rPr>
        <vertAlign val="superscript"/>
        <sz val="8"/>
        <rFont val="Arial"/>
        <family val="2"/>
      </rPr>
      <t>1</t>
    </r>
  </si>
  <si>
    <r>
      <t>SSI base</t>
    </r>
    <r>
      <rPr>
        <vertAlign val="superscript"/>
        <sz val="8"/>
        <rFont val="Arial"/>
        <family val="2"/>
      </rPr>
      <t>1</t>
    </r>
  </si>
  <si>
    <r>
      <t>MSA non-salariés</t>
    </r>
    <r>
      <rPr>
        <vertAlign val="superscript"/>
        <sz val="8"/>
        <rFont val="Arial"/>
        <family val="2"/>
      </rPr>
      <t>2</t>
    </r>
  </si>
  <si>
    <t>Tableau complémentaire - Surcote. Les trimestres de surcote parmi les nouveaux retraités en 2023</t>
  </si>
  <si>
    <r>
      <t>Régime général</t>
    </r>
    <r>
      <rPr>
        <vertAlign val="superscript"/>
        <sz val="8"/>
        <color theme="1"/>
        <rFont val="Arial"/>
        <family val="2"/>
      </rPr>
      <t>1</t>
    </r>
  </si>
  <si>
    <r>
      <t>1. Le régime général comprend également les travailleurs indépendants.</t>
    </r>
    <r>
      <rPr>
        <b/>
        <sz val="8"/>
        <color theme="1"/>
        <rFont val="Arial"/>
        <family val="2"/>
      </rPr>
      <t xml:space="preserve">
Note &gt;</t>
    </r>
    <r>
      <rPr>
        <sz val="8"/>
        <color theme="1"/>
        <rFont val="Arial"/>
        <family val="2"/>
      </rPr>
      <t xml:space="preserve"> Les fonctionnaires ayant liquidé une pension d’invalidité et ayant atteint l’âge minimum légal de départ à la retraite sont inclus (voir fiche 24).
</t>
    </r>
    <r>
      <rPr>
        <b/>
        <sz val="8"/>
        <color theme="1"/>
        <rFont val="Arial"/>
        <family val="2"/>
      </rPr>
      <t>Champ &gt;</t>
    </r>
    <r>
      <rPr>
        <sz val="8"/>
        <color theme="1"/>
        <rFont val="Arial"/>
        <family val="2"/>
      </rPr>
      <t xml:space="preserve"> Nouveaux retraités de chaque année, résidant en France ou à l’étranger et vivants au 31 décembre.
</t>
    </r>
    <r>
      <rPr>
        <b/>
        <sz val="8"/>
        <color theme="1"/>
        <rFont val="Arial"/>
        <family val="2"/>
      </rPr>
      <t xml:space="preserve">Source &gt; </t>
    </r>
    <r>
      <rPr>
        <sz val="8"/>
        <color theme="1"/>
        <rFont val="Arial"/>
        <family val="2"/>
      </rPr>
      <t>DREES, EACR 2023.</t>
    </r>
  </si>
  <si>
    <r>
      <t>1. Le régime général comprend également les travailleurs indépendants.</t>
    </r>
    <r>
      <rPr>
        <b/>
        <sz val="8"/>
        <color theme="1"/>
        <rFont val="Arial"/>
        <family val="2"/>
      </rPr>
      <t xml:space="preserve">
Note &gt;</t>
    </r>
    <r>
      <rPr>
        <sz val="8"/>
        <color theme="1"/>
        <rFont val="Arial"/>
        <family val="2"/>
      </rPr>
      <t xml:space="preserve"> Les fonctionnaires ayant liquidé une pension d’invalidité et ayant atteint l’âge minimum légal de départ à la retraite sont inclus (voir fiche 24).
</t>
    </r>
    <r>
      <rPr>
        <b/>
        <sz val="8"/>
        <color theme="1"/>
        <rFont val="Arial"/>
        <family val="2"/>
      </rPr>
      <t>Champ &gt;</t>
    </r>
    <r>
      <rPr>
        <sz val="8"/>
        <color theme="1"/>
        <rFont val="Arial"/>
        <family val="2"/>
      </rPr>
      <t xml:space="preserve"> Nouveaux retraités de chaque année, résidant en France ou à l’étranger et vivants au 31 décembre.
</t>
    </r>
    <r>
      <rPr>
        <b/>
        <sz val="8"/>
        <color theme="1"/>
        <rFont val="Arial"/>
        <family val="2"/>
      </rPr>
      <t>Source &gt;</t>
    </r>
    <r>
      <rPr>
        <sz val="8"/>
        <color theme="1"/>
        <rFont val="Arial"/>
        <family val="2"/>
      </rPr>
      <t xml:space="preserve"> DREES, EACR 2023.</t>
    </r>
  </si>
  <si>
    <r>
      <t>Départ à partir de l'âge légal d'ouverture des droits</t>
    </r>
    <r>
      <rPr>
        <b/>
        <vertAlign val="superscript"/>
        <sz val="8"/>
        <color theme="1"/>
        <rFont val="Arial"/>
        <family val="2"/>
      </rPr>
      <t>1</t>
    </r>
  </si>
  <si>
    <r>
      <t>Départ anticipé à partir de 60 ans
(pour incapacité permanente et pour les travailleurs de l'amiante)</t>
    </r>
    <r>
      <rPr>
        <b/>
        <vertAlign val="superscript"/>
        <sz val="8"/>
        <color theme="1"/>
        <rFont val="Arial"/>
        <family val="2"/>
      </rPr>
      <t>3</t>
    </r>
  </si>
  <si>
    <r>
      <t>SSI base</t>
    </r>
    <r>
      <rPr>
        <vertAlign val="superscript"/>
        <sz val="8"/>
        <color theme="1"/>
        <rFont val="Arial"/>
        <family val="2"/>
      </rPr>
      <t>2</t>
    </r>
  </si>
  <si>
    <r>
      <t xml:space="preserve">nd : non disponible.
1. Y compris départ pour incapacité permanente et pour les travailleurs de l’amiante en 2011 et 2012.
2. Les départs anticipés des travailleurs de l’amiante sont inclus dans les départs anticipés pour handicap.
3. Y compris les départs au titre du compte personnel de prévention de la pénibilité. 
</t>
    </r>
    <r>
      <rPr>
        <b/>
        <sz val="8"/>
        <color theme="1"/>
        <rFont val="Arial"/>
        <family val="2"/>
      </rPr>
      <t>Note &gt;</t>
    </r>
    <r>
      <rPr>
        <sz val="8"/>
        <color theme="1"/>
        <rFont val="Arial"/>
        <family val="2"/>
      </rPr>
      <t xml:space="preserve"> Ces données excluent les personnes ayant perçu un versement forfaitaire unique. La proportion de départs au titre de l’ex-invalidité, de l’inaptitude, de la pénibilité ou de l’amiante est présentée dans les données de la fiche 16, dans l'espace Open Data : https://data.drees.solidarites-sante.gouv.fr, rubrique Retraites. À la MSA non-salariés, les données excluent les résidents des DROM avant 2015.
</t>
    </r>
    <r>
      <rPr>
        <b/>
        <sz val="8"/>
        <color theme="1"/>
        <rFont val="Arial"/>
        <family val="2"/>
      </rPr>
      <t>Champ &gt;</t>
    </r>
    <r>
      <rPr>
        <sz val="8"/>
        <color theme="1"/>
        <rFont val="Arial"/>
        <family val="2"/>
      </rPr>
      <t xml:space="preserve"> Retraités ayant acquis un premier droit direct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 &gt;</t>
    </r>
    <r>
      <rPr>
        <sz val="8"/>
        <color theme="1"/>
        <rFont val="Arial"/>
        <family val="2"/>
      </rPr>
      <t xml:space="preserve"> DREES, EACR 2010-2023.</t>
    </r>
  </si>
  <si>
    <r>
      <rPr>
        <b/>
        <sz val="8"/>
        <color theme="1"/>
        <rFont val="Arial"/>
        <family val="2"/>
      </rPr>
      <t>Note &gt;</t>
    </r>
    <r>
      <rPr>
        <sz val="8"/>
        <color theme="1"/>
        <rFont val="Arial"/>
        <family val="2"/>
      </rPr>
      <t xml:space="preserve"> Dans la fonction publique, les « actifs » correspondent aux personnes occupant un emploi reconnu dangereux ou pénible. Les « superactifs » de la fonction publique civile de l’État (surveillants pénitentiaires, policiers nationaux) ou leurs équivalents dans la fonction publique territoriale ou hospitalière (agents de service insalubre) sont classés dans cette fiche dans la catégorie « actifs ». </t>
    </r>
    <r>
      <rPr>
        <b/>
        <sz val="8"/>
        <color theme="1"/>
        <rFont val="Arial"/>
        <family val="2"/>
      </rPr>
      <t xml:space="preserve">
Champ &gt;</t>
    </r>
    <r>
      <rPr>
        <sz val="8"/>
        <color theme="1"/>
        <rFont val="Arial"/>
        <family val="2"/>
      </rPr>
      <t xml:space="preserve"> Retraités résidant en France ou à l’étranger, nés en 1956, ayant au moins un droit direct dans un régime de base, vivants au 31 décembre 2023.
</t>
    </r>
    <r>
      <rPr>
        <b/>
        <sz val="8"/>
        <color theme="1"/>
        <rFont val="Arial"/>
        <family val="2"/>
      </rPr>
      <t>Source &gt;</t>
    </r>
    <r>
      <rPr>
        <sz val="8"/>
        <color theme="1"/>
        <rFont val="Arial"/>
        <family val="2"/>
      </rPr>
      <t xml:space="preserve"> DREES, EACR 2023.</t>
    </r>
  </si>
  <si>
    <r>
      <t xml:space="preserve">1. Y compris les fonctionnaires liquidant une pension d’invalidité et ayant atteint l’âge minimum légal de départ à la retraite.
2. Inclut les départs pour handicap.
3. Dans les régimes de la fonction publique, le taux plein par la durée et par l’âge ne sont pas différenciés.
4. Départ à l’âge d’annulation de la décote (ou après) sans que la condition de durée requise soit atteinte.
5. Le régime général comprend également les travailleurs indépendants.
</t>
    </r>
    <r>
      <rPr>
        <b/>
        <sz val="8"/>
        <color theme="1"/>
        <rFont val="Arial"/>
        <family val="2"/>
      </rPr>
      <t xml:space="preserve">Note &gt; </t>
    </r>
    <r>
      <rPr>
        <sz val="8"/>
        <color theme="1"/>
        <rFont val="Arial"/>
        <family val="2"/>
      </rPr>
      <t xml:space="preserve">Si un assuré est éligible à plusieurs motifs d’obtention du taux plein, le motif retenu est déterminé dans l’ordre de priorité suivant : décote non applicable, ex-invalidité, inaptitude, âge, et enfin durée (y compris carrière longue ou surcote). Des données complémentaires sont disponibles dans le fichier Excel associé à cette fiche sur le site de la DREES : https://drees.solidarites-sante.gouv.fr.
</t>
    </r>
    <r>
      <rPr>
        <b/>
        <sz val="8"/>
        <color theme="1"/>
        <rFont val="Arial"/>
        <family val="2"/>
      </rPr>
      <t xml:space="preserve">Champ &gt; </t>
    </r>
    <r>
      <rPr>
        <sz val="8"/>
        <color theme="1"/>
        <rFont val="Arial"/>
        <family val="2"/>
      </rPr>
      <t xml:space="preserve">Retraités résidant en France ou à l’étranger, nés en 1955, ayant au moins un droit direct dans un régime de base du secteur privé, vivants au 31 décembre 2023.
</t>
    </r>
    <r>
      <rPr>
        <b/>
        <sz val="8"/>
        <color theme="1"/>
        <rFont val="Arial"/>
        <family val="2"/>
      </rPr>
      <t xml:space="preserve">Source &gt; </t>
    </r>
    <r>
      <rPr>
        <sz val="8"/>
        <color theme="1"/>
        <rFont val="Arial"/>
        <family val="2"/>
      </rPr>
      <t xml:space="preserve">DREES, EACR 2023.					</t>
    </r>
  </si>
  <si>
    <t>Graphique 1. Répartition des retraités de la génération née en 1953, selon le type de départ dans le régime de base principal, en 2020</t>
  </si>
  <si>
    <t>Départ au taux plein (sans surcote) par la durée (autre que carrière longue et invalidité ou inaptitude)</t>
  </si>
  <si>
    <r>
      <t xml:space="preserve">1. Départ à l’âge d’annulation de la décote (ou après) sans que la condition de durée requise soit atteinte.
2. Y compris les fonctionnaires liquidant une pension d’invalidité et ayant atteint l’âge minimum légal de départ à la retraite.
3. Inclut les départs pour handicap.
4. Motif familial, victimes de l’amiante, etc.
</t>
    </r>
    <r>
      <rPr>
        <b/>
        <sz val="8"/>
        <color theme="1"/>
        <rFont val="Arial"/>
        <family val="2"/>
      </rPr>
      <t xml:space="preserve">Note &gt; </t>
    </r>
    <r>
      <rPr>
        <sz val="8"/>
        <color theme="1"/>
        <rFont val="Arial"/>
        <family val="2"/>
      </rPr>
      <t xml:space="preserve">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à la pension des assurés nés en 1953 appartenant à certaines catégories (catégories superactives, militaires, par exemple).
</t>
    </r>
    <r>
      <rPr>
        <b/>
        <sz val="8"/>
        <color theme="1"/>
        <rFont val="Arial"/>
        <family val="2"/>
      </rPr>
      <t xml:space="preserve">Lecture &gt; </t>
    </r>
    <r>
      <rPr>
        <sz val="8"/>
        <color theme="1"/>
        <rFont val="Arial"/>
        <family val="2"/>
      </rPr>
      <t xml:space="preserve">11 % des retraités nés en 1953 ont liquidé leurs droits avec une décote dans leur régime de base principal.
</t>
    </r>
    <r>
      <rPr>
        <b/>
        <sz val="8"/>
        <color theme="1"/>
        <rFont val="Arial"/>
        <family val="2"/>
      </rPr>
      <t xml:space="preserve">Champ &gt; </t>
    </r>
    <r>
      <rPr>
        <sz val="8"/>
        <color theme="1"/>
        <rFont val="Arial"/>
        <family val="2"/>
      </rPr>
      <t xml:space="preserve">Retraités résidant en France ou à l’étranger, nés en 1953, ayant au moins un droit direct dans un régime de base, vivants au 31 décembre 2020.
</t>
    </r>
    <r>
      <rPr>
        <b/>
        <sz val="8"/>
        <color theme="1"/>
        <rFont val="Arial"/>
        <family val="2"/>
      </rPr>
      <t xml:space="preserve">Source &gt; </t>
    </r>
    <r>
      <rPr>
        <sz val="8"/>
        <color theme="1"/>
        <rFont val="Arial"/>
        <family val="2"/>
      </rPr>
      <t>DREES, EIR 2020.</t>
    </r>
  </si>
  <si>
    <t>Départ au taux plein (sans surcote) par la durée (autre que carrière longue et invalidité-inaptitude)</t>
  </si>
  <si>
    <r>
      <t xml:space="preserve">1. Y compris les fonctionnaires liquidant une pension d’invalidité et ayant atteint l’âge minimum légal de départ à la retraite.
2. Inclut les départs pour handicap.
3. Dans les régimes de la fonction publique, les taux pleins par la durée et par l’âge ne sont pas différenciés.
4. Départ à l’âge d’annulation de la décote (ou après) sans que la condition de durée requise soit atteinte.
5. Le régime général comprend également les travailleurs indépendants.
</t>
    </r>
    <r>
      <rPr>
        <b/>
        <sz val="8"/>
        <color theme="1"/>
        <rFont val="Arial"/>
        <family val="2"/>
      </rPr>
      <t>Note &gt;</t>
    </r>
    <r>
      <rPr>
        <sz val="8"/>
        <color theme="1"/>
        <rFont val="Arial"/>
        <family val="2"/>
      </rPr>
      <t xml:space="preserve"> Si un assuré est éligible à plusieurs motifs d’obtention du taux plein, le motif retenu est déterminé dans l’ordre de priorité suivant : décote non applicable, ex-invalidité, inaptitude, âge, et enfin durée (y compris carrière longue ou surcote).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résidant en France ou à l’étranger, nés en 1956, ayant au moins un droit direct dans un régime de base du secteur privé, vivants au 31 décembre 2023.
</t>
    </r>
    <r>
      <rPr>
        <b/>
        <sz val="8"/>
        <color theme="1"/>
        <rFont val="Arial"/>
        <family val="2"/>
      </rPr>
      <t xml:space="preserve">Source &gt; </t>
    </r>
    <r>
      <rPr>
        <sz val="8"/>
        <color theme="1"/>
        <rFont val="Arial"/>
        <family val="2"/>
      </rPr>
      <t>DREES, EACR 2023.</t>
    </r>
  </si>
  <si>
    <t xml:space="preserve">Graphique 3. Répartition des retraités, selon la génération et le type de départ dans le régime de base principal </t>
  </si>
  <si>
    <r>
      <t xml:space="preserve">1. Départ à l’âge d’annulation de la décote (ou après) sans que la condition de durée requise soit atteinte.
2. Y compris les fonctionnaires liquidant une pension d’invalidité et ayant atteint l’âge minimum de départ à la retraite.
3. Motif familial, victimes de l’amiante, etc.
</t>
    </r>
    <r>
      <rPr>
        <b/>
        <sz val="8"/>
        <color theme="1"/>
        <rFont val="Arial"/>
        <family val="2"/>
      </rPr>
      <t xml:space="preserve">Note &gt; </t>
    </r>
    <r>
      <rPr>
        <sz val="8"/>
        <color theme="1"/>
        <rFont val="Arial"/>
        <family val="2"/>
      </rPr>
      <t>Si un assuré est éligible à plusieurs motifs d’obtention du taux plein, le motif retenu est déterminé dans l’ordre de priorité suivant : décote non applicable, ex-invalidité, inaptitude, durée (y compris carrière longue ou surcote) et enfin âge. La catégorie « décote non applicable » correspond aux personnes dont le régime principal est un régime de la fonction publique ou un régime spécial. En effet, ces régimes n’appliquaient pas de décote pour certaines  catégories de la génération née en 1950 (catégories actives, militaires, par exemple). La surcote a été introduite dans la plupart des régimes à partir de pensions liquidées en 2004. La décote a été introduite dans la fonction publique à partir du 1</t>
    </r>
    <r>
      <rPr>
        <vertAlign val="superscript"/>
        <sz val="8"/>
        <color theme="1"/>
        <rFont val="Arial"/>
        <family val="2"/>
      </rPr>
      <t>er</t>
    </r>
    <r>
      <rPr>
        <sz val="8"/>
        <color theme="1"/>
        <rFont val="Arial"/>
        <family val="2"/>
      </rPr>
      <t xml:space="preserve"> janvier 2006 et dans une partie des régimes spéciaux au 1</t>
    </r>
    <r>
      <rPr>
        <vertAlign val="superscript"/>
        <sz val="8"/>
        <color theme="1"/>
        <rFont val="Arial"/>
        <family val="2"/>
      </rPr>
      <t>er</t>
    </r>
    <r>
      <rPr>
        <sz val="8"/>
        <color theme="1"/>
        <rFont val="Arial"/>
        <family val="2"/>
      </rPr>
      <t xml:space="preserve"> juillet 2016.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10 % des retraités nés en 1952 ont liquidé leur droit avec une décote dans leur régime de base principal.
</t>
    </r>
    <r>
      <rPr>
        <b/>
        <sz val="8"/>
        <color theme="1"/>
        <rFont val="Arial"/>
        <family val="2"/>
      </rPr>
      <t xml:space="preserve">Champ &gt; </t>
    </r>
    <r>
      <rPr>
        <sz val="8"/>
        <color theme="1"/>
        <rFont val="Arial"/>
        <family val="2"/>
      </rPr>
      <t xml:space="preserve">Retraités résidant en France ou à l’étranger ayant au moins un droit direct dans un régime de base, vivants au 31 décembre 2020, pondérés pour être représentatifs des assurés ayant perçu une pension.
</t>
    </r>
    <r>
      <rPr>
        <b/>
        <sz val="8"/>
        <color theme="1"/>
        <rFont val="Arial"/>
        <family val="2"/>
      </rPr>
      <t xml:space="preserve">Source &gt; </t>
    </r>
    <r>
      <rPr>
        <sz val="8"/>
        <color theme="1"/>
        <rFont val="Arial"/>
        <family val="2"/>
      </rPr>
      <t>DREES, EIR 2020.</t>
    </r>
  </si>
  <si>
    <r>
      <t>Régime général</t>
    </r>
    <r>
      <rPr>
        <b/>
        <vertAlign val="superscript"/>
        <sz val="8"/>
        <color theme="1"/>
        <rFont val="Arial"/>
        <family val="2"/>
      </rPr>
      <t>1</t>
    </r>
  </si>
  <si>
    <r>
      <t xml:space="preserve">1. Le régime général comprend également les travailleurs indépendants.
</t>
    </r>
    <r>
      <rPr>
        <b/>
        <sz val="8"/>
        <color theme="1"/>
        <rFont val="Arial"/>
        <family val="2"/>
      </rPr>
      <t xml:space="preserve">Note &gt; </t>
    </r>
    <r>
      <rPr>
        <sz val="8"/>
        <color theme="1"/>
        <rFont val="Arial"/>
        <family val="2"/>
      </rPr>
      <t xml:space="preserve"> Voir champ de la retraite (annexe 4). Données par régime : pour les générations nées en 1953 ou avant, la part est calculée parmi les retraités pondérés pour être représentatifs des assurés ayant perçu une pension ; pour celles nées en 1954 ou après, elle est calculée à l’âge de 67 ans. Il s’agit des âges où la quasi-totalité des personnes de chaque génération sont déjà parties à la retraite.
</t>
    </r>
    <r>
      <rPr>
        <b/>
        <sz val="8"/>
        <color theme="1"/>
        <rFont val="Arial"/>
        <family val="2"/>
      </rPr>
      <t>Champ &gt;</t>
    </r>
    <r>
      <rPr>
        <sz val="8"/>
        <color theme="1"/>
        <rFont val="Arial"/>
        <family val="2"/>
      </rPr>
      <t xml:space="preserve"> Retraités résidant en France ou à l’étranger ayant au moins un droit direct dans un régime de base, vivants au 31 décembre 2020, pondérés pour être représentatifs des assurés ayant perçu une pension.
</t>
    </r>
    <r>
      <rPr>
        <b/>
        <sz val="8"/>
        <color theme="1"/>
        <rFont val="Arial"/>
        <family val="2"/>
      </rPr>
      <t>Sources &gt;</t>
    </r>
    <r>
      <rPr>
        <sz val="8"/>
        <color theme="1"/>
        <rFont val="Arial"/>
        <family val="2"/>
      </rPr>
      <t xml:space="preserve"> DREES, EACR 2023, EIR 2020.</t>
    </r>
  </si>
  <si>
    <r>
      <t>Départ avec un coefficient minorant</t>
    </r>
    <r>
      <rPr>
        <vertAlign val="superscript"/>
        <sz val="8"/>
        <color theme="1"/>
        <rFont val="Arial"/>
        <family val="2"/>
      </rPr>
      <t>1</t>
    </r>
  </si>
  <si>
    <r>
      <t>Départ avec un coefficient majorant</t>
    </r>
    <r>
      <rPr>
        <vertAlign val="superscript"/>
        <sz val="8"/>
        <color theme="1"/>
        <rFont val="Arial"/>
        <family val="2"/>
      </rPr>
      <t>2</t>
    </r>
  </si>
  <si>
    <r>
      <t>Exemptés des coefficients temporaires</t>
    </r>
    <r>
      <rPr>
        <vertAlign val="superscript"/>
        <sz val="8"/>
        <color theme="1"/>
        <rFont val="Arial"/>
        <family val="2"/>
      </rPr>
      <t>3</t>
    </r>
  </si>
  <si>
    <r>
      <t>Non concernés car partis avec une surcote insuffisante</t>
    </r>
    <r>
      <rPr>
        <vertAlign val="superscript"/>
        <sz val="8"/>
        <color theme="1"/>
        <rFont val="Arial"/>
        <family val="2"/>
      </rPr>
      <t>4</t>
    </r>
  </si>
  <si>
    <r>
      <t>Non concernés car partis avec une décote</t>
    </r>
    <r>
      <rPr>
        <vertAlign val="superscript"/>
        <sz val="8"/>
        <color theme="1"/>
        <rFont val="Arial"/>
        <family val="2"/>
      </rPr>
      <t>5</t>
    </r>
  </si>
  <si>
    <r>
      <t xml:space="preserve">1. Pour les retraités au taux plein dans leur régime de base, cela correspond à une minoration de 10 % de la pension
au cours des trois premières années ou jusqu’aux 67 ans du retraité. La retraite complémentaire est ensuite versée
intégralement.
2. Pour les retraités partant un an après l’âge d’obtention du taux plein, la retraite complémentaire est versée entièrement, sans minoration. La retraite est, de plus, majorée pendant un an si le départ est décalé : +10 % pour un départ deux ans après l’âge du taux plein ; +20 % pour un départ trois ans après l’âge du taux plein ; +30 % pour un départ quatre ans après l’âge du taux plein. La minoration et la majoration temporaires sont appliquées sur le montant brut de l’allocation, c’est-à-dire sur la pension de retraite et sur les éventuelles majorations familiales et majorations pour ancienneté.
3. Les assurés exonérés sont ceux pour lesquels les coefficients de solidarité ne s’appliquent pas, quel que soit leur
âge de liquidation. Il s’agit notamment des assurés exonérés de CSG et des retraités partis au titre de l’invalidité ou de l’inaptitude.
4. Les assurés non concernés sont ceux qui ont décalé leur départ d’au moins quatre trimestres, mais de moins de huit trimestres après la date d’acquisition du taux plein.
5. Cette catégorie regroupe les assurés qui ne sont pas concernés car ils sont partis avec une décote. Elle inclut les assurés partis avec une décote, qui, étant exonérés des coefficients temporaires, n’auraient pas été concernés même s’ils avaient eu le taux plein.
</t>
    </r>
    <r>
      <rPr>
        <b/>
        <sz val="8"/>
        <color theme="1"/>
        <rFont val="Arial"/>
        <family val="2"/>
      </rPr>
      <t>Champ &gt;</t>
    </r>
    <r>
      <rPr>
        <sz val="8"/>
        <color theme="1"/>
        <rFont val="Arial"/>
        <family val="2"/>
      </rPr>
      <t xml:space="preserve"> Retraités de l’Agirc-Arrco ayant liquidé leur pension en 2023, nés après 1956.
</t>
    </r>
    <r>
      <rPr>
        <b/>
        <sz val="8"/>
        <color theme="1"/>
        <rFont val="Arial"/>
        <family val="2"/>
      </rPr>
      <t xml:space="preserve">Source &gt; </t>
    </r>
    <r>
      <rPr>
        <sz val="8"/>
        <color theme="1"/>
        <rFont val="Arial"/>
        <family val="2"/>
      </rPr>
      <t>DREES, EACR.</t>
    </r>
  </si>
  <si>
    <t>Tableau 2. Répartition des retraités de la génération née en 1955 relevant de la FPE civils et de la CNRACL, selon le type de départ</t>
  </si>
  <si>
    <r>
      <rPr>
        <b/>
        <sz val="8"/>
        <color theme="1"/>
        <rFont val="Arial"/>
        <family val="2"/>
      </rPr>
      <t>Note &gt;</t>
    </r>
    <r>
      <rPr>
        <sz val="8"/>
        <color theme="1"/>
        <rFont val="Arial"/>
        <family val="2"/>
      </rPr>
      <t xml:space="preserve"> Dans la fonction publique, les actifs correspondent aux personnes occupant un emploi reconnu dangereux ou pénible. Les superactifs de la fonction publique civile de l’État (surveillants pénitentiaires, policiers nationaux) ou leurs équivalents dans la fonction publique territoriale ou hospitalière (agents de service insalubre) sont classés dans cette fiche dans la catégorie « actifs ».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résidant en France ou à l’étranger, nés en 1956, ayant au moins un droit direct dans un régime de base, vivants au 31 décembre 2023.
</t>
    </r>
    <r>
      <rPr>
        <b/>
        <sz val="8"/>
        <color theme="1"/>
        <rFont val="Arial"/>
        <family val="2"/>
      </rPr>
      <t>Source &gt;</t>
    </r>
    <r>
      <rPr>
        <sz val="8"/>
        <color theme="1"/>
        <rFont val="Arial"/>
        <family val="2"/>
      </rPr>
      <t xml:space="preserve"> DREES, EACR 2023.</t>
    </r>
  </si>
  <si>
    <r>
      <t xml:space="preserve">1. Le régime général comprend également les travailleurs indépendants.
</t>
    </r>
    <r>
      <rPr>
        <b/>
        <sz val="8"/>
        <rFont val="Arial"/>
        <family val="2"/>
      </rPr>
      <t xml:space="preserve">Note &gt; </t>
    </r>
    <r>
      <rPr>
        <sz val="8"/>
        <rFont val="Arial"/>
        <family val="2"/>
      </rPr>
      <t>Voir champ de la retraite (annexe 4). Données par régime : pour les générations nées en 1953 ou avant, la part est calculée parmi les retraités pondérés pour être représentatifs des assurés ayant perçu une pension ;</t>
    </r>
    <r>
      <rPr>
        <sz val="8"/>
        <color rgb="FFFF0000"/>
        <rFont val="Arial"/>
        <family val="2"/>
      </rPr>
      <t xml:space="preserve"> </t>
    </r>
    <r>
      <rPr>
        <sz val="8"/>
        <rFont val="Arial"/>
        <family val="2"/>
      </rPr>
      <t xml:space="preserve">pour celles nées en 1954 ou après, elle est calculée à l’âge de 67 ans. Il s’agit des âges où la quasi-totalité des personnes de chaque génération sont déjà parties à la retraite.
</t>
    </r>
    <r>
      <rPr>
        <b/>
        <sz val="8"/>
        <rFont val="Arial"/>
        <family val="2"/>
      </rPr>
      <t xml:space="preserve">Champ &gt; </t>
    </r>
    <r>
      <rPr>
        <sz val="8"/>
        <rFont val="Arial"/>
        <family val="2"/>
      </rPr>
      <t xml:space="preserve">Retraités résidant en France ou à l’étranger ayant au moins un droit direct dans un régime de base, vivants au 31 décembre 2020, pondérés pour être représentatifs des assurés ayant perçu une pension.
</t>
    </r>
    <r>
      <rPr>
        <b/>
        <sz val="8"/>
        <rFont val="Arial"/>
        <family val="2"/>
      </rPr>
      <t xml:space="preserve">Sources &gt; </t>
    </r>
    <r>
      <rPr>
        <sz val="8"/>
        <rFont val="Arial"/>
        <family val="2"/>
      </rPr>
      <t>DREES, EACR 2023, EIR 2020.</t>
    </r>
  </si>
  <si>
    <r>
      <t xml:space="preserve">1. Le régime général comprend les travailleurs indépendants à partir de 2020.
2. Faute de données disponibles, la part des départs anticipés pour carrière longue à la MSA non-salariés a été estimée en 2014. 
</t>
    </r>
    <r>
      <rPr>
        <b/>
        <sz val="8"/>
        <rFont val="Arial"/>
        <family val="2"/>
      </rPr>
      <t>Note &gt;</t>
    </r>
    <r>
      <rPr>
        <sz val="8"/>
        <rFont val="Arial"/>
        <family val="2"/>
      </rPr>
      <t xml:space="preserve"> Les fonctionnaires bénéficiaires d’une pension d’invalidité et ayant atteint au cours de l’année considérée l’âge minimum de départ à la retraite sont inclus au dénominateur (voir fiche 23). Ces données excluent les personnes ayant perçu un versement forfaitaire unique.
</t>
    </r>
    <r>
      <rPr>
        <b/>
        <sz val="8"/>
        <rFont val="Arial"/>
        <family val="2"/>
      </rPr>
      <t>Champ &gt;</t>
    </r>
    <r>
      <rPr>
        <sz val="8"/>
        <rFont val="Arial"/>
        <family val="2"/>
      </rPr>
      <t xml:space="preserve"> Retraités ayant acquis un droit direct au cours de l’année n, résidant en France ou à l’étranger, vivants au 31 décembre de l’année.
</t>
    </r>
    <r>
      <rPr>
        <b/>
        <sz val="8"/>
        <rFont val="Arial"/>
        <family val="2"/>
      </rPr>
      <t>Source &gt;</t>
    </r>
    <r>
      <rPr>
        <sz val="8"/>
        <rFont val="Arial"/>
        <family val="2"/>
      </rPr>
      <t xml:space="preserve"> DREES, EACR.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</si>
</sst>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_€"/>
    <numFmt numFmtId="165" formatCode="#,##0.0\ _€"/>
    <numFmt numFmtId="166" formatCode="0.0"/>
    <numFmt numFmtId="167" formatCode="_-* #,##0.0\ _€_-;\-* #,##0.0\ _€_-;_-* &quot;-&quot;?\ _€_-;_-@_-"/>
    <numFmt numFmtId="168" formatCode="_-* #,##0.0\ _€_-;\-* #,##0.0\ _€_-;_-* &quot;-&quot;??\ _€_-;_-@_-"/>
    <numFmt numFmtId="169" formatCode="_-* #,##0\ _€_-;\-* #,##0\ _€_-;_-* &quot;-&quot;??\ _€_-;_-@_-"/>
  </numFmts>
  <fonts count="22" x14ac:knownFonts="1">
    <font>
      <sz val="11"/>
      <color theme="1"/>
      <name val="Calibri"/>
      <family val="2"/>
      <scheme val="minor"/>
    </font>
    <font>
      <sz val="8"/>
      <name val="Arial"/>
      <family val="2"/>
    </font>
    <font>
      <sz val="8"/>
      <color theme="1"/>
      <name val="Arial"/>
      <family val="2"/>
    </font>
    <font>
      <sz val="10"/>
      <name val="Arial"/>
      <family val="2"/>
    </font>
    <font>
      <sz val="10"/>
      <name val="MS Sans Serif"/>
      <family val="2"/>
    </font>
    <font>
      <sz val="11"/>
      <color theme="1"/>
      <name val="Calibri"/>
      <family val="2"/>
      <scheme val="minor"/>
    </font>
    <font>
      <b/>
      <sz val="8"/>
      <color rgb="FFFF0000"/>
      <name val="Arial"/>
      <family val="2"/>
    </font>
    <font>
      <sz val="8"/>
      <color theme="1"/>
      <name val="Marianne"/>
    </font>
    <font>
      <sz val="11"/>
      <color rgb="FF000000"/>
      <name val="Calibri"/>
      <family val="2"/>
    </font>
    <font>
      <sz val="8"/>
      <color rgb="FFFF0000"/>
      <name val="Arial"/>
      <family val="2"/>
    </font>
    <font>
      <b/>
      <sz val="8"/>
      <name val="Arial"/>
      <family val="2"/>
    </font>
    <font>
      <b/>
      <sz val="8"/>
      <color indexed="8"/>
      <name val="Arial"/>
      <family val="2"/>
    </font>
    <font>
      <b/>
      <sz val="8"/>
      <color theme="1"/>
      <name val="Arial"/>
      <family val="2"/>
    </font>
    <font>
      <vertAlign val="superscript"/>
      <sz val="8"/>
      <color indexed="8"/>
      <name val="Arial"/>
      <family val="2"/>
    </font>
    <font>
      <vertAlign val="superscript"/>
      <sz val="8"/>
      <color theme="1"/>
      <name val="Arial"/>
      <family val="2"/>
    </font>
    <font>
      <b/>
      <vertAlign val="superscript"/>
      <sz val="8"/>
      <color theme="1"/>
      <name val="Arial"/>
      <family val="2"/>
    </font>
    <font>
      <vertAlign val="superscript"/>
      <sz val="8"/>
      <name val="Arial"/>
      <family val="2"/>
    </font>
    <font>
      <sz val="8"/>
      <color theme="0"/>
      <name val="Arial"/>
      <family val="2"/>
    </font>
    <font>
      <b/>
      <vertAlign val="superscript"/>
      <sz val="8"/>
      <name val="Arial"/>
      <family val="2"/>
    </font>
    <font>
      <sz val="11"/>
      <color theme="1"/>
      <name val="Arial"/>
      <family val="2"/>
    </font>
    <font>
      <i/>
      <sz val="8"/>
      <color theme="1"/>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theme="1"/>
      </left>
      <right style="hair">
        <color theme="1"/>
      </right>
      <top/>
      <bottom/>
      <diagonal/>
    </border>
    <border>
      <left style="hair">
        <color theme="1"/>
      </left>
      <right style="hair">
        <color theme="1"/>
      </right>
      <top/>
      <bottom style="hair">
        <color auto="1"/>
      </bottom>
      <diagonal/>
    </border>
    <border>
      <left style="hair">
        <color theme="1"/>
      </left>
      <right style="hair">
        <color theme="1"/>
      </right>
      <top/>
      <bottom style="hair">
        <color theme="1"/>
      </bottom>
      <diagonal/>
    </border>
    <border>
      <left/>
      <right style="hair">
        <color theme="1"/>
      </right>
      <top/>
      <bottom style="hair">
        <color theme="1"/>
      </bottom>
      <diagonal/>
    </border>
  </borders>
  <cellStyleXfs count="9">
    <xf numFmtId="0" fontId="0"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4" fillId="0" borderId="0"/>
    <xf numFmtId="43" fontId="5" fillId="0" borderId="0" applyFont="0" applyFill="0" applyBorder="0" applyAlignment="0" applyProtection="0"/>
    <xf numFmtId="43" fontId="5" fillId="0" borderId="0" applyFont="0" applyFill="0" applyBorder="0" applyAlignment="0" applyProtection="0"/>
  </cellStyleXfs>
  <cellXfs count="350">
    <xf numFmtId="0" fontId="0" fillId="0" borderId="0" xfId="0"/>
    <xf numFmtId="0" fontId="1" fillId="2" borderId="0" xfId="2" applyFont="1" applyFill="1" applyAlignment="1">
      <alignment vertical="center"/>
    </xf>
    <xf numFmtId="0" fontId="2" fillId="2" borderId="0" xfId="0" applyFont="1" applyFill="1" applyAlignment="1">
      <alignment vertical="center"/>
    </xf>
    <xf numFmtId="0" fontId="2" fillId="2" borderId="0" xfId="0" applyFont="1" applyFill="1"/>
    <xf numFmtId="0" fontId="6" fillId="2" borderId="0" xfId="2" applyFont="1" applyFill="1" applyAlignment="1">
      <alignment vertical="center"/>
    </xf>
    <xf numFmtId="166" fontId="2" fillId="2" borderId="0" xfId="0" applyNumberFormat="1" applyFont="1" applyFill="1" applyAlignment="1">
      <alignment vertical="center"/>
    </xf>
    <xf numFmtId="0" fontId="7" fillId="2" borderId="0" xfId="0" applyFont="1" applyFill="1" applyAlignment="1">
      <alignment vertical="center"/>
    </xf>
    <xf numFmtId="0" fontId="8" fillId="0" borderId="0" xfId="0" applyFont="1" applyAlignment="1">
      <alignment horizontal="center" vertical="center"/>
    </xf>
    <xf numFmtId="166" fontId="8" fillId="0" borderId="0" xfId="0" applyNumberFormat="1" applyFont="1"/>
    <xf numFmtId="1" fontId="2" fillId="2" borderId="0" xfId="0" applyNumberFormat="1" applyFont="1" applyFill="1" applyAlignment="1">
      <alignment vertical="center"/>
    </xf>
    <xf numFmtId="0" fontId="1" fillId="0" borderId="0" xfId="2" applyFont="1" applyAlignment="1">
      <alignment vertical="center"/>
    </xf>
    <xf numFmtId="0" fontId="9" fillId="0" borderId="0" xfId="2" applyFont="1" applyAlignment="1">
      <alignment vertical="center"/>
    </xf>
    <xf numFmtId="168" fontId="1" fillId="0" borderId="0" xfId="2" applyNumberFormat="1" applyFont="1" applyAlignment="1">
      <alignment vertical="center"/>
    </xf>
    <xf numFmtId="0" fontId="10" fillId="2" borderId="1" xfId="0" applyFont="1" applyFill="1" applyBorder="1" applyAlignment="1">
      <alignment horizontal="center" vertical="center" wrapText="1"/>
    </xf>
    <xf numFmtId="0" fontId="10" fillId="2" borderId="0" xfId="0" applyFont="1" applyFill="1" applyAlignment="1">
      <alignment vertical="center"/>
    </xf>
    <xf numFmtId="167" fontId="1" fillId="2" borderId="0" xfId="2" applyNumberFormat="1" applyFont="1" applyFill="1" applyAlignment="1">
      <alignment vertical="center"/>
    </xf>
    <xf numFmtId="167" fontId="17" fillId="2" borderId="0" xfId="2" applyNumberFormat="1" applyFont="1" applyFill="1" applyAlignment="1">
      <alignment vertical="center"/>
    </xf>
    <xf numFmtId="0" fontId="1" fillId="2" borderId="0" xfId="2" applyFont="1" applyFill="1" applyAlignment="1">
      <alignment horizontal="right" vertical="center"/>
    </xf>
    <xf numFmtId="0" fontId="1" fillId="2" borderId="1" xfId="0" applyFont="1" applyFill="1" applyBorder="1" applyAlignment="1">
      <alignment horizontal="center" vertical="center" wrapText="1"/>
    </xf>
    <xf numFmtId="165" fontId="2" fillId="2" borderId="1" xfId="0" applyNumberFormat="1" applyFont="1" applyFill="1" applyBorder="1" applyAlignment="1">
      <alignment horizontal="right" vertical="center" indent="2"/>
    </xf>
    <xf numFmtId="165" fontId="1" fillId="2" borderId="1" xfId="7" applyNumberFormat="1" applyFont="1" applyFill="1" applyBorder="1" applyAlignment="1">
      <alignment horizontal="right" vertical="center" wrapText="1" indent="2"/>
    </xf>
    <xf numFmtId="0" fontId="1" fillId="2" borderId="7" xfId="0" applyFont="1" applyFill="1" applyBorder="1" applyAlignment="1">
      <alignment horizontal="center" vertical="center" wrapText="1"/>
    </xf>
    <xf numFmtId="165" fontId="2" fillId="2" borderId="7" xfId="0" applyNumberFormat="1" applyFont="1" applyFill="1" applyBorder="1" applyAlignment="1">
      <alignment horizontal="right" vertical="center" indent="2"/>
    </xf>
    <xf numFmtId="0" fontId="1" fillId="0" borderId="7" xfId="0" applyFont="1" applyBorder="1" applyAlignment="1">
      <alignment horizontal="center" vertical="center" wrapText="1"/>
    </xf>
    <xf numFmtId="165" fontId="2" fillId="0" borderId="7" xfId="0" applyNumberFormat="1" applyFont="1" applyBorder="1" applyAlignment="1">
      <alignment horizontal="right" vertical="center" indent="2"/>
    </xf>
    <xf numFmtId="0" fontId="1" fillId="0" borderId="13" xfId="0" applyFont="1" applyBorder="1" applyAlignment="1">
      <alignment horizontal="center" vertical="center" wrapText="1"/>
    </xf>
    <xf numFmtId="165" fontId="2" fillId="0" borderId="13" xfId="0" applyNumberFormat="1" applyFont="1" applyBorder="1" applyAlignment="1">
      <alignment horizontal="right" vertical="center" indent="2"/>
    </xf>
    <xf numFmtId="0" fontId="10" fillId="0" borderId="0" xfId="2" applyFont="1" applyAlignment="1">
      <alignment vertical="center"/>
    </xf>
    <xf numFmtId="0" fontId="12" fillId="2" borderId="2" xfId="0" applyFont="1" applyFill="1" applyBorder="1" applyAlignment="1">
      <alignment horizontal="center" vertical="center"/>
    </xf>
    <xf numFmtId="0" fontId="10" fillId="2" borderId="0" xfId="2" applyFont="1" applyFill="1" applyAlignment="1">
      <alignment vertical="center"/>
    </xf>
    <xf numFmtId="0" fontId="2" fillId="2" borderId="0" xfId="0" applyFont="1" applyFill="1" applyAlignment="1">
      <alignment horizontal="right" vertical="center"/>
    </xf>
    <xf numFmtId="0" fontId="10" fillId="2" borderId="12" xfId="2" applyFont="1" applyFill="1" applyBorder="1" applyAlignment="1">
      <alignment horizontal="center" vertical="center"/>
    </xf>
    <xf numFmtId="0" fontId="10" fillId="2" borderId="2" xfId="2" applyFont="1" applyFill="1" applyBorder="1" applyAlignment="1">
      <alignment horizontal="center" vertical="center"/>
    </xf>
    <xf numFmtId="0" fontId="10" fillId="2" borderId="2" xfId="3" applyFont="1" applyFill="1" applyBorder="1" applyAlignment="1">
      <alignment horizontal="center" vertical="center"/>
    </xf>
    <xf numFmtId="0" fontId="10" fillId="2" borderId="1" xfId="2" applyFont="1" applyFill="1" applyBorder="1" applyAlignment="1">
      <alignment horizontal="center" vertical="center"/>
    </xf>
    <xf numFmtId="0" fontId="1" fillId="2" borderId="7" xfId="2" applyFont="1" applyFill="1" applyBorder="1" applyAlignment="1">
      <alignment horizontal="left" vertical="center"/>
    </xf>
    <xf numFmtId="166" fontId="1" fillId="2" borderId="1" xfId="4" applyNumberFormat="1" applyFont="1" applyFill="1" applyBorder="1" applyAlignment="1">
      <alignment horizontal="center" vertical="center"/>
    </xf>
    <xf numFmtId="166" fontId="1" fillId="2" borderId="3" xfId="2" applyNumberFormat="1" applyFont="1" applyFill="1" applyBorder="1" applyAlignment="1">
      <alignment horizontal="center" vertical="center"/>
    </xf>
    <xf numFmtId="166" fontId="1" fillId="2" borderId="1" xfId="2" applyNumberFormat="1" applyFont="1" applyFill="1" applyBorder="1" applyAlignment="1">
      <alignment horizontal="center" vertical="center"/>
    </xf>
    <xf numFmtId="166" fontId="2" fillId="2" borderId="1" xfId="0" applyNumberFormat="1" applyFont="1" applyFill="1" applyBorder="1" applyAlignment="1">
      <alignment horizontal="center" vertical="center"/>
    </xf>
    <xf numFmtId="166" fontId="1" fillId="2" borderId="7" xfId="4" applyNumberFormat="1" applyFont="1" applyFill="1" applyBorder="1" applyAlignment="1">
      <alignment horizontal="center" vertical="center"/>
    </xf>
    <xf numFmtId="166" fontId="1" fillId="2" borderId="6" xfId="3" applyNumberFormat="1" applyFont="1" applyFill="1" applyBorder="1" applyAlignment="1">
      <alignment horizontal="center" vertical="center"/>
    </xf>
    <xf numFmtId="166" fontId="1" fillId="2" borderId="7" xfId="3" applyNumberFormat="1" applyFont="1" applyFill="1" applyBorder="1" applyAlignment="1">
      <alignment horizontal="center" vertical="center"/>
    </xf>
    <xf numFmtId="166" fontId="2" fillId="2" borderId="7" xfId="0" applyNumberFormat="1" applyFont="1" applyFill="1" applyBorder="1" applyAlignment="1">
      <alignment horizontal="center" vertical="center"/>
    </xf>
    <xf numFmtId="166" fontId="1" fillId="2" borderId="6" xfId="2" applyNumberFormat="1" applyFont="1" applyFill="1" applyBorder="1" applyAlignment="1">
      <alignment horizontal="center" vertical="center"/>
    </xf>
    <xf numFmtId="166" fontId="1" fillId="2" borderId="7" xfId="2" applyNumberFormat="1" applyFont="1" applyFill="1" applyBorder="1" applyAlignment="1">
      <alignment horizontal="center" vertical="center"/>
    </xf>
    <xf numFmtId="166" fontId="2" fillId="0" borderId="7" xfId="0" applyNumberFormat="1" applyFont="1" applyBorder="1" applyAlignment="1">
      <alignment horizontal="center" vertical="center"/>
    </xf>
    <xf numFmtId="0" fontId="2" fillId="2" borderId="13" xfId="0" applyFont="1" applyFill="1" applyBorder="1" applyAlignment="1">
      <alignment vertical="center"/>
    </xf>
    <xf numFmtId="166" fontId="1" fillId="2" borderId="13" xfId="4" applyNumberFormat="1" applyFont="1" applyFill="1" applyBorder="1" applyAlignment="1">
      <alignment horizontal="center" vertical="center"/>
    </xf>
    <xf numFmtId="166" fontId="1" fillId="2" borderId="14" xfId="3" applyNumberFormat="1" applyFont="1" applyFill="1" applyBorder="1" applyAlignment="1">
      <alignment horizontal="center" vertical="center"/>
    </xf>
    <xf numFmtId="166" fontId="1" fillId="2" borderId="13" xfId="3" applyNumberFormat="1" applyFont="1" applyFill="1" applyBorder="1" applyAlignment="1">
      <alignment horizontal="center" vertical="center"/>
    </xf>
    <xf numFmtId="166" fontId="2" fillId="2" borderId="13" xfId="0" applyNumberFormat="1" applyFont="1" applyFill="1" applyBorder="1" applyAlignment="1">
      <alignment horizontal="center" vertical="center"/>
    </xf>
    <xf numFmtId="166" fontId="1" fillId="2" borderId="0" xfId="4" applyNumberFormat="1" applyFont="1" applyFill="1" applyBorder="1" applyAlignment="1">
      <alignment horizontal="center" vertical="center"/>
    </xf>
    <xf numFmtId="166" fontId="1" fillId="2" borderId="0" xfId="3" applyNumberFormat="1" applyFont="1" applyFill="1" applyAlignment="1">
      <alignment horizontal="center" vertical="center"/>
    </xf>
    <xf numFmtId="166" fontId="2" fillId="2" borderId="0" xfId="0" applyNumberFormat="1" applyFont="1" applyFill="1" applyAlignment="1">
      <alignment horizontal="center" vertical="center"/>
    </xf>
    <xf numFmtId="0" fontId="1" fillId="2" borderId="0" xfId="3" applyFont="1" applyFill="1" applyAlignment="1">
      <alignment horizontal="left" vertical="top" wrapText="1"/>
    </xf>
    <xf numFmtId="0" fontId="1" fillId="2" borderId="0" xfId="3" applyFont="1" applyFill="1" applyAlignment="1">
      <alignment vertical="top"/>
    </xf>
    <xf numFmtId="0" fontId="12" fillId="2" borderId="0" xfId="0" applyFont="1" applyFill="1" applyAlignment="1">
      <alignment vertical="center"/>
    </xf>
    <xf numFmtId="0" fontId="2" fillId="2" borderId="1" xfId="0" applyFont="1" applyFill="1" applyBorder="1" applyAlignment="1">
      <alignment horizontal="left" vertical="center"/>
    </xf>
    <xf numFmtId="166" fontId="2" fillId="2" borderId="1" xfId="0" applyNumberFormat="1" applyFont="1" applyFill="1" applyBorder="1" applyAlignment="1">
      <alignment horizontal="right" vertical="center" indent="3"/>
    </xf>
    <xf numFmtId="1" fontId="2" fillId="2" borderId="1" xfId="7" applyNumberFormat="1" applyFont="1" applyFill="1" applyBorder="1" applyAlignment="1">
      <alignment horizontal="right" vertical="center" indent="2"/>
    </xf>
    <xf numFmtId="0" fontId="2" fillId="2" borderId="7" xfId="0" applyFont="1" applyFill="1" applyBorder="1" applyAlignment="1">
      <alignment horizontal="left" vertical="center"/>
    </xf>
    <xf numFmtId="166" fontId="2" fillId="2" borderId="7" xfId="0" applyNumberFormat="1" applyFont="1" applyFill="1" applyBorder="1" applyAlignment="1">
      <alignment horizontal="right" vertical="center" indent="3"/>
    </xf>
    <xf numFmtId="1" fontId="2" fillId="2" borderId="7" xfId="7" applyNumberFormat="1" applyFont="1" applyFill="1" applyBorder="1" applyAlignment="1">
      <alignment horizontal="right" vertical="center" indent="2"/>
    </xf>
    <xf numFmtId="0" fontId="2" fillId="2" borderId="7" xfId="0" applyFont="1" applyFill="1" applyBorder="1" applyAlignment="1">
      <alignment horizontal="left" vertical="center" wrapText="1"/>
    </xf>
    <xf numFmtId="0" fontId="2" fillId="2" borderId="7" xfId="0" applyFont="1" applyFill="1" applyBorder="1" applyAlignment="1">
      <alignment vertical="center"/>
    </xf>
    <xf numFmtId="0" fontId="2" fillId="2" borderId="13" xfId="0" applyFont="1" applyFill="1" applyBorder="1" applyAlignment="1">
      <alignment horizontal="left" vertical="center"/>
    </xf>
    <xf numFmtId="166" fontId="2" fillId="2" borderId="13" xfId="0" applyNumberFormat="1" applyFont="1" applyFill="1" applyBorder="1" applyAlignment="1">
      <alignment horizontal="right" vertical="center" indent="3"/>
    </xf>
    <xf numFmtId="1" fontId="2" fillId="2" borderId="13" xfId="7" applyNumberFormat="1" applyFont="1" applyFill="1" applyBorder="1" applyAlignment="1">
      <alignment horizontal="right" vertical="center" indent="2"/>
    </xf>
    <xf numFmtId="0" fontId="2" fillId="2" borderId="0" xfId="0" applyFont="1" applyFill="1" applyAlignment="1">
      <alignment horizontal="left" vertical="center"/>
    </xf>
    <xf numFmtId="166" fontId="2" fillId="2" borderId="0" xfId="0" applyNumberFormat="1" applyFont="1" applyFill="1" applyAlignment="1">
      <alignment horizontal="right" vertical="center" indent="3"/>
    </xf>
    <xf numFmtId="1" fontId="2" fillId="2" borderId="0" xfId="7" applyNumberFormat="1" applyFont="1" applyFill="1" applyBorder="1" applyAlignment="1">
      <alignment vertical="center"/>
    </xf>
    <xf numFmtId="0" fontId="2" fillId="0" borderId="0" xfId="0" applyFont="1" applyFill="1"/>
    <xf numFmtId="0" fontId="12" fillId="0" borderId="0" xfId="0" applyFont="1" applyFill="1" applyAlignment="1">
      <alignment horizontal="left" vertical="top"/>
    </xf>
    <xf numFmtId="0" fontId="12" fillId="0" borderId="0" xfId="0" applyFont="1" applyFill="1" applyAlignment="1">
      <alignment vertical="center"/>
    </xf>
    <xf numFmtId="0" fontId="12" fillId="0" borderId="2" xfId="6" applyFont="1" applyFill="1" applyBorder="1" applyAlignment="1">
      <alignment horizontal="center" vertical="center" wrapText="1"/>
    </xf>
    <xf numFmtId="0" fontId="2" fillId="0" borderId="1" xfId="0" applyFont="1" applyFill="1" applyBorder="1" applyAlignment="1">
      <alignment horizontal="left" vertical="center"/>
    </xf>
    <xf numFmtId="166" fontId="2" fillId="0" borderId="1" xfId="0" applyNumberFormat="1" applyFont="1" applyFill="1" applyBorder="1" applyAlignment="1">
      <alignment horizontal="right" vertical="center" indent="5"/>
    </xf>
    <xf numFmtId="166" fontId="2" fillId="0" borderId="1" xfId="0" applyNumberFormat="1" applyFont="1" applyFill="1" applyBorder="1" applyAlignment="1">
      <alignment horizontal="right" vertical="center" indent="3"/>
    </xf>
    <xf numFmtId="169" fontId="2" fillId="0" borderId="1" xfId="7" applyNumberFormat="1" applyFont="1" applyFill="1" applyBorder="1" applyAlignment="1">
      <alignment horizontal="left" vertical="center"/>
    </xf>
    <xf numFmtId="169" fontId="2" fillId="0" borderId="1" xfId="7" applyNumberFormat="1" applyFont="1" applyFill="1" applyBorder="1" applyAlignment="1">
      <alignment horizontal="right" vertical="center" indent="5"/>
    </xf>
    <xf numFmtId="0" fontId="2" fillId="0" borderId="7" xfId="0" applyFont="1" applyFill="1" applyBorder="1" applyAlignment="1">
      <alignment horizontal="left" vertical="center"/>
    </xf>
    <xf numFmtId="166" fontId="2" fillId="0" borderId="7" xfId="0" applyNumberFormat="1" applyFont="1" applyFill="1" applyBorder="1" applyAlignment="1">
      <alignment horizontal="right" vertical="center" indent="5"/>
    </xf>
    <xf numFmtId="166" fontId="2" fillId="0" borderId="7" xfId="0" applyNumberFormat="1" applyFont="1" applyFill="1" applyBorder="1" applyAlignment="1">
      <alignment horizontal="right" vertical="center" indent="3"/>
    </xf>
    <xf numFmtId="169" fontId="2" fillId="0" borderId="7" xfId="7" applyNumberFormat="1" applyFont="1" applyFill="1" applyBorder="1" applyAlignment="1">
      <alignment horizontal="left" vertical="center" indent="2"/>
    </xf>
    <xf numFmtId="169" fontId="2" fillId="0" borderId="7" xfId="7" applyNumberFormat="1" applyFont="1" applyFill="1" applyBorder="1" applyAlignment="1">
      <alignment horizontal="left" vertical="center"/>
    </xf>
    <xf numFmtId="169" fontId="2" fillId="0" borderId="7" xfId="7" applyNumberFormat="1" applyFont="1" applyFill="1" applyBorder="1" applyAlignment="1">
      <alignment horizontal="right" vertical="center" indent="5"/>
    </xf>
    <xf numFmtId="0" fontId="2" fillId="0" borderId="7" xfId="0" applyFont="1" applyFill="1" applyBorder="1" applyAlignment="1">
      <alignment horizontal="left" vertical="center" wrapText="1"/>
    </xf>
    <xf numFmtId="0" fontId="2" fillId="0" borderId="7" xfId="0" applyFont="1" applyFill="1" applyBorder="1" applyAlignment="1">
      <alignment vertical="center"/>
    </xf>
    <xf numFmtId="0" fontId="2" fillId="0" borderId="13" xfId="0" applyFont="1" applyFill="1" applyBorder="1" applyAlignment="1">
      <alignment horizontal="left" vertical="center"/>
    </xf>
    <xf numFmtId="166" fontId="2" fillId="0" borderId="13" xfId="0" applyNumberFormat="1" applyFont="1" applyFill="1" applyBorder="1" applyAlignment="1">
      <alignment horizontal="right" vertical="center" indent="5"/>
    </xf>
    <xf numFmtId="166" fontId="2" fillId="0" borderId="13" xfId="0" applyNumberFormat="1" applyFont="1" applyFill="1" applyBorder="1" applyAlignment="1">
      <alignment horizontal="right" vertical="center" indent="3"/>
    </xf>
    <xf numFmtId="169" fontId="2" fillId="0" borderId="13" xfId="7" applyNumberFormat="1" applyFont="1" applyFill="1" applyBorder="1" applyAlignment="1">
      <alignment horizontal="left" vertical="center" indent="2"/>
    </xf>
    <xf numFmtId="169" fontId="2" fillId="0" borderId="13" xfId="7" applyNumberFormat="1" applyFont="1" applyFill="1" applyBorder="1" applyAlignment="1">
      <alignment horizontal="left" vertical="center"/>
    </xf>
    <xf numFmtId="169" fontId="2" fillId="0" borderId="13" xfId="7" applyNumberFormat="1" applyFont="1" applyFill="1" applyBorder="1" applyAlignment="1">
      <alignment horizontal="right" vertical="center" indent="5"/>
    </xf>
    <xf numFmtId="166" fontId="2" fillId="0" borderId="0" xfId="0" applyNumberFormat="1" applyFont="1" applyFill="1"/>
    <xf numFmtId="169" fontId="2" fillId="0" borderId="0" xfId="0" applyNumberFormat="1" applyFont="1" applyFill="1"/>
    <xf numFmtId="0" fontId="12" fillId="0" borderId="0" xfId="0" applyFont="1" applyFill="1"/>
    <xf numFmtId="0" fontId="12" fillId="0" borderId="0" xfId="2" applyFont="1" applyFill="1" applyAlignment="1">
      <alignment horizontal="left" vertical="center"/>
    </xf>
    <xf numFmtId="0" fontId="12" fillId="0" borderId="0" xfId="2" applyFont="1" applyFill="1" applyAlignment="1">
      <alignment vertical="center"/>
    </xf>
    <xf numFmtId="0" fontId="2" fillId="0" borderId="0" xfId="2" applyFont="1" applyFill="1" applyAlignment="1">
      <alignment vertical="center"/>
    </xf>
    <xf numFmtId="0" fontId="12" fillId="0" borderId="8"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13" xfId="3" applyFont="1" applyFill="1" applyBorder="1" applyAlignment="1">
      <alignment horizontal="center" vertical="center"/>
    </xf>
    <xf numFmtId="0" fontId="2" fillId="0" borderId="1" xfId="2" applyFont="1" applyFill="1" applyBorder="1" applyAlignment="1">
      <alignment horizontal="left" vertical="center"/>
    </xf>
    <xf numFmtId="166" fontId="2" fillId="0" borderId="1" xfId="4" applyNumberFormat="1" applyFont="1" applyFill="1" applyBorder="1" applyAlignment="1">
      <alignment horizontal="left" vertical="center" indent="1"/>
    </xf>
    <xf numFmtId="166" fontId="2" fillId="0" borderId="1" xfId="5" applyNumberFormat="1" applyFont="1" applyFill="1" applyBorder="1" applyAlignment="1">
      <alignment horizontal="left" vertical="center" indent="1"/>
    </xf>
    <xf numFmtId="0" fontId="2" fillId="0" borderId="7" xfId="2" applyFont="1" applyFill="1" applyBorder="1" applyAlignment="1">
      <alignment horizontal="left" vertical="center"/>
    </xf>
    <xf numFmtId="166" fontId="2" fillId="0" borderId="7" xfId="4" applyNumberFormat="1" applyFont="1" applyFill="1" applyBorder="1" applyAlignment="1">
      <alignment horizontal="left" vertical="center" indent="1"/>
    </xf>
    <xf numFmtId="166" fontId="2" fillId="0" borderId="7" xfId="5" applyNumberFormat="1" applyFont="1" applyFill="1" applyBorder="1" applyAlignment="1">
      <alignment horizontal="left" vertical="center" indent="1"/>
    </xf>
    <xf numFmtId="0" fontId="2" fillId="0" borderId="13" xfId="2" applyFont="1" applyFill="1" applyBorder="1" applyAlignment="1">
      <alignment horizontal="left" vertical="center"/>
    </xf>
    <xf numFmtId="166" fontId="2" fillId="0" borderId="13" xfId="4" applyNumberFormat="1" applyFont="1" applyFill="1" applyBorder="1" applyAlignment="1">
      <alignment horizontal="left" vertical="center" indent="1"/>
    </xf>
    <xf numFmtId="166" fontId="2" fillId="0" borderId="14" xfId="2" applyNumberFormat="1" applyFont="1" applyFill="1" applyBorder="1" applyAlignment="1">
      <alignment horizontal="left" vertical="center" indent="1"/>
    </xf>
    <xf numFmtId="166" fontId="2" fillId="0" borderId="14" xfId="3" applyNumberFormat="1" applyFont="1" applyFill="1" applyBorder="1" applyAlignment="1">
      <alignment horizontal="left" vertical="center" indent="1"/>
    </xf>
    <xf numFmtId="166" fontId="2" fillId="0" borderId="13" xfId="2" applyNumberFormat="1" applyFont="1" applyFill="1" applyBorder="1" applyAlignment="1">
      <alignment horizontal="left" vertical="center" indent="1"/>
    </xf>
    <xf numFmtId="0" fontId="12" fillId="0" borderId="7" xfId="2" applyFont="1" applyFill="1" applyBorder="1" applyAlignment="1">
      <alignment horizontal="center" vertical="center"/>
    </xf>
    <xf numFmtId="0" fontId="12" fillId="0" borderId="7" xfId="3" applyFont="1" applyFill="1" applyBorder="1" applyAlignment="1">
      <alignment horizontal="center" vertical="center"/>
    </xf>
    <xf numFmtId="0" fontId="12" fillId="0" borderId="1" xfId="2" applyFont="1" applyFill="1" applyBorder="1" applyAlignment="1">
      <alignment horizontal="center" vertical="center"/>
    </xf>
    <xf numFmtId="166" fontId="2" fillId="0" borderId="3" xfId="2" applyNumberFormat="1" applyFont="1" applyFill="1" applyBorder="1" applyAlignment="1">
      <alignment horizontal="left" vertical="center" indent="1"/>
    </xf>
    <xf numFmtId="166" fontId="2" fillId="0" borderId="3" xfId="3" applyNumberFormat="1" applyFont="1" applyFill="1" applyBorder="1" applyAlignment="1">
      <alignment horizontal="left" vertical="center" indent="1"/>
    </xf>
    <xf numFmtId="166" fontId="2" fillId="0" borderId="1" xfId="3" applyNumberFormat="1" applyFont="1" applyFill="1" applyBorder="1" applyAlignment="1">
      <alignment horizontal="left" vertical="center" indent="1"/>
    </xf>
    <xf numFmtId="166" fontId="2" fillId="0" borderId="1" xfId="2" applyNumberFormat="1" applyFont="1" applyFill="1" applyBorder="1" applyAlignment="1">
      <alignment horizontal="left" vertical="center" indent="1"/>
    </xf>
    <xf numFmtId="166" fontId="2" fillId="0" borderId="6" xfId="2" applyNumberFormat="1" applyFont="1" applyFill="1" applyBorder="1" applyAlignment="1">
      <alignment horizontal="left" vertical="center" indent="1"/>
    </xf>
    <xf numFmtId="166" fontId="2" fillId="0" borderId="6" xfId="3" applyNumberFormat="1" applyFont="1" applyFill="1" applyBorder="1" applyAlignment="1">
      <alignment horizontal="left" vertical="center" indent="1"/>
    </xf>
    <xf numFmtId="166" fontId="2" fillId="0" borderId="7" xfId="3" applyNumberFormat="1" applyFont="1" applyFill="1" applyBorder="1" applyAlignment="1">
      <alignment horizontal="left" vertical="center" indent="1"/>
    </xf>
    <xf numFmtId="166" fontId="2" fillId="0" borderId="7" xfId="2" applyNumberFormat="1" applyFont="1" applyFill="1" applyBorder="1" applyAlignment="1">
      <alignment horizontal="left" vertical="center" indent="1"/>
    </xf>
    <xf numFmtId="0" fontId="2" fillId="0" borderId="0" xfId="2" applyFont="1" applyFill="1" applyAlignment="1">
      <alignment horizontal="left" vertical="center"/>
    </xf>
    <xf numFmtId="166" fontId="2" fillId="0" borderId="0" xfId="4" applyNumberFormat="1" applyFont="1" applyFill="1" applyBorder="1" applyAlignment="1">
      <alignment horizontal="right" vertical="center" indent="2"/>
    </xf>
    <xf numFmtId="166" fontId="2" fillId="0" borderId="0" xfId="2" applyNumberFormat="1" applyFont="1" applyFill="1" applyAlignment="1">
      <alignment horizontal="right" vertical="center" indent="2"/>
    </xf>
    <xf numFmtId="166" fontId="2" fillId="0" borderId="0" xfId="3" applyNumberFormat="1" applyFont="1" applyFill="1" applyAlignment="1">
      <alignment horizontal="right" vertical="center" indent="2"/>
    </xf>
    <xf numFmtId="0" fontId="7" fillId="0" borderId="0" xfId="0" applyFont="1" applyFill="1" applyAlignment="1">
      <alignment vertical="center"/>
    </xf>
    <xf numFmtId="0" fontId="2" fillId="0" borderId="0" xfId="0" applyFont="1" applyFill="1" applyAlignment="1">
      <alignment vertical="center"/>
    </xf>
    <xf numFmtId="165" fontId="12" fillId="0" borderId="0" xfId="0" applyNumberFormat="1" applyFont="1" applyFill="1" applyAlignment="1">
      <alignment horizontal="lef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9" xfId="0" applyFont="1" applyFill="1" applyBorder="1" applyAlignment="1">
      <alignment vertical="center"/>
    </xf>
    <xf numFmtId="1" fontId="12" fillId="0" borderId="2" xfId="0" applyNumberFormat="1" applyFont="1" applyFill="1" applyBorder="1" applyAlignment="1">
      <alignment horizontal="right" vertical="center" indent="4"/>
    </xf>
    <xf numFmtId="1" fontId="12" fillId="0" borderId="11" xfId="0" applyNumberFormat="1" applyFont="1" applyFill="1" applyBorder="1" applyAlignment="1">
      <alignment horizontal="right" vertical="center" indent="6"/>
    </xf>
    <xf numFmtId="0" fontId="12" fillId="0" borderId="6" xfId="0" applyFont="1" applyFill="1" applyBorder="1" applyAlignment="1">
      <alignment horizontal="left" vertical="center"/>
    </xf>
    <xf numFmtId="1" fontId="12" fillId="0" borderId="7" xfId="0" applyNumberFormat="1" applyFont="1" applyFill="1" applyBorder="1" applyAlignment="1">
      <alignment horizontal="right" vertical="center" indent="4"/>
    </xf>
    <xf numFmtId="1" fontId="12" fillId="0" borderId="7" xfId="0" applyNumberFormat="1" applyFont="1" applyFill="1" applyBorder="1" applyAlignment="1">
      <alignment horizontal="right" vertical="center" indent="6"/>
    </xf>
    <xf numFmtId="0" fontId="2" fillId="0" borderId="3" xfId="0" applyFont="1" applyFill="1" applyBorder="1" applyAlignment="1">
      <alignment horizontal="left" vertical="center"/>
    </xf>
    <xf numFmtId="1" fontId="2" fillId="0" borderId="1" xfId="0" applyNumberFormat="1" applyFont="1" applyFill="1" applyBorder="1" applyAlignment="1">
      <alignment horizontal="right" vertical="center" indent="4"/>
    </xf>
    <xf numFmtId="1" fontId="2" fillId="0" borderId="1" xfId="0" applyNumberFormat="1" applyFont="1" applyFill="1" applyBorder="1" applyAlignment="1">
      <alignment horizontal="right" vertical="center" indent="6"/>
    </xf>
    <xf numFmtId="0" fontId="2" fillId="0" borderId="6" xfId="0" applyFont="1" applyFill="1" applyBorder="1" applyAlignment="1">
      <alignment horizontal="left" vertical="center"/>
    </xf>
    <xf numFmtId="1" fontId="2" fillId="0" borderId="7" xfId="0" applyNumberFormat="1" applyFont="1" applyFill="1" applyBorder="1" applyAlignment="1">
      <alignment horizontal="right" vertical="center" indent="4"/>
    </xf>
    <xf numFmtId="1" fontId="2" fillId="0" borderId="7" xfId="0" applyNumberFormat="1" applyFont="1" applyFill="1" applyBorder="1" applyAlignment="1">
      <alignment horizontal="right" vertical="center" indent="6"/>
    </xf>
    <xf numFmtId="166" fontId="2" fillId="0" borderId="0" xfId="0" applyNumberFormat="1" applyFont="1" applyFill="1" applyAlignment="1">
      <alignment vertical="center"/>
    </xf>
    <xf numFmtId="0" fontId="2" fillId="0" borderId="6" xfId="0" applyFont="1" applyFill="1" applyBorder="1" applyAlignment="1">
      <alignment horizontal="left" vertical="center" wrapText="1"/>
    </xf>
    <xf numFmtId="0" fontId="2" fillId="0" borderId="6" xfId="0" applyFont="1" applyFill="1" applyBorder="1" applyAlignment="1">
      <alignment vertical="center"/>
    </xf>
    <xf numFmtId="1" fontId="2" fillId="0" borderId="7" xfId="0" quotePrefix="1" applyNumberFormat="1" applyFont="1" applyFill="1" applyBorder="1" applyAlignment="1">
      <alignment horizontal="right" vertical="center" indent="6"/>
    </xf>
    <xf numFmtId="0" fontId="2" fillId="0" borderId="14" xfId="0" applyFont="1" applyFill="1" applyBorder="1" applyAlignment="1">
      <alignment vertical="center"/>
    </xf>
    <xf numFmtId="1" fontId="2" fillId="0" borderId="13" xfId="0" quotePrefix="1" applyNumberFormat="1" applyFont="1" applyFill="1" applyBorder="1" applyAlignment="1">
      <alignment horizontal="right" vertical="center" indent="4"/>
    </xf>
    <xf numFmtId="1" fontId="2" fillId="0" borderId="13" xfId="0" quotePrefix="1" applyNumberFormat="1" applyFont="1" applyFill="1" applyBorder="1" applyAlignment="1">
      <alignment horizontal="right" vertical="center" indent="6"/>
    </xf>
    <xf numFmtId="1" fontId="2" fillId="0" borderId="0" xfId="0" quotePrefix="1" applyNumberFormat="1" applyFont="1" applyFill="1" applyAlignment="1">
      <alignment horizontal="center" vertical="center"/>
    </xf>
    <xf numFmtId="165" fontId="2" fillId="0" borderId="0" xfId="0" applyNumberFormat="1" applyFont="1" applyFill="1" applyAlignment="1">
      <alignment horizontal="right" vertical="center"/>
    </xf>
    <xf numFmtId="1" fontId="2" fillId="0" borderId="0" xfId="0" applyNumberFormat="1" applyFont="1" applyFill="1" applyAlignment="1">
      <alignment vertical="center"/>
    </xf>
    <xf numFmtId="164" fontId="2" fillId="0" borderId="0" xfId="0" applyNumberFormat="1" applyFont="1" applyFill="1" applyAlignment="1">
      <alignment horizontal="left" vertical="center"/>
    </xf>
    <xf numFmtId="0" fontId="2" fillId="0" borderId="0" xfId="0" applyFont="1" applyFill="1" applyAlignment="1">
      <alignment horizontal="left" vertical="center"/>
    </xf>
    <xf numFmtId="165" fontId="2" fillId="0" borderId="3" xfId="0" applyNumberFormat="1" applyFont="1" applyFill="1" applyBorder="1" applyAlignment="1">
      <alignment horizontal="left" vertical="center"/>
    </xf>
    <xf numFmtId="1" fontId="2" fillId="0" borderId="16" xfId="0" applyNumberFormat="1" applyFont="1" applyFill="1" applyBorder="1" applyAlignment="1">
      <alignment horizontal="right" vertical="center" indent="1"/>
    </xf>
    <xf numFmtId="164" fontId="2" fillId="0" borderId="6" xfId="0" applyNumberFormat="1" applyFont="1" applyFill="1" applyBorder="1" applyAlignment="1">
      <alignment horizontal="left" vertical="center"/>
    </xf>
    <xf numFmtId="165" fontId="2" fillId="0" borderId="6" xfId="0" applyNumberFormat="1" applyFont="1" applyFill="1" applyBorder="1" applyAlignment="1">
      <alignment horizontal="left" vertical="center"/>
    </xf>
    <xf numFmtId="1" fontId="2" fillId="0" borderId="17" xfId="0" applyNumberFormat="1" applyFont="1" applyFill="1" applyBorder="1" applyAlignment="1">
      <alignment horizontal="right" vertical="center" indent="1"/>
    </xf>
    <xf numFmtId="164" fontId="12" fillId="0" borderId="2" xfId="0" applyNumberFormat="1" applyFont="1" applyFill="1" applyBorder="1" applyAlignment="1">
      <alignment horizontal="left" vertical="center"/>
    </xf>
    <xf numFmtId="1" fontId="12" fillId="0" borderId="19" xfId="0" applyNumberFormat="1" applyFont="1" applyFill="1" applyBorder="1" applyAlignment="1">
      <alignment horizontal="right" vertical="center" indent="1"/>
    </xf>
    <xf numFmtId="1" fontId="12" fillId="0" borderId="18" xfId="0" applyNumberFormat="1" applyFont="1" applyFill="1" applyBorder="1" applyAlignment="1">
      <alignment horizontal="right" vertical="center" indent="1"/>
    </xf>
    <xf numFmtId="0" fontId="12" fillId="0" borderId="0" xfId="0" applyFont="1" applyFill="1" applyAlignment="1">
      <alignment horizontal="center" vertical="center"/>
    </xf>
    <xf numFmtId="0" fontId="10" fillId="0" borderId="0" xfId="0" applyFont="1" applyFill="1" applyAlignment="1">
      <alignment horizontal="left" vertical="center"/>
    </xf>
    <xf numFmtId="165" fontId="1" fillId="0" borderId="3" xfId="0" applyNumberFormat="1" applyFont="1" applyFill="1" applyBorder="1" applyAlignment="1">
      <alignment horizontal="left" vertical="center"/>
    </xf>
    <xf numFmtId="1" fontId="2" fillId="0" borderId="1" xfId="0" applyNumberFormat="1" applyFont="1" applyFill="1" applyBorder="1" applyAlignment="1">
      <alignment horizontal="right" vertical="center" indent="1"/>
    </xf>
    <xf numFmtId="1" fontId="2" fillId="0" borderId="7" xfId="0" applyNumberFormat="1" applyFont="1" applyFill="1" applyBorder="1" applyAlignment="1">
      <alignment horizontal="right" vertical="center" indent="1"/>
    </xf>
    <xf numFmtId="0" fontId="17" fillId="0" borderId="0" xfId="0" applyFont="1" applyFill="1" applyAlignment="1">
      <alignment vertical="center"/>
    </xf>
    <xf numFmtId="165" fontId="2" fillId="0" borderId="6" xfId="0" applyNumberFormat="1" applyFont="1" applyFill="1" applyBorder="1" applyAlignment="1">
      <alignment horizontal="left" vertical="center" wrapText="1"/>
    </xf>
    <xf numFmtId="1" fontId="12" fillId="0" borderId="2" xfId="0" applyNumberFormat="1" applyFont="1" applyFill="1" applyBorder="1" applyAlignment="1">
      <alignment horizontal="center" vertical="center"/>
    </xf>
    <xf numFmtId="1" fontId="2" fillId="0" borderId="0" xfId="0" applyNumberFormat="1" applyFont="1" applyFill="1" applyAlignment="1">
      <alignment horizontal="center" vertical="center"/>
    </xf>
    <xf numFmtId="0" fontId="11" fillId="0" borderId="0" xfId="1" applyFont="1" applyFill="1" applyAlignment="1">
      <alignment horizontal="center" vertical="center" wrapText="1"/>
    </xf>
    <xf numFmtId="164" fontId="2" fillId="0" borderId="0" xfId="0" applyNumberFormat="1" applyFont="1" applyFill="1" applyAlignment="1">
      <alignment vertical="center"/>
    </xf>
    <xf numFmtId="0" fontId="21" fillId="0" borderId="0" xfId="0" applyFont="1" applyFill="1" applyAlignment="1">
      <alignment horizontal="right" vertical="center"/>
    </xf>
    <xf numFmtId="0" fontId="1" fillId="0" borderId="0" xfId="0" applyFont="1" applyFill="1" applyAlignment="1">
      <alignment horizontal="left" vertical="center"/>
    </xf>
    <xf numFmtId="164" fontId="12" fillId="0" borderId="0" xfId="0" applyNumberFormat="1" applyFont="1" applyFill="1" applyAlignment="1">
      <alignment vertical="center"/>
    </xf>
    <xf numFmtId="164" fontId="2" fillId="0" borderId="0" xfId="0" applyNumberFormat="1" applyFont="1" applyFill="1" applyAlignment="1">
      <alignment horizontal="right" vertical="center"/>
    </xf>
    <xf numFmtId="164" fontId="2" fillId="0" borderId="12"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 fontId="12" fillId="0" borderId="1" xfId="0" applyNumberFormat="1" applyFont="1" applyFill="1" applyBorder="1" applyAlignment="1">
      <alignment horizontal="center" vertical="center"/>
    </xf>
    <xf numFmtId="164" fontId="2" fillId="0" borderId="1" xfId="0" applyNumberFormat="1" applyFont="1" applyFill="1" applyBorder="1" applyAlignment="1">
      <alignment horizontal="lef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4" fontId="2" fillId="0" borderId="7" xfId="0" applyNumberFormat="1" applyFont="1" applyFill="1" applyBorder="1" applyAlignment="1">
      <alignment horizontal="left" vertical="center"/>
    </xf>
    <xf numFmtId="164" fontId="2" fillId="0" borderId="7"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2" fontId="2" fillId="0" borderId="7" xfId="0" applyNumberFormat="1" applyFont="1" applyFill="1" applyBorder="1" applyAlignment="1">
      <alignment horizontal="center" vertical="center"/>
    </xf>
    <xf numFmtId="164" fontId="2" fillId="0" borderId="13" xfId="0" applyNumberFormat="1" applyFont="1" applyFill="1" applyBorder="1" applyAlignment="1">
      <alignment horizontal="left" vertical="center"/>
    </xf>
    <xf numFmtId="164" fontId="2" fillId="0" borderId="13"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164" fontId="12" fillId="0" borderId="13" xfId="0" applyNumberFormat="1" applyFont="1" applyFill="1" applyBorder="1" applyAlignment="1">
      <alignment horizontal="center" vertical="center"/>
    </xf>
    <xf numFmtId="164" fontId="12" fillId="0" borderId="5" xfId="0" applyNumberFormat="1" applyFont="1" applyFill="1" applyBorder="1" applyAlignment="1">
      <alignment horizontal="left" vertical="center"/>
    </xf>
    <xf numFmtId="164" fontId="12" fillId="0" borderId="5" xfId="0" applyNumberFormat="1" applyFont="1" applyFill="1" applyBorder="1" applyAlignment="1">
      <alignment horizontal="right" vertical="center"/>
    </xf>
    <xf numFmtId="0" fontId="2" fillId="0" borderId="0" xfId="0" applyFont="1" applyFill="1" applyAlignment="1">
      <alignment horizontal="left" vertical="center" wrapText="1"/>
    </xf>
    <xf numFmtId="164" fontId="2" fillId="0" borderId="1" xfId="0" applyNumberFormat="1" applyFont="1" applyFill="1" applyBorder="1" applyAlignment="1">
      <alignment horizontal="right" vertical="center" wrapText="1" indent="3"/>
    </xf>
    <xf numFmtId="164" fontId="2" fillId="0" borderId="3" xfId="0" applyNumberFormat="1" applyFont="1" applyFill="1" applyBorder="1" applyAlignment="1">
      <alignment horizontal="right" vertical="center" wrapText="1" indent="3"/>
    </xf>
    <xf numFmtId="164" fontId="2" fillId="0" borderId="1" xfId="0" applyNumberFormat="1" applyFont="1" applyFill="1" applyBorder="1" applyAlignment="1">
      <alignment horizontal="right" vertical="center" wrapText="1" indent="4"/>
    </xf>
    <xf numFmtId="164" fontId="12" fillId="0" borderId="4" xfId="0" applyNumberFormat="1" applyFont="1" applyFill="1" applyBorder="1" applyAlignment="1">
      <alignment horizontal="right" vertical="center" wrapText="1" indent="3"/>
    </xf>
    <xf numFmtId="164" fontId="2" fillId="0" borderId="6" xfId="0" applyNumberFormat="1" applyFont="1" applyFill="1" applyBorder="1" applyAlignment="1">
      <alignment horizontal="left" vertical="center" wrapText="1"/>
    </xf>
    <xf numFmtId="164" fontId="2" fillId="0" borderId="7" xfId="0" applyNumberFormat="1" applyFont="1" applyFill="1" applyBorder="1" applyAlignment="1">
      <alignment horizontal="right" vertical="center" wrapText="1" indent="3"/>
    </xf>
    <xf numFmtId="164" fontId="2" fillId="0" borderId="6" xfId="0" applyNumberFormat="1" applyFont="1" applyFill="1" applyBorder="1" applyAlignment="1">
      <alignment horizontal="right" vertical="center" wrapText="1" indent="3"/>
    </xf>
    <xf numFmtId="164" fontId="2" fillId="0" borderId="7" xfId="0" applyNumberFormat="1" applyFont="1" applyFill="1" applyBorder="1" applyAlignment="1">
      <alignment horizontal="right" vertical="center" wrapText="1" indent="4"/>
    </xf>
    <xf numFmtId="164" fontId="12" fillId="0" borderId="8" xfId="0" applyNumberFormat="1" applyFont="1" applyFill="1" applyBorder="1" applyAlignment="1">
      <alignment horizontal="right" vertical="center" wrapText="1" indent="3"/>
    </xf>
    <xf numFmtId="164" fontId="12" fillId="0" borderId="2" xfId="0" applyNumberFormat="1" applyFont="1" applyFill="1" applyBorder="1" applyAlignment="1">
      <alignment horizontal="right" vertical="center" wrapText="1" indent="3"/>
    </xf>
    <xf numFmtId="164" fontId="12" fillId="0" borderId="2" xfId="0" applyNumberFormat="1" applyFont="1" applyFill="1" applyBorder="1" applyAlignment="1">
      <alignment horizontal="right" vertical="center" wrapText="1" indent="4"/>
    </xf>
    <xf numFmtId="0" fontId="2" fillId="0" borderId="0" xfId="0" applyFont="1" applyFill="1" applyAlignment="1">
      <alignment vertical="center" wrapText="1"/>
    </xf>
    <xf numFmtId="0" fontId="12" fillId="0" borderId="0" xfId="0" applyFont="1" applyFill="1" applyAlignment="1">
      <alignment horizontal="left" vertical="center" wrapText="1"/>
    </xf>
    <xf numFmtId="0" fontId="2" fillId="0" borderId="0" xfId="1" applyFont="1" applyFill="1" applyAlignment="1">
      <alignment horizontal="left" vertical="center" wrapText="1"/>
    </xf>
    <xf numFmtId="0" fontId="12" fillId="0" borderId="1"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4" xfId="1" applyFont="1" applyFill="1" applyBorder="1" applyAlignment="1">
      <alignment horizontal="center" vertical="center" wrapText="1"/>
    </xf>
    <xf numFmtId="165" fontId="2" fillId="0" borderId="3" xfId="0" applyNumberFormat="1" applyFont="1" applyFill="1" applyBorder="1" applyAlignment="1">
      <alignment horizontal="left" vertical="center" wrapText="1"/>
    </xf>
    <xf numFmtId="164" fontId="12" fillId="0" borderId="9" xfId="0" applyNumberFormat="1" applyFont="1" applyFill="1" applyBorder="1" applyAlignment="1">
      <alignment horizontal="left" vertical="center" wrapText="1"/>
    </xf>
    <xf numFmtId="164" fontId="2" fillId="0" borderId="0" xfId="0" applyNumberFormat="1" applyFont="1" applyFill="1" applyAlignment="1">
      <alignment vertical="center" wrapText="1"/>
    </xf>
    <xf numFmtId="0" fontId="12" fillId="0" borderId="0" xfId="0" applyFont="1" applyFill="1" applyAlignment="1">
      <alignment vertical="center" wrapText="1"/>
    </xf>
    <xf numFmtId="0" fontId="2" fillId="0" borderId="0" xfId="0" applyFont="1" applyFill="1" applyAlignment="1">
      <alignment horizontal="right" vertical="center" wrapText="1"/>
    </xf>
    <xf numFmtId="0" fontId="2" fillId="0" borderId="8" xfId="0" applyFont="1" applyFill="1" applyBorder="1" applyAlignment="1">
      <alignment horizontal="center" vertical="center"/>
    </xf>
    <xf numFmtId="165" fontId="12" fillId="0" borderId="2"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center"/>
    </xf>
    <xf numFmtId="1" fontId="2" fillId="0" borderId="3"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165" fontId="2" fillId="0" borderId="7" xfId="0" applyNumberFormat="1" applyFont="1" applyFill="1" applyBorder="1" applyAlignment="1">
      <alignment horizontal="left" vertical="center"/>
    </xf>
    <xf numFmtId="0" fontId="2" fillId="0" borderId="13" xfId="0" applyFont="1" applyFill="1" applyBorder="1" applyAlignment="1">
      <alignment vertical="center"/>
    </xf>
    <xf numFmtId="1" fontId="2" fillId="0" borderId="13" xfId="0" applyNumberFormat="1" applyFont="1" applyFill="1" applyBorder="1" applyAlignment="1">
      <alignment horizontal="center" vertical="center"/>
    </xf>
    <xf numFmtId="1" fontId="12" fillId="0" borderId="13" xfId="0" applyNumberFormat="1" applyFont="1" applyFill="1" applyBorder="1" applyAlignment="1">
      <alignment horizontal="center" vertical="center"/>
    </xf>
    <xf numFmtId="165" fontId="12" fillId="0" borderId="13" xfId="0" applyNumberFormat="1" applyFont="1" applyFill="1" applyBorder="1" applyAlignment="1">
      <alignment horizontal="left" vertical="center"/>
    </xf>
    <xf numFmtId="0" fontId="12" fillId="0" borderId="1" xfId="0" applyFont="1" applyFill="1" applyBorder="1" applyAlignment="1">
      <alignment horizontal="center" vertical="center"/>
    </xf>
    <xf numFmtId="165" fontId="2" fillId="0" borderId="14" xfId="0" applyNumberFormat="1" applyFont="1" applyFill="1" applyBorder="1" applyAlignment="1">
      <alignment horizontal="left" vertical="center"/>
    </xf>
    <xf numFmtId="1" fontId="2" fillId="0" borderId="13" xfId="0" applyNumberFormat="1" applyFont="1" applyFill="1" applyBorder="1" applyAlignment="1">
      <alignment horizontal="right" vertical="center" indent="1"/>
    </xf>
    <xf numFmtId="164" fontId="12" fillId="0" borderId="14" xfId="0" applyNumberFormat="1" applyFont="1" applyFill="1" applyBorder="1" applyAlignment="1">
      <alignment horizontal="left" vertical="center"/>
    </xf>
    <xf numFmtId="0" fontId="12" fillId="0" borderId="0" xfId="0" applyFont="1" applyFill="1" applyAlignment="1">
      <alignment horizontal="left" vertical="center"/>
    </xf>
    <xf numFmtId="0" fontId="2" fillId="0" borderId="0" xfId="0" applyFont="1" applyFill="1" applyAlignment="1">
      <alignment horizontal="right"/>
    </xf>
    <xf numFmtId="165" fontId="2" fillId="0" borderId="1" xfId="0" applyNumberFormat="1" applyFont="1" applyFill="1" applyBorder="1" applyAlignment="1">
      <alignment horizontal="right" indent="2"/>
    </xf>
    <xf numFmtId="165" fontId="2" fillId="0" borderId="1" xfId="0" applyNumberFormat="1" applyFont="1" applyFill="1" applyBorder="1" applyAlignment="1">
      <alignment horizontal="right" indent="4"/>
    </xf>
    <xf numFmtId="165" fontId="2" fillId="0" borderId="7" xfId="0" applyNumberFormat="1" applyFont="1" applyFill="1" applyBorder="1" applyAlignment="1">
      <alignment horizontal="right" indent="2"/>
    </xf>
    <xf numFmtId="165" fontId="2" fillId="0" borderId="7" xfId="0" applyNumberFormat="1" applyFont="1" applyFill="1" applyBorder="1" applyAlignment="1">
      <alignment horizontal="right" indent="4"/>
    </xf>
    <xf numFmtId="165" fontId="2" fillId="0" borderId="13" xfId="0" applyNumberFormat="1" applyFont="1" applyFill="1" applyBorder="1" applyAlignment="1">
      <alignment horizontal="right" indent="2"/>
    </xf>
    <xf numFmtId="165" fontId="2" fillId="0" borderId="13" xfId="0" applyNumberFormat="1" applyFont="1" applyFill="1" applyBorder="1" applyAlignment="1">
      <alignment horizontal="right" indent="4"/>
    </xf>
    <xf numFmtId="0" fontId="2" fillId="0" borderId="0" xfId="2" applyFont="1" applyFill="1"/>
    <xf numFmtId="167" fontId="2" fillId="0" borderId="0" xfId="2" applyNumberFormat="1" applyFont="1" applyFill="1"/>
    <xf numFmtId="0" fontId="2" fillId="0" borderId="0" xfId="2" applyFont="1" applyFill="1" applyAlignment="1">
      <alignment horizontal="right"/>
    </xf>
    <xf numFmtId="0" fontId="1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68" fontId="2" fillId="0" borderId="1" xfId="7" applyNumberFormat="1" applyFont="1" applyFill="1" applyBorder="1" applyAlignment="1">
      <alignment horizontal="right" wrapText="1" indent="5"/>
    </xf>
    <xf numFmtId="0" fontId="2" fillId="0" borderId="7" xfId="0" applyFont="1" applyFill="1" applyBorder="1" applyAlignment="1">
      <alignment horizontal="center" vertical="center" wrapText="1"/>
    </xf>
    <xf numFmtId="168" fontId="2" fillId="0" borderId="7" xfId="7" applyNumberFormat="1" applyFont="1" applyFill="1" applyBorder="1" applyAlignment="1">
      <alignment horizontal="right" wrapText="1" indent="5"/>
    </xf>
    <xf numFmtId="0" fontId="2" fillId="0" borderId="7" xfId="0" quotePrefix="1" applyFont="1" applyFill="1" applyBorder="1" applyAlignment="1">
      <alignment horizontal="right" wrapText="1" indent="5"/>
    </xf>
    <xf numFmtId="0" fontId="12" fillId="0" borderId="7" xfId="0" quotePrefix="1" applyFont="1" applyFill="1" applyBorder="1" applyAlignment="1">
      <alignment horizontal="right" vertical="center" wrapText="1" indent="5"/>
    </xf>
    <xf numFmtId="0" fontId="2" fillId="0" borderId="13" xfId="0" applyFont="1" applyFill="1" applyBorder="1" applyAlignment="1">
      <alignment horizontal="center" vertical="center" wrapText="1"/>
    </xf>
    <xf numFmtId="0" fontId="12" fillId="0" borderId="13" xfId="0" quotePrefix="1" applyFont="1" applyFill="1" applyBorder="1" applyAlignment="1">
      <alignment horizontal="right" vertical="center" wrapText="1" indent="5"/>
    </xf>
    <xf numFmtId="0" fontId="2" fillId="0" borderId="0" xfId="0" applyFont="1" applyFill="1" applyAlignment="1">
      <alignment horizontal="center" vertical="center" wrapText="1"/>
    </xf>
    <xf numFmtId="168" fontId="2" fillId="0" borderId="0" xfId="7" applyNumberFormat="1" applyFont="1" applyFill="1" applyBorder="1" applyAlignment="1">
      <alignment horizontal="left" vertical="center" indent="3"/>
    </xf>
    <xf numFmtId="168" fontId="2" fillId="0" borderId="0" xfId="7" applyNumberFormat="1" applyFont="1" applyFill="1" applyBorder="1" applyAlignment="1">
      <alignment horizontal="right" vertical="center" wrapText="1" indent="3"/>
    </xf>
    <xf numFmtId="168" fontId="2" fillId="0" borderId="0" xfId="7" applyNumberFormat="1" applyFont="1" applyFill="1" applyBorder="1" applyAlignment="1">
      <alignment horizontal="right" vertical="center" wrapText="1" indent="5"/>
    </xf>
    <xf numFmtId="0" fontId="12" fillId="0" borderId="0" xfId="0" quotePrefix="1" applyFont="1" applyFill="1" applyAlignment="1">
      <alignment horizontal="right" vertical="center" wrapText="1" indent="3"/>
    </xf>
    <xf numFmtId="0" fontId="2" fillId="0" borderId="0" xfId="0" applyFont="1" applyFill="1" applyAlignment="1">
      <alignment horizontal="right" vertical="top"/>
    </xf>
    <xf numFmtId="0" fontId="12" fillId="0" borderId="0" xfId="0" applyFont="1" applyFill="1" applyAlignment="1">
      <alignment horizontal="left" vertical="top" wrapText="1" indent="1"/>
    </xf>
    <xf numFmtId="0" fontId="2" fillId="0" borderId="0" xfId="0" applyFont="1" applyFill="1" applyAlignment="1">
      <alignment wrapText="1"/>
    </xf>
    <xf numFmtId="9" fontId="2" fillId="0" borderId="1" xfId="0" applyNumberFormat="1" applyFont="1" applyFill="1" applyBorder="1" applyAlignment="1">
      <alignment horizontal="left" vertical="center"/>
    </xf>
    <xf numFmtId="9" fontId="2" fillId="0" borderId="7" xfId="0" applyNumberFormat="1" applyFont="1" applyFill="1" applyBorder="1" applyAlignment="1">
      <alignment horizontal="left" vertical="center"/>
    </xf>
    <xf numFmtId="9" fontId="2" fillId="0" borderId="13" xfId="0" applyNumberFormat="1" applyFont="1" applyFill="1" applyBorder="1" applyAlignment="1">
      <alignment horizontal="left" vertical="center"/>
    </xf>
    <xf numFmtId="9" fontId="12" fillId="0" borderId="13" xfId="0" applyNumberFormat="1" applyFont="1" applyFill="1" applyBorder="1" applyAlignment="1">
      <alignment horizontal="left" vertical="center"/>
    </xf>
    <xf numFmtId="9" fontId="2" fillId="0" borderId="0" xfId="0" applyNumberFormat="1" applyFont="1" applyFill="1" applyAlignment="1">
      <alignment horizontal="left" vertical="center"/>
    </xf>
    <xf numFmtId="169" fontId="2" fillId="0" borderId="0" xfId="7" applyNumberFormat="1" applyFont="1" applyFill="1" applyBorder="1" applyAlignment="1">
      <alignment vertical="center"/>
    </xf>
    <xf numFmtId="0" fontId="2" fillId="0" borderId="1" xfId="7" applyNumberFormat="1" applyFont="1" applyFill="1" applyBorder="1" applyAlignment="1">
      <alignment horizontal="right" vertical="center" indent="5"/>
    </xf>
    <xf numFmtId="0" fontId="2" fillId="0" borderId="7" xfId="0" applyFont="1" applyFill="1" applyBorder="1" applyAlignment="1">
      <alignment horizontal="right" vertical="center" indent="5"/>
    </xf>
    <xf numFmtId="0" fontId="2" fillId="0" borderId="7" xfId="7" applyNumberFormat="1" applyFont="1" applyFill="1" applyBorder="1" applyAlignment="1">
      <alignment horizontal="right" vertical="center" indent="5"/>
    </xf>
    <xf numFmtId="0" fontId="2" fillId="0" borderId="13" xfId="7" applyNumberFormat="1" applyFont="1" applyFill="1" applyBorder="1" applyAlignment="1">
      <alignment horizontal="right" vertical="center" indent="5"/>
    </xf>
    <xf numFmtId="0" fontId="12" fillId="0" borderId="13" xfId="7" applyNumberFormat="1" applyFont="1" applyFill="1" applyBorder="1" applyAlignment="1">
      <alignment horizontal="right" vertical="center" indent="5"/>
    </xf>
    <xf numFmtId="0" fontId="12" fillId="0" borderId="1" xfId="7" applyNumberFormat="1" applyFont="1" applyFill="1" applyBorder="1" applyAlignment="1">
      <alignment horizontal="right" vertical="center" indent="7"/>
    </xf>
    <xf numFmtId="0" fontId="12" fillId="0" borderId="7" xfId="0" applyFont="1" applyFill="1" applyBorder="1" applyAlignment="1">
      <alignment horizontal="right" vertical="center" indent="7"/>
    </xf>
    <xf numFmtId="0" fontId="12" fillId="0" borderId="7" xfId="7" applyNumberFormat="1" applyFont="1" applyFill="1" applyBorder="1" applyAlignment="1">
      <alignment horizontal="right" vertical="center" indent="7"/>
    </xf>
    <xf numFmtId="0" fontId="12" fillId="0" borderId="13" xfId="7" applyNumberFormat="1" applyFont="1" applyFill="1" applyBorder="1" applyAlignment="1">
      <alignment horizontal="right" vertical="center" indent="7"/>
    </xf>
    <xf numFmtId="169" fontId="2" fillId="0" borderId="0" xfId="7" applyNumberFormat="1" applyFont="1" applyFill="1" applyBorder="1" applyAlignment="1">
      <alignment horizontal="right" vertical="center" indent="3"/>
    </xf>
    <xf numFmtId="0" fontId="12" fillId="0" borderId="3" xfId="0" applyFont="1" applyFill="1" applyBorder="1" applyAlignment="1">
      <alignment vertical="center"/>
    </xf>
    <xf numFmtId="0" fontId="12" fillId="0" borderId="1" xfId="0" applyFont="1" applyFill="1" applyBorder="1" applyAlignment="1">
      <alignment horizontal="right" vertical="center" indent="7"/>
    </xf>
    <xf numFmtId="0" fontId="12" fillId="0" borderId="4" xfId="0" applyFont="1" applyFill="1" applyBorder="1" applyAlignment="1">
      <alignment horizontal="right" vertical="center" indent="9"/>
    </xf>
    <xf numFmtId="0" fontId="12" fillId="0" borderId="6" xfId="0" applyFont="1" applyFill="1" applyBorder="1" applyAlignment="1">
      <alignment vertical="center"/>
    </xf>
    <xf numFmtId="0" fontId="12" fillId="0" borderId="6" xfId="0" applyFont="1" applyFill="1" applyBorder="1" applyAlignment="1">
      <alignment horizontal="right" vertical="center" indent="7"/>
    </xf>
    <xf numFmtId="0" fontId="12" fillId="0" borderId="6" xfId="0" applyFont="1" applyFill="1" applyBorder="1" applyAlignment="1">
      <alignment horizontal="right" vertical="center" indent="9"/>
    </xf>
    <xf numFmtId="0" fontId="2" fillId="0" borderId="6" xfId="0" applyFont="1" applyFill="1" applyBorder="1" applyAlignment="1">
      <alignment horizontal="right" vertical="center" indent="7"/>
    </xf>
    <xf numFmtId="0" fontId="2" fillId="0" borderId="6" xfId="0" applyFont="1" applyFill="1" applyBorder="1" applyAlignment="1">
      <alignment horizontal="right" vertical="center" indent="9"/>
    </xf>
    <xf numFmtId="0" fontId="2" fillId="0" borderId="6" xfId="0" applyFont="1" applyFill="1" applyBorder="1" applyAlignment="1">
      <alignment horizontal="left" vertical="center" indent="2"/>
    </xf>
    <xf numFmtId="0" fontId="2" fillId="0" borderId="7" xfId="0" applyFont="1" applyFill="1" applyBorder="1" applyAlignment="1">
      <alignment horizontal="right" vertical="center" indent="7"/>
    </xf>
    <xf numFmtId="0" fontId="2" fillId="0" borderId="8" xfId="0" applyFont="1" applyFill="1" applyBorder="1" applyAlignment="1">
      <alignment horizontal="right" vertical="center" indent="9"/>
    </xf>
    <xf numFmtId="0" fontId="2" fillId="0" borderId="13" xfId="0" applyFont="1" applyFill="1" applyBorder="1" applyAlignment="1">
      <alignment horizontal="right" vertical="center" indent="7"/>
    </xf>
    <xf numFmtId="0" fontId="2" fillId="0" borderId="12" xfId="0" applyFont="1" applyFill="1" applyBorder="1" applyAlignment="1">
      <alignment horizontal="right" vertical="center" indent="9"/>
    </xf>
    <xf numFmtId="169" fontId="2" fillId="0" borderId="7" xfId="7" applyNumberFormat="1" applyFont="1" applyFill="1" applyBorder="1" applyAlignment="1">
      <alignment horizontal="right" vertical="center"/>
    </xf>
    <xf numFmtId="169" fontId="2" fillId="0" borderId="1" xfId="7" applyNumberFormat="1" applyFont="1" applyFill="1" applyBorder="1" applyAlignment="1">
      <alignment horizontal="right" vertical="center" indent="2"/>
    </xf>
    <xf numFmtId="0" fontId="12" fillId="0" borderId="0" xfId="0" applyFont="1" applyFill="1" applyAlignment="1">
      <alignment horizontal="left" vertical="top" wrapText="1"/>
    </xf>
    <xf numFmtId="0" fontId="12" fillId="0" borderId="6" xfId="0" applyFont="1" applyFill="1" applyBorder="1" applyAlignment="1">
      <alignment horizontal="left" vertical="top" wrapText="1"/>
    </xf>
    <xf numFmtId="0" fontId="2" fillId="0" borderId="0" xfId="0" applyFont="1" applyFill="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right" vertical="center" wrapText="1"/>
    </xf>
    <xf numFmtId="0" fontId="2" fillId="0" borderId="0" xfId="0" applyFont="1" applyFill="1" applyAlignment="1">
      <alignment horizontal="left" vertical="top" wrapText="1"/>
    </xf>
    <xf numFmtId="165" fontId="12" fillId="0" borderId="0" xfId="0" applyNumberFormat="1" applyFont="1" applyFill="1" applyAlignment="1">
      <alignment horizontal="left" vertical="center"/>
    </xf>
    <xf numFmtId="0" fontId="2" fillId="0" borderId="0" xfId="0" applyFont="1" applyFill="1" applyAlignment="1">
      <alignment horizontal="right" vertical="center"/>
    </xf>
    <xf numFmtId="164" fontId="2" fillId="0" borderId="0" xfId="0" applyNumberFormat="1" applyFont="1" applyFill="1" applyAlignment="1">
      <alignment horizontal="left" vertical="top" wrapText="1"/>
    </xf>
    <xf numFmtId="164" fontId="12" fillId="0" borderId="9"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4" fontId="12" fillId="0" borderId="9" xfId="0" applyNumberFormat="1" applyFont="1" applyFill="1" applyBorder="1" applyAlignment="1">
      <alignment horizontal="center" vertical="center"/>
    </xf>
    <xf numFmtId="164" fontId="2" fillId="0" borderId="10" xfId="0" applyNumberFormat="1" applyFont="1" applyFill="1" applyBorder="1" applyAlignment="1">
      <alignment horizontal="center" vertical="center"/>
    </xf>
    <xf numFmtId="164" fontId="2" fillId="0" borderId="11" xfId="0" applyNumberFormat="1" applyFont="1" applyFill="1" applyBorder="1" applyAlignment="1">
      <alignment horizontal="center" vertical="center"/>
    </xf>
    <xf numFmtId="0" fontId="12" fillId="0" borderId="0" xfId="0" applyFont="1" applyFill="1" applyAlignment="1">
      <alignment horizontal="left" vertical="center" wrapText="1"/>
    </xf>
    <xf numFmtId="0" fontId="2" fillId="0" borderId="0" xfId="0" applyFont="1" applyFill="1" applyAlignment="1">
      <alignment horizontal="left" vertical="top"/>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2" fillId="0" borderId="0" xfId="0" applyFont="1" applyFill="1" applyAlignment="1">
      <alignment vertical="center"/>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2" borderId="0" xfId="2" applyFont="1" applyFill="1" applyAlignment="1">
      <alignment horizontal="left" vertical="top" wrapText="1"/>
    </xf>
    <xf numFmtId="0" fontId="12" fillId="0" borderId="0" xfId="0" applyFont="1" applyFill="1" applyAlignment="1">
      <alignment horizontal="left" vertical="top"/>
    </xf>
    <xf numFmtId="0" fontId="2" fillId="0" borderId="0" xfId="2" applyFont="1" applyFill="1" applyAlignment="1">
      <alignment horizontal="left" vertical="top" wrapText="1"/>
    </xf>
    <xf numFmtId="0" fontId="2" fillId="0" borderId="0" xfId="0" quotePrefix="1" applyFont="1" applyFill="1" applyAlignment="1">
      <alignment horizontal="left" vertical="top" wrapText="1"/>
    </xf>
    <xf numFmtId="0" fontId="1" fillId="2" borderId="0" xfId="3" applyFont="1" applyFill="1" applyAlignment="1">
      <alignment horizontal="left" vertical="top" wrapText="1"/>
    </xf>
    <xf numFmtId="165" fontId="12" fillId="0" borderId="0" xfId="0" applyNumberFormat="1" applyFont="1" applyFill="1" applyAlignment="1">
      <alignment horizontal="left" vertical="center" wrapText="1"/>
    </xf>
    <xf numFmtId="165" fontId="2" fillId="0" borderId="0" xfId="0" applyNumberFormat="1" applyFont="1" applyFill="1" applyAlignment="1">
      <alignment horizontal="right" vertical="center"/>
    </xf>
    <xf numFmtId="165" fontId="12" fillId="0" borderId="0" xfId="0" applyNumberFormat="1" applyFont="1" applyFill="1" applyAlignment="1">
      <alignment horizontal="center" vertical="center"/>
    </xf>
    <xf numFmtId="0" fontId="2" fillId="0" borderId="0" xfId="2" quotePrefix="1" applyFont="1" applyFill="1" applyAlignment="1">
      <alignment horizontal="left" vertical="top" wrapText="1"/>
    </xf>
    <xf numFmtId="0" fontId="12" fillId="0" borderId="0" xfId="2" applyFont="1" applyFill="1" applyAlignment="1">
      <alignment horizontal="left" vertical="center"/>
    </xf>
    <xf numFmtId="0" fontId="12" fillId="0" borderId="2"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9" fillId="0" borderId="11" xfId="0" applyFont="1" applyFill="1" applyBorder="1" applyAlignment="1">
      <alignment vertical="center"/>
    </xf>
    <xf numFmtId="0" fontId="2" fillId="0" borderId="15" xfId="2" applyFont="1" applyFill="1" applyBorder="1" applyAlignment="1">
      <alignment horizontal="right" vertical="center"/>
    </xf>
    <xf numFmtId="0" fontId="2" fillId="0" borderId="0" xfId="2" applyFont="1" applyFill="1" applyAlignment="1">
      <alignment horizontal="left" vertical="top"/>
    </xf>
    <xf numFmtId="0" fontId="2" fillId="0" borderId="0" xfId="0" applyFont="1" applyFill="1" applyAlignment="1">
      <alignment horizontal="center" vertical="center"/>
    </xf>
    <xf numFmtId="166" fontId="12" fillId="0" borderId="2" xfId="0" applyNumberFormat="1" applyFont="1" applyFill="1" applyBorder="1" applyAlignment="1">
      <alignment horizontal="center" vertical="center" wrapText="1"/>
    </xf>
    <xf numFmtId="0" fontId="12" fillId="0" borderId="2" xfId="6" applyFont="1" applyFill="1" applyBorder="1" applyAlignment="1">
      <alignment horizontal="center" vertical="center" wrapText="1"/>
    </xf>
    <xf numFmtId="0" fontId="2" fillId="2" borderId="0" xfId="0" applyFont="1" applyFill="1" applyAlignment="1">
      <alignment horizontal="center" vertical="center"/>
    </xf>
    <xf numFmtId="166"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left" vertical="top"/>
    </xf>
  </cellXfs>
  <cellStyles count="9">
    <cellStyle name="Milliers" xfId="7" builtinId="3"/>
    <cellStyle name="Milliers 2" xfId="8" xr:uid="{00000000-0005-0000-0000-000001000000}"/>
    <cellStyle name="Normal" xfId="0" builtinId="0"/>
    <cellStyle name="Normal 2" xfId="1" xr:uid="{00000000-0005-0000-0000-000003000000}"/>
    <cellStyle name="Normal 2 2" xfId="3" xr:uid="{00000000-0005-0000-0000-000004000000}"/>
    <cellStyle name="Normal 3" xfId="2" xr:uid="{00000000-0005-0000-0000-000005000000}"/>
    <cellStyle name="Normal 4" xfId="6" xr:uid="{00000000-0005-0000-0000-000006000000}"/>
    <cellStyle name="Pourcentage 2" xfId="4" xr:uid="{00000000-0005-0000-0000-000007000000}"/>
    <cellStyle name="Pourcentage 3"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7"/>
  <sheetViews>
    <sheetView showGridLines="0" tabSelected="1" workbookViewId="0"/>
  </sheetViews>
  <sheetFormatPr baseColWidth="10" defaultRowHeight="11.25" x14ac:dyDescent="0.25"/>
  <cols>
    <col min="1" max="1" width="3.28515625" style="213" customWidth="1"/>
    <col min="2" max="2" width="35.42578125" style="213" bestFit="1" customWidth="1"/>
    <col min="3" max="3" width="11" style="213" customWidth="1"/>
    <col min="4" max="4" width="10.42578125" style="213" customWidth="1"/>
    <col min="5" max="5" width="11.85546875" style="213" customWidth="1"/>
    <col min="6" max="6" width="11.7109375" style="213" customWidth="1"/>
    <col min="7" max="7" width="11.42578125" style="213" customWidth="1"/>
    <col min="8" max="8" width="19" style="213" customWidth="1"/>
    <col min="9" max="210" width="10.85546875" style="213"/>
    <col min="211" max="211" width="3.28515625" style="213" customWidth="1"/>
    <col min="212" max="212" width="36" style="213" customWidth="1"/>
    <col min="213" max="219" width="12.7109375" style="213" customWidth="1"/>
    <col min="220" max="466" width="10.85546875" style="213"/>
    <col min="467" max="467" width="3.28515625" style="213" customWidth="1"/>
    <col min="468" max="468" width="36" style="213" customWidth="1"/>
    <col min="469" max="475" width="12.7109375" style="213" customWidth="1"/>
    <col min="476" max="722" width="10.85546875" style="213"/>
    <col min="723" max="723" width="3.28515625" style="213" customWidth="1"/>
    <col min="724" max="724" width="36" style="213" customWidth="1"/>
    <col min="725" max="731" width="12.7109375" style="213" customWidth="1"/>
    <col min="732" max="978" width="10.85546875" style="213"/>
    <col min="979" max="979" width="3.28515625" style="213" customWidth="1"/>
    <col min="980" max="980" width="36" style="213" customWidth="1"/>
    <col min="981" max="987" width="12.7109375" style="213" customWidth="1"/>
    <col min="988" max="1234" width="10.85546875" style="213"/>
    <col min="1235" max="1235" width="3.28515625" style="213" customWidth="1"/>
    <col min="1236" max="1236" width="36" style="213" customWidth="1"/>
    <col min="1237" max="1243" width="12.7109375" style="213" customWidth="1"/>
    <col min="1244" max="1490" width="10.85546875" style="213"/>
    <col min="1491" max="1491" width="3.28515625" style="213" customWidth="1"/>
    <col min="1492" max="1492" width="36" style="213" customWidth="1"/>
    <col min="1493" max="1499" width="12.7109375" style="213" customWidth="1"/>
    <col min="1500" max="1746" width="10.85546875" style="213"/>
    <col min="1747" max="1747" width="3.28515625" style="213" customWidth="1"/>
    <col min="1748" max="1748" width="36" style="213" customWidth="1"/>
    <col min="1749" max="1755" width="12.7109375" style="213" customWidth="1"/>
    <col min="1756" max="2002" width="10.85546875" style="213"/>
    <col min="2003" max="2003" width="3.28515625" style="213" customWidth="1"/>
    <col min="2004" max="2004" width="36" style="213" customWidth="1"/>
    <col min="2005" max="2011" width="12.7109375" style="213" customWidth="1"/>
    <col min="2012" max="2258" width="10.85546875" style="213"/>
    <col min="2259" max="2259" width="3.28515625" style="213" customWidth="1"/>
    <col min="2260" max="2260" width="36" style="213" customWidth="1"/>
    <col min="2261" max="2267" width="12.7109375" style="213" customWidth="1"/>
    <col min="2268" max="2514" width="10.85546875" style="213"/>
    <col min="2515" max="2515" width="3.28515625" style="213" customWidth="1"/>
    <col min="2516" max="2516" width="36" style="213" customWidth="1"/>
    <col min="2517" max="2523" width="12.7109375" style="213" customWidth="1"/>
    <col min="2524" max="2770" width="10.85546875" style="213"/>
    <col min="2771" max="2771" width="3.28515625" style="213" customWidth="1"/>
    <col min="2772" max="2772" width="36" style="213" customWidth="1"/>
    <col min="2773" max="2779" width="12.7109375" style="213" customWidth="1"/>
    <col min="2780" max="3026" width="10.85546875" style="213"/>
    <col min="3027" max="3027" width="3.28515625" style="213" customWidth="1"/>
    <col min="3028" max="3028" width="36" style="213" customWidth="1"/>
    <col min="3029" max="3035" width="12.7109375" style="213" customWidth="1"/>
    <col min="3036" max="3282" width="10.85546875" style="213"/>
    <col min="3283" max="3283" width="3.28515625" style="213" customWidth="1"/>
    <col min="3284" max="3284" width="36" style="213" customWidth="1"/>
    <col min="3285" max="3291" width="12.7109375" style="213" customWidth="1"/>
    <col min="3292" max="3538" width="10.85546875" style="213"/>
    <col min="3539" max="3539" width="3.28515625" style="213" customWidth="1"/>
    <col min="3540" max="3540" width="36" style="213" customWidth="1"/>
    <col min="3541" max="3547" width="12.7109375" style="213" customWidth="1"/>
    <col min="3548" max="3794" width="10.85546875" style="213"/>
    <col min="3795" max="3795" width="3.28515625" style="213" customWidth="1"/>
    <col min="3796" max="3796" width="36" style="213" customWidth="1"/>
    <col min="3797" max="3803" width="12.7109375" style="213" customWidth="1"/>
    <col min="3804" max="4050" width="10.85546875" style="213"/>
    <col min="4051" max="4051" width="3.28515625" style="213" customWidth="1"/>
    <col min="4052" max="4052" width="36" style="213" customWidth="1"/>
    <col min="4053" max="4059" width="12.7109375" style="213" customWidth="1"/>
    <col min="4060" max="4306" width="10.85546875" style="213"/>
    <col min="4307" max="4307" width="3.28515625" style="213" customWidth="1"/>
    <col min="4308" max="4308" width="36" style="213" customWidth="1"/>
    <col min="4309" max="4315" width="12.7109375" style="213" customWidth="1"/>
    <col min="4316" max="4562" width="10.85546875" style="213"/>
    <col min="4563" max="4563" width="3.28515625" style="213" customWidth="1"/>
    <col min="4564" max="4564" width="36" style="213" customWidth="1"/>
    <col min="4565" max="4571" width="12.7109375" style="213" customWidth="1"/>
    <col min="4572" max="4818" width="10.85546875" style="213"/>
    <col min="4819" max="4819" width="3.28515625" style="213" customWidth="1"/>
    <col min="4820" max="4820" width="36" style="213" customWidth="1"/>
    <col min="4821" max="4827" width="12.7109375" style="213" customWidth="1"/>
    <col min="4828" max="5074" width="10.85546875" style="213"/>
    <col min="5075" max="5075" width="3.28515625" style="213" customWidth="1"/>
    <col min="5076" max="5076" width="36" style="213" customWidth="1"/>
    <col min="5077" max="5083" width="12.7109375" style="213" customWidth="1"/>
    <col min="5084" max="5330" width="10.85546875" style="213"/>
    <col min="5331" max="5331" width="3.28515625" style="213" customWidth="1"/>
    <col min="5332" max="5332" width="36" style="213" customWidth="1"/>
    <col min="5333" max="5339" width="12.7109375" style="213" customWidth="1"/>
    <col min="5340" max="5586" width="10.85546875" style="213"/>
    <col min="5587" max="5587" width="3.28515625" style="213" customWidth="1"/>
    <col min="5588" max="5588" width="36" style="213" customWidth="1"/>
    <col min="5589" max="5595" width="12.7109375" style="213" customWidth="1"/>
    <col min="5596" max="5842" width="10.85546875" style="213"/>
    <col min="5843" max="5843" width="3.28515625" style="213" customWidth="1"/>
    <col min="5844" max="5844" width="36" style="213" customWidth="1"/>
    <col min="5845" max="5851" width="12.7109375" style="213" customWidth="1"/>
    <col min="5852" max="6098" width="10.85546875" style="213"/>
    <col min="6099" max="6099" width="3.28515625" style="213" customWidth="1"/>
    <col min="6100" max="6100" width="36" style="213" customWidth="1"/>
    <col min="6101" max="6107" width="12.7109375" style="213" customWidth="1"/>
    <col min="6108" max="6354" width="10.85546875" style="213"/>
    <col min="6355" max="6355" width="3.28515625" style="213" customWidth="1"/>
    <col min="6356" max="6356" width="36" style="213" customWidth="1"/>
    <col min="6357" max="6363" width="12.7109375" style="213" customWidth="1"/>
    <col min="6364" max="6610" width="10.85546875" style="213"/>
    <col min="6611" max="6611" width="3.28515625" style="213" customWidth="1"/>
    <col min="6612" max="6612" width="36" style="213" customWidth="1"/>
    <col min="6613" max="6619" width="12.7109375" style="213" customWidth="1"/>
    <col min="6620" max="6866" width="10.85546875" style="213"/>
    <col min="6867" max="6867" width="3.28515625" style="213" customWidth="1"/>
    <col min="6868" max="6868" width="36" style="213" customWidth="1"/>
    <col min="6869" max="6875" width="12.7109375" style="213" customWidth="1"/>
    <col min="6876" max="7122" width="10.85546875" style="213"/>
    <col min="7123" max="7123" width="3.28515625" style="213" customWidth="1"/>
    <col min="7124" max="7124" width="36" style="213" customWidth="1"/>
    <col min="7125" max="7131" width="12.7109375" style="213" customWidth="1"/>
    <col min="7132" max="7378" width="10.85546875" style="213"/>
    <col min="7379" max="7379" width="3.28515625" style="213" customWidth="1"/>
    <col min="7380" max="7380" width="36" style="213" customWidth="1"/>
    <col min="7381" max="7387" width="12.7109375" style="213" customWidth="1"/>
    <col min="7388" max="7634" width="10.85546875" style="213"/>
    <col min="7635" max="7635" width="3.28515625" style="213" customWidth="1"/>
    <col min="7636" max="7636" width="36" style="213" customWidth="1"/>
    <col min="7637" max="7643" width="12.7109375" style="213" customWidth="1"/>
    <col min="7644" max="7890" width="10.85546875" style="213"/>
    <col min="7891" max="7891" width="3.28515625" style="213" customWidth="1"/>
    <col min="7892" max="7892" width="36" style="213" customWidth="1"/>
    <col min="7893" max="7899" width="12.7109375" style="213" customWidth="1"/>
    <col min="7900" max="8146" width="10.85546875" style="213"/>
    <col min="8147" max="8147" width="3.28515625" style="213" customWidth="1"/>
    <col min="8148" max="8148" width="36" style="213" customWidth="1"/>
    <col min="8149" max="8155" width="12.7109375" style="213" customWidth="1"/>
    <col min="8156" max="8402" width="10.85546875" style="213"/>
    <col min="8403" max="8403" width="3.28515625" style="213" customWidth="1"/>
    <col min="8404" max="8404" width="36" style="213" customWidth="1"/>
    <col min="8405" max="8411" width="12.7109375" style="213" customWidth="1"/>
    <col min="8412" max="8658" width="10.85546875" style="213"/>
    <col min="8659" max="8659" width="3.28515625" style="213" customWidth="1"/>
    <col min="8660" max="8660" width="36" style="213" customWidth="1"/>
    <col min="8661" max="8667" width="12.7109375" style="213" customWidth="1"/>
    <col min="8668" max="8914" width="10.85546875" style="213"/>
    <col min="8915" max="8915" width="3.28515625" style="213" customWidth="1"/>
    <col min="8916" max="8916" width="36" style="213" customWidth="1"/>
    <col min="8917" max="8923" width="12.7109375" style="213" customWidth="1"/>
    <col min="8924" max="9170" width="10.85546875" style="213"/>
    <col min="9171" max="9171" width="3.28515625" style="213" customWidth="1"/>
    <col min="9172" max="9172" width="36" style="213" customWidth="1"/>
    <col min="9173" max="9179" width="12.7109375" style="213" customWidth="1"/>
    <col min="9180" max="9426" width="10.85546875" style="213"/>
    <col min="9427" max="9427" width="3.28515625" style="213" customWidth="1"/>
    <col min="9428" max="9428" width="36" style="213" customWidth="1"/>
    <col min="9429" max="9435" width="12.7109375" style="213" customWidth="1"/>
    <col min="9436" max="9682" width="10.85546875" style="213"/>
    <col min="9683" max="9683" width="3.28515625" style="213" customWidth="1"/>
    <col min="9684" max="9684" width="36" style="213" customWidth="1"/>
    <col min="9685" max="9691" width="12.7109375" style="213" customWidth="1"/>
    <col min="9692" max="9938" width="10.85546875" style="213"/>
    <col min="9939" max="9939" width="3.28515625" style="213" customWidth="1"/>
    <col min="9940" max="9940" width="36" style="213" customWidth="1"/>
    <col min="9941" max="9947" width="12.7109375" style="213" customWidth="1"/>
    <col min="9948" max="10194" width="10.85546875" style="213"/>
    <col min="10195" max="10195" width="3.28515625" style="213" customWidth="1"/>
    <col min="10196" max="10196" width="36" style="213" customWidth="1"/>
    <col min="10197" max="10203" width="12.7109375" style="213" customWidth="1"/>
    <col min="10204" max="10450" width="10.85546875" style="213"/>
    <col min="10451" max="10451" width="3.28515625" style="213" customWidth="1"/>
    <col min="10452" max="10452" width="36" style="213" customWidth="1"/>
    <col min="10453" max="10459" width="12.7109375" style="213" customWidth="1"/>
    <col min="10460" max="10706" width="10.85546875" style="213"/>
    <col min="10707" max="10707" width="3.28515625" style="213" customWidth="1"/>
    <col min="10708" max="10708" width="36" style="213" customWidth="1"/>
    <col min="10709" max="10715" width="12.7109375" style="213" customWidth="1"/>
    <col min="10716" max="10962" width="10.85546875" style="213"/>
    <col min="10963" max="10963" width="3.28515625" style="213" customWidth="1"/>
    <col min="10964" max="10964" width="36" style="213" customWidth="1"/>
    <col min="10965" max="10971" width="12.7109375" style="213" customWidth="1"/>
    <col min="10972" max="11218" width="10.85546875" style="213"/>
    <col min="11219" max="11219" width="3.28515625" style="213" customWidth="1"/>
    <col min="11220" max="11220" width="36" style="213" customWidth="1"/>
    <col min="11221" max="11227" width="12.7109375" style="213" customWidth="1"/>
    <col min="11228" max="11474" width="10.85546875" style="213"/>
    <col min="11475" max="11475" width="3.28515625" style="213" customWidth="1"/>
    <col min="11476" max="11476" width="36" style="213" customWidth="1"/>
    <col min="11477" max="11483" width="12.7109375" style="213" customWidth="1"/>
    <col min="11484" max="11730" width="10.85546875" style="213"/>
    <col min="11731" max="11731" width="3.28515625" style="213" customWidth="1"/>
    <col min="11732" max="11732" width="36" style="213" customWidth="1"/>
    <col min="11733" max="11739" width="12.7109375" style="213" customWidth="1"/>
    <col min="11740" max="11986" width="10.85546875" style="213"/>
    <col min="11987" max="11987" width="3.28515625" style="213" customWidth="1"/>
    <col min="11988" max="11988" width="36" style="213" customWidth="1"/>
    <col min="11989" max="11995" width="12.7109375" style="213" customWidth="1"/>
    <col min="11996" max="12242" width="10.85546875" style="213"/>
    <col min="12243" max="12243" width="3.28515625" style="213" customWidth="1"/>
    <col min="12244" max="12244" width="36" style="213" customWidth="1"/>
    <col min="12245" max="12251" width="12.7109375" style="213" customWidth="1"/>
    <col min="12252" max="12498" width="10.85546875" style="213"/>
    <col min="12499" max="12499" width="3.28515625" style="213" customWidth="1"/>
    <col min="12500" max="12500" width="36" style="213" customWidth="1"/>
    <col min="12501" max="12507" width="12.7109375" style="213" customWidth="1"/>
    <col min="12508" max="12754" width="10.85546875" style="213"/>
    <col min="12755" max="12755" width="3.28515625" style="213" customWidth="1"/>
    <col min="12756" max="12756" width="36" style="213" customWidth="1"/>
    <col min="12757" max="12763" width="12.7109375" style="213" customWidth="1"/>
    <col min="12764" max="13010" width="10.85546875" style="213"/>
    <col min="13011" max="13011" width="3.28515625" style="213" customWidth="1"/>
    <col min="13012" max="13012" width="36" style="213" customWidth="1"/>
    <col min="13013" max="13019" width="12.7109375" style="213" customWidth="1"/>
    <col min="13020" max="13266" width="10.85546875" style="213"/>
    <col min="13267" max="13267" width="3.28515625" style="213" customWidth="1"/>
    <col min="13268" max="13268" width="36" style="213" customWidth="1"/>
    <col min="13269" max="13275" width="12.7109375" style="213" customWidth="1"/>
    <col min="13276" max="13522" width="10.85546875" style="213"/>
    <col min="13523" max="13523" width="3.28515625" style="213" customWidth="1"/>
    <col min="13524" max="13524" width="36" style="213" customWidth="1"/>
    <col min="13525" max="13531" width="12.7109375" style="213" customWidth="1"/>
    <col min="13532" max="13778" width="10.85546875" style="213"/>
    <col min="13779" max="13779" width="3.28515625" style="213" customWidth="1"/>
    <col min="13780" max="13780" width="36" style="213" customWidth="1"/>
    <col min="13781" max="13787" width="12.7109375" style="213" customWidth="1"/>
    <col min="13788" max="14034" width="10.85546875" style="213"/>
    <col min="14035" max="14035" width="3.28515625" style="213" customWidth="1"/>
    <col min="14036" max="14036" width="36" style="213" customWidth="1"/>
    <col min="14037" max="14043" width="12.7109375" style="213" customWidth="1"/>
    <col min="14044" max="14290" width="10.85546875" style="213"/>
    <col min="14291" max="14291" width="3.28515625" style="213" customWidth="1"/>
    <col min="14292" max="14292" width="36" style="213" customWidth="1"/>
    <col min="14293" max="14299" width="12.7109375" style="213" customWidth="1"/>
    <col min="14300" max="14546" width="10.85546875" style="213"/>
    <col min="14547" max="14547" width="3.28515625" style="213" customWidth="1"/>
    <col min="14548" max="14548" width="36" style="213" customWidth="1"/>
    <col min="14549" max="14555" width="12.7109375" style="213" customWidth="1"/>
    <col min="14556" max="14802" width="10.85546875" style="213"/>
    <col min="14803" max="14803" width="3.28515625" style="213" customWidth="1"/>
    <col min="14804" max="14804" width="36" style="213" customWidth="1"/>
    <col min="14805" max="14811" width="12.7109375" style="213" customWidth="1"/>
    <col min="14812" max="15058" width="10.85546875" style="213"/>
    <col min="15059" max="15059" width="3.28515625" style="213" customWidth="1"/>
    <col min="15060" max="15060" width="36" style="213" customWidth="1"/>
    <col min="15061" max="15067" width="12.7109375" style="213" customWidth="1"/>
    <col min="15068" max="15314" width="10.85546875" style="213"/>
    <col min="15315" max="15315" width="3.28515625" style="213" customWidth="1"/>
    <col min="15316" max="15316" width="36" style="213" customWidth="1"/>
    <col min="15317" max="15323" width="12.7109375" style="213" customWidth="1"/>
    <col min="15324" max="15570" width="10.85546875" style="213"/>
    <col min="15571" max="15571" width="3.28515625" style="213" customWidth="1"/>
    <col min="15572" max="15572" width="36" style="213" customWidth="1"/>
    <col min="15573" max="15579" width="12.7109375" style="213" customWidth="1"/>
    <col min="15580" max="15826" width="10.85546875" style="213"/>
    <col min="15827" max="15827" width="3.28515625" style="213" customWidth="1"/>
    <col min="15828" max="15828" width="36" style="213" customWidth="1"/>
    <col min="15829" max="15835" width="12.7109375" style="213" customWidth="1"/>
    <col min="15836" max="16082" width="10.85546875" style="213"/>
    <col min="16083" max="16083" width="3.28515625" style="213" customWidth="1"/>
    <col min="16084" max="16084" width="36" style="213" customWidth="1"/>
    <col min="16085" max="16091" width="12.7109375" style="213" customWidth="1"/>
    <col min="16092" max="16376" width="10.85546875" style="213"/>
    <col min="16377" max="16384" width="10.7109375" style="213" customWidth="1"/>
  </cols>
  <sheetData>
    <row r="1" spans="2:8" x14ac:dyDescent="0.25">
      <c r="B1" s="201"/>
      <c r="C1" s="201"/>
      <c r="D1" s="201"/>
      <c r="E1" s="201"/>
      <c r="F1" s="201"/>
      <c r="G1" s="201"/>
      <c r="H1" s="215"/>
    </row>
    <row r="2" spans="2:8" ht="25.35" customHeight="1" x14ac:dyDescent="0.25">
      <c r="B2" s="301" t="s">
        <v>130</v>
      </c>
      <c r="C2" s="301"/>
      <c r="D2" s="301"/>
      <c r="E2" s="301"/>
      <c r="F2" s="301"/>
      <c r="G2" s="301"/>
      <c r="H2" s="301"/>
    </row>
    <row r="3" spans="2:8" x14ac:dyDescent="0.25">
      <c r="B3" s="214"/>
      <c r="C3" s="214"/>
      <c r="D3" s="214"/>
      <c r="E3" s="214"/>
      <c r="F3" s="214"/>
      <c r="G3" s="214"/>
      <c r="H3" s="215"/>
    </row>
    <row r="4" spans="2:8" ht="11.25" customHeight="1" x14ac:dyDescent="0.2">
      <c r="B4" s="201"/>
      <c r="C4" s="305" t="s">
        <v>0</v>
      </c>
      <c r="D4" s="305"/>
      <c r="E4" s="305"/>
      <c r="F4" s="305"/>
      <c r="G4" s="305"/>
      <c r="H4" s="72"/>
    </row>
    <row r="5" spans="2:8" ht="33.75" x14ac:dyDescent="0.25">
      <c r="B5" s="201"/>
      <c r="C5" s="216" t="s">
        <v>2</v>
      </c>
      <c r="D5" s="217" t="s">
        <v>1</v>
      </c>
      <c r="E5" s="218" t="s">
        <v>66</v>
      </c>
      <c r="F5" s="216" t="s">
        <v>65</v>
      </c>
      <c r="G5" s="219" t="s">
        <v>3</v>
      </c>
      <c r="H5" s="302"/>
    </row>
    <row r="6" spans="2:8" x14ac:dyDescent="0.25">
      <c r="B6" s="220" t="s">
        <v>4</v>
      </c>
      <c r="C6" s="202">
        <v>12.5</v>
      </c>
      <c r="D6" s="202">
        <v>8.6999999999999993</v>
      </c>
      <c r="E6" s="203">
        <v>10</v>
      </c>
      <c r="F6" s="204">
        <v>31.9</v>
      </c>
      <c r="G6" s="205">
        <v>10.7</v>
      </c>
      <c r="H6" s="302"/>
    </row>
    <row r="7" spans="2:8" x14ac:dyDescent="0.25">
      <c r="B7" s="206" t="s">
        <v>5</v>
      </c>
      <c r="C7" s="207">
        <v>2.4</v>
      </c>
      <c r="D7" s="207">
        <v>4.2</v>
      </c>
      <c r="E7" s="208">
        <v>3.3</v>
      </c>
      <c r="F7" s="209">
        <v>0.6</v>
      </c>
      <c r="G7" s="210">
        <v>3.3</v>
      </c>
      <c r="H7" s="302"/>
    </row>
    <row r="8" spans="2:8" x14ac:dyDescent="0.25">
      <c r="B8" s="174" t="s">
        <v>112</v>
      </c>
      <c r="C8" s="207">
        <v>12.3</v>
      </c>
      <c r="D8" s="207">
        <v>7.5</v>
      </c>
      <c r="E8" s="208">
        <v>9.6</v>
      </c>
      <c r="F8" s="209">
        <v>24</v>
      </c>
      <c r="G8" s="210">
        <v>10</v>
      </c>
      <c r="H8" s="302"/>
    </row>
    <row r="9" spans="2:8" x14ac:dyDescent="0.25">
      <c r="B9" s="174" t="s">
        <v>113</v>
      </c>
      <c r="C9" s="207">
        <v>8.1999999999999993</v>
      </c>
      <c r="D9" s="207">
        <v>7.6</v>
      </c>
      <c r="E9" s="208">
        <v>8.1</v>
      </c>
      <c r="F9" s="209">
        <v>3.4</v>
      </c>
      <c r="G9" s="210">
        <v>7.9</v>
      </c>
      <c r="H9" s="302"/>
    </row>
    <row r="10" spans="2:8" x14ac:dyDescent="0.25">
      <c r="B10" s="174" t="s">
        <v>103</v>
      </c>
      <c r="C10" s="207">
        <v>7.9</v>
      </c>
      <c r="D10" s="207">
        <v>6</v>
      </c>
      <c r="E10" s="208">
        <v>7.1</v>
      </c>
      <c r="F10" s="209">
        <v>5.9</v>
      </c>
      <c r="G10" s="210">
        <v>7</v>
      </c>
      <c r="H10" s="302"/>
    </row>
    <row r="11" spans="2:8" x14ac:dyDescent="0.25">
      <c r="B11" s="174" t="s">
        <v>104</v>
      </c>
      <c r="C11" s="207">
        <v>1.2</v>
      </c>
      <c r="D11" s="207">
        <v>1.8</v>
      </c>
      <c r="E11" s="208">
        <v>1.5</v>
      </c>
      <c r="F11" s="209">
        <v>0.5</v>
      </c>
      <c r="G11" s="210">
        <v>1.4</v>
      </c>
      <c r="H11" s="302"/>
    </row>
    <row r="12" spans="2:8" x14ac:dyDescent="0.25">
      <c r="B12" s="174" t="s">
        <v>11</v>
      </c>
      <c r="C12" s="207">
        <v>13</v>
      </c>
      <c r="D12" s="207">
        <v>28.6</v>
      </c>
      <c r="E12" s="208">
        <v>21</v>
      </c>
      <c r="F12" s="209">
        <v>4.0999999999999996</v>
      </c>
      <c r="G12" s="210">
        <v>20.5</v>
      </c>
      <c r="H12" s="302"/>
    </row>
    <row r="13" spans="2:8" ht="33.75" x14ac:dyDescent="0.25">
      <c r="B13" s="174" t="s">
        <v>131</v>
      </c>
      <c r="C13" s="207">
        <v>28.2</v>
      </c>
      <c r="D13" s="207">
        <v>21</v>
      </c>
      <c r="E13" s="208">
        <v>25</v>
      </c>
      <c r="F13" s="209">
        <v>13.1</v>
      </c>
      <c r="G13" s="210">
        <v>24.7</v>
      </c>
      <c r="H13" s="302"/>
    </row>
    <row r="14" spans="2:8" x14ac:dyDescent="0.25">
      <c r="B14" s="174" t="s">
        <v>7</v>
      </c>
      <c r="C14" s="207">
        <v>14.3</v>
      </c>
      <c r="D14" s="207">
        <v>14.7</v>
      </c>
      <c r="E14" s="208">
        <v>14.4</v>
      </c>
      <c r="F14" s="209">
        <v>16.5</v>
      </c>
      <c r="G14" s="210">
        <v>14.5</v>
      </c>
      <c r="H14" s="302"/>
    </row>
    <row r="15" spans="2:8" ht="24" customHeight="1" x14ac:dyDescent="0.25">
      <c r="B15" s="221" t="s">
        <v>3</v>
      </c>
      <c r="C15" s="211">
        <v>100</v>
      </c>
      <c r="D15" s="211">
        <v>100</v>
      </c>
      <c r="E15" s="211">
        <v>100</v>
      </c>
      <c r="F15" s="212">
        <v>100</v>
      </c>
      <c r="G15" s="211">
        <v>100</v>
      </c>
      <c r="H15" s="302"/>
    </row>
    <row r="16" spans="2:8" x14ac:dyDescent="0.25">
      <c r="B16" s="304"/>
      <c r="C16" s="304"/>
      <c r="D16" s="304"/>
      <c r="E16" s="304"/>
      <c r="F16" s="304"/>
      <c r="G16" s="304"/>
    </row>
    <row r="17" spans="2:7" ht="180.6" customHeight="1" x14ac:dyDescent="0.25">
      <c r="B17" s="306" t="s">
        <v>132</v>
      </c>
      <c r="C17" s="306"/>
      <c r="D17" s="306"/>
      <c r="E17" s="306"/>
      <c r="F17" s="306"/>
      <c r="G17" s="306"/>
    </row>
    <row r="18" spans="2:7" x14ac:dyDescent="0.25">
      <c r="C18" s="222"/>
      <c r="D18" s="222"/>
      <c r="E18" s="222"/>
      <c r="F18" s="222"/>
      <c r="G18" s="222"/>
    </row>
    <row r="19" spans="2:7" x14ac:dyDescent="0.25">
      <c r="B19" s="223"/>
    </row>
    <row r="20" spans="2:7" x14ac:dyDescent="0.25">
      <c r="B20" s="224"/>
    </row>
    <row r="21" spans="2:7" x14ac:dyDescent="0.25">
      <c r="C21" s="222"/>
      <c r="D21" s="222"/>
      <c r="E21" s="222"/>
      <c r="F21" s="222"/>
      <c r="G21" s="222"/>
    </row>
    <row r="43" spans="2:8" x14ac:dyDescent="0.25">
      <c r="B43" s="223"/>
    </row>
    <row r="44" spans="2:8" x14ac:dyDescent="0.25">
      <c r="B44" s="303"/>
      <c r="C44" s="303"/>
      <c r="D44" s="303"/>
      <c r="E44" s="303"/>
      <c r="F44" s="303"/>
      <c r="G44" s="303"/>
      <c r="H44" s="215"/>
    </row>
    <row r="45" spans="2:8" x14ac:dyDescent="0.25">
      <c r="B45" s="214"/>
      <c r="C45" s="201"/>
      <c r="D45" s="201"/>
      <c r="E45" s="201"/>
      <c r="F45" s="201"/>
      <c r="G45" s="201"/>
      <c r="H45" s="215"/>
    </row>
    <row r="46" spans="2:8" x14ac:dyDescent="0.25">
      <c r="B46" s="214"/>
      <c r="C46" s="201"/>
      <c r="D46" s="201"/>
      <c r="E46" s="201"/>
      <c r="F46" s="201"/>
      <c r="G46" s="201"/>
      <c r="H46" s="215"/>
    </row>
    <row r="47" spans="2:8" x14ac:dyDescent="0.25">
      <c r="C47" s="201"/>
      <c r="D47" s="201"/>
      <c r="E47" s="201"/>
      <c r="F47" s="201"/>
      <c r="G47" s="201"/>
      <c r="H47" s="215"/>
    </row>
  </sheetData>
  <mergeCells count="6">
    <mergeCell ref="B2:H2"/>
    <mergeCell ref="H5:H15"/>
    <mergeCell ref="B44:G44"/>
    <mergeCell ref="B16:G16"/>
    <mergeCell ref="C4:G4"/>
    <mergeCell ref="B17:G17"/>
  </mergeCells>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8"/>
  <sheetViews>
    <sheetView showGridLines="0" workbookViewId="0"/>
  </sheetViews>
  <sheetFormatPr baseColWidth="10" defaultRowHeight="11.25" x14ac:dyDescent="0.25"/>
  <cols>
    <col min="1" max="1" width="2.28515625" style="132" customWidth="1"/>
    <col min="2" max="2" width="57.28515625" style="132" customWidth="1"/>
    <col min="3" max="3" width="16" style="132" customWidth="1"/>
    <col min="4" max="4" width="20" style="132" customWidth="1"/>
    <col min="5" max="249" width="10.85546875" style="132"/>
    <col min="250" max="250" width="2.42578125" style="132" customWidth="1"/>
    <col min="251" max="251" width="39.7109375" style="132" customWidth="1"/>
    <col min="252" max="252" width="16" style="132" customWidth="1"/>
    <col min="253" max="253" width="14" style="132" customWidth="1"/>
    <col min="254" max="254" width="16.42578125" style="132" customWidth="1"/>
    <col min="255" max="255" width="13.42578125" style="132" customWidth="1"/>
    <col min="256" max="505" width="10.85546875" style="132"/>
    <col min="506" max="506" width="2.42578125" style="132" customWidth="1"/>
    <col min="507" max="507" width="39.7109375" style="132" customWidth="1"/>
    <col min="508" max="508" width="16" style="132" customWidth="1"/>
    <col min="509" max="509" width="14" style="132" customWidth="1"/>
    <col min="510" max="510" width="16.42578125" style="132" customWidth="1"/>
    <col min="511" max="511" width="13.42578125" style="132" customWidth="1"/>
    <col min="512" max="761" width="10.85546875" style="132"/>
    <col min="762" max="762" width="2.42578125" style="132" customWidth="1"/>
    <col min="763" max="763" width="39.7109375" style="132" customWidth="1"/>
    <col min="764" max="764" width="16" style="132" customWidth="1"/>
    <col min="765" max="765" width="14" style="132" customWidth="1"/>
    <col min="766" max="766" width="16.42578125" style="132" customWidth="1"/>
    <col min="767" max="767" width="13.42578125" style="132" customWidth="1"/>
    <col min="768" max="1017" width="10.85546875" style="132"/>
    <col min="1018" max="1018" width="2.42578125" style="132" customWidth="1"/>
    <col min="1019" max="1019" width="39.7109375" style="132" customWidth="1"/>
    <col min="1020" max="1020" width="16" style="132" customWidth="1"/>
    <col min="1021" max="1021" width="14" style="132" customWidth="1"/>
    <col min="1022" max="1022" width="16.42578125" style="132" customWidth="1"/>
    <col min="1023" max="1023" width="13.42578125" style="132" customWidth="1"/>
    <col min="1024" max="1273" width="10.85546875" style="132"/>
    <col min="1274" max="1274" width="2.42578125" style="132" customWidth="1"/>
    <col min="1275" max="1275" width="39.7109375" style="132" customWidth="1"/>
    <col min="1276" max="1276" width="16" style="132" customWidth="1"/>
    <col min="1277" max="1277" width="14" style="132" customWidth="1"/>
    <col min="1278" max="1278" width="16.42578125" style="132" customWidth="1"/>
    <col min="1279" max="1279" width="13.42578125" style="132" customWidth="1"/>
    <col min="1280" max="1529" width="10.85546875" style="132"/>
    <col min="1530" max="1530" width="2.42578125" style="132" customWidth="1"/>
    <col min="1531" max="1531" width="39.7109375" style="132" customWidth="1"/>
    <col min="1532" max="1532" width="16" style="132" customWidth="1"/>
    <col min="1533" max="1533" width="14" style="132" customWidth="1"/>
    <col min="1534" max="1534" width="16.42578125" style="132" customWidth="1"/>
    <col min="1535" max="1535" width="13.42578125" style="132" customWidth="1"/>
    <col min="1536" max="1785" width="10.85546875" style="132"/>
    <col min="1786" max="1786" width="2.42578125" style="132" customWidth="1"/>
    <col min="1787" max="1787" width="39.7109375" style="132" customWidth="1"/>
    <col min="1788" max="1788" width="16" style="132" customWidth="1"/>
    <col min="1789" max="1789" width="14" style="132" customWidth="1"/>
    <col min="1790" max="1790" width="16.42578125" style="132" customWidth="1"/>
    <col min="1791" max="1791" width="13.42578125" style="132" customWidth="1"/>
    <col min="1792" max="2041" width="10.85546875" style="132"/>
    <col min="2042" max="2042" width="2.42578125" style="132" customWidth="1"/>
    <col min="2043" max="2043" width="39.7109375" style="132" customWidth="1"/>
    <col min="2044" max="2044" width="16" style="132" customWidth="1"/>
    <col min="2045" max="2045" width="14" style="132" customWidth="1"/>
    <col min="2046" max="2046" width="16.42578125" style="132" customWidth="1"/>
    <col min="2047" max="2047" width="13.42578125" style="132" customWidth="1"/>
    <col min="2048" max="2297" width="10.85546875" style="132"/>
    <col min="2298" max="2298" width="2.42578125" style="132" customWidth="1"/>
    <col min="2299" max="2299" width="39.7109375" style="132" customWidth="1"/>
    <col min="2300" max="2300" width="16" style="132" customWidth="1"/>
    <col min="2301" max="2301" width="14" style="132" customWidth="1"/>
    <col min="2302" max="2302" width="16.42578125" style="132" customWidth="1"/>
    <col min="2303" max="2303" width="13.42578125" style="132" customWidth="1"/>
    <col min="2304" max="2553" width="10.85546875" style="132"/>
    <col min="2554" max="2554" width="2.42578125" style="132" customWidth="1"/>
    <col min="2555" max="2555" width="39.7109375" style="132" customWidth="1"/>
    <col min="2556" max="2556" width="16" style="132" customWidth="1"/>
    <col min="2557" max="2557" width="14" style="132" customWidth="1"/>
    <col min="2558" max="2558" width="16.42578125" style="132" customWidth="1"/>
    <col min="2559" max="2559" width="13.42578125" style="132" customWidth="1"/>
    <col min="2560" max="2809" width="10.85546875" style="132"/>
    <col min="2810" max="2810" width="2.42578125" style="132" customWidth="1"/>
    <col min="2811" max="2811" width="39.7109375" style="132" customWidth="1"/>
    <col min="2812" max="2812" width="16" style="132" customWidth="1"/>
    <col min="2813" max="2813" width="14" style="132" customWidth="1"/>
    <col min="2814" max="2814" width="16.42578125" style="132" customWidth="1"/>
    <col min="2815" max="2815" width="13.42578125" style="132" customWidth="1"/>
    <col min="2816" max="3065" width="10.85546875" style="132"/>
    <col min="3066" max="3066" width="2.42578125" style="132" customWidth="1"/>
    <col min="3067" max="3067" width="39.7109375" style="132" customWidth="1"/>
    <col min="3068" max="3068" width="16" style="132" customWidth="1"/>
    <col min="3069" max="3069" width="14" style="132" customWidth="1"/>
    <col min="3070" max="3070" width="16.42578125" style="132" customWidth="1"/>
    <col min="3071" max="3071" width="13.42578125" style="132" customWidth="1"/>
    <col min="3072" max="3321" width="10.85546875" style="132"/>
    <col min="3322" max="3322" width="2.42578125" style="132" customWidth="1"/>
    <col min="3323" max="3323" width="39.7109375" style="132" customWidth="1"/>
    <col min="3324" max="3324" width="16" style="132" customWidth="1"/>
    <col min="3325" max="3325" width="14" style="132" customWidth="1"/>
    <col min="3326" max="3326" width="16.42578125" style="132" customWidth="1"/>
    <col min="3327" max="3327" width="13.42578125" style="132" customWidth="1"/>
    <col min="3328" max="3577" width="10.85546875" style="132"/>
    <col min="3578" max="3578" width="2.42578125" style="132" customWidth="1"/>
    <col min="3579" max="3579" width="39.7109375" style="132" customWidth="1"/>
    <col min="3580" max="3580" width="16" style="132" customWidth="1"/>
    <col min="3581" max="3581" width="14" style="132" customWidth="1"/>
    <col min="3582" max="3582" width="16.42578125" style="132" customWidth="1"/>
    <col min="3583" max="3583" width="13.42578125" style="132" customWidth="1"/>
    <col min="3584" max="3833" width="10.85546875" style="132"/>
    <col min="3834" max="3834" width="2.42578125" style="132" customWidth="1"/>
    <col min="3835" max="3835" width="39.7109375" style="132" customWidth="1"/>
    <col min="3836" max="3836" width="16" style="132" customWidth="1"/>
    <col min="3837" max="3837" width="14" style="132" customWidth="1"/>
    <col min="3838" max="3838" width="16.42578125" style="132" customWidth="1"/>
    <col min="3839" max="3839" width="13.42578125" style="132" customWidth="1"/>
    <col min="3840" max="4089" width="10.85546875" style="132"/>
    <col min="4090" max="4090" width="2.42578125" style="132" customWidth="1"/>
    <col min="4091" max="4091" width="39.7109375" style="132" customWidth="1"/>
    <col min="4092" max="4092" width="16" style="132" customWidth="1"/>
    <col min="4093" max="4093" width="14" style="132" customWidth="1"/>
    <col min="4094" max="4094" width="16.42578125" style="132" customWidth="1"/>
    <col min="4095" max="4095" width="13.42578125" style="132" customWidth="1"/>
    <col min="4096" max="4345" width="10.85546875" style="132"/>
    <col min="4346" max="4346" width="2.42578125" style="132" customWidth="1"/>
    <col min="4347" max="4347" width="39.7109375" style="132" customWidth="1"/>
    <col min="4348" max="4348" width="16" style="132" customWidth="1"/>
    <col min="4349" max="4349" width="14" style="132" customWidth="1"/>
    <col min="4350" max="4350" width="16.42578125" style="132" customWidth="1"/>
    <col min="4351" max="4351" width="13.42578125" style="132" customWidth="1"/>
    <col min="4352" max="4601" width="10.85546875" style="132"/>
    <col min="4602" max="4602" width="2.42578125" style="132" customWidth="1"/>
    <col min="4603" max="4603" width="39.7109375" style="132" customWidth="1"/>
    <col min="4604" max="4604" width="16" style="132" customWidth="1"/>
    <col min="4605" max="4605" width="14" style="132" customWidth="1"/>
    <col min="4606" max="4606" width="16.42578125" style="132" customWidth="1"/>
    <col min="4607" max="4607" width="13.42578125" style="132" customWidth="1"/>
    <col min="4608" max="4857" width="10.85546875" style="132"/>
    <col min="4858" max="4858" width="2.42578125" style="132" customWidth="1"/>
    <col min="4859" max="4859" width="39.7109375" style="132" customWidth="1"/>
    <col min="4860" max="4860" width="16" style="132" customWidth="1"/>
    <col min="4861" max="4861" width="14" style="132" customWidth="1"/>
    <col min="4862" max="4862" width="16.42578125" style="132" customWidth="1"/>
    <col min="4863" max="4863" width="13.42578125" style="132" customWidth="1"/>
    <col min="4864" max="5113" width="10.85546875" style="132"/>
    <col min="5114" max="5114" width="2.42578125" style="132" customWidth="1"/>
    <col min="5115" max="5115" width="39.7109375" style="132" customWidth="1"/>
    <col min="5116" max="5116" width="16" style="132" customWidth="1"/>
    <col min="5117" max="5117" width="14" style="132" customWidth="1"/>
    <col min="5118" max="5118" width="16.42578125" style="132" customWidth="1"/>
    <col min="5119" max="5119" width="13.42578125" style="132" customWidth="1"/>
    <col min="5120" max="5369" width="10.85546875" style="132"/>
    <col min="5370" max="5370" width="2.42578125" style="132" customWidth="1"/>
    <col min="5371" max="5371" width="39.7109375" style="132" customWidth="1"/>
    <col min="5372" max="5372" width="16" style="132" customWidth="1"/>
    <col min="5373" max="5373" width="14" style="132" customWidth="1"/>
    <col min="5374" max="5374" width="16.42578125" style="132" customWidth="1"/>
    <col min="5375" max="5375" width="13.42578125" style="132" customWidth="1"/>
    <col min="5376" max="5625" width="10.85546875" style="132"/>
    <col min="5626" max="5626" width="2.42578125" style="132" customWidth="1"/>
    <col min="5627" max="5627" width="39.7109375" style="132" customWidth="1"/>
    <col min="5628" max="5628" width="16" style="132" customWidth="1"/>
    <col min="5629" max="5629" width="14" style="132" customWidth="1"/>
    <col min="5630" max="5630" width="16.42578125" style="132" customWidth="1"/>
    <col min="5631" max="5631" width="13.42578125" style="132" customWidth="1"/>
    <col min="5632" max="5881" width="10.85546875" style="132"/>
    <col min="5882" max="5882" width="2.42578125" style="132" customWidth="1"/>
    <col min="5883" max="5883" width="39.7109375" style="132" customWidth="1"/>
    <col min="5884" max="5884" width="16" style="132" customWidth="1"/>
    <col min="5885" max="5885" width="14" style="132" customWidth="1"/>
    <col min="5886" max="5886" width="16.42578125" style="132" customWidth="1"/>
    <col min="5887" max="5887" width="13.42578125" style="132" customWidth="1"/>
    <col min="5888" max="6137" width="10.85546875" style="132"/>
    <col min="6138" max="6138" width="2.42578125" style="132" customWidth="1"/>
    <col min="6139" max="6139" width="39.7109375" style="132" customWidth="1"/>
    <col min="6140" max="6140" width="16" style="132" customWidth="1"/>
    <col min="6141" max="6141" width="14" style="132" customWidth="1"/>
    <col min="6142" max="6142" width="16.42578125" style="132" customWidth="1"/>
    <col min="6143" max="6143" width="13.42578125" style="132" customWidth="1"/>
    <col min="6144" max="6393" width="10.85546875" style="132"/>
    <col min="6394" max="6394" width="2.42578125" style="132" customWidth="1"/>
    <col min="6395" max="6395" width="39.7109375" style="132" customWidth="1"/>
    <col min="6396" max="6396" width="16" style="132" customWidth="1"/>
    <col min="6397" max="6397" width="14" style="132" customWidth="1"/>
    <col min="6398" max="6398" width="16.42578125" style="132" customWidth="1"/>
    <col min="6399" max="6399" width="13.42578125" style="132" customWidth="1"/>
    <col min="6400" max="6649" width="10.85546875" style="132"/>
    <col min="6650" max="6650" width="2.42578125" style="132" customWidth="1"/>
    <col min="6651" max="6651" width="39.7109375" style="132" customWidth="1"/>
    <col min="6652" max="6652" width="16" style="132" customWidth="1"/>
    <col min="6653" max="6653" width="14" style="132" customWidth="1"/>
    <col min="6654" max="6654" width="16.42578125" style="132" customWidth="1"/>
    <col min="6655" max="6655" width="13.42578125" style="132" customWidth="1"/>
    <col min="6656" max="6905" width="10.85546875" style="132"/>
    <col min="6906" max="6906" width="2.42578125" style="132" customWidth="1"/>
    <col min="6907" max="6907" width="39.7109375" style="132" customWidth="1"/>
    <col min="6908" max="6908" width="16" style="132" customWidth="1"/>
    <col min="6909" max="6909" width="14" style="132" customWidth="1"/>
    <col min="6910" max="6910" width="16.42578125" style="132" customWidth="1"/>
    <col min="6911" max="6911" width="13.42578125" style="132" customWidth="1"/>
    <col min="6912" max="7161" width="10.85546875" style="132"/>
    <col min="7162" max="7162" width="2.42578125" style="132" customWidth="1"/>
    <col min="7163" max="7163" width="39.7109375" style="132" customWidth="1"/>
    <col min="7164" max="7164" width="16" style="132" customWidth="1"/>
    <col min="7165" max="7165" width="14" style="132" customWidth="1"/>
    <col min="7166" max="7166" width="16.42578125" style="132" customWidth="1"/>
    <col min="7167" max="7167" width="13.42578125" style="132" customWidth="1"/>
    <col min="7168" max="7417" width="10.85546875" style="132"/>
    <col min="7418" max="7418" width="2.42578125" style="132" customWidth="1"/>
    <col min="7419" max="7419" width="39.7109375" style="132" customWidth="1"/>
    <col min="7420" max="7420" width="16" style="132" customWidth="1"/>
    <col min="7421" max="7421" width="14" style="132" customWidth="1"/>
    <col min="7422" max="7422" width="16.42578125" style="132" customWidth="1"/>
    <col min="7423" max="7423" width="13.42578125" style="132" customWidth="1"/>
    <col min="7424" max="7673" width="10.85546875" style="132"/>
    <col min="7674" max="7674" width="2.42578125" style="132" customWidth="1"/>
    <col min="7675" max="7675" width="39.7109375" style="132" customWidth="1"/>
    <col min="7676" max="7676" width="16" style="132" customWidth="1"/>
    <col min="7677" max="7677" width="14" style="132" customWidth="1"/>
    <col min="7678" max="7678" width="16.42578125" style="132" customWidth="1"/>
    <col min="7679" max="7679" width="13.42578125" style="132" customWidth="1"/>
    <col min="7680" max="7929" width="10.85546875" style="132"/>
    <col min="7930" max="7930" width="2.42578125" style="132" customWidth="1"/>
    <col min="7931" max="7931" width="39.7109375" style="132" customWidth="1"/>
    <col min="7932" max="7932" width="16" style="132" customWidth="1"/>
    <col min="7933" max="7933" width="14" style="132" customWidth="1"/>
    <col min="7934" max="7934" width="16.42578125" style="132" customWidth="1"/>
    <col min="7935" max="7935" width="13.42578125" style="132" customWidth="1"/>
    <col min="7936" max="8185" width="10.85546875" style="132"/>
    <col min="8186" max="8186" width="2.42578125" style="132" customWidth="1"/>
    <col min="8187" max="8187" width="39.7109375" style="132" customWidth="1"/>
    <col min="8188" max="8188" width="16" style="132" customWidth="1"/>
    <col min="8189" max="8189" width="14" style="132" customWidth="1"/>
    <col min="8190" max="8190" width="16.42578125" style="132" customWidth="1"/>
    <col min="8191" max="8191" width="13.42578125" style="132" customWidth="1"/>
    <col min="8192" max="8441" width="10.85546875" style="132"/>
    <col min="8442" max="8442" width="2.42578125" style="132" customWidth="1"/>
    <col min="8443" max="8443" width="39.7109375" style="132" customWidth="1"/>
    <col min="8444" max="8444" width="16" style="132" customWidth="1"/>
    <col min="8445" max="8445" width="14" style="132" customWidth="1"/>
    <col min="8446" max="8446" width="16.42578125" style="132" customWidth="1"/>
    <col min="8447" max="8447" width="13.42578125" style="132" customWidth="1"/>
    <col min="8448" max="8697" width="10.85546875" style="132"/>
    <col min="8698" max="8698" width="2.42578125" style="132" customWidth="1"/>
    <col min="8699" max="8699" width="39.7109375" style="132" customWidth="1"/>
    <col min="8700" max="8700" width="16" style="132" customWidth="1"/>
    <col min="8701" max="8701" width="14" style="132" customWidth="1"/>
    <col min="8702" max="8702" width="16.42578125" style="132" customWidth="1"/>
    <col min="8703" max="8703" width="13.42578125" style="132" customWidth="1"/>
    <col min="8704" max="8953" width="10.85546875" style="132"/>
    <col min="8954" max="8954" width="2.42578125" style="132" customWidth="1"/>
    <col min="8955" max="8955" width="39.7109375" style="132" customWidth="1"/>
    <col min="8956" max="8956" width="16" style="132" customWidth="1"/>
    <col min="8957" max="8957" width="14" style="132" customWidth="1"/>
    <col min="8958" max="8958" width="16.42578125" style="132" customWidth="1"/>
    <col min="8959" max="8959" width="13.42578125" style="132" customWidth="1"/>
    <col min="8960" max="9209" width="10.85546875" style="132"/>
    <col min="9210" max="9210" width="2.42578125" style="132" customWidth="1"/>
    <col min="9211" max="9211" width="39.7109375" style="132" customWidth="1"/>
    <col min="9212" max="9212" width="16" style="132" customWidth="1"/>
    <col min="9213" max="9213" width="14" style="132" customWidth="1"/>
    <col min="9214" max="9214" width="16.42578125" style="132" customWidth="1"/>
    <col min="9215" max="9215" width="13.42578125" style="132" customWidth="1"/>
    <col min="9216" max="9465" width="10.85546875" style="132"/>
    <col min="9466" max="9466" width="2.42578125" style="132" customWidth="1"/>
    <col min="9467" max="9467" width="39.7109375" style="132" customWidth="1"/>
    <col min="9468" max="9468" width="16" style="132" customWidth="1"/>
    <col min="9469" max="9469" width="14" style="132" customWidth="1"/>
    <col min="9470" max="9470" width="16.42578125" style="132" customWidth="1"/>
    <col min="9471" max="9471" width="13.42578125" style="132" customWidth="1"/>
    <col min="9472" max="9721" width="10.85546875" style="132"/>
    <col min="9722" max="9722" width="2.42578125" style="132" customWidth="1"/>
    <col min="9723" max="9723" width="39.7109375" style="132" customWidth="1"/>
    <col min="9724" max="9724" width="16" style="132" customWidth="1"/>
    <col min="9725" max="9725" width="14" style="132" customWidth="1"/>
    <col min="9726" max="9726" width="16.42578125" style="132" customWidth="1"/>
    <col min="9727" max="9727" width="13.42578125" style="132" customWidth="1"/>
    <col min="9728" max="9977" width="10.85546875" style="132"/>
    <col min="9978" max="9978" width="2.42578125" style="132" customWidth="1"/>
    <col min="9979" max="9979" width="39.7109375" style="132" customWidth="1"/>
    <col min="9980" max="9980" width="16" style="132" customWidth="1"/>
    <col min="9981" max="9981" width="14" style="132" customWidth="1"/>
    <col min="9982" max="9982" width="16.42578125" style="132" customWidth="1"/>
    <col min="9983" max="9983" width="13.42578125" style="132" customWidth="1"/>
    <col min="9984" max="10233" width="10.85546875" style="132"/>
    <col min="10234" max="10234" width="2.42578125" style="132" customWidth="1"/>
    <col min="10235" max="10235" width="39.7109375" style="132" customWidth="1"/>
    <col min="10236" max="10236" width="16" style="132" customWidth="1"/>
    <col min="10237" max="10237" width="14" style="132" customWidth="1"/>
    <col min="10238" max="10238" width="16.42578125" style="132" customWidth="1"/>
    <col min="10239" max="10239" width="13.42578125" style="132" customWidth="1"/>
    <col min="10240" max="10489" width="10.85546875" style="132"/>
    <col min="10490" max="10490" width="2.42578125" style="132" customWidth="1"/>
    <col min="10491" max="10491" width="39.7109375" style="132" customWidth="1"/>
    <col min="10492" max="10492" width="16" style="132" customWidth="1"/>
    <col min="10493" max="10493" width="14" style="132" customWidth="1"/>
    <col min="10494" max="10494" width="16.42578125" style="132" customWidth="1"/>
    <col min="10495" max="10495" width="13.42578125" style="132" customWidth="1"/>
    <col min="10496" max="10745" width="10.85546875" style="132"/>
    <col min="10746" max="10746" width="2.42578125" style="132" customWidth="1"/>
    <col min="10747" max="10747" width="39.7109375" style="132" customWidth="1"/>
    <col min="10748" max="10748" width="16" style="132" customWidth="1"/>
    <col min="10749" max="10749" width="14" style="132" customWidth="1"/>
    <col min="10750" max="10750" width="16.42578125" style="132" customWidth="1"/>
    <col min="10751" max="10751" width="13.42578125" style="132" customWidth="1"/>
    <col min="10752" max="11001" width="10.85546875" style="132"/>
    <col min="11002" max="11002" width="2.42578125" style="132" customWidth="1"/>
    <col min="11003" max="11003" width="39.7109375" style="132" customWidth="1"/>
    <col min="11004" max="11004" width="16" style="132" customWidth="1"/>
    <col min="11005" max="11005" width="14" style="132" customWidth="1"/>
    <col min="11006" max="11006" width="16.42578125" style="132" customWidth="1"/>
    <col min="11007" max="11007" width="13.42578125" style="132" customWidth="1"/>
    <col min="11008" max="11257" width="10.85546875" style="132"/>
    <col min="11258" max="11258" width="2.42578125" style="132" customWidth="1"/>
    <col min="11259" max="11259" width="39.7109375" style="132" customWidth="1"/>
    <col min="11260" max="11260" width="16" style="132" customWidth="1"/>
    <col min="11261" max="11261" width="14" style="132" customWidth="1"/>
    <col min="11262" max="11262" width="16.42578125" style="132" customWidth="1"/>
    <col min="11263" max="11263" width="13.42578125" style="132" customWidth="1"/>
    <col min="11264" max="11513" width="10.85546875" style="132"/>
    <col min="11514" max="11514" width="2.42578125" style="132" customWidth="1"/>
    <col min="11515" max="11515" width="39.7109375" style="132" customWidth="1"/>
    <col min="11516" max="11516" width="16" style="132" customWidth="1"/>
    <col min="11517" max="11517" width="14" style="132" customWidth="1"/>
    <col min="11518" max="11518" width="16.42578125" style="132" customWidth="1"/>
    <col min="11519" max="11519" width="13.42578125" style="132" customWidth="1"/>
    <col min="11520" max="11769" width="10.85546875" style="132"/>
    <col min="11770" max="11770" width="2.42578125" style="132" customWidth="1"/>
    <col min="11771" max="11771" width="39.7109375" style="132" customWidth="1"/>
    <col min="11772" max="11772" width="16" style="132" customWidth="1"/>
    <col min="11773" max="11773" width="14" style="132" customWidth="1"/>
    <col min="11774" max="11774" width="16.42578125" style="132" customWidth="1"/>
    <col min="11775" max="11775" width="13.42578125" style="132" customWidth="1"/>
    <col min="11776" max="12025" width="10.85546875" style="132"/>
    <col min="12026" max="12026" width="2.42578125" style="132" customWidth="1"/>
    <col min="12027" max="12027" width="39.7109375" style="132" customWidth="1"/>
    <col min="12028" max="12028" width="16" style="132" customWidth="1"/>
    <col min="12029" max="12029" width="14" style="132" customWidth="1"/>
    <col min="12030" max="12030" width="16.42578125" style="132" customWidth="1"/>
    <col min="12031" max="12031" width="13.42578125" style="132" customWidth="1"/>
    <col min="12032" max="12281" width="10.85546875" style="132"/>
    <col min="12282" max="12282" width="2.42578125" style="132" customWidth="1"/>
    <col min="12283" max="12283" width="39.7109375" style="132" customWidth="1"/>
    <col min="12284" max="12284" width="16" style="132" customWidth="1"/>
    <col min="12285" max="12285" width="14" style="132" customWidth="1"/>
    <col min="12286" max="12286" width="16.42578125" style="132" customWidth="1"/>
    <col min="12287" max="12287" width="13.42578125" style="132" customWidth="1"/>
    <col min="12288" max="12537" width="10.85546875" style="132"/>
    <col min="12538" max="12538" width="2.42578125" style="132" customWidth="1"/>
    <col min="12539" max="12539" width="39.7109375" style="132" customWidth="1"/>
    <col min="12540" max="12540" width="16" style="132" customWidth="1"/>
    <col min="12541" max="12541" width="14" style="132" customWidth="1"/>
    <col min="12542" max="12542" width="16.42578125" style="132" customWidth="1"/>
    <col min="12543" max="12543" width="13.42578125" style="132" customWidth="1"/>
    <col min="12544" max="12793" width="10.85546875" style="132"/>
    <col min="12794" max="12794" width="2.42578125" style="132" customWidth="1"/>
    <col min="12795" max="12795" width="39.7109375" style="132" customWidth="1"/>
    <col min="12796" max="12796" width="16" style="132" customWidth="1"/>
    <col min="12797" max="12797" width="14" style="132" customWidth="1"/>
    <col min="12798" max="12798" width="16.42578125" style="132" customWidth="1"/>
    <col min="12799" max="12799" width="13.42578125" style="132" customWidth="1"/>
    <col min="12800" max="13049" width="10.85546875" style="132"/>
    <col min="13050" max="13050" width="2.42578125" style="132" customWidth="1"/>
    <col min="13051" max="13051" width="39.7109375" style="132" customWidth="1"/>
    <col min="13052" max="13052" width="16" style="132" customWidth="1"/>
    <col min="13053" max="13053" width="14" style="132" customWidth="1"/>
    <col min="13054" max="13054" width="16.42578125" style="132" customWidth="1"/>
    <col min="13055" max="13055" width="13.42578125" style="132" customWidth="1"/>
    <col min="13056" max="13305" width="10.85546875" style="132"/>
    <col min="13306" max="13306" width="2.42578125" style="132" customWidth="1"/>
    <col min="13307" max="13307" width="39.7109375" style="132" customWidth="1"/>
    <col min="13308" max="13308" width="16" style="132" customWidth="1"/>
    <col min="13309" max="13309" width="14" style="132" customWidth="1"/>
    <col min="13310" max="13310" width="16.42578125" style="132" customWidth="1"/>
    <col min="13311" max="13311" width="13.42578125" style="132" customWidth="1"/>
    <col min="13312" max="13561" width="10.85546875" style="132"/>
    <col min="13562" max="13562" width="2.42578125" style="132" customWidth="1"/>
    <col min="13563" max="13563" width="39.7109375" style="132" customWidth="1"/>
    <col min="13564" max="13564" width="16" style="132" customWidth="1"/>
    <col min="13565" max="13565" width="14" style="132" customWidth="1"/>
    <col min="13566" max="13566" width="16.42578125" style="132" customWidth="1"/>
    <col min="13567" max="13567" width="13.42578125" style="132" customWidth="1"/>
    <col min="13568" max="13817" width="10.85546875" style="132"/>
    <col min="13818" max="13818" width="2.42578125" style="132" customWidth="1"/>
    <col min="13819" max="13819" width="39.7109375" style="132" customWidth="1"/>
    <col min="13820" max="13820" width="16" style="132" customWidth="1"/>
    <col min="13821" max="13821" width="14" style="132" customWidth="1"/>
    <col min="13822" max="13822" width="16.42578125" style="132" customWidth="1"/>
    <col min="13823" max="13823" width="13.42578125" style="132" customWidth="1"/>
    <col min="13824" max="14073" width="10.85546875" style="132"/>
    <col min="14074" max="14074" width="2.42578125" style="132" customWidth="1"/>
    <col min="14075" max="14075" width="39.7109375" style="132" customWidth="1"/>
    <col min="14076" max="14076" width="16" style="132" customWidth="1"/>
    <col min="14077" max="14077" width="14" style="132" customWidth="1"/>
    <col min="14078" max="14078" width="16.42578125" style="132" customWidth="1"/>
    <col min="14079" max="14079" width="13.42578125" style="132" customWidth="1"/>
    <col min="14080" max="14329" width="10.85546875" style="132"/>
    <col min="14330" max="14330" width="2.42578125" style="132" customWidth="1"/>
    <col min="14331" max="14331" width="39.7109375" style="132" customWidth="1"/>
    <col min="14332" max="14332" width="16" style="132" customWidth="1"/>
    <col min="14333" max="14333" width="14" style="132" customWidth="1"/>
    <col min="14334" max="14334" width="16.42578125" style="132" customWidth="1"/>
    <col min="14335" max="14335" width="13.42578125" style="132" customWidth="1"/>
    <col min="14336" max="14585" width="10.85546875" style="132"/>
    <col min="14586" max="14586" width="2.42578125" style="132" customWidth="1"/>
    <col min="14587" max="14587" width="39.7109375" style="132" customWidth="1"/>
    <col min="14588" max="14588" width="16" style="132" customWidth="1"/>
    <col min="14589" max="14589" width="14" style="132" customWidth="1"/>
    <col min="14590" max="14590" width="16.42578125" style="132" customWidth="1"/>
    <col min="14591" max="14591" width="13.42578125" style="132" customWidth="1"/>
    <col min="14592" max="14841" width="10.85546875" style="132"/>
    <col min="14842" max="14842" width="2.42578125" style="132" customWidth="1"/>
    <col min="14843" max="14843" width="39.7109375" style="132" customWidth="1"/>
    <col min="14844" max="14844" width="16" style="132" customWidth="1"/>
    <col min="14845" max="14845" width="14" style="132" customWidth="1"/>
    <col min="14846" max="14846" width="16.42578125" style="132" customWidth="1"/>
    <col min="14847" max="14847" width="13.42578125" style="132" customWidth="1"/>
    <col min="14848" max="15097" width="10.85546875" style="132"/>
    <col min="15098" max="15098" width="2.42578125" style="132" customWidth="1"/>
    <col min="15099" max="15099" width="39.7109375" style="132" customWidth="1"/>
    <col min="15100" max="15100" width="16" style="132" customWidth="1"/>
    <col min="15101" max="15101" width="14" style="132" customWidth="1"/>
    <col min="15102" max="15102" width="16.42578125" style="132" customWidth="1"/>
    <col min="15103" max="15103" width="13.42578125" style="132" customWidth="1"/>
    <col min="15104" max="15353" width="10.85546875" style="132"/>
    <col min="15354" max="15354" width="2.42578125" style="132" customWidth="1"/>
    <col min="15355" max="15355" width="39.7109375" style="132" customWidth="1"/>
    <col min="15356" max="15356" width="16" style="132" customWidth="1"/>
    <col min="15357" max="15357" width="14" style="132" customWidth="1"/>
    <col min="15358" max="15358" width="16.42578125" style="132" customWidth="1"/>
    <col min="15359" max="15359" width="13.42578125" style="132" customWidth="1"/>
    <col min="15360" max="15609" width="10.85546875" style="132"/>
    <col min="15610" max="15610" width="2.42578125" style="132" customWidth="1"/>
    <col min="15611" max="15611" width="39.7109375" style="132" customWidth="1"/>
    <col min="15612" max="15612" width="16" style="132" customWidth="1"/>
    <col min="15613" max="15613" width="14" style="132" customWidth="1"/>
    <col min="15614" max="15614" width="16.42578125" style="132" customWidth="1"/>
    <col min="15615" max="15615" width="13.42578125" style="132" customWidth="1"/>
    <col min="15616" max="15865" width="10.85546875" style="132"/>
    <col min="15866" max="15866" width="2.42578125" style="132" customWidth="1"/>
    <col min="15867" max="15867" width="39.7109375" style="132" customWidth="1"/>
    <col min="15868" max="15868" width="16" style="132" customWidth="1"/>
    <col min="15869" max="15869" width="14" style="132" customWidth="1"/>
    <col min="15870" max="15870" width="16.42578125" style="132" customWidth="1"/>
    <col min="15871" max="15871" width="13.42578125" style="132" customWidth="1"/>
    <col min="15872" max="16121" width="10.85546875" style="132"/>
    <col min="16122" max="16122" width="2.42578125" style="132" customWidth="1"/>
    <col min="16123" max="16123" width="39.7109375" style="132" customWidth="1"/>
    <col min="16124" max="16124" width="16" style="132" customWidth="1"/>
    <col min="16125" max="16125" width="14" style="132" customWidth="1"/>
    <col min="16126" max="16126" width="16.42578125" style="132" customWidth="1"/>
    <col min="16127" max="16127" width="13.42578125" style="132" customWidth="1"/>
    <col min="16128" max="16380" width="10.85546875" style="132"/>
    <col min="16381" max="16384" width="10.7109375" style="132" customWidth="1"/>
  </cols>
  <sheetData>
    <row r="2" spans="2:5" ht="20.25" customHeight="1" x14ac:dyDescent="0.25">
      <c r="B2" s="330" t="s">
        <v>145</v>
      </c>
      <c r="C2" s="330"/>
      <c r="D2" s="330"/>
    </row>
    <row r="3" spans="2:5" ht="11.1" customHeight="1" x14ac:dyDescent="0.25">
      <c r="B3" s="133"/>
      <c r="C3" s="133"/>
      <c r="D3" s="133"/>
    </row>
    <row r="4" spans="2:5" x14ac:dyDescent="0.25">
      <c r="B4" s="331" t="s">
        <v>8</v>
      </c>
      <c r="C4" s="331"/>
      <c r="D4" s="331"/>
    </row>
    <row r="5" spans="2:5" x14ac:dyDescent="0.25">
      <c r="C5" s="227" t="s">
        <v>67</v>
      </c>
      <c r="D5" s="134" t="s">
        <v>13</v>
      </c>
    </row>
    <row r="6" spans="2:5" x14ac:dyDescent="0.25">
      <c r="B6" s="286" t="s">
        <v>68</v>
      </c>
      <c r="C6" s="287" t="s">
        <v>50</v>
      </c>
      <c r="D6" s="288" t="s">
        <v>51</v>
      </c>
    </row>
    <row r="7" spans="2:5" x14ac:dyDescent="0.25">
      <c r="B7" s="289" t="s">
        <v>69</v>
      </c>
      <c r="C7" s="290" t="s">
        <v>52</v>
      </c>
      <c r="D7" s="291" t="s">
        <v>53</v>
      </c>
      <c r="E7" s="150"/>
    </row>
    <row r="8" spans="2:5" x14ac:dyDescent="0.25">
      <c r="B8" s="150" t="s">
        <v>70</v>
      </c>
      <c r="C8" s="292" t="s">
        <v>84</v>
      </c>
      <c r="D8" s="293" t="s">
        <v>85</v>
      </c>
      <c r="E8" s="150"/>
    </row>
    <row r="9" spans="2:5" x14ac:dyDescent="0.25">
      <c r="B9" s="294" t="s">
        <v>71</v>
      </c>
      <c r="C9" s="292" t="s">
        <v>86</v>
      </c>
      <c r="D9" s="293" t="s">
        <v>87</v>
      </c>
      <c r="E9" s="150"/>
    </row>
    <row r="10" spans="2:5" x14ac:dyDescent="0.25">
      <c r="B10" s="294" t="s">
        <v>72</v>
      </c>
      <c r="C10" s="295" t="s">
        <v>82</v>
      </c>
      <c r="D10" s="296" t="s">
        <v>88</v>
      </c>
    </row>
    <row r="11" spans="2:5" x14ac:dyDescent="0.25">
      <c r="B11" s="150" t="s">
        <v>73</v>
      </c>
      <c r="C11" s="295" t="s">
        <v>76</v>
      </c>
      <c r="D11" s="296" t="s">
        <v>86</v>
      </c>
    </row>
    <row r="12" spans="2:5" x14ac:dyDescent="0.25">
      <c r="B12" s="150" t="s">
        <v>48</v>
      </c>
      <c r="C12" s="295" t="s">
        <v>89</v>
      </c>
      <c r="D12" s="296" t="s">
        <v>90</v>
      </c>
    </row>
    <row r="13" spans="2:5" x14ac:dyDescent="0.25">
      <c r="B13" s="152" t="s">
        <v>49</v>
      </c>
      <c r="C13" s="297" t="s">
        <v>18</v>
      </c>
      <c r="D13" s="298" t="s">
        <v>18</v>
      </c>
    </row>
    <row r="14" spans="2:5" x14ac:dyDescent="0.25">
      <c r="C14" s="155"/>
      <c r="D14" s="155"/>
    </row>
    <row r="15" spans="2:5" ht="120.75" customHeight="1" x14ac:dyDescent="0.25">
      <c r="B15" s="306" t="s">
        <v>146</v>
      </c>
      <c r="C15" s="306"/>
      <c r="D15" s="306"/>
    </row>
    <row r="16" spans="2:5" x14ac:dyDescent="0.25">
      <c r="C16" s="156"/>
      <c r="D16" s="156"/>
    </row>
    <row r="18" spans="2:4" x14ac:dyDescent="0.25">
      <c r="B18" s="74"/>
      <c r="C18" s="74"/>
      <c r="D18" s="74"/>
    </row>
  </sheetData>
  <mergeCells count="3">
    <mergeCell ref="B2:D2"/>
    <mergeCell ref="B15:D15"/>
    <mergeCell ref="B4:D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3"/>
  <sheetViews>
    <sheetView showGridLines="0" workbookViewId="0"/>
  </sheetViews>
  <sheetFormatPr baseColWidth="10" defaultRowHeight="11.25" x14ac:dyDescent="0.25"/>
  <cols>
    <col min="1" max="1" width="2.28515625" style="132" customWidth="1"/>
    <col min="2" max="2" width="45.28515625" style="132" customWidth="1"/>
    <col min="3" max="3" width="16" style="132" customWidth="1"/>
    <col min="4" max="4" width="20" style="132" customWidth="1"/>
    <col min="5" max="5" width="10.85546875" style="132"/>
    <col min="6" max="6" width="49.42578125" style="132" customWidth="1"/>
    <col min="7" max="7" width="16" style="132" customWidth="1"/>
    <col min="8" max="8" width="20" style="132" customWidth="1"/>
    <col min="9" max="253" width="10.85546875" style="132"/>
    <col min="254" max="254" width="2.42578125" style="132" customWidth="1"/>
    <col min="255" max="255" width="39.7109375" style="132" customWidth="1"/>
    <col min="256" max="256" width="16" style="132" customWidth="1"/>
    <col min="257" max="257" width="14" style="132" customWidth="1"/>
    <col min="258" max="258" width="16.42578125" style="132" customWidth="1"/>
    <col min="259" max="259" width="13.42578125" style="132" customWidth="1"/>
    <col min="260" max="509" width="10.85546875" style="132"/>
    <col min="510" max="510" width="2.42578125" style="132" customWidth="1"/>
    <col min="511" max="511" width="39.7109375" style="132" customWidth="1"/>
    <col min="512" max="512" width="16" style="132" customWidth="1"/>
    <col min="513" max="513" width="14" style="132" customWidth="1"/>
    <col min="514" max="514" width="16.42578125" style="132" customWidth="1"/>
    <col min="515" max="515" width="13.42578125" style="132" customWidth="1"/>
    <col min="516" max="765" width="10.85546875" style="132"/>
    <col min="766" max="766" width="2.42578125" style="132" customWidth="1"/>
    <col min="767" max="767" width="39.7109375" style="132" customWidth="1"/>
    <col min="768" max="768" width="16" style="132" customWidth="1"/>
    <col min="769" max="769" width="14" style="132" customWidth="1"/>
    <col min="770" max="770" width="16.42578125" style="132" customWidth="1"/>
    <col min="771" max="771" width="13.42578125" style="132" customWidth="1"/>
    <col min="772" max="1021" width="10.85546875" style="132"/>
    <col min="1022" max="1022" width="2.42578125" style="132" customWidth="1"/>
    <col min="1023" max="1023" width="39.7109375" style="132" customWidth="1"/>
    <col min="1024" max="1024" width="16" style="132" customWidth="1"/>
    <col min="1025" max="1025" width="14" style="132" customWidth="1"/>
    <col min="1026" max="1026" width="16.42578125" style="132" customWidth="1"/>
    <col min="1027" max="1027" width="13.42578125" style="132" customWidth="1"/>
    <col min="1028" max="1277" width="10.85546875" style="132"/>
    <col min="1278" max="1278" width="2.42578125" style="132" customWidth="1"/>
    <col min="1279" max="1279" width="39.7109375" style="132" customWidth="1"/>
    <col min="1280" max="1280" width="16" style="132" customWidth="1"/>
    <col min="1281" max="1281" width="14" style="132" customWidth="1"/>
    <col min="1282" max="1282" width="16.42578125" style="132" customWidth="1"/>
    <col min="1283" max="1283" width="13.42578125" style="132" customWidth="1"/>
    <col min="1284" max="1533" width="10.85546875" style="132"/>
    <col min="1534" max="1534" width="2.42578125" style="132" customWidth="1"/>
    <col min="1535" max="1535" width="39.7109375" style="132" customWidth="1"/>
    <col min="1536" max="1536" width="16" style="132" customWidth="1"/>
    <col min="1537" max="1537" width="14" style="132" customWidth="1"/>
    <col min="1538" max="1538" width="16.42578125" style="132" customWidth="1"/>
    <col min="1539" max="1539" width="13.42578125" style="132" customWidth="1"/>
    <col min="1540" max="1789" width="10.85546875" style="132"/>
    <col min="1790" max="1790" width="2.42578125" style="132" customWidth="1"/>
    <col min="1791" max="1791" width="39.7109375" style="132" customWidth="1"/>
    <col min="1792" max="1792" width="16" style="132" customWidth="1"/>
    <col min="1793" max="1793" width="14" style="132" customWidth="1"/>
    <col min="1794" max="1794" width="16.42578125" style="132" customWidth="1"/>
    <col min="1795" max="1795" width="13.42578125" style="132" customWidth="1"/>
    <col min="1796" max="2045" width="10.85546875" style="132"/>
    <col min="2046" max="2046" width="2.42578125" style="132" customWidth="1"/>
    <col min="2047" max="2047" width="39.7109375" style="132" customWidth="1"/>
    <col min="2048" max="2048" width="16" style="132" customWidth="1"/>
    <col min="2049" max="2049" width="14" style="132" customWidth="1"/>
    <col min="2050" max="2050" width="16.42578125" style="132" customWidth="1"/>
    <col min="2051" max="2051" width="13.42578125" style="132" customWidth="1"/>
    <col min="2052" max="2301" width="10.85546875" style="132"/>
    <col min="2302" max="2302" width="2.42578125" style="132" customWidth="1"/>
    <col min="2303" max="2303" width="39.7109375" style="132" customWidth="1"/>
    <col min="2304" max="2304" width="16" style="132" customWidth="1"/>
    <col min="2305" max="2305" width="14" style="132" customWidth="1"/>
    <col min="2306" max="2306" width="16.42578125" style="132" customWidth="1"/>
    <col min="2307" max="2307" width="13.42578125" style="132" customWidth="1"/>
    <col min="2308" max="2557" width="10.85546875" style="132"/>
    <col min="2558" max="2558" width="2.42578125" style="132" customWidth="1"/>
    <col min="2559" max="2559" width="39.7109375" style="132" customWidth="1"/>
    <col min="2560" max="2560" width="16" style="132" customWidth="1"/>
    <col min="2561" max="2561" width="14" style="132" customWidth="1"/>
    <col min="2562" max="2562" width="16.42578125" style="132" customWidth="1"/>
    <col min="2563" max="2563" width="13.42578125" style="132" customWidth="1"/>
    <col min="2564" max="2813" width="10.85546875" style="132"/>
    <col min="2814" max="2814" width="2.42578125" style="132" customWidth="1"/>
    <col min="2815" max="2815" width="39.7109375" style="132" customWidth="1"/>
    <col min="2816" max="2816" width="16" style="132" customWidth="1"/>
    <col min="2817" max="2817" width="14" style="132" customWidth="1"/>
    <col min="2818" max="2818" width="16.42578125" style="132" customWidth="1"/>
    <col min="2819" max="2819" width="13.42578125" style="132" customWidth="1"/>
    <col min="2820" max="3069" width="10.85546875" style="132"/>
    <col min="3070" max="3070" width="2.42578125" style="132" customWidth="1"/>
    <col min="3071" max="3071" width="39.7109375" style="132" customWidth="1"/>
    <col min="3072" max="3072" width="16" style="132" customWidth="1"/>
    <col min="3073" max="3073" width="14" style="132" customWidth="1"/>
    <col min="3074" max="3074" width="16.42578125" style="132" customWidth="1"/>
    <col min="3075" max="3075" width="13.42578125" style="132" customWidth="1"/>
    <col min="3076" max="3325" width="10.85546875" style="132"/>
    <col min="3326" max="3326" width="2.42578125" style="132" customWidth="1"/>
    <col min="3327" max="3327" width="39.7109375" style="132" customWidth="1"/>
    <col min="3328" max="3328" width="16" style="132" customWidth="1"/>
    <col min="3329" max="3329" width="14" style="132" customWidth="1"/>
    <col min="3330" max="3330" width="16.42578125" style="132" customWidth="1"/>
    <col min="3331" max="3331" width="13.42578125" style="132" customWidth="1"/>
    <col min="3332" max="3581" width="10.85546875" style="132"/>
    <col min="3582" max="3582" width="2.42578125" style="132" customWidth="1"/>
    <col min="3583" max="3583" width="39.7109375" style="132" customWidth="1"/>
    <col min="3584" max="3584" width="16" style="132" customWidth="1"/>
    <col min="3585" max="3585" width="14" style="132" customWidth="1"/>
    <col min="3586" max="3586" width="16.42578125" style="132" customWidth="1"/>
    <col min="3587" max="3587" width="13.42578125" style="132" customWidth="1"/>
    <col min="3588" max="3837" width="10.85546875" style="132"/>
    <col min="3838" max="3838" width="2.42578125" style="132" customWidth="1"/>
    <col min="3839" max="3839" width="39.7109375" style="132" customWidth="1"/>
    <col min="3840" max="3840" width="16" style="132" customWidth="1"/>
    <col min="3841" max="3841" width="14" style="132" customWidth="1"/>
    <col min="3842" max="3842" width="16.42578125" style="132" customWidth="1"/>
    <col min="3843" max="3843" width="13.42578125" style="132" customWidth="1"/>
    <col min="3844" max="4093" width="10.85546875" style="132"/>
    <col min="4094" max="4094" width="2.42578125" style="132" customWidth="1"/>
    <col min="4095" max="4095" width="39.7109375" style="132" customWidth="1"/>
    <col min="4096" max="4096" width="16" style="132" customWidth="1"/>
    <col min="4097" max="4097" width="14" style="132" customWidth="1"/>
    <col min="4098" max="4098" width="16.42578125" style="132" customWidth="1"/>
    <col min="4099" max="4099" width="13.42578125" style="132" customWidth="1"/>
    <col min="4100" max="4349" width="10.85546875" style="132"/>
    <col min="4350" max="4350" width="2.42578125" style="132" customWidth="1"/>
    <col min="4351" max="4351" width="39.7109375" style="132" customWidth="1"/>
    <col min="4352" max="4352" width="16" style="132" customWidth="1"/>
    <col min="4353" max="4353" width="14" style="132" customWidth="1"/>
    <col min="4354" max="4354" width="16.42578125" style="132" customWidth="1"/>
    <col min="4355" max="4355" width="13.42578125" style="132" customWidth="1"/>
    <col min="4356" max="4605" width="10.85546875" style="132"/>
    <col min="4606" max="4606" width="2.42578125" style="132" customWidth="1"/>
    <col min="4607" max="4607" width="39.7109375" style="132" customWidth="1"/>
    <col min="4608" max="4608" width="16" style="132" customWidth="1"/>
    <col min="4609" max="4609" width="14" style="132" customWidth="1"/>
    <col min="4610" max="4610" width="16.42578125" style="132" customWidth="1"/>
    <col min="4611" max="4611" width="13.42578125" style="132" customWidth="1"/>
    <col min="4612" max="4861" width="10.85546875" style="132"/>
    <col min="4862" max="4862" width="2.42578125" style="132" customWidth="1"/>
    <col min="4863" max="4863" width="39.7109375" style="132" customWidth="1"/>
    <col min="4864" max="4864" width="16" style="132" customWidth="1"/>
    <col min="4865" max="4865" width="14" style="132" customWidth="1"/>
    <col min="4866" max="4866" width="16.42578125" style="132" customWidth="1"/>
    <col min="4867" max="4867" width="13.42578125" style="132" customWidth="1"/>
    <col min="4868" max="5117" width="10.85546875" style="132"/>
    <col min="5118" max="5118" width="2.42578125" style="132" customWidth="1"/>
    <col min="5119" max="5119" width="39.7109375" style="132" customWidth="1"/>
    <col min="5120" max="5120" width="16" style="132" customWidth="1"/>
    <col min="5121" max="5121" width="14" style="132" customWidth="1"/>
    <col min="5122" max="5122" width="16.42578125" style="132" customWidth="1"/>
    <col min="5123" max="5123" width="13.42578125" style="132" customWidth="1"/>
    <col min="5124" max="5373" width="10.85546875" style="132"/>
    <col min="5374" max="5374" width="2.42578125" style="132" customWidth="1"/>
    <col min="5375" max="5375" width="39.7109375" style="132" customWidth="1"/>
    <col min="5376" max="5376" width="16" style="132" customWidth="1"/>
    <col min="5377" max="5377" width="14" style="132" customWidth="1"/>
    <col min="5378" max="5378" width="16.42578125" style="132" customWidth="1"/>
    <col min="5379" max="5379" width="13.42578125" style="132" customWidth="1"/>
    <col min="5380" max="5629" width="10.85546875" style="132"/>
    <col min="5630" max="5630" width="2.42578125" style="132" customWidth="1"/>
    <col min="5631" max="5631" width="39.7109375" style="132" customWidth="1"/>
    <col min="5632" max="5632" width="16" style="132" customWidth="1"/>
    <col min="5633" max="5633" width="14" style="132" customWidth="1"/>
    <col min="5634" max="5634" width="16.42578125" style="132" customWidth="1"/>
    <col min="5635" max="5635" width="13.42578125" style="132" customWidth="1"/>
    <col min="5636" max="5885" width="10.85546875" style="132"/>
    <col min="5886" max="5886" width="2.42578125" style="132" customWidth="1"/>
    <col min="5887" max="5887" width="39.7109375" style="132" customWidth="1"/>
    <col min="5888" max="5888" width="16" style="132" customWidth="1"/>
    <col min="5889" max="5889" width="14" style="132" customWidth="1"/>
    <col min="5890" max="5890" width="16.42578125" style="132" customWidth="1"/>
    <col min="5891" max="5891" width="13.42578125" style="132" customWidth="1"/>
    <col min="5892" max="6141" width="10.85546875" style="132"/>
    <col min="6142" max="6142" width="2.42578125" style="132" customWidth="1"/>
    <col min="6143" max="6143" width="39.7109375" style="132" customWidth="1"/>
    <col min="6144" max="6144" width="16" style="132" customWidth="1"/>
    <col min="6145" max="6145" width="14" style="132" customWidth="1"/>
    <col min="6146" max="6146" width="16.42578125" style="132" customWidth="1"/>
    <col min="6147" max="6147" width="13.42578125" style="132" customWidth="1"/>
    <col min="6148" max="6397" width="10.85546875" style="132"/>
    <col min="6398" max="6398" width="2.42578125" style="132" customWidth="1"/>
    <col min="6399" max="6399" width="39.7109375" style="132" customWidth="1"/>
    <col min="6400" max="6400" width="16" style="132" customWidth="1"/>
    <col min="6401" max="6401" width="14" style="132" customWidth="1"/>
    <col min="6402" max="6402" width="16.42578125" style="132" customWidth="1"/>
    <col min="6403" max="6403" width="13.42578125" style="132" customWidth="1"/>
    <col min="6404" max="6653" width="10.85546875" style="132"/>
    <col min="6654" max="6654" width="2.42578125" style="132" customWidth="1"/>
    <col min="6655" max="6655" width="39.7109375" style="132" customWidth="1"/>
    <col min="6656" max="6656" width="16" style="132" customWidth="1"/>
    <col min="6657" max="6657" width="14" style="132" customWidth="1"/>
    <col min="6658" max="6658" width="16.42578125" style="132" customWidth="1"/>
    <col min="6659" max="6659" width="13.42578125" style="132" customWidth="1"/>
    <col min="6660" max="6909" width="10.85546875" style="132"/>
    <col min="6910" max="6910" width="2.42578125" style="132" customWidth="1"/>
    <col min="6911" max="6911" width="39.7109375" style="132" customWidth="1"/>
    <col min="6912" max="6912" width="16" style="132" customWidth="1"/>
    <col min="6913" max="6913" width="14" style="132" customWidth="1"/>
    <col min="6914" max="6914" width="16.42578125" style="132" customWidth="1"/>
    <col min="6915" max="6915" width="13.42578125" style="132" customWidth="1"/>
    <col min="6916" max="7165" width="10.85546875" style="132"/>
    <col min="7166" max="7166" width="2.42578125" style="132" customWidth="1"/>
    <col min="7167" max="7167" width="39.7109375" style="132" customWidth="1"/>
    <col min="7168" max="7168" width="16" style="132" customWidth="1"/>
    <col min="7169" max="7169" width="14" style="132" customWidth="1"/>
    <col min="7170" max="7170" width="16.42578125" style="132" customWidth="1"/>
    <col min="7171" max="7171" width="13.42578125" style="132" customWidth="1"/>
    <col min="7172" max="7421" width="10.85546875" style="132"/>
    <col min="7422" max="7422" width="2.42578125" style="132" customWidth="1"/>
    <col min="7423" max="7423" width="39.7109375" style="132" customWidth="1"/>
    <col min="7424" max="7424" width="16" style="132" customWidth="1"/>
    <col min="7425" max="7425" width="14" style="132" customWidth="1"/>
    <col min="7426" max="7426" width="16.42578125" style="132" customWidth="1"/>
    <col min="7427" max="7427" width="13.42578125" style="132" customWidth="1"/>
    <col min="7428" max="7677" width="10.85546875" style="132"/>
    <col min="7678" max="7678" width="2.42578125" style="132" customWidth="1"/>
    <col min="7679" max="7679" width="39.7109375" style="132" customWidth="1"/>
    <col min="7680" max="7680" width="16" style="132" customWidth="1"/>
    <col min="7681" max="7681" width="14" style="132" customWidth="1"/>
    <col min="7682" max="7682" width="16.42578125" style="132" customWidth="1"/>
    <col min="7683" max="7683" width="13.42578125" style="132" customWidth="1"/>
    <col min="7684" max="7933" width="10.85546875" style="132"/>
    <col min="7934" max="7934" width="2.42578125" style="132" customWidth="1"/>
    <col min="7935" max="7935" width="39.7109375" style="132" customWidth="1"/>
    <col min="7936" max="7936" width="16" style="132" customWidth="1"/>
    <col min="7937" max="7937" width="14" style="132" customWidth="1"/>
    <col min="7938" max="7938" width="16.42578125" style="132" customWidth="1"/>
    <col min="7939" max="7939" width="13.42578125" style="132" customWidth="1"/>
    <col min="7940" max="8189" width="10.85546875" style="132"/>
    <col min="8190" max="8190" width="2.42578125" style="132" customWidth="1"/>
    <col min="8191" max="8191" width="39.7109375" style="132" customWidth="1"/>
    <col min="8192" max="8192" width="16" style="132" customWidth="1"/>
    <col min="8193" max="8193" width="14" style="132" customWidth="1"/>
    <col min="8194" max="8194" width="16.42578125" style="132" customWidth="1"/>
    <col min="8195" max="8195" width="13.42578125" style="132" customWidth="1"/>
    <col min="8196" max="8445" width="10.85546875" style="132"/>
    <col min="8446" max="8446" width="2.42578125" style="132" customWidth="1"/>
    <col min="8447" max="8447" width="39.7109375" style="132" customWidth="1"/>
    <col min="8448" max="8448" width="16" style="132" customWidth="1"/>
    <col min="8449" max="8449" width="14" style="132" customWidth="1"/>
    <col min="8450" max="8450" width="16.42578125" style="132" customWidth="1"/>
    <col min="8451" max="8451" width="13.42578125" style="132" customWidth="1"/>
    <col min="8452" max="8701" width="10.85546875" style="132"/>
    <col min="8702" max="8702" width="2.42578125" style="132" customWidth="1"/>
    <col min="8703" max="8703" width="39.7109375" style="132" customWidth="1"/>
    <col min="8704" max="8704" width="16" style="132" customWidth="1"/>
    <col min="8705" max="8705" width="14" style="132" customWidth="1"/>
    <col min="8706" max="8706" width="16.42578125" style="132" customWidth="1"/>
    <col min="8707" max="8707" width="13.42578125" style="132" customWidth="1"/>
    <col min="8708" max="8957" width="10.85546875" style="132"/>
    <col min="8958" max="8958" width="2.42578125" style="132" customWidth="1"/>
    <col min="8959" max="8959" width="39.7109375" style="132" customWidth="1"/>
    <col min="8960" max="8960" width="16" style="132" customWidth="1"/>
    <col min="8961" max="8961" width="14" style="132" customWidth="1"/>
    <col min="8962" max="8962" width="16.42578125" style="132" customWidth="1"/>
    <col min="8963" max="8963" width="13.42578125" style="132" customWidth="1"/>
    <col min="8964" max="9213" width="10.85546875" style="132"/>
    <col min="9214" max="9214" width="2.42578125" style="132" customWidth="1"/>
    <col min="9215" max="9215" width="39.7109375" style="132" customWidth="1"/>
    <col min="9216" max="9216" width="16" style="132" customWidth="1"/>
    <col min="9217" max="9217" width="14" style="132" customWidth="1"/>
    <col min="9218" max="9218" width="16.42578125" style="132" customWidth="1"/>
    <col min="9219" max="9219" width="13.42578125" style="132" customWidth="1"/>
    <col min="9220" max="9469" width="10.85546875" style="132"/>
    <col min="9470" max="9470" width="2.42578125" style="132" customWidth="1"/>
    <col min="9471" max="9471" width="39.7109375" style="132" customWidth="1"/>
    <col min="9472" max="9472" width="16" style="132" customWidth="1"/>
    <col min="9473" max="9473" width="14" style="132" customWidth="1"/>
    <col min="9474" max="9474" width="16.42578125" style="132" customWidth="1"/>
    <col min="9475" max="9475" width="13.42578125" style="132" customWidth="1"/>
    <col min="9476" max="9725" width="10.85546875" style="132"/>
    <col min="9726" max="9726" width="2.42578125" style="132" customWidth="1"/>
    <col min="9727" max="9727" width="39.7109375" style="132" customWidth="1"/>
    <col min="9728" max="9728" width="16" style="132" customWidth="1"/>
    <col min="9729" max="9729" width="14" style="132" customWidth="1"/>
    <col min="9730" max="9730" width="16.42578125" style="132" customWidth="1"/>
    <col min="9731" max="9731" width="13.42578125" style="132" customWidth="1"/>
    <col min="9732" max="9981" width="10.85546875" style="132"/>
    <col min="9982" max="9982" width="2.42578125" style="132" customWidth="1"/>
    <col min="9983" max="9983" width="39.7109375" style="132" customWidth="1"/>
    <col min="9984" max="9984" width="16" style="132" customWidth="1"/>
    <col min="9985" max="9985" width="14" style="132" customWidth="1"/>
    <col min="9986" max="9986" width="16.42578125" style="132" customWidth="1"/>
    <col min="9987" max="9987" width="13.42578125" style="132" customWidth="1"/>
    <col min="9988" max="10237" width="10.85546875" style="132"/>
    <col min="10238" max="10238" width="2.42578125" style="132" customWidth="1"/>
    <col min="10239" max="10239" width="39.7109375" style="132" customWidth="1"/>
    <col min="10240" max="10240" width="16" style="132" customWidth="1"/>
    <col min="10241" max="10241" width="14" style="132" customWidth="1"/>
    <col min="10242" max="10242" width="16.42578125" style="132" customWidth="1"/>
    <col min="10243" max="10243" width="13.42578125" style="132" customWidth="1"/>
    <col min="10244" max="10493" width="10.85546875" style="132"/>
    <col min="10494" max="10494" width="2.42578125" style="132" customWidth="1"/>
    <col min="10495" max="10495" width="39.7109375" style="132" customWidth="1"/>
    <col min="10496" max="10496" width="16" style="132" customWidth="1"/>
    <col min="10497" max="10497" width="14" style="132" customWidth="1"/>
    <col min="10498" max="10498" width="16.42578125" style="132" customWidth="1"/>
    <col min="10499" max="10499" width="13.42578125" style="132" customWidth="1"/>
    <col min="10500" max="10749" width="10.85546875" style="132"/>
    <col min="10750" max="10750" width="2.42578125" style="132" customWidth="1"/>
    <col min="10751" max="10751" width="39.7109375" style="132" customWidth="1"/>
    <col min="10752" max="10752" width="16" style="132" customWidth="1"/>
    <col min="10753" max="10753" width="14" style="132" customWidth="1"/>
    <col min="10754" max="10754" width="16.42578125" style="132" customWidth="1"/>
    <col min="10755" max="10755" width="13.42578125" style="132" customWidth="1"/>
    <col min="10756" max="11005" width="10.85546875" style="132"/>
    <col min="11006" max="11006" width="2.42578125" style="132" customWidth="1"/>
    <col min="11007" max="11007" width="39.7109375" style="132" customWidth="1"/>
    <col min="11008" max="11008" width="16" style="132" customWidth="1"/>
    <col min="11009" max="11009" width="14" style="132" customWidth="1"/>
    <col min="11010" max="11010" width="16.42578125" style="132" customWidth="1"/>
    <col min="11011" max="11011" width="13.42578125" style="132" customWidth="1"/>
    <col min="11012" max="11261" width="10.85546875" style="132"/>
    <col min="11262" max="11262" width="2.42578125" style="132" customWidth="1"/>
    <col min="11263" max="11263" width="39.7109375" style="132" customWidth="1"/>
    <col min="11264" max="11264" width="16" style="132" customWidth="1"/>
    <col min="11265" max="11265" width="14" style="132" customWidth="1"/>
    <col min="11266" max="11266" width="16.42578125" style="132" customWidth="1"/>
    <col min="11267" max="11267" width="13.42578125" style="132" customWidth="1"/>
    <col min="11268" max="11517" width="10.85546875" style="132"/>
    <col min="11518" max="11518" width="2.42578125" style="132" customWidth="1"/>
    <col min="11519" max="11519" width="39.7109375" style="132" customWidth="1"/>
    <col min="11520" max="11520" width="16" style="132" customWidth="1"/>
    <col min="11521" max="11521" width="14" style="132" customWidth="1"/>
    <col min="11522" max="11522" width="16.42578125" style="132" customWidth="1"/>
    <col min="11523" max="11523" width="13.42578125" style="132" customWidth="1"/>
    <col min="11524" max="11773" width="10.85546875" style="132"/>
    <col min="11774" max="11774" width="2.42578125" style="132" customWidth="1"/>
    <col min="11775" max="11775" width="39.7109375" style="132" customWidth="1"/>
    <col min="11776" max="11776" width="16" style="132" customWidth="1"/>
    <col min="11777" max="11777" width="14" style="132" customWidth="1"/>
    <col min="11778" max="11778" width="16.42578125" style="132" customWidth="1"/>
    <col min="11779" max="11779" width="13.42578125" style="132" customWidth="1"/>
    <col min="11780" max="12029" width="10.85546875" style="132"/>
    <col min="12030" max="12030" width="2.42578125" style="132" customWidth="1"/>
    <col min="12031" max="12031" width="39.7109375" style="132" customWidth="1"/>
    <col min="12032" max="12032" width="16" style="132" customWidth="1"/>
    <col min="12033" max="12033" width="14" style="132" customWidth="1"/>
    <col min="12034" max="12034" width="16.42578125" style="132" customWidth="1"/>
    <col min="12035" max="12035" width="13.42578125" style="132" customWidth="1"/>
    <col min="12036" max="12285" width="10.85546875" style="132"/>
    <col min="12286" max="12286" width="2.42578125" style="132" customWidth="1"/>
    <col min="12287" max="12287" width="39.7109375" style="132" customWidth="1"/>
    <col min="12288" max="12288" width="16" style="132" customWidth="1"/>
    <col min="12289" max="12289" width="14" style="132" customWidth="1"/>
    <col min="12290" max="12290" width="16.42578125" style="132" customWidth="1"/>
    <col min="12291" max="12291" width="13.42578125" style="132" customWidth="1"/>
    <col min="12292" max="12541" width="10.85546875" style="132"/>
    <col min="12542" max="12542" width="2.42578125" style="132" customWidth="1"/>
    <col min="12543" max="12543" width="39.7109375" style="132" customWidth="1"/>
    <col min="12544" max="12544" width="16" style="132" customWidth="1"/>
    <col min="12545" max="12545" width="14" style="132" customWidth="1"/>
    <col min="12546" max="12546" width="16.42578125" style="132" customWidth="1"/>
    <col min="12547" max="12547" width="13.42578125" style="132" customWidth="1"/>
    <col min="12548" max="12797" width="10.85546875" style="132"/>
    <col min="12798" max="12798" width="2.42578125" style="132" customWidth="1"/>
    <col min="12799" max="12799" width="39.7109375" style="132" customWidth="1"/>
    <col min="12800" max="12800" width="16" style="132" customWidth="1"/>
    <col min="12801" max="12801" width="14" style="132" customWidth="1"/>
    <col min="12802" max="12802" width="16.42578125" style="132" customWidth="1"/>
    <col min="12803" max="12803" width="13.42578125" style="132" customWidth="1"/>
    <col min="12804" max="13053" width="10.85546875" style="132"/>
    <col min="13054" max="13054" width="2.42578125" style="132" customWidth="1"/>
    <col min="13055" max="13055" width="39.7109375" style="132" customWidth="1"/>
    <col min="13056" max="13056" width="16" style="132" customWidth="1"/>
    <col min="13057" max="13057" width="14" style="132" customWidth="1"/>
    <col min="13058" max="13058" width="16.42578125" style="132" customWidth="1"/>
    <col min="13059" max="13059" width="13.42578125" style="132" customWidth="1"/>
    <col min="13060" max="13309" width="10.85546875" style="132"/>
    <col min="13310" max="13310" width="2.42578125" style="132" customWidth="1"/>
    <col min="13311" max="13311" width="39.7109375" style="132" customWidth="1"/>
    <col min="13312" max="13312" width="16" style="132" customWidth="1"/>
    <col min="13313" max="13313" width="14" style="132" customWidth="1"/>
    <col min="13314" max="13314" width="16.42578125" style="132" customWidth="1"/>
    <col min="13315" max="13315" width="13.42578125" style="132" customWidth="1"/>
    <col min="13316" max="13565" width="10.85546875" style="132"/>
    <col min="13566" max="13566" width="2.42578125" style="132" customWidth="1"/>
    <col min="13567" max="13567" width="39.7109375" style="132" customWidth="1"/>
    <col min="13568" max="13568" width="16" style="132" customWidth="1"/>
    <col min="13569" max="13569" width="14" style="132" customWidth="1"/>
    <col min="13570" max="13570" width="16.42578125" style="132" customWidth="1"/>
    <col min="13571" max="13571" width="13.42578125" style="132" customWidth="1"/>
    <col min="13572" max="13821" width="10.85546875" style="132"/>
    <col min="13822" max="13822" width="2.42578125" style="132" customWidth="1"/>
    <col min="13823" max="13823" width="39.7109375" style="132" customWidth="1"/>
    <col min="13824" max="13824" width="16" style="132" customWidth="1"/>
    <col min="13825" max="13825" width="14" style="132" customWidth="1"/>
    <col min="13826" max="13826" width="16.42578125" style="132" customWidth="1"/>
    <col min="13827" max="13827" width="13.42578125" style="132" customWidth="1"/>
    <col min="13828" max="14077" width="10.85546875" style="132"/>
    <col min="14078" max="14078" width="2.42578125" style="132" customWidth="1"/>
    <col min="14079" max="14079" width="39.7109375" style="132" customWidth="1"/>
    <col min="14080" max="14080" width="16" style="132" customWidth="1"/>
    <col min="14081" max="14081" width="14" style="132" customWidth="1"/>
    <col min="14082" max="14082" width="16.42578125" style="132" customWidth="1"/>
    <col min="14083" max="14083" width="13.42578125" style="132" customWidth="1"/>
    <col min="14084" max="14333" width="10.85546875" style="132"/>
    <col min="14334" max="14334" width="2.42578125" style="132" customWidth="1"/>
    <col min="14335" max="14335" width="39.7109375" style="132" customWidth="1"/>
    <col min="14336" max="14336" width="16" style="132" customWidth="1"/>
    <col min="14337" max="14337" width="14" style="132" customWidth="1"/>
    <col min="14338" max="14338" width="16.42578125" style="132" customWidth="1"/>
    <col min="14339" max="14339" width="13.42578125" style="132" customWidth="1"/>
    <col min="14340" max="14589" width="10.85546875" style="132"/>
    <col min="14590" max="14590" width="2.42578125" style="132" customWidth="1"/>
    <col min="14591" max="14591" width="39.7109375" style="132" customWidth="1"/>
    <col min="14592" max="14592" width="16" style="132" customWidth="1"/>
    <col min="14593" max="14593" width="14" style="132" customWidth="1"/>
    <col min="14594" max="14594" width="16.42578125" style="132" customWidth="1"/>
    <col min="14595" max="14595" width="13.42578125" style="132" customWidth="1"/>
    <col min="14596" max="14845" width="10.85546875" style="132"/>
    <col min="14846" max="14846" width="2.42578125" style="132" customWidth="1"/>
    <col min="14847" max="14847" width="39.7109375" style="132" customWidth="1"/>
    <col min="14848" max="14848" width="16" style="132" customWidth="1"/>
    <col min="14849" max="14849" width="14" style="132" customWidth="1"/>
    <col min="14850" max="14850" width="16.42578125" style="132" customWidth="1"/>
    <col min="14851" max="14851" width="13.42578125" style="132" customWidth="1"/>
    <col min="14852" max="15101" width="10.85546875" style="132"/>
    <col min="15102" max="15102" width="2.42578125" style="132" customWidth="1"/>
    <col min="15103" max="15103" width="39.7109375" style="132" customWidth="1"/>
    <col min="15104" max="15104" width="16" style="132" customWidth="1"/>
    <col min="15105" max="15105" width="14" style="132" customWidth="1"/>
    <col min="15106" max="15106" width="16.42578125" style="132" customWidth="1"/>
    <col min="15107" max="15107" width="13.42578125" style="132" customWidth="1"/>
    <col min="15108" max="15357" width="10.85546875" style="132"/>
    <col min="15358" max="15358" width="2.42578125" style="132" customWidth="1"/>
    <col min="15359" max="15359" width="39.7109375" style="132" customWidth="1"/>
    <col min="15360" max="15360" width="16" style="132" customWidth="1"/>
    <col min="15361" max="15361" width="14" style="132" customWidth="1"/>
    <col min="15362" max="15362" width="16.42578125" style="132" customWidth="1"/>
    <col min="15363" max="15363" width="13.42578125" style="132" customWidth="1"/>
    <col min="15364" max="15613" width="10.85546875" style="132"/>
    <col min="15614" max="15614" width="2.42578125" style="132" customWidth="1"/>
    <col min="15615" max="15615" width="39.7109375" style="132" customWidth="1"/>
    <col min="15616" max="15616" width="16" style="132" customWidth="1"/>
    <col min="15617" max="15617" width="14" style="132" customWidth="1"/>
    <col min="15618" max="15618" width="16.42578125" style="132" customWidth="1"/>
    <col min="15619" max="15619" width="13.42578125" style="132" customWidth="1"/>
    <col min="15620" max="15869" width="10.85546875" style="132"/>
    <col min="15870" max="15870" width="2.42578125" style="132" customWidth="1"/>
    <col min="15871" max="15871" width="39.7109375" style="132" customWidth="1"/>
    <col min="15872" max="15872" width="16" style="132" customWidth="1"/>
    <col min="15873" max="15873" width="14" style="132" customWidth="1"/>
    <col min="15874" max="15874" width="16.42578125" style="132" customWidth="1"/>
    <col min="15875" max="15875" width="13.42578125" style="132" customWidth="1"/>
    <col min="15876" max="16125" width="10.85546875" style="132"/>
    <col min="16126" max="16126" width="2.42578125" style="132" customWidth="1"/>
    <col min="16127" max="16127" width="39.7109375" style="132" customWidth="1"/>
    <col min="16128" max="16128" width="16" style="132" customWidth="1"/>
    <col min="16129" max="16129" width="14" style="132" customWidth="1"/>
    <col min="16130" max="16130" width="16.42578125" style="132" customWidth="1"/>
    <col min="16131" max="16131" width="13.42578125" style="132" customWidth="1"/>
    <col min="16132" max="16384" width="10.85546875" style="132"/>
  </cols>
  <sheetData>
    <row r="1" spans="2:9" ht="12.75" x14ac:dyDescent="0.25">
      <c r="B1" s="131"/>
      <c r="C1" s="131"/>
      <c r="D1" s="131"/>
      <c r="E1" s="131"/>
      <c r="F1" s="131"/>
      <c r="G1" s="131"/>
      <c r="H1" s="131"/>
    </row>
    <row r="2" spans="2:9" x14ac:dyDescent="0.25">
      <c r="B2" s="330" t="s">
        <v>98</v>
      </c>
      <c r="C2" s="330"/>
      <c r="D2" s="330"/>
      <c r="E2" s="330"/>
      <c r="F2" s="330"/>
      <c r="G2" s="330"/>
      <c r="H2" s="330"/>
    </row>
    <row r="3" spans="2:9" x14ac:dyDescent="0.25">
      <c r="B3" s="133"/>
      <c r="C3" s="133"/>
      <c r="D3" s="133"/>
      <c r="F3" s="133"/>
      <c r="G3" s="133"/>
      <c r="H3" s="133"/>
    </row>
    <row r="4" spans="2:9" x14ac:dyDescent="0.25">
      <c r="B4" s="332" t="s">
        <v>2</v>
      </c>
      <c r="C4" s="332"/>
      <c r="D4" s="332"/>
      <c r="F4" s="332" t="s">
        <v>1</v>
      </c>
      <c r="G4" s="332"/>
      <c r="H4" s="332"/>
    </row>
    <row r="5" spans="2:9" x14ac:dyDescent="0.25">
      <c r="B5" s="133"/>
      <c r="C5" s="133"/>
      <c r="D5" s="133"/>
      <c r="F5" s="133"/>
      <c r="G5" s="133"/>
      <c r="H5" s="133"/>
    </row>
    <row r="6" spans="2:9" x14ac:dyDescent="0.25">
      <c r="B6" s="331" t="s">
        <v>20</v>
      </c>
      <c r="C6" s="331"/>
      <c r="D6" s="331"/>
      <c r="F6" s="331" t="s">
        <v>20</v>
      </c>
      <c r="G6" s="331"/>
      <c r="H6" s="331"/>
    </row>
    <row r="7" spans="2:9" x14ac:dyDescent="0.25">
      <c r="C7" s="135" t="s">
        <v>67</v>
      </c>
      <c r="D7" s="134" t="s">
        <v>13</v>
      </c>
      <c r="G7" s="135" t="s">
        <v>67</v>
      </c>
      <c r="H7" s="134" t="s">
        <v>13</v>
      </c>
    </row>
    <row r="8" spans="2:9" x14ac:dyDescent="0.25">
      <c r="B8" s="136" t="s">
        <v>46</v>
      </c>
      <c r="C8" s="137" t="s">
        <v>50</v>
      </c>
      <c r="D8" s="138" t="s">
        <v>51</v>
      </c>
      <c r="F8" s="136" t="s">
        <v>46</v>
      </c>
      <c r="G8" s="137" t="s">
        <v>59</v>
      </c>
      <c r="H8" s="138" t="s">
        <v>51</v>
      </c>
    </row>
    <row r="9" spans="2:9" x14ac:dyDescent="0.25">
      <c r="B9" s="139" t="s">
        <v>47</v>
      </c>
      <c r="C9" s="140" t="s">
        <v>52</v>
      </c>
      <c r="D9" s="141" t="s">
        <v>53</v>
      </c>
      <c r="F9" s="139" t="s">
        <v>47</v>
      </c>
      <c r="G9" s="140" t="s">
        <v>60</v>
      </c>
      <c r="H9" s="141" t="s">
        <v>53</v>
      </c>
    </row>
    <row r="10" spans="2:9" x14ac:dyDescent="0.25">
      <c r="B10" s="142" t="s">
        <v>116</v>
      </c>
      <c r="C10" s="143" t="s">
        <v>75</v>
      </c>
      <c r="D10" s="144" t="s">
        <v>91</v>
      </c>
      <c r="F10" s="142" t="s">
        <v>116</v>
      </c>
      <c r="G10" s="143" t="s">
        <v>94</v>
      </c>
      <c r="H10" s="144" t="s">
        <v>61</v>
      </c>
    </row>
    <row r="11" spans="2:9" x14ac:dyDescent="0.25">
      <c r="B11" s="145" t="s">
        <v>41</v>
      </c>
      <c r="C11" s="146" t="s">
        <v>57</v>
      </c>
      <c r="D11" s="147" t="s">
        <v>58</v>
      </c>
      <c r="F11" s="145" t="s">
        <v>41</v>
      </c>
      <c r="G11" s="146" t="s">
        <v>83</v>
      </c>
      <c r="H11" s="147" t="s">
        <v>62</v>
      </c>
    </row>
    <row r="12" spans="2:9" x14ac:dyDescent="0.25">
      <c r="B12" s="145" t="s">
        <v>19</v>
      </c>
      <c r="C12" s="146" t="s">
        <v>92</v>
      </c>
      <c r="D12" s="147" t="s">
        <v>93</v>
      </c>
      <c r="F12" s="145" t="s">
        <v>19</v>
      </c>
      <c r="G12" s="146" t="s">
        <v>63</v>
      </c>
      <c r="H12" s="147" t="s">
        <v>64</v>
      </c>
      <c r="I12" s="148"/>
    </row>
    <row r="13" spans="2:9" ht="22.5" x14ac:dyDescent="0.25">
      <c r="B13" s="149" t="s">
        <v>17</v>
      </c>
      <c r="C13" s="146" t="s">
        <v>76</v>
      </c>
      <c r="D13" s="147" t="s">
        <v>55</v>
      </c>
      <c r="F13" s="149" t="s">
        <v>17</v>
      </c>
      <c r="G13" s="146" t="s">
        <v>90</v>
      </c>
      <c r="H13" s="147" t="s">
        <v>54</v>
      </c>
    </row>
    <row r="14" spans="2:9" x14ac:dyDescent="0.25">
      <c r="B14" s="150" t="s">
        <v>48</v>
      </c>
      <c r="C14" s="146" t="s">
        <v>55</v>
      </c>
      <c r="D14" s="147" t="s">
        <v>87</v>
      </c>
      <c r="F14" s="150" t="s">
        <v>48</v>
      </c>
      <c r="G14" s="146" t="s">
        <v>18</v>
      </c>
      <c r="H14" s="151" t="s">
        <v>18</v>
      </c>
    </row>
    <row r="15" spans="2:9" x14ac:dyDescent="0.25">
      <c r="B15" s="152" t="s">
        <v>49</v>
      </c>
      <c r="C15" s="153" t="s">
        <v>18</v>
      </c>
      <c r="D15" s="154" t="s">
        <v>18</v>
      </c>
      <c r="F15" s="152" t="s">
        <v>49</v>
      </c>
      <c r="G15" s="153" t="s">
        <v>18</v>
      </c>
      <c r="H15" s="154" t="s">
        <v>18</v>
      </c>
    </row>
    <row r="16" spans="2:9" x14ac:dyDescent="0.25">
      <c r="C16" s="155"/>
      <c r="D16" s="155"/>
      <c r="G16" s="155"/>
      <c r="H16" s="155"/>
    </row>
    <row r="17" spans="2:8" ht="99" customHeight="1" x14ac:dyDescent="0.25">
      <c r="B17" s="306" t="s">
        <v>128</v>
      </c>
      <c r="C17" s="306"/>
      <c r="D17" s="306"/>
      <c r="F17" s="306"/>
      <c r="G17" s="306"/>
      <c r="H17" s="306"/>
    </row>
    <row r="18" spans="2:8" x14ac:dyDescent="0.25">
      <c r="C18" s="156"/>
      <c r="D18" s="156"/>
      <c r="G18" s="156"/>
      <c r="H18" s="156"/>
    </row>
    <row r="23" spans="2:8" x14ac:dyDescent="0.25">
      <c r="E23" s="157"/>
    </row>
  </sheetData>
  <mergeCells count="7">
    <mergeCell ref="B6:D6"/>
    <mergeCell ref="B17:D17"/>
    <mergeCell ref="F6:H6"/>
    <mergeCell ref="F17:H17"/>
    <mergeCell ref="B2:H2"/>
    <mergeCell ref="B4:D4"/>
    <mergeCell ref="F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D18"/>
  <sheetViews>
    <sheetView showGridLines="0" workbookViewId="0"/>
  </sheetViews>
  <sheetFormatPr baseColWidth="10" defaultRowHeight="11.25" x14ac:dyDescent="0.25"/>
  <cols>
    <col min="1" max="1" width="2.42578125" style="100" customWidth="1"/>
    <col min="2" max="2" width="14.28515625" style="100" customWidth="1"/>
    <col min="3" max="11" width="6.28515625" style="100" bestFit="1" customWidth="1"/>
    <col min="12" max="15" width="6.28515625" style="100" customWidth="1"/>
    <col min="16" max="16" width="6.28515625" style="100" bestFit="1" customWidth="1"/>
    <col min="17" max="20" width="5.7109375" style="100" bestFit="1" customWidth="1"/>
    <col min="21" max="22" width="5.7109375" style="100" customWidth="1"/>
    <col min="23" max="23" width="5.7109375" style="100" bestFit="1" customWidth="1"/>
    <col min="24" max="24" width="5.7109375" style="100" customWidth="1"/>
    <col min="25" max="26" width="5.7109375" style="100" bestFit="1" customWidth="1"/>
    <col min="27" max="31" width="5.7109375" style="100" customWidth="1"/>
    <col min="32" max="32" width="23.42578125" style="100" customWidth="1"/>
    <col min="33" max="264" width="10.85546875" style="100"/>
    <col min="265" max="265" width="2.42578125" style="100" customWidth="1"/>
    <col min="266" max="266" width="13.7109375" style="100" customWidth="1"/>
    <col min="267" max="282" width="7.7109375" style="100" customWidth="1"/>
    <col min="283" max="287" width="5.7109375" style="100" customWidth="1"/>
    <col min="288" max="288" width="23.42578125" style="100" customWidth="1"/>
    <col min="289" max="520" width="10.85546875" style="100"/>
    <col min="521" max="521" width="2.42578125" style="100" customWidth="1"/>
    <col min="522" max="522" width="13.7109375" style="100" customWidth="1"/>
    <col min="523" max="538" width="7.7109375" style="100" customWidth="1"/>
    <col min="539" max="543" width="5.7109375" style="100" customWidth="1"/>
    <col min="544" max="544" width="23.42578125" style="100" customWidth="1"/>
    <col min="545" max="776" width="10.85546875" style="100"/>
    <col min="777" max="777" width="2.42578125" style="100" customWidth="1"/>
    <col min="778" max="778" width="13.7109375" style="100" customWidth="1"/>
    <col min="779" max="794" width="7.7109375" style="100" customWidth="1"/>
    <col min="795" max="799" width="5.7109375" style="100" customWidth="1"/>
    <col min="800" max="800" width="23.42578125" style="100" customWidth="1"/>
    <col min="801" max="1032" width="10.85546875" style="100"/>
    <col min="1033" max="1033" width="2.42578125" style="100" customWidth="1"/>
    <col min="1034" max="1034" width="13.7109375" style="100" customWidth="1"/>
    <col min="1035" max="1050" width="7.7109375" style="100" customWidth="1"/>
    <col min="1051" max="1055" width="5.7109375" style="100" customWidth="1"/>
    <col min="1056" max="1056" width="23.42578125" style="100" customWidth="1"/>
    <col min="1057" max="1288" width="10.85546875" style="100"/>
    <col min="1289" max="1289" width="2.42578125" style="100" customWidth="1"/>
    <col min="1290" max="1290" width="13.7109375" style="100" customWidth="1"/>
    <col min="1291" max="1306" width="7.7109375" style="100" customWidth="1"/>
    <col min="1307" max="1311" width="5.7109375" style="100" customWidth="1"/>
    <col min="1312" max="1312" width="23.42578125" style="100" customWidth="1"/>
    <col min="1313" max="1544" width="10.85546875" style="100"/>
    <col min="1545" max="1545" width="2.42578125" style="100" customWidth="1"/>
    <col min="1546" max="1546" width="13.7109375" style="100" customWidth="1"/>
    <col min="1547" max="1562" width="7.7109375" style="100" customWidth="1"/>
    <col min="1563" max="1567" width="5.7109375" style="100" customWidth="1"/>
    <col min="1568" max="1568" width="23.42578125" style="100" customWidth="1"/>
    <col min="1569" max="1800" width="10.85546875" style="100"/>
    <col min="1801" max="1801" width="2.42578125" style="100" customWidth="1"/>
    <col min="1802" max="1802" width="13.7109375" style="100" customWidth="1"/>
    <col min="1803" max="1818" width="7.7109375" style="100" customWidth="1"/>
    <col min="1819" max="1823" width="5.7109375" style="100" customWidth="1"/>
    <col min="1824" max="1824" width="23.42578125" style="100" customWidth="1"/>
    <col min="1825" max="2056" width="10.85546875" style="100"/>
    <col min="2057" max="2057" width="2.42578125" style="100" customWidth="1"/>
    <col min="2058" max="2058" width="13.7109375" style="100" customWidth="1"/>
    <col min="2059" max="2074" width="7.7109375" style="100" customWidth="1"/>
    <col min="2075" max="2079" width="5.7109375" style="100" customWidth="1"/>
    <col min="2080" max="2080" width="23.42578125" style="100" customWidth="1"/>
    <col min="2081" max="2312" width="10.85546875" style="100"/>
    <col min="2313" max="2313" width="2.42578125" style="100" customWidth="1"/>
    <col min="2314" max="2314" width="13.7109375" style="100" customWidth="1"/>
    <col min="2315" max="2330" width="7.7109375" style="100" customWidth="1"/>
    <col min="2331" max="2335" width="5.7109375" style="100" customWidth="1"/>
    <col min="2336" max="2336" width="23.42578125" style="100" customWidth="1"/>
    <col min="2337" max="2568" width="10.85546875" style="100"/>
    <col min="2569" max="2569" width="2.42578125" style="100" customWidth="1"/>
    <col min="2570" max="2570" width="13.7109375" style="100" customWidth="1"/>
    <col min="2571" max="2586" width="7.7109375" style="100" customWidth="1"/>
    <col min="2587" max="2591" width="5.7109375" style="100" customWidth="1"/>
    <col min="2592" max="2592" width="23.42578125" style="100" customWidth="1"/>
    <col min="2593" max="2824" width="10.85546875" style="100"/>
    <col min="2825" max="2825" width="2.42578125" style="100" customWidth="1"/>
    <col min="2826" max="2826" width="13.7109375" style="100" customWidth="1"/>
    <col min="2827" max="2842" width="7.7109375" style="100" customWidth="1"/>
    <col min="2843" max="2847" width="5.7109375" style="100" customWidth="1"/>
    <col min="2848" max="2848" width="23.42578125" style="100" customWidth="1"/>
    <col min="2849" max="3080" width="10.85546875" style="100"/>
    <col min="3081" max="3081" width="2.42578125" style="100" customWidth="1"/>
    <col min="3082" max="3082" width="13.7109375" style="100" customWidth="1"/>
    <col min="3083" max="3098" width="7.7109375" style="100" customWidth="1"/>
    <col min="3099" max="3103" width="5.7109375" style="100" customWidth="1"/>
    <col min="3104" max="3104" width="23.42578125" style="100" customWidth="1"/>
    <col min="3105" max="3336" width="10.85546875" style="100"/>
    <col min="3337" max="3337" width="2.42578125" style="100" customWidth="1"/>
    <col min="3338" max="3338" width="13.7109375" style="100" customWidth="1"/>
    <col min="3339" max="3354" width="7.7109375" style="100" customWidth="1"/>
    <col min="3355" max="3359" width="5.7109375" style="100" customWidth="1"/>
    <col min="3360" max="3360" width="23.42578125" style="100" customWidth="1"/>
    <col min="3361" max="3592" width="10.85546875" style="100"/>
    <col min="3593" max="3593" width="2.42578125" style="100" customWidth="1"/>
    <col min="3594" max="3594" width="13.7109375" style="100" customWidth="1"/>
    <col min="3595" max="3610" width="7.7109375" style="100" customWidth="1"/>
    <col min="3611" max="3615" width="5.7109375" style="100" customWidth="1"/>
    <col min="3616" max="3616" width="23.42578125" style="100" customWidth="1"/>
    <col min="3617" max="3848" width="10.85546875" style="100"/>
    <col min="3849" max="3849" width="2.42578125" style="100" customWidth="1"/>
    <col min="3850" max="3850" width="13.7109375" style="100" customWidth="1"/>
    <col min="3851" max="3866" width="7.7109375" style="100" customWidth="1"/>
    <col min="3867" max="3871" width="5.7109375" style="100" customWidth="1"/>
    <col min="3872" max="3872" width="23.42578125" style="100" customWidth="1"/>
    <col min="3873" max="4104" width="10.85546875" style="100"/>
    <col min="4105" max="4105" width="2.42578125" style="100" customWidth="1"/>
    <col min="4106" max="4106" width="13.7109375" style="100" customWidth="1"/>
    <col min="4107" max="4122" width="7.7109375" style="100" customWidth="1"/>
    <col min="4123" max="4127" width="5.7109375" style="100" customWidth="1"/>
    <col min="4128" max="4128" width="23.42578125" style="100" customWidth="1"/>
    <col min="4129" max="4360" width="10.85546875" style="100"/>
    <col min="4361" max="4361" width="2.42578125" style="100" customWidth="1"/>
    <col min="4362" max="4362" width="13.7109375" style="100" customWidth="1"/>
    <col min="4363" max="4378" width="7.7109375" style="100" customWidth="1"/>
    <col min="4379" max="4383" width="5.7109375" style="100" customWidth="1"/>
    <col min="4384" max="4384" width="23.42578125" style="100" customWidth="1"/>
    <col min="4385" max="4616" width="10.85546875" style="100"/>
    <col min="4617" max="4617" width="2.42578125" style="100" customWidth="1"/>
    <col min="4618" max="4618" width="13.7109375" style="100" customWidth="1"/>
    <col min="4619" max="4634" width="7.7109375" style="100" customWidth="1"/>
    <col min="4635" max="4639" width="5.7109375" style="100" customWidth="1"/>
    <col min="4640" max="4640" width="23.42578125" style="100" customWidth="1"/>
    <col min="4641" max="4872" width="10.85546875" style="100"/>
    <col min="4873" max="4873" width="2.42578125" style="100" customWidth="1"/>
    <col min="4874" max="4874" width="13.7109375" style="100" customWidth="1"/>
    <col min="4875" max="4890" width="7.7109375" style="100" customWidth="1"/>
    <col min="4891" max="4895" width="5.7109375" style="100" customWidth="1"/>
    <col min="4896" max="4896" width="23.42578125" style="100" customWidth="1"/>
    <col min="4897" max="5128" width="10.85546875" style="100"/>
    <col min="5129" max="5129" width="2.42578125" style="100" customWidth="1"/>
    <col min="5130" max="5130" width="13.7109375" style="100" customWidth="1"/>
    <col min="5131" max="5146" width="7.7109375" style="100" customWidth="1"/>
    <col min="5147" max="5151" width="5.7109375" style="100" customWidth="1"/>
    <col min="5152" max="5152" width="23.42578125" style="100" customWidth="1"/>
    <col min="5153" max="5384" width="10.85546875" style="100"/>
    <col min="5385" max="5385" width="2.42578125" style="100" customWidth="1"/>
    <col min="5386" max="5386" width="13.7109375" style="100" customWidth="1"/>
    <col min="5387" max="5402" width="7.7109375" style="100" customWidth="1"/>
    <col min="5403" max="5407" width="5.7109375" style="100" customWidth="1"/>
    <col min="5408" max="5408" width="23.42578125" style="100" customWidth="1"/>
    <col min="5409" max="5640" width="10.85546875" style="100"/>
    <col min="5641" max="5641" width="2.42578125" style="100" customWidth="1"/>
    <col min="5642" max="5642" width="13.7109375" style="100" customWidth="1"/>
    <col min="5643" max="5658" width="7.7109375" style="100" customWidth="1"/>
    <col min="5659" max="5663" width="5.7109375" style="100" customWidth="1"/>
    <col min="5664" max="5664" width="23.42578125" style="100" customWidth="1"/>
    <col min="5665" max="5896" width="10.85546875" style="100"/>
    <col min="5897" max="5897" width="2.42578125" style="100" customWidth="1"/>
    <col min="5898" max="5898" width="13.7109375" style="100" customWidth="1"/>
    <col min="5899" max="5914" width="7.7109375" style="100" customWidth="1"/>
    <col min="5915" max="5919" width="5.7109375" style="100" customWidth="1"/>
    <col min="5920" max="5920" width="23.42578125" style="100" customWidth="1"/>
    <col min="5921" max="6152" width="10.85546875" style="100"/>
    <col min="6153" max="6153" width="2.42578125" style="100" customWidth="1"/>
    <col min="6154" max="6154" width="13.7109375" style="100" customWidth="1"/>
    <col min="6155" max="6170" width="7.7109375" style="100" customWidth="1"/>
    <col min="6171" max="6175" width="5.7109375" style="100" customWidth="1"/>
    <col min="6176" max="6176" width="23.42578125" style="100" customWidth="1"/>
    <col min="6177" max="6408" width="10.85546875" style="100"/>
    <col min="6409" max="6409" width="2.42578125" style="100" customWidth="1"/>
    <col min="6410" max="6410" width="13.7109375" style="100" customWidth="1"/>
    <col min="6411" max="6426" width="7.7109375" style="100" customWidth="1"/>
    <col min="6427" max="6431" width="5.7109375" style="100" customWidth="1"/>
    <col min="6432" max="6432" width="23.42578125" style="100" customWidth="1"/>
    <col min="6433" max="6664" width="10.85546875" style="100"/>
    <col min="6665" max="6665" width="2.42578125" style="100" customWidth="1"/>
    <col min="6666" max="6666" width="13.7109375" style="100" customWidth="1"/>
    <col min="6667" max="6682" width="7.7109375" style="100" customWidth="1"/>
    <col min="6683" max="6687" width="5.7109375" style="100" customWidth="1"/>
    <col min="6688" max="6688" width="23.42578125" style="100" customWidth="1"/>
    <col min="6689" max="6920" width="10.85546875" style="100"/>
    <col min="6921" max="6921" width="2.42578125" style="100" customWidth="1"/>
    <col min="6922" max="6922" width="13.7109375" style="100" customWidth="1"/>
    <col min="6923" max="6938" width="7.7109375" style="100" customWidth="1"/>
    <col min="6939" max="6943" width="5.7109375" style="100" customWidth="1"/>
    <col min="6944" max="6944" width="23.42578125" style="100" customWidth="1"/>
    <col min="6945" max="7176" width="10.85546875" style="100"/>
    <col min="7177" max="7177" width="2.42578125" style="100" customWidth="1"/>
    <col min="7178" max="7178" width="13.7109375" style="100" customWidth="1"/>
    <col min="7179" max="7194" width="7.7109375" style="100" customWidth="1"/>
    <col min="7195" max="7199" width="5.7109375" style="100" customWidth="1"/>
    <col min="7200" max="7200" width="23.42578125" style="100" customWidth="1"/>
    <col min="7201" max="7432" width="10.85546875" style="100"/>
    <col min="7433" max="7433" width="2.42578125" style="100" customWidth="1"/>
    <col min="7434" max="7434" width="13.7109375" style="100" customWidth="1"/>
    <col min="7435" max="7450" width="7.7109375" style="100" customWidth="1"/>
    <col min="7451" max="7455" width="5.7109375" style="100" customWidth="1"/>
    <col min="7456" max="7456" width="23.42578125" style="100" customWidth="1"/>
    <col min="7457" max="7688" width="10.85546875" style="100"/>
    <col min="7689" max="7689" width="2.42578125" style="100" customWidth="1"/>
    <col min="7690" max="7690" width="13.7109375" style="100" customWidth="1"/>
    <col min="7691" max="7706" width="7.7109375" style="100" customWidth="1"/>
    <col min="7707" max="7711" width="5.7109375" style="100" customWidth="1"/>
    <col min="7712" max="7712" width="23.42578125" style="100" customWidth="1"/>
    <col min="7713" max="7944" width="10.85546875" style="100"/>
    <col min="7945" max="7945" width="2.42578125" style="100" customWidth="1"/>
    <col min="7946" max="7946" width="13.7109375" style="100" customWidth="1"/>
    <col min="7947" max="7962" width="7.7109375" style="100" customWidth="1"/>
    <col min="7963" max="7967" width="5.7109375" style="100" customWidth="1"/>
    <col min="7968" max="7968" width="23.42578125" style="100" customWidth="1"/>
    <col min="7969" max="8200" width="10.85546875" style="100"/>
    <col min="8201" max="8201" width="2.42578125" style="100" customWidth="1"/>
    <col min="8202" max="8202" width="13.7109375" style="100" customWidth="1"/>
    <col min="8203" max="8218" width="7.7109375" style="100" customWidth="1"/>
    <col min="8219" max="8223" width="5.7109375" style="100" customWidth="1"/>
    <col min="8224" max="8224" width="23.42578125" style="100" customWidth="1"/>
    <col min="8225" max="8456" width="10.85546875" style="100"/>
    <col min="8457" max="8457" width="2.42578125" style="100" customWidth="1"/>
    <col min="8458" max="8458" width="13.7109375" style="100" customWidth="1"/>
    <col min="8459" max="8474" width="7.7109375" style="100" customWidth="1"/>
    <col min="8475" max="8479" width="5.7109375" style="100" customWidth="1"/>
    <col min="8480" max="8480" width="23.42578125" style="100" customWidth="1"/>
    <col min="8481" max="8712" width="10.85546875" style="100"/>
    <col min="8713" max="8713" width="2.42578125" style="100" customWidth="1"/>
    <col min="8714" max="8714" width="13.7109375" style="100" customWidth="1"/>
    <col min="8715" max="8730" width="7.7109375" style="100" customWidth="1"/>
    <col min="8731" max="8735" width="5.7109375" style="100" customWidth="1"/>
    <col min="8736" max="8736" width="23.42578125" style="100" customWidth="1"/>
    <col min="8737" max="8968" width="10.85546875" style="100"/>
    <col min="8969" max="8969" width="2.42578125" style="100" customWidth="1"/>
    <col min="8970" max="8970" width="13.7109375" style="100" customWidth="1"/>
    <col min="8971" max="8986" width="7.7109375" style="100" customWidth="1"/>
    <col min="8987" max="8991" width="5.7109375" style="100" customWidth="1"/>
    <col min="8992" max="8992" width="23.42578125" style="100" customWidth="1"/>
    <col min="8993" max="9224" width="10.85546875" style="100"/>
    <col min="9225" max="9225" width="2.42578125" style="100" customWidth="1"/>
    <col min="9226" max="9226" width="13.7109375" style="100" customWidth="1"/>
    <col min="9227" max="9242" width="7.7109375" style="100" customWidth="1"/>
    <col min="9243" max="9247" width="5.7109375" style="100" customWidth="1"/>
    <col min="9248" max="9248" width="23.42578125" style="100" customWidth="1"/>
    <col min="9249" max="9480" width="10.85546875" style="100"/>
    <col min="9481" max="9481" width="2.42578125" style="100" customWidth="1"/>
    <col min="9482" max="9482" width="13.7109375" style="100" customWidth="1"/>
    <col min="9483" max="9498" width="7.7109375" style="100" customWidth="1"/>
    <col min="9499" max="9503" width="5.7109375" style="100" customWidth="1"/>
    <col min="9504" max="9504" width="23.42578125" style="100" customWidth="1"/>
    <col min="9505" max="9736" width="10.85546875" style="100"/>
    <col min="9737" max="9737" width="2.42578125" style="100" customWidth="1"/>
    <col min="9738" max="9738" width="13.7109375" style="100" customWidth="1"/>
    <col min="9739" max="9754" width="7.7109375" style="100" customWidth="1"/>
    <col min="9755" max="9759" width="5.7109375" style="100" customWidth="1"/>
    <col min="9760" max="9760" width="23.42578125" style="100" customWidth="1"/>
    <col min="9761" max="9992" width="10.85546875" style="100"/>
    <col min="9993" max="9993" width="2.42578125" style="100" customWidth="1"/>
    <col min="9994" max="9994" width="13.7109375" style="100" customWidth="1"/>
    <col min="9995" max="10010" width="7.7109375" style="100" customWidth="1"/>
    <col min="10011" max="10015" width="5.7109375" style="100" customWidth="1"/>
    <col min="10016" max="10016" width="23.42578125" style="100" customWidth="1"/>
    <col min="10017" max="10248" width="10.85546875" style="100"/>
    <col min="10249" max="10249" width="2.42578125" style="100" customWidth="1"/>
    <col min="10250" max="10250" width="13.7109375" style="100" customWidth="1"/>
    <col min="10251" max="10266" width="7.7109375" style="100" customWidth="1"/>
    <col min="10267" max="10271" width="5.7109375" style="100" customWidth="1"/>
    <col min="10272" max="10272" width="23.42578125" style="100" customWidth="1"/>
    <col min="10273" max="10504" width="10.85546875" style="100"/>
    <col min="10505" max="10505" width="2.42578125" style="100" customWidth="1"/>
    <col min="10506" max="10506" width="13.7109375" style="100" customWidth="1"/>
    <col min="10507" max="10522" width="7.7109375" style="100" customWidth="1"/>
    <col min="10523" max="10527" width="5.7109375" style="100" customWidth="1"/>
    <col min="10528" max="10528" width="23.42578125" style="100" customWidth="1"/>
    <col min="10529" max="10760" width="10.85546875" style="100"/>
    <col min="10761" max="10761" width="2.42578125" style="100" customWidth="1"/>
    <col min="10762" max="10762" width="13.7109375" style="100" customWidth="1"/>
    <col min="10763" max="10778" width="7.7109375" style="100" customWidth="1"/>
    <col min="10779" max="10783" width="5.7109375" style="100" customWidth="1"/>
    <col min="10784" max="10784" width="23.42578125" style="100" customWidth="1"/>
    <col min="10785" max="11016" width="10.85546875" style="100"/>
    <col min="11017" max="11017" width="2.42578125" style="100" customWidth="1"/>
    <col min="11018" max="11018" width="13.7109375" style="100" customWidth="1"/>
    <col min="11019" max="11034" width="7.7109375" style="100" customWidth="1"/>
    <col min="11035" max="11039" width="5.7109375" style="100" customWidth="1"/>
    <col min="11040" max="11040" width="23.42578125" style="100" customWidth="1"/>
    <col min="11041" max="11272" width="10.85546875" style="100"/>
    <col min="11273" max="11273" width="2.42578125" style="100" customWidth="1"/>
    <col min="11274" max="11274" width="13.7109375" style="100" customWidth="1"/>
    <col min="11275" max="11290" width="7.7109375" style="100" customWidth="1"/>
    <col min="11291" max="11295" width="5.7109375" style="100" customWidth="1"/>
    <col min="11296" max="11296" width="23.42578125" style="100" customWidth="1"/>
    <col min="11297" max="11528" width="10.85546875" style="100"/>
    <col min="11529" max="11529" width="2.42578125" style="100" customWidth="1"/>
    <col min="11530" max="11530" width="13.7109375" style="100" customWidth="1"/>
    <col min="11531" max="11546" width="7.7109375" style="100" customWidth="1"/>
    <col min="11547" max="11551" width="5.7109375" style="100" customWidth="1"/>
    <col min="11552" max="11552" width="23.42578125" style="100" customWidth="1"/>
    <col min="11553" max="11784" width="10.85546875" style="100"/>
    <col min="11785" max="11785" width="2.42578125" style="100" customWidth="1"/>
    <col min="11786" max="11786" width="13.7109375" style="100" customWidth="1"/>
    <col min="11787" max="11802" width="7.7109375" style="100" customWidth="1"/>
    <col min="11803" max="11807" width="5.7109375" style="100" customWidth="1"/>
    <col min="11808" max="11808" width="23.42578125" style="100" customWidth="1"/>
    <col min="11809" max="12040" width="10.85546875" style="100"/>
    <col min="12041" max="12041" width="2.42578125" style="100" customWidth="1"/>
    <col min="12042" max="12042" width="13.7109375" style="100" customWidth="1"/>
    <col min="12043" max="12058" width="7.7109375" style="100" customWidth="1"/>
    <col min="12059" max="12063" width="5.7109375" style="100" customWidth="1"/>
    <col min="12064" max="12064" width="23.42578125" style="100" customWidth="1"/>
    <col min="12065" max="12296" width="10.85546875" style="100"/>
    <col min="12297" max="12297" width="2.42578125" style="100" customWidth="1"/>
    <col min="12298" max="12298" width="13.7109375" style="100" customWidth="1"/>
    <col min="12299" max="12314" width="7.7109375" style="100" customWidth="1"/>
    <col min="12315" max="12319" width="5.7109375" style="100" customWidth="1"/>
    <col min="12320" max="12320" width="23.42578125" style="100" customWidth="1"/>
    <col min="12321" max="12552" width="10.85546875" style="100"/>
    <col min="12553" max="12553" width="2.42578125" style="100" customWidth="1"/>
    <col min="12554" max="12554" width="13.7109375" style="100" customWidth="1"/>
    <col min="12555" max="12570" width="7.7109375" style="100" customWidth="1"/>
    <col min="12571" max="12575" width="5.7109375" style="100" customWidth="1"/>
    <col min="12576" max="12576" width="23.42578125" style="100" customWidth="1"/>
    <col min="12577" max="12808" width="10.85546875" style="100"/>
    <col min="12809" max="12809" width="2.42578125" style="100" customWidth="1"/>
    <col min="12810" max="12810" width="13.7109375" style="100" customWidth="1"/>
    <col min="12811" max="12826" width="7.7109375" style="100" customWidth="1"/>
    <col min="12827" max="12831" width="5.7109375" style="100" customWidth="1"/>
    <col min="12832" max="12832" width="23.42578125" style="100" customWidth="1"/>
    <col min="12833" max="13064" width="10.85546875" style="100"/>
    <col min="13065" max="13065" width="2.42578125" style="100" customWidth="1"/>
    <col min="13066" max="13066" width="13.7109375" style="100" customWidth="1"/>
    <col min="13067" max="13082" width="7.7109375" style="100" customWidth="1"/>
    <col min="13083" max="13087" width="5.7109375" style="100" customWidth="1"/>
    <col min="13088" max="13088" width="23.42578125" style="100" customWidth="1"/>
    <col min="13089" max="13320" width="10.85546875" style="100"/>
    <col min="13321" max="13321" width="2.42578125" style="100" customWidth="1"/>
    <col min="13322" max="13322" width="13.7109375" style="100" customWidth="1"/>
    <col min="13323" max="13338" width="7.7109375" style="100" customWidth="1"/>
    <col min="13339" max="13343" width="5.7109375" style="100" customWidth="1"/>
    <col min="13344" max="13344" width="23.42578125" style="100" customWidth="1"/>
    <col min="13345" max="13576" width="10.85546875" style="100"/>
    <col min="13577" max="13577" width="2.42578125" style="100" customWidth="1"/>
    <col min="13578" max="13578" width="13.7109375" style="100" customWidth="1"/>
    <col min="13579" max="13594" width="7.7109375" style="100" customWidth="1"/>
    <col min="13595" max="13599" width="5.7109375" style="100" customWidth="1"/>
    <col min="13600" max="13600" width="23.42578125" style="100" customWidth="1"/>
    <col min="13601" max="13832" width="10.85546875" style="100"/>
    <col min="13833" max="13833" width="2.42578125" style="100" customWidth="1"/>
    <col min="13834" max="13834" width="13.7109375" style="100" customWidth="1"/>
    <col min="13835" max="13850" width="7.7109375" style="100" customWidth="1"/>
    <col min="13851" max="13855" width="5.7109375" style="100" customWidth="1"/>
    <col min="13856" max="13856" width="23.42578125" style="100" customWidth="1"/>
    <col min="13857" max="14088" width="10.85546875" style="100"/>
    <col min="14089" max="14089" width="2.42578125" style="100" customWidth="1"/>
    <col min="14090" max="14090" width="13.7109375" style="100" customWidth="1"/>
    <col min="14091" max="14106" width="7.7109375" style="100" customWidth="1"/>
    <col min="14107" max="14111" width="5.7109375" style="100" customWidth="1"/>
    <col min="14112" max="14112" width="23.42578125" style="100" customWidth="1"/>
    <col min="14113" max="14344" width="10.85546875" style="100"/>
    <col min="14345" max="14345" width="2.42578125" style="100" customWidth="1"/>
    <col min="14346" max="14346" width="13.7109375" style="100" customWidth="1"/>
    <col min="14347" max="14362" width="7.7109375" style="100" customWidth="1"/>
    <col min="14363" max="14367" width="5.7109375" style="100" customWidth="1"/>
    <col min="14368" max="14368" width="23.42578125" style="100" customWidth="1"/>
    <col min="14369" max="14600" width="10.85546875" style="100"/>
    <col min="14601" max="14601" width="2.42578125" style="100" customWidth="1"/>
    <col min="14602" max="14602" width="13.7109375" style="100" customWidth="1"/>
    <col min="14603" max="14618" width="7.7109375" style="100" customWidth="1"/>
    <col min="14619" max="14623" width="5.7109375" style="100" customWidth="1"/>
    <col min="14624" max="14624" width="23.42578125" style="100" customWidth="1"/>
    <col min="14625" max="14856" width="10.85546875" style="100"/>
    <col min="14857" max="14857" width="2.42578125" style="100" customWidth="1"/>
    <col min="14858" max="14858" width="13.7109375" style="100" customWidth="1"/>
    <col min="14859" max="14874" width="7.7109375" style="100" customWidth="1"/>
    <col min="14875" max="14879" width="5.7109375" style="100" customWidth="1"/>
    <col min="14880" max="14880" width="23.42578125" style="100" customWidth="1"/>
    <col min="14881" max="15112" width="10.85546875" style="100"/>
    <col min="15113" max="15113" width="2.42578125" style="100" customWidth="1"/>
    <col min="15114" max="15114" width="13.7109375" style="100" customWidth="1"/>
    <col min="15115" max="15130" width="7.7109375" style="100" customWidth="1"/>
    <col min="15131" max="15135" width="5.7109375" style="100" customWidth="1"/>
    <col min="15136" max="15136" width="23.42578125" style="100" customWidth="1"/>
    <col min="15137" max="15368" width="10.85546875" style="100"/>
    <col min="15369" max="15369" width="2.42578125" style="100" customWidth="1"/>
    <col min="15370" max="15370" width="13.7109375" style="100" customWidth="1"/>
    <col min="15371" max="15386" width="7.7109375" style="100" customWidth="1"/>
    <col min="15387" max="15391" width="5.7109375" style="100" customWidth="1"/>
    <col min="15392" max="15392" width="23.42578125" style="100" customWidth="1"/>
    <col min="15393" max="15624" width="10.85546875" style="100"/>
    <col min="15625" max="15625" width="2.42578125" style="100" customWidth="1"/>
    <col min="15626" max="15626" width="13.7109375" style="100" customWidth="1"/>
    <col min="15627" max="15642" width="7.7109375" style="100" customWidth="1"/>
    <col min="15643" max="15647" width="5.7109375" style="100" customWidth="1"/>
    <col min="15648" max="15648" width="23.42578125" style="100" customWidth="1"/>
    <col min="15649" max="15880" width="10.85546875" style="100"/>
    <col min="15881" max="15881" width="2.42578125" style="100" customWidth="1"/>
    <col min="15882" max="15882" width="13.7109375" style="100" customWidth="1"/>
    <col min="15883" max="15898" width="7.7109375" style="100" customWidth="1"/>
    <col min="15899" max="15903" width="5.7109375" style="100" customWidth="1"/>
    <col min="15904" max="15904" width="23.42578125" style="100" customWidth="1"/>
    <col min="15905" max="16136" width="10.85546875" style="100"/>
    <col min="16137" max="16137" width="2.42578125" style="100" customWidth="1"/>
    <col min="16138" max="16138" width="13.7109375" style="100" customWidth="1"/>
    <col min="16139" max="16154" width="7.7109375" style="100" customWidth="1"/>
    <col min="16155" max="16159" width="5.7109375" style="100" customWidth="1"/>
    <col min="16160" max="16160" width="23.42578125" style="100" customWidth="1"/>
    <col min="16161" max="16383" width="10.85546875" style="100"/>
    <col min="16384" max="16384" width="10.7109375" style="100" customWidth="1"/>
  </cols>
  <sheetData>
    <row r="2" spans="2:30" s="99" customFormat="1" x14ac:dyDescent="0.25">
      <c r="B2" s="334" t="s">
        <v>77</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98"/>
    </row>
    <row r="3" spans="2:30" x14ac:dyDescent="0.25">
      <c r="S3" s="340" t="s">
        <v>8</v>
      </c>
      <c r="T3" s="340"/>
      <c r="U3" s="340"/>
      <c r="V3" s="340"/>
      <c r="W3" s="340"/>
      <c r="X3" s="340"/>
      <c r="Y3" s="340"/>
    </row>
    <row r="4" spans="2:30" ht="34.5" customHeight="1" x14ac:dyDescent="0.25">
      <c r="B4" s="101"/>
      <c r="C4" s="335" t="s">
        <v>124</v>
      </c>
      <c r="D4" s="335"/>
      <c r="E4" s="335"/>
      <c r="F4" s="335"/>
      <c r="G4" s="335"/>
      <c r="H4" s="335"/>
      <c r="I4" s="335"/>
      <c r="J4" s="335"/>
      <c r="K4" s="335"/>
      <c r="L4" s="335"/>
      <c r="M4" s="335"/>
      <c r="N4" s="335"/>
      <c r="O4" s="335"/>
      <c r="P4" s="335"/>
      <c r="Q4" s="336" t="s">
        <v>125</v>
      </c>
      <c r="R4" s="337"/>
      <c r="S4" s="337"/>
      <c r="T4" s="337"/>
      <c r="U4" s="337"/>
      <c r="V4" s="337"/>
      <c r="W4" s="337"/>
      <c r="X4" s="337"/>
      <c r="Y4" s="339"/>
      <c r="Z4" s="100" t="s">
        <v>56</v>
      </c>
    </row>
    <row r="5" spans="2:30" x14ac:dyDescent="0.25">
      <c r="B5" s="102"/>
      <c r="C5" s="103">
        <v>2010</v>
      </c>
      <c r="D5" s="103">
        <v>2011</v>
      </c>
      <c r="E5" s="104">
        <v>2012</v>
      </c>
      <c r="F5" s="103">
        <v>2013</v>
      </c>
      <c r="G5" s="103">
        <v>2014</v>
      </c>
      <c r="H5" s="103">
        <v>2015</v>
      </c>
      <c r="I5" s="103">
        <v>2016</v>
      </c>
      <c r="J5" s="103">
        <v>2017</v>
      </c>
      <c r="K5" s="103">
        <v>2018</v>
      </c>
      <c r="L5" s="103">
        <v>2019</v>
      </c>
      <c r="M5" s="103">
        <v>2020</v>
      </c>
      <c r="N5" s="103">
        <v>2021</v>
      </c>
      <c r="O5" s="103">
        <v>2022</v>
      </c>
      <c r="P5" s="103">
        <v>2023</v>
      </c>
      <c r="Q5" s="103">
        <v>2015</v>
      </c>
      <c r="R5" s="103">
        <v>2016</v>
      </c>
      <c r="S5" s="103">
        <v>2017</v>
      </c>
      <c r="T5" s="103">
        <v>2018</v>
      </c>
      <c r="U5" s="103">
        <v>2019</v>
      </c>
      <c r="V5" s="103">
        <v>2020</v>
      </c>
      <c r="W5" s="103">
        <v>2021</v>
      </c>
      <c r="X5" s="103">
        <v>2022</v>
      </c>
      <c r="Y5" s="103">
        <v>2023</v>
      </c>
    </row>
    <row r="6" spans="2:30" x14ac:dyDescent="0.25">
      <c r="B6" s="105" t="s">
        <v>74</v>
      </c>
      <c r="C6" s="106">
        <v>93.7</v>
      </c>
      <c r="D6" s="106">
        <v>93</v>
      </c>
      <c r="E6" s="107">
        <v>84.1</v>
      </c>
      <c r="F6" s="106">
        <v>77.099999999999994</v>
      </c>
      <c r="G6" s="106">
        <v>74.099999999999994</v>
      </c>
      <c r="H6" s="106">
        <v>71.2</v>
      </c>
      <c r="I6" s="106">
        <v>70.7</v>
      </c>
      <c r="J6" s="106">
        <v>71.5</v>
      </c>
      <c r="K6" s="106">
        <v>75.400000000000006</v>
      </c>
      <c r="L6" s="106">
        <v>77</v>
      </c>
      <c r="M6" s="106">
        <v>76.5</v>
      </c>
      <c r="N6" s="106">
        <v>79.099999999999994</v>
      </c>
      <c r="O6" s="106">
        <v>79.5</v>
      </c>
      <c r="P6" s="106">
        <v>81.8</v>
      </c>
      <c r="Q6" s="106">
        <v>1.6</v>
      </c>
      <c r="R6" s="106">
        <v>1.5</v>
      </c>
      <c r="S6" s="106">
        <v>1.4</v>
      </c>
      <c r="T6" s="106">
        <v>1.2</v>
      </c>
      <c r="U6" s="106">
        <v>1.2</v>
      </c>
      <c r="V6" s="106">
        <v>1</v>
      </c>
      <c r="W6" s="106">
        <v>1</v>
      </c>
      <c r="X6" s="106">
        <v>1</v>
      </c>
      <c r="Y6" s="106">
        <v>0.9</v>
      </c>
    </row>
    <row r="7" spans="2:30" x14ac:dyDescent="0.25">
      <c r="B7" s="108" t="s">
        <v>9</v>
      </c>
      <c r="C7" s="109">
        <v>90.3</v>
      </c>
      <c r="D7" s="109">
        <v>90.9</v>
      </c>
      <c r="E7" s="110">
        <v>83.5</v>
      </c>
      <c r="F7" s="109">
        <v>76.3</v>
      </c>
      <c r="G7" s="109">
        <v>76.8</v>
      </c>
      <c r="H7" s="109">
        <v>70</v>
      </c>
      <c r="I7" s="109">
        <v>69.900000000000006</v>
      </c>
      <c r="J7" s="109">
        <v>69.5</v>
      </c>
      <c r="K7" s="109">
        <v>76.2</v>
      </c>
      <c r="L7" s="109">
        <v>76.3</v>
      </c>
      <c r="M7" s="109">
        <v>75.099999999999994</v>
      </c>
      <c r="N7" s="109">
        <v>77.5</v>
      </c>
      <c r="O7" s="109">
        <v>84.8</v>
      </c>
      <c r="P7" s="109">
        <v>81.5</v>
      </c>
      <c r="Q7" s="109">
        <v>1.2</v>
      </c>
      <c r="R7" s="109">
        <v>1.2</v>
      </c>
      <c r="S7" s="109">
        <v>1.2</v>
      </c>
      <c r="T7" s="109">
        <v>1</v>
      </c>
      <c r="U7" s="109">
        <v>1</v>
      </c>
      <c r="V7" s="109">
        <v>1.1000000000000001</v>
      </c>
      <c r="W7" s="109">
        <v>1.1000000000000001</v>
      </c>
      <c r="X7" s="109">
        <v>0.9</v>
      </c>
      <c r="Y7" s="109">
        <v>0.7</v>
      </c>
    </row>
    <row r="8" spans="2:30" x14ac:dyDescent="0.25">
      <c r="B8" s="108" t="s">
        <v>14</v>
      </c>
      <c r="C8" s="109">
        <v>95.2</v>
      </c>
      <c r="D8" s="109">
        <v>96</v>
      </c>
      <c r="E8" s="110">
        <v>92.9</v>
      </c>
      <c r="F8" s="109">
        <v>83.1</v>
      </c>
      <c r="G8" s="109">
        <v>93.7</v>
      </c>
      <c r="H8" s="109">
        <v>76.5</v>
      </c>
      <c r="I8" s="109">
        <v>73</v>
      </c>
      <c r="J8" s="109">
        <v>68.400000000000006</v>
      </c>
      <c r="K8" s="109">
        <v>72.099999999999994</v>
      </c>
      <c r="L8" s="109">
        <v>73.900000000000006</v>
      </c>
      <c r="M8" s="109">
        <v>73.8</v>
      </c>
      <c r="N8" s="109">
        <v>75.2</v>
      </c>
      <c r="O8" s="109">
        <v>88.4</v>
      </c>
      <c r="P8" s="109">
        <v>92.1</v>
      </c>
      <c r="Q8" s="109">
        <v>1.3</v>
      </c>
      <c r="R8" s="109">
        <v>1.2</v>
      </c>
      <c r="S8" s="109">
        <v>1</v>
      </c>
      <c r="T8" s="109">
        <v>0.9</v>
      </c>
      <c r="U8" s="109">
        <v>1</v>
      </c>
      <c r="V8" s="109">
        <v>0.9</v>
      </c>
      <c r="W8" s="109">
        <v>0.9</v>
      </c>
      <c r="X8" s="109">
        <v>0.4</v>
      </c>
      <c r="Y8" s="109">
        <v>0.3</v>
      </c>
    </row>
    <row r="9" spans="2:30" x14ac:dyDescent="0.25">
      <c r="B9" s="111" t="s">
        <v>126</v>
      </c>
      <c r="C9" s="112">
        <v>92.4</v>
      </c>
      <c r="D9" s="113">
        <v>92</v>
      </c>
      <c r="E9" s="114">
        <v>84.4</v>
      </c>
      <c r="F9" s="113">
        <v>79</v>
      </c>
      <c r="G9" s="113">
        <v>78</v>
      </c>
      <c r="H9" s="113">
        <v>76</v>
      </c>
      <c r="I9" s="113">
        <v>75.2</v>
      </c>
      <c r="J9" s="113">
        <v>75</v>
      </c>
      <c r="K9" s="113">
        <v>81.2</v>
      </c>
      <c r="L9" s="113">
        <v>79</v>
      </c>
      <c r="M9" s="113"/>
      <c r="N9" s="113"/>
      <c r="O9" s="113"/>
      <c r="P9" s="113"/>
      <c r="Q9" s="112" t="s">
        <v>10</v>
      </c>
      <c r="R9" s="112" t="s">
        <v>10</v>
      </c>
      <c r="S9" s="115" t="s">
        <v>10</v>
      </c>
      <c r="T9" s="115" t="s">
        <v>10</v>
      </c>
      <c r="U9" s="115" t="s">
        <v>10</v>
      </c>
      <c r="V9" s="115"/>
      <c r="W9" s="115"/>
      <c r="X9" s="115"/>
      <c r="Y9" s="115"/>
    </row>
    <row r="11" spans="2:30" ht="11.25" customHeight="1" x14ac:dyDescent="0.25">
      <c r="B11" s="101"/>
      <c r="C11" s="336" t="s">
        <v>11</v>
      </c>
      <c r="D11" s="337"/>
      <c r="E11" s="337"/>
      <c r="F11" s="337"/>
      <c r="G11" s="337"/>
      <c r="H11" s="337"/>
      <c r="I11" s="337"/>
      <c r="J11" s="337"/>
      <c r="K11" s="337"/>
      <c r="L11" s="337"/>
      <c r="M11" s="337"/>
      <c r="N11" s="337"/>
      <c r="O11" s="337"/>
      <c r="P11" s="338"/>
      <c r="Q11" s="336" t="s">
        <v>12</v>
      </c>
      <c r="R11" s="337"/>
      <c r="S11" s="337"/>
      <c r="T11" s="337"/>
      <c r="U11" s="337"/>
      <c r="V11" s="337"/>
      <c r="W11" s="337"/>
      <c r="X11" s="337"/>
      <c r="Y11" s="337"/>
      <c r="Z11" s="337"/>
      <c r="AA11" s="337"/>
      <c r="AB11" s="337"/>
      <c r="AC11" s="337"/>
      <c r="AD11" s="338"/>
    </row>
    <row r="12" spans="2:30" x14ac:dyDescent="0.25">
      <c r="B12" s="101"/>
      <c r="C12" s="116">
        <v>2010</v>
      </c>
      <c r="D12" s="116">
        <v>2011</v>
      </c>
      <c r="E12" s="117">
        <v>2012</v>
      </c>
      <c r="F12" s="116">
        <v>2013</v>
      </c>
      <c r="G12" s="116">
        <v>2014</v>
      </c>
      <c r="H12" s="116">
        <v>2015</v>
      </c>
      <c r="I12" s="116">
        <v>2016</v>
      </c>
      <c r="J12" s="118">
        <v>2017</v>
      </c>
      <c r="K12" s="118">
        <v>2018</v>
      </c>
      <c r="L12" s="118">
        <v>2019</v>
      </c>
      <c r="M12" s="118">
        <v>2020</v>
      </c>
      <c r="N12" s="103">
        <v>2021</v>
      </c>
      <c r="O12" s="103">
        <v>2022</v>
      </c>
      <c r="P12" s="103">
        <v>2023</v>
      </c>
      <c r="Q12" s="116">
        <v>2010</v>
      </c>
      <c r="R12" s="116">
        <v>2011</v>
      </c>
      <c r="S12" s="117">
        <v>2012</v>
      </c>
      <c r="T12" s="116">
        <v>2013</v>
      </c>
      <c r="U12" s="116">
        <v>2014</v>
      </c>
      <c r="V12" s="116">
        <v>2015</v>
      </c>
      <c r="W12" s="116">
        <v>2016</v>
      </c>
      <c r="X12" s="116">
        <v>2017</v>
      </c>
      <c r="Y12" s="116">
        <v>2018</v>
      </c>
      <c r="Z12" s="116">
        <v>2019</v>
      </c>
      <c r="AA12" s="116">
        <v>2020</v>
      </c>
      <c r="AB12" s="103">
        <v>2021</v>
      </c>
      <c r="AC12" s="103">
        <v>2022</v>
      </c>
      <c r="AD12" s="103">
        <v>2023</v>
      </c>
    </row>
    <row r="13" spans="2:30" x14ac:dyDescent="0.25">
      <c r="B13" s="105" t="s">
        <v>74</v>
      </c>
      <c r="C13" s="106">
        <v>6.1</v>
      </c>
      <c r="D13" s="119">
        <v>6.7</v>
      </c>
      <c r="E13" s="120">
        <v>15.5</v>
      </c>
      <c r="F13" s="119">
        <v>21.2</v>
      </c>
      <c r="G13" s="119">
        <v>24.1</v>
      </c>
      <c r="H13" s="119">
        <v>26.7</v>
      </c>
      <c r="I13" s="119">
        <v>27.3</v>
      </c>
      <c r="J13" s="119">
        <v>26.7</v>
      </c>
      <c r="K13" s="119">
        <v>23</v>
      </c>
      <c r="L13" s="119">
        <v>21.4</v>
      </c>
      <c r="M13" s="119">
        <v>22.1</v>
      </c>
      <c r="N13" s="119">
        <v>19.600000000000001</v>
      </c>
      <c r="O13" s="119">
        <v>19.2</v>
      </c>
      <c r="P13" s="119">
        <v>17.3</v>
      </c>
      <c r="Q13" s="106">
        <v>0.2</v>
      </c>
      <c r="R13" s="119">
        <v>0.2</v>
      </c>
      <c r="S13" s="121">
        <v>0.5</v>
      </c>
      <c r="T13" s="122">
        <v>0.3</v>
      </c>
      <c r="U13" s="122">
        <v>0.4</v>
      </c>
      <c r="V13" s="122">
        <v>0.5</v>
      </c>
      <c r="W13" s="122">
        <v>0.5</v>
      </c>
      <c r="X13" s="119">
        <v>0.4</v>
      </c>
      <c r="Y13" s="119">
        <v>0.4</v>
      </c>
      <c r="Z13" s="119">
        <v>0.4</v>
      </c>
      <c r="AA13" s="119">
        <v>0.4</v>
      </c>
      <c r="AB13" s="122">
        <v>0.4</v>
      </c>
      <c r="AC13" s="122">
        <v>0.3</v>
      </c>
      <c r="AD13" s="122" t="s">
        <v>10</v>
      </c>
    </row>
    <row r="14" spans="2:30" x14ac:dyDescent="0.25">
      <c r="B14" s="108" t="s">
        <v>9</v>
      </c>
      <c r="C14" s="109">
        <v>9.6999999999999993</v>
      </c>
      <c r="D14" s="123">
        <v>9.1</v>
      </c>
      <c r="E14" s="124">
        <v>16.5</v>
      </c>
      <c r="F14" s="123">
        <v>22.7</v>
      </c>
      <c r="G14" s="123">
        <v>22</v>
      </c>
      <c r="H14" s="123">
        <v>28.2</v>
      </c>
      <c r="I14" s="123">
        <v>28.4</v>
      </c>
      <c r="J14" s="123">
        <v>28.9</v>
      </c>
      <c r="K14" s="123">
        <v>22.5</v>
      </c>
      <c r="L14" s="123">
        <v>22.3</v>
      </c>
      <c r="M14" s="123">
        <v>23.4</v>
      </c>
      <c r="N14" s="123">
        <v>20.8</v>
      </c>
      <c r="O14" s="123">
        <v>14.1</v>
      </c>
      <c r="P14" s="123">
        <v>17.8</v>
      </c>
      <c r="Q14" s="109">
        <v>0</v>
      </c>
      <c r="R14" s="123">
        <v>0</v>
      </c>
      <c r="S14" s="125">
        <v>0</v>
      </c>
      <c r="T14" s="126">
        <v>0</v>
      </c>
      <c r="U14" s="126">
        <v>0.4</v>
      </c>
      <c r="V14" s="126">
        <v>0.5</v>
      </c>
      <c r="W14" s="126">
        <v>0.4</v>
      </c>
      <c r="X14" s="123">
        <v>0.4</v>
      </c>
      <c r="Y14" s="123">
        <v>0.3</v>
      </c>
      <c r="Z14" s="123">
        <v>0.4</v>
      </c>
      <c r="AA14" s="123">
        <v>0.4</v>
      </c>
      <c r="AB14" s="126">
        <v>0.3</v>
      </c>
      <c r="AC14" s="126">
        <v>0.2</v>
      </c>
      <c r="AD14" s="126" t="s">
        <v>10</v>
      </c>
    </row>
    <row r="15" spans="2:30" x14ac:dyDescent="0.25">
      <c r="B15" s="108" t="s">
        <v>14</v>
      </c>
      <c r="C15" s="109">
        <v>4.8</v>
      </c>
      <c r="D15" s="123">
        <v>4</v>
      </c>
      <c r="E15" s="124">
        <v>7.1</v>
      </c>
      <c r="F15" s="123">
        <v>15.7</v>
      </c>
      <c r="G15" s="123">
        <v>18.75</v>
      </c>
      <c r="H15" s="123">
        <v>21.8</v>
      </c>
      <c r="I15" s="123">
        <v>25.8</v>
      </c>
      <c r="J15" s="123">
        <v>30.6</v>
      </c>
      <c r="K15" s="123">
        <v>27</v>
      </c>
      <c r="L15" s="123">
        <v>25.1</v>
      </c>
      <c r="M15" s="123">
        <v>25.3</v>
      </c>
      <c r="N15" s="123">
        <v>22</v>
      </c>
      <c r="O15" s="123">
        <v>11.2</v>
      </c>
      <c r="P15" s="123">
        <v>7.5</v>
      </c>
      <c r="Q15" s="109">
        <v>0</v>
      </c>
      <c r="R15" s="123">
        <v>0</v>
      </c>
      <c r="S15" s="125">
        <v>0</v>
      </c>
      <c r="T15" s="126">
        <v>0</v>
      </c>
      <c r="U15" s="126">
        <v>0</v>
      </c>
      <c r="V15" s="126">
        <v>0</v>
      </c>
      <c r="W15" s="126">
        <v>0</v>
      </c>
      <c r="X15" s="123">
        <v>0</v>
      </c>
      <c r="Y15" s="123">
        <v>0</v>
      </c>
      <c r="Z15" s="123">
        <v>0</v>
      </c>
      <c r="AA15" s="123">
        <v>0</v>
      </c>
      <c r="AB15" s="126">
        <v>0</v>
      </c>
      <c r="AC15" s="126">
        <v>0</v>
      </c>
      <c r="AD15" s="126" t="s">
        <v>10</v>
      </c>
    </row>
    <row r="16" spans="2:30" x14ac:dyDescent="0.25">
      <c r="B16" s="111" t="s">
        <v>126</v>
      </c>
      <c r="C16" s="112">
        <v>7.5</v>
      </c>
      <c r="D16" s="113">
        <v>7.9</v>
      </c>
      <c r="E16" s="114">
        <v>15.4</v>
      </c>
      <c r="F16" s="113">
        <v>20.9</v>
      </c>
      <c r="G16" s="113">
        <v>21.8</v>
      </c>
      <c r="H16" s="113">
        <v>23.7</v>
      </c>
      <c r="I16" s="113">
        <v>24.5</v>
      </c>
      <c r="J16" s="113">
        <v>25</v>
      </c>
      <c r="K16" s="113">
        <v>18.8</v>
      </c>
      <c r="L16" s="113">
        <v>21</v>
      </c>
      <c r="M16" s="113"/>
      <c r="N16" s="113"/>
      <c r="O16" s="113"/>
      <c r="P16" s="113"/>
      <c r="Q16" s="112">
        <v>0</v>
      </c>
      <c r="R16" s="113">
        <v>0.1</v>
      </c>
      <c r="S16" s="114">
        <v>0.3</v>
      </c>
      <c r="T16" s="113">
        <v>0.1</v>
      </c>
      <c r="U16" s="113">
        <v>0.2</v>
      </c>
      <c r="V16" s="113">
        <v>0.2</v>
      </c>
      <c r="W16" s="113">
        <v>0.3</v>
      </c>
      <c r="X16" s="113">
        <v>0</v>
      </c>
      <c r="Y16" s="113">
        <v>0</v>
      </c>
      <c r="Z16" s="113"/>
      <c r="AA16" s="113"/>
      <c r="AB16" s="115"/>
      <c r="AC16" s="115"/>
      <c r="AD16" s="115"/>
    </row>
    <row r="17" spans="2:30" x14ac:dyDescent="0.25">
      <c r="B17" s="127"/>
      <c r="C17" s="128"/>
      <c r="D17" s="129"/>
      <c r="E17" s="130"/>
      <c r="F17" s="129"/>
      <c r="G17" s="129"/>
      <c r="H17" s="129"/>
      <c r="I17" s="129"/>
      <c r="J17" s="129"/>
      <c r="K17" s="129"/>
      <c r="L17" s="129"/>
      <c r="M17" s="129"/>
      <c r="N17" s="129"/>
      <c r="O17" s="129"/>
      <c r="P17" s="129"/>
      <c r="Q17" s="128"/>
      <c r="R17" s="129"/>
      <c r="S17" s="130"/>
      <c r="T17" s="129"/>
      <c r="U17" s="129"/>
      <c r="V17" s="129"/>
      <c r="W17" s="129"/>
      <c r="X17" s="129"/>
      <c r="Y17" s="129"/>
      <c r="Z17" s="129"/>
      <c r="AA17" s="129"/>
      <c r="AB17" s="129"/>
      <c r="AC17" s="129"/>
      <c r="AD17" s="129"/>
    </row>
    <row r="18" spans="2:30" ht="118.35" customHeight="1" x14ac:dyDescent="0.25">
      <c r="B18" s="333" t="s">
        <v>127</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row>
  </sheetData>
  <mergeCells count="7">
    <mergeCell ref="B18:Z18"/>
    <mergeCell ref="B2:AC2"/>
    <mergeCell ref="C4:P4"/>
    <mergeCell ref="C11:P11"/>
    <mergeCell ref="Q4:Y4"/>
    <mergeCell ref="Q11:AD11"/>
    <mergeCell ref="S3:Y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M189"/>
  <sheetViews>
    <sheetView showGridLines="0" workbookViewId="0"/>
  </sheetViews>
  <sheetFormatPr baseColWidth="10" defaultColWidth="10.7109375" defaultRowHeight="11.25" x14ac:dyDescent="0.2"/>
  <cols>
    <col min="1" max="1" width="3" style="72" customWidth="1"/>
    <col min="2" max="2" width="28" style="72" customWidth="1"/>
    <col min="3" max="3" width="23" style="95" customWidth="1"/>
    <col min="4" max="4" width="11.140625" style="95" customWidth="1"/>
    <col min="5" max="5" width="12.7109375" style="72" customWidth="1"/>
    <col min="6" max="7" width="9.42578125" style="72" bestFit="1" customWidth="1"/>
    <col min="8" max="8" width="15" style="72" customWidth="1"/>
    <col min="9" max="16384" width="10.7109375" style="72"/>
  </cols>
  <sheetData>
    <row r="2" spans="2:13" x14ac:dyDescent="0.2">
      <c r="B2" s="326" t="s">
        <v>120</v>
      </c>
      <c r="C2" s="326"/>
      <c r="D2" s="326"/>
      <c r="E2" s="326"/>
      <c r="F2" s="326"/>
      <c r="G2" s="326"/>
    </row>
    <row r="3" spans="2:13" x14ac:dyDescent="0.2">
      <c r="B3" s="73"/>
      <c r="C3" s="74"/>
      <c r="D3" s="74"/>
      <c r="E3" s="73"/>
      <c r="F3" s="73"/>
      <c r="G3" s="73"/>
    </row>
    <row r="4" spans="2:13" ht="25.35" customHeight="1" x14ac:dyDescent="0.2">
      <c r="B4" s="342"/>
      <c r="C4" s="343" t="s">
        <v>79</v>
      </c>
      <c r="D4" s="343" t="s">
        <v>44</v>
      </c>
      <c r="E4" s="344" t="s">
        <v>34</v>
      </c>
      <c r="F4" s="344"/>
      <c r="G4" s="344"/>
      <c r="H4" s="344"/>
    </row>
    <row r="5" spans="2:13" ht="33" customHeight="1" x14ac:dyDescent="0.2">
      <c r="B5" s="342"/>
      <c r="C5" s="343"/>
      <c r="D5" s="343"/>
      <c r="E5" s="75" t="s">
        <v>35</v>
      </c>
      <c r="F5" s="75" t="s">
        <v>36</v>
      </c>
      <c r="G5" s="75" t="s">
        <v>37</v>
      </c>
      <c r="H5" s="75" t="s">
        <v>38</v>
      </c>
    </row>
    <row r="6" spans="2:13" x14ac:dyDescent="0.2">
      <c r="B6" s="76" t="s">
        <v>121</v>
      </c>
      <c r="C6" s="77">
        <v>18.5</v>
      </c>
      <c r="D6" s="78">
        <v>7.4</v>
      </c>
      <c r="E6" s="300">
        <v>15</v>
      </c>
      <c r="F6" s="79">
        <v>30</v>
      </c>
      <c r="G6" s="79">
        <v>26</v>
      </c>
      <c r="H6" s="80">
        <v>28</v>
      </c>
      <c r="I6" s="95"/>
    </row>
    <row r="7" spans="2:13" x14ac:dyDescent="0.2">
      <c r="B7" s="81" t="s">
        <v>9</v>
      </c>
      <c r="C7" s="82">
        <v>17.899999999999999</v>
      </c>
      <c r="D7" s="83">
        <v>7.7</v>
      </c>
      <c r="E7" s="84">
        <v>15</v>
      </c>
      <c r="F7" s="85">
        <v>30</v>
      </c>
      <c r="G7" s="85">
        <v>25</v>
      </c>
      <c r="H7" s="86">
        <v>31</v>
      </c>
      <c r="I7" s="95"/>
    </row>
    <row r="8" spans="2:13" x14ac:dyDescent="0.2">
      <c r="B8" s="81" t="s">
        <v>14</v>
      </c>
      <c r="C8" s="82">
        <v>32.1</v>
      </c>
      <c r="D8" s="83">
        <v>9</v>
      </c>
      <c r="E8" s="84">
        <v>12</v>
      </c>
      <c r="F8" s="85">
        <v>29</v>
      </c>
      <c r="G8" s="85">
        <v>23</v>
      </c>
      <c r="H8" s="86">
        <v>36</v>
      </c>
      <c r="I8" s="95"/>
      <c r="L8" s="95"/>
    </row>
    <row r="9" spans="2:13" ht="13.35" customHeight="1" x14ac:dyDescent="0.2">
      <c r="B9" s="87" t="s">
        <v>67</v>
      </c>
      <c r="C9" s="82">
        <v>38.9</v>
      </c>
      <c r="D9" s="83">
        <v>7.8</v>
      </c>
      <c r="E9" s="84">
        <v>13</v>
      </c>
      <c r="F9" s="85">
        <v>34</v>
      </c>
      <c r="G9" s="85">
        <v>27</v>
      </c>
      <c r="H9" s="86">
        <v>26</v>
      </c>
      <c r="I9" s="95"/>
      <c r="K9" s="96"/>
      <c r="L9" s="95"/>
    </row>
    <row r="10" spans="2:13" x14ac:dyDescent="0.2">
      <c r="B10" s="81" t="s">
        <v>13</v>
      </c>
      <c r="C10" s="82">
        <v>23.3</v>
      </c>
      <c r="D10" s="83">
        <v>7.7</v>
      </c>
      <c r="E10" s="84">
        <v>13</v>
      </c>
      <c r="F10" s="85">
        <v>34</v>
      </c>
      <c r="G10" s="85">
        <v>27</v>
      </c>
      <c r="H10" s="86">
        <v>26</v>
      </c>
      <c r="I10" s="95"/>
    </row>
    <row r="11" spans="2:13" x14ac:dyDescent="0.2">
      <c r="B11" s="88" t="s">
        <v>29</v>
      </c>
      <c r="C11" s="82">
        <v>33.799999999999997</v>
      </c>
      <c r="D11" s="83">
        <v>7.7</v>
      </c>
      <c r="E11" s="84">
        <v>21</v>
      </c>
      <c r="F11" s="299">
        <v>29</v>
      </c>
      <c r="G11" s="85">
        <v>21</v>
      </c>
      <c r="H11" s="86">
        <v>29</v>
      </c>
      <c r="I11" s="95"/>
    </row>
    <row r="12" spans="2:13" x14ac:dyDescent="0.2">
      <c r="B12" s="81" t="s">
        <v>30</v>
      </c>
      <c r="C12" s="82">
        <v>11.3</v>
      </c>
      <c r="D12" s="83">
        <v>8</v>
      </c>
      <c r="E12" s="84">
        <v>11</v>
      </c>
      <c r="F12" s="85">
        <v>27</v>
      </c>
      <c r="G12" s="85">
        <v>29</v>
      </c>
      <c r="H12" s="86">
        <v>33</v>
      </c>
      <c r="I12" s="95"/>
    </row>
    <row r="13" spans="2:13" x14ac:dyDescent="0.2">
      <c r="B13" s="81" t="s">
        <v>31</v>
      </c>
      <c r="C13" s="82">
        <v>20.2</v>
      </c>
      <c r="D13" s="83">
        <v>7.7</v>
      </c>
      <c r="E13" s="84">
        <v>13</v>
      </c>
      <c r="F13" s="85">
        <v>33</v>
      </c>
      <c r="G13" s="85">
        <v>28</v>
      </c>
      <c r="H13" s="86">
        <v>25</v>
      </c>
      <c r="I13" s="95"/>
    </row>
    <row r="14" spans="2:13" x14ac:dyDescent="0.2">
      <c r="B14" s="81" t="s">
        <v>32</v>
      </c>
      <c r="C14" s="82">
        <v>5.0999999999999996</v>
      </c>
      <c r="D14" s="83">
        <v>5.9</v>
      </c>
      <c r="E14" s="84">
        <v>13</v>
      </c>
      <c r="F14" s="85">
        <v>27</v>
      </c>
      <c r="G14" s="85">
        <v>41</v>
      </c>
      <c r="H14" s="86">
        <v>19</v>
      </c>
      <c r="I14" s="95"/>
      <c r="M14" s="96"/>
    </row>
    <row r="15" spans="2:13" x14ac:dyDescent="0.2">
      <c r="B15" s="89" t="s">
        <v>33</v>
      </c>
      <c r="C15" s="90">
        <v>33.799999999999997</v>
      </c>
      <c r="D15" s="91">
        <v>7.7</v>
      </c>
      <c r="E15" s="92">
        <v>9</v>
      </c>
      <c r="F15" s="93">
        <v>39</v>
      </c>
      <c r="G15" s="93">
        <v>23</v>
      </c>
      <c r="H15" s="94">
        <v>29</v>
      </c>
      <c r="I15" s="95"/>
      <c r="M15" s="96"/>
    </row>
    <row r="16" spans="2:13" x14ac:dyDescent="0.2">
      <c r="B16" s="303"/>
      <c r="C16" s="320"/>
      <c r="D16" s="320"/>
      <c r="E16" s="320"/>
      <c r="F16" s="320"/>
      <c r="G16" s="320"/>
      <c r="H16" s="320"/>
    </row>
    <row r="17" spans="2:8" ht="103.35" customHeight="1" x14ac:dyDescent="0.2">
      <c r="B17" s="327" t="s">
        <v>123</v>
      </c>
      <c r="C17" s="341"/>
      <c r="D17" s="341"/>
      <c r="E17" s="341"/>
      <c r="F17" s="341"/>
      <c r="G17" s="341"/>
      <c r="H17" s="341"/>
    </row>
    <row r="18" spans="2:8" x14ac:dyDescent="0.2">
      <c r="G18" s="96"/>
    </row>
    <row r="19" spans="2:8" x14ac:dyDescent="0.2">
      <c r="B19" s="97"/>
      <c r="G19" s="96"/>
    </row>
    <row r="189" spans="10:10" x14ac:dyDescent="0.2">
      <c r="J189" s="72" t="s">
        <v>97</v>
      </c>
    </row>
  </sheetData>
  <mergeCells count="7">
    <mergeCell ref="B17:H17"/>
    <mergeCell ref="B2:G2"/>
    <mergeCell ref="B4:B5"/>
    <mergeCell ref="C4:C5"/>
    <mergeCell ref="D4:D5"/>
    <mergeCell ref="E4:H4"/>
    <mergeCell ref="B16:H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17"/>
  <sheetViews>
    <sheetView showGridLines="0" workbookViewId="0"/>
  </sheetViews>
  <sheetFormatPr baseColWidth="10" defaultColWidth="10.7109375" defaultRowHeight="11.25" x14ac:dyDescent="0.25"/>
  <cols>
    <col min="1" max="1" width="2.7109375" style="2" customWidth="1"/>
    <col min="2" max="2" width="47" style="2" bestFit="1" customWidth="1"/>
    <col min="3" max="3" width="23.28515625" style="5" customWidth="1"/>
    <col min="4" max="4" width="15.7109375" style="5" bestFit="1" customWidth="1"/>
    <col min="5" max="5" width="12.28515625" style="2" bestFit="1" customWidth="1"/>
    <col min="6" max="6" width="14" style="2" bestFit="1" customWidth="1"/>
    <col min="7" max="7" width="11.7109375" style="2" bestFit="1" customWidth="1"/>
    <col min="8" max="16384" width="10.7109375" style="2"/>
  </cols>
  <sheetData>
    <row r="2" spans="2:9" x14ac:dyDescent="0.25">
      <c r="B2" s="57" t="s">
        <v>95</v>
      </c>
      <c r="C2" s="57"/>
      <c r="D2" s="57"/>
      <c r="E2" s="57"/>
      <c r="F2" s="57"/>
      <c r="G2" s="57"/>
    </row>
    <row r="3" spans="2:9" x14ac:dyDescent="0.25">
      <c r="B3" s="57"/>
      <c r="C3" s="57"/>
      <c r="D3" s="57"/>
      <c r="E3" s="57"/>
      <c r="F3" s="57"/>
      <c r="G3" s="57"/>
    </row>
    <row r="4" spans="2:9" ht="36" customHeight="1" x14ac:dyDescent="0.25">
      <c r="B4" s="345"/>
      <c r="C4" s="346" t="s">
        <v>78</v>
      </c>
      <c r="D4" s="346" t="s">
        <v>40</v>
      </c>
      <c r="E4" s="347" t="s">
        <v>25</v>
      </c>
      <c r="F4" s="347"/>
      <c r="G4" s="347"/>
    </row>
    <row r="5" spans="2:9" x14ac:dyDescent="0.25">
      <c r="B5" s="345"/>
      <c r="C5" s="346"/>
      <c r="D5" s="346"/>
      <c r="E5" s="28" t="s">
        <v>26</v>
      </c>
      <c r="F5" s="28" t="s">
        <v>27</v>
      </c>
      <c r="G5" s="28" t="s">
        <v>28</v>
      </c>
    </row>
    <row r="6" spans="2:9" x14ac:dyDescent="0.25">
      <c r="B6" s="58" t="s">
        <v>121</v>
      </c>
      <c r="C6" s="59">
        <v>13.7</v>
      </c>
      <c r="D6" s="59">
        <v>11</v>
      </c>
      <c r="E6" s="60">
        <v>49</v>
      </c>
      <c r="F6" s="60">
        <v>33</v>
      </c>
      <c r="G6" s="60">
        <v>18</v>
      </c>
    </row>
    <row r="7" spans="2:9" x14ac:dyDescent="0.25">
      <c r="B7" s="61" t="s">
        <v>9</v>
      </c>
      <c r="C7" s="62">
        <v>7</v>
      </c>
      <c r="D7" s="62">
        <v>10</v>
      </c>
      <c r="E7" s="63">
        <v>56</v>
      </c>
      <c r="F7" s="63">
        <v>30</v>
      </c>
      <c r="G7" s="63">
        <v>14</v>
      </c>
      <c r="I7" s="9"/>
    </row>
    <row r="8" spans="2:9" x14ac:dyDescent="0.25">
      <c r="B8" s="61" t="s">
        <v>14</v>
      </c>
      <c r="C8" s="62">
        <v>5.7</v>
      </c>
      <c r="D8" s="62">
        <v>10.9</v>
      </c>
      <c r="E8" s="63">
        <v>50</v>
      </c>
      <c r="F8" s="63">
        <v>35</v>
      </c>
      <c r="G8" s="63">
        <v>16</v>
      </c>
    </row>
    <row r="9" spans="2:9" x14ac:dyDescent="0.25">
      <c r="B9" s="64" t="s">
        <v>67</v>
      </c>
      <c r="C9" s="62">
        <v>19.899999999999999</v>
      </c>
      <c r="D9" s="62">
        <v>8.3000000000000007</v>
      </c>
      <c r="E9" s="63">
        <v>64</v>
      </c>
      <c r="F9" s="63">
        <v>28</v>
      </c>
      <c r="G9" s="63">
        <v>8</v>
      </c>
    </row>
    <row r="10" spans="2:9" x14ac:dyDescent="0.25">
      <c r="B10" s="61" t="s">
        <v>13</v>
      </c>
      <c r="C10" s="62">
        <v>10.1</v>
      </c>
      <c r="D10" s="62">
        <v>8.6</v>
      </c>
      <c r="E10" s="63">
        <v>62</v>
      </c>
      <c r="F10" s="63">
        <v>27</v>
      </c>
      <c r="G10" s="63">
        <v>11</v>
      </c>
    </row>
    <row r="11" spans="2:9" x14ac:dyDescent="0.25">
      <c r="B11" s="65" t="s">
        <v>29</v>
      </c>
      <c r="C11" s="62">
        <v>14.3</v>
      </c>
      <c r="D11" s="62">
        <v>10.3</v>
      </c>
      <c r="E11" s="63">
        <v>44</v>
      </c>
      <c r="F11" s="63">
        <v>55</v>
      </c>
      <c r="G11" s="63">
        <v>1</v>
      </c>
    </row>
    <row r="12" spans="2:9" x14ac:dyDescent="0.25">
      <c r="B12" s="61" t="s">
        <v>30</v>
      </c>
      <c r="C12" s="62">
        <v>19.2</v>
      </c>
      <c r="D12" s="62">
        <v>7</v>
      </c>
      <c r="E12" s="63">
        <v>72</v>
      </c>
      <c r="F12" s="63">
        <v>27</v>
      </c>
      <c r="G12" s="63">
        <v>1</v>
      </c>
    </row>
    <row r="13" spans="2:9" x14ac:dyDescent="0.25">
      <c r="B13" s="61" t="s">
        <v>31</v>
      </c>
      <c r="C13" s="62">
        <v>11</v>
      </c>
      <c r="D13" s="62">
        <v>7.4</v>
      </c>
      <c r="E13" s="63">
        <v>68</v>
      </c>
      <c r="F13" s="63">
        <v>29</v>
      </c>
      <c r="G13" s="63">
        <v>3</v>
      </c>
    </row>
    <row r="14" spans="2:9" x14ac:dyDescent="0.25">
      <c r="B14" s="61" t="s">
        <v>32</v>
      </c>
      <c r="C14" s="62">
        <v>29.5</v>
      </c>
      <c r="D14" s="62">
        <v>7.1</v>
      </c>
      <c r="E14" s="63">
        <v>69</v>
      </c>
      <c r="F14" s="63">
        <v>31</v>
      </c>
      <c r="G14" s="63"/>
    </row>
    <row r="15" spans="2:9" x14ac:dyDescent="0.25">
      <c r="B15" s="66" t="s">
        <v>33</v>
      </c>
      <c r="C15" s="67">
        <v>8.4</v>
      </c>
      <c r="D15" s="67">
        <v>5.6</v>
      </c>
      <c r="E15" s="68">
        <v>78</v>
      </c>
      <c r="F15" s="68">
        <v>22</v>
      </c>
      <c r="G15" s="68"/>
    </row>
    <row r="16" spans="2:9" x14ac:dyDescent="0.25">
      <c r="B16" s="69"/>
      <c r="C16" s="70"/>
      <c r="D16" s="70"/>
      <c r="E16" s="71"/>
      <c r="F16" s="71"/>
      <c r="G16" s="71"/>
    </row>
    <row r="17" spans="2:7" ht="89.1" customHeight="1" x14ac:dyDescent="0.25">
      <c r="B17" s="348" t="s">
        <v>122</v>
      </c>
      <c r="C17" s="349"/>
      <c r="D17" s="349"/>
      <c r="E17" s="349"/>
      <c r="F17" s="349"/>
      <c r="G17" s="349"/>
    </row>
  </sheetData>
  <mergeCells count="5">
    <mergeCell ref="B4:B5"/>
    <mergeCell ref="C4:C5"/>
    <mergeCell ref="D4:D5"/>
    <mergeCell ref="E4:G4"/>
    <mergeCell ref="B17: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5"/>
  <sheetViews>
    <sheetView showGridLines="0" workbookViewId="0"/>
  </sheetViews>
  <sheetFormatPr baseColWidth="10" defaultColWidth="9.140625" defaultRowHeight="11.25" x14ac:dyDescent="0.25"/>
  <cols>
    <col min="1" max="1" width="2.42578125" style="132" customWidth="1"/>
    <col min="2" max="2" width="68" style="132" customWidth="1"/>
    <col min="3" max="3" width="14.7109375" style="132" customWidth="1"/>
    <col min="4" max="4" width="13.140625" style="132" customWidth="1"/>
    <col min="5" max="5" width="13.42578125" style="132" customWidth="1"/>
    <col min="6" max="6" width="13.7109375" style="132" customWidth="1"/>
    <col min="7" max="7" width="11.7109375" style="132" customWidth="1"/>
    <col min="8" max="16384" width="9.140625" style="132"/>
  </cols>
  <sheetData>
    <row r="2" spans="2:13" x14ac:dyDescent="0.25">
      <c r="B2" s="307" t="s">
        <v>96</v>
      </c>
      <c r="C2" s="307"/>
      <c r="D2" s="307"/>
      <c r="E2" s="307"/>
      <c r="F2" s="307"/>
    </row>
    <row r="3" spans="2:13" x14ac:dyDescent="0.25">
      <c r="B3" s="133"/>
      <c r="C3" s="133"/>
      <c r="D3" s="133"/>
      <c r="E3" s="133"/>
      <c r="F3" s="133"/>
    </row>
    <row r="4" spans="2:13" x14ac:dyDescent="0.25">
      <c r="B4" s="308" t="s">
        <v>8</v>
      </c>
      <c r="C4" s="308"/>
      <c r="D4" s="308"/>
      <c r="E4" s="308"/>
      <c r="F4" s="308"/>
      <c r="G4" s="308"/>
    </row>
    <row r="5" spans="2:13" ht="26.1" customHeight="1" x14ac:dyDescent="0.25">
      <c r="B5" s="225"/>
      <c r="C5" s="226" t="s">
        <v>105</v>
      </c>
      <c r="D5" s="227" t="s">
        <v>67</v>
      </c>
      <c r="E5" s="227" t="s">
        <v>13</v>
      </c>
      <c r="F5" s="228" t="s">
        <v>14</v>
      </c>
      <c r="G5" s="226" t="s">
        <v>9</v>
      </c>
    </row>
    <row r="6" spans="2:13" x14ac:dyDescent="0.25">
      <c r="B6" s="160" t="s">
        <v>4</v>
      </c>
      <c r="C6" s="229">
        <v>13</v>
      </c>
      <c r="D6" s="230">
        <v>15.5</v>
      </c>
      <c r="E6" s="229">
        <v>8.1999999999999993</v>
      </c>
      <c r="F6" s="229">
        <v>7.3</v>
      </c>
      <c r="G6" s="230">
        <v>4.4000000000000004</v>
      </c>
      <c r="I6" s="157"/>
      <c r="J6" s="157"/>
      <c r="K6" s="157"/>
      <c r="L6" s="157"/>
      <c r="M6" s="157"/>
    </row>
    <row r="7" spans="2:13" x14ac:dyDescent="0.25">
      <c r="B7" s="163" t="s">
        <v>106</v>
      </c>
      <c r="C7" s="231">
        <v>7.8</v>
      </c>
      <c r="D7" s="232">
        <v>5.8</v>
      </c>
      <c r="E7" s="231">
        <v>7.8</v>
      </c>
      <c r="F7" s="231">
        <v>0.1</v>
      </c>
      <c r="G7" s="232">
        <v>3.6</v>
      </c>
      <c r="I7" s="157"/>
      <c r="J7" s="157"/>
      <c r="K7" s="157"/>
      <c r="L7" s="157"/>
      <c r="M7" s="157"/>
    </row>
    <row r="8" spans="2:13" x14ac:dyDescent="0.25">
      <c r="B8" s="163" t="s">
        <v>109</v>
      </c>
      <c r="C8" s="231">
        <v>7.3</v>
      </c>
      <c r="D8" s="232">
        <v>0</v>
      </c>
      <c r="E8" s="231">
        <v>0</v>
      </c>
      <c r="F8" s="231">
        <v>5.9</v>
      </c>
      <c r="G8" s="232">
        <v>8.1999999999999993</v>
      </c>
      <c r="I8" s="157"/>
      <c r="J8" s="157"/>
      <c r="K8" s="157"/>
      <c r="L8" s="157"/>
      <c r="M8" s="157"/>
    </row>
    <row r="9" spans="2:13" x14ac:dyDescent="0.25">
      <c r="B9" s="163" t="s">
        <v>11</v>
      </c>
      <c r="C9" s="231">
        <v>25.7</v>
      </c>
      <c r="D9" s="232">
        <v>13.2</v>
      </c>
      <c r="E9" s="231">
        <v>25.5</v>
      </c>
      <c r="F9" s="231">
        <v>29.9</v>
      </c>
      <c r="G9" s="232">
        <v>42.6</v>
      </c>
      <c r="I9" s="157"/>
      <c r="J9" s="157"/>
      <c r="K9" s="157"/>
      <c r="L9" s="157"/>
      <c r="M9" s="157"/>
    </row>
    <row r="10" spans="2:13" x14ac:dyDescent="0.25">
      <c r="B10" s="163" t="s">
        <v>107</v>
      </c>
      <c r="C10" s="231">
        <v>0</v>
      </c>
      <c r="D10" s="232">
        <v>29.1</v>
      </c>
      <c r="E10" s="231">
        <v>33.299999999999997</v>
      </c>
      <c r="F10" s="231">
        <v>0</v>
      </c>
      <c r="G10" s="232">
        <v>0</v>
      </c>
      <c r="I10" s="157"/>
      <c r="J10" s="157"/>
      <c r="K10" s="157"/>
      <c r="L10" s="157"/>
      <c r="M10" s="157"/>
    </row>
    <row r="11" spans="2:13" x14ac:dyDescent="0.25">
      <c r="B11" s="163" t="s">
        <v>22</v>
      </c>
      <c r="C11" s="231">
        <v>0</v>
      </c>
      <c r="D11" s="232">
        <v>8.6</v>
      </c>
      <c r="E11" s="231">
        <v>14.4</v>
      </c>
      <c r="F11" s="231">
        <v>0</v>
      </c>
      <c r="G11" s="232">
        <v>0</v>
      </c>
      <c r="I11" s="157"/>
      <c r="J11" s="157"/>
      <c r="K11" s="157"/>
      <c r="L11" s="157"/>
      <c r="M11" s="157"/>
    </row>
    <row r="12" spans="2:13" x14ac:dyDescent="0.25">
      <c r="B12" s="163" t="s">
        <v>133</v>
      </c>
      <c r="C12" s="231">
        <v>23.9</v>
      </c>
      <c r="D12" s="232">
        <v>0</v>
      </c>
      <c r="E12" s="231">
        <v>0</v>
      </c>
      <c r="F12" s="231">
        <v>25.6</v>
      </c>
      <c r="G12" s="232">
        <v>33.6</v>
      </c>
      <c r="I12" s="157"/>
      <c r="J12" s="157"/>
      <c r="K12" s="157"/>
      <c r="L12" s="157"/>
      <c r="M12" s="157"/>
    </row>
    <row r="13" spans="2:13" x14ac:dyDescent="0.25">
      <c r="B13" s="163" t="s">
        <v>108</v>
      </c>
      <c r="C13" s="231">
        <v>6.6</v>
      </c>
      <c r="D13" s="232">
        <v>0</v>
      </c>
      <c r="E13" s="231">
        <v>0</v>
      </c>
      <c r="F13" s="231">
        <v>3.8</v>
      </c>
      <c r="G13" s="232">
        <v>4.5999999999999996</v>
      </c>
      <c r="I13" s="157"/>
      <c r="J13" s="157"/>
      <c r="K13" s="157"/>
      <c r="L13" s="157"/>
      <c r="M13" s="157"/>
    </row>
    <row r="14" spans="2:13" x14ac:dyDescent="0.25">
      <c r="B14" s="163" t="s">
        <v>7</v>
      </c>
      <c r="C14" s="231">
        <v>14.4</v>
      </c>
      <c r="D14" s="232">
        <v>27.8</v>
      </c>
      <c r="E14" s="231">
        <v>10.8</v>
      </c>
      <c r="F14" s="231">
        <v>26.2</v>
      </c>
      <c r="G14" s="232">
        <v>1.3</v>
      </c>
      <c r="I14" s="157"/>
      <c r="J14" s="157"/>
      <c r="K14" s="157"/>
      <c r="L14" s="157"/>
      <c r="M14" s="157"/>
    </row>
    <row r="15" spans="2:13" x14ac:dyDescent="0.25">
      <c r="B15" s="233" t="s">
        <v>15</v>
      </c>
      <c r="C15" s="231">
        <v>0.5</v>
      </c>
      <c r="D15" s="232">
        <v>0</v>
      </c>
      <c r="E15" s="231">
        <v>0</v>
      </c>
      <c r="F15" s="231">
        <v>1.2</v>
      </c>
      <c r="G15" s="232">
        <v>1.5</v>
      </c>
      <c r="I15" s="157"/>
      <c r="J15" s="157"/>
      <c r="K15" s="157"/>
      <c r="L15" s="157"/>
      <c r="M15" s="157"/>
    </row>
    <row r="16" spans="2:13" x14ac:dyDescent="0.25">
      <c r="B16" s="234" t="s">
        <v>100</v>
      </c>
      <c r="C16" s="235">
        <v>0.8</v>
      </c>
      <c r="D16" s="235">
        <v>0</v>
      </c>
      <c r="E16" s="235">
        <v>0</v>
      </c>
      <c r="F16" s="235">
        <v>0</v>
      </c>
      <c r="G16" s="235">
        <v>0.2</v>
      </c>
      <c r="I16" s="157"/>
      <c r="J16" s="157"/>
      <c r="K16" s="157"/>
      <c r="L16" s="157"/>
      <c r="M16" s="157"/>
    </row>
    <row r="17" spans="2:8" x14ac:dyDescent="0.25">
      <c r="B17" s="237" t="s">
        <v>3</v>
      </c>
      <c r="C17" s="236">
        <v>100</v>
      </c>
      <c r="D17" s="236">
        <v>100</v>
      </c>
      <c r="E17" s="236">
        <v>100</v>
      </c>
      <c r="F17" s="236">
        <v>100</v>
      </c>
      <c r="G17" s="236">
        <v>100</v>
      </c>
      <c r="H17" s="150"/>
    </row>
    <row r="19" spans="2:8" ht="143.44999999999999" customHeight="1" x14ac:dyDescent="0.25">
      <c r="B19" s="303" t="s">
        <v>134</v>
      </c>
      <c r="C19" s="303"/>
      <c r="D19" s="303"/>
      <c r="E19" s="303"/>
      <c r="F19" s="303"/>
      <c r="G19" s="303"/>
    </row>
    <row r="21" spans="2:8" x14ac:dyDescent="0.25">
      <c r="B21" s="301"/>
      <c r="C21" s="301"/>
      <c r="D21" s="301"/>
    </row>
    <row r="22" spans="2:8" ht="85.35" customHeight="1" x14ac:dyDescent="0.25">
      <c r="B22" s="74"/>
      <c r="C22" s="148"/>
      <c r="D22" s="148"/>
      <c r="E22" s="148"/>
      <c r="F22" s="148"/>
      <c r="G22" s="148"/>
    </row>
    <row r="23" spans="2:8" x14ac:dyDescent="0.25">
      <c r="C23" s="148"/>
      <c r="D23" s="148"/>
      <c r="E23" s="148"/>
      <c r="F23" s="148"/>
      <c r="G23" s="148"/>
    </row>
    <row r="24" spans="2:8" x14ac:dyDescent="0.25">
      <c r="C24" s="148"/>
      <c r="D24" s="148"/>
      <c r="E24" s="148"/>
      <c r="F24" s="148"/>
      <c r="G24" s="148"/>
    </row>
    <row r="25" spans="2:8" x14ac:dyDescent="0.25">
      <c r="C25" s="148"/>
      <c r="D25" s="148"/>
      <c r="E25" s="148"/>
      <c r="F25" s="148"/>
      <c r="G25" s="148"/>
    </row>
    <row r="26" spans="2:8" x14ac:dyDescent="0.25">
      <c r="C26" s="148"/>
      <c r="D26" s="148"/>
      <c r="E26" s="148"/>
      <c r="F26" s="148"/>
      <c r="G26" s="148"/>
    </row>
    <row r="27" spans="2:8" x14ac:dyDescent="0.25">
      <c r="C27" s="148"/>
      <c r="D27" s="148"/>
      <c r="E27" s="148"/>
      <c r="F27" s="148"/>
      <c r="G27" s="148"/>
    </row>
    <row r="28" spans="2:8" x14ac:dyDescent="0.25">
      <c r="C28" s="148"/>
      <c r="D28" s="148"/>
      <c r="E28" s="148"/>
      <c r="F28" s="148"/>
      <c r="G28" s="148"/>
    </row>
    <row r="29" spans="2:8" x14ac:dyDescent="0.25">
      <c r="C29" s="148"/>
      <c r="D29" s="148"/>
      <c r="E29" s="148"/>
      <c r="F29" s="148"/>
      <c r="G29" s="148"/>
    </row>
    <row r="30" spans="2:8" x14ac:dyDescent="0.25">
      <c r="C30" s="148"/>
      <c r="D30" s="148"/>
      <c r="E30" s="148"/>
      <c r="F30" s="148"/>
      <c r="G30" s="148"/>
    </row>
    <row r="31" spans="2:8" x14ac:dyDescent="0.25">
      <c r="C31" s="148"/>
      <c r="D31" s="148"/>
      <c r="E31" s="148"/>
      <c r="F31" s="148"/>
      <c r="G31" s="148"/>
    </row>
    <row r="32" spans="2:8" x14ac:dyDescent="0.25">
      <c r="C32" s="148"/>
      <c r="D32" s="148"/>
      <c r="E32" s="148"/>
      <c r="F32" s="148"/>
      <c r="G32" s="148"/>
    </row>
    <row r="33" spans="3:7" x14ac:dyDescent="0.25">
      <c r="C33" s="148"/>
      <c r="D33" s="148"/>
      <c r="E33" s="148"/>
      <c r="F33" s="148"/>
      <c r="G33" s="148"/>
    </row>
    <row r="34" spans="3:7" x14ac:dyDescent="0.25">
      <c r="C34" s="148"/>
      <c r="D34" s="148"/>
      <c r="E34" s="148"/>
      <c r="F34" s="148"/>
      <c r="G34" s="148"/>
    </row>
    <row r="35" spans="3:7" x14ac:dyDescent="0.25">
      <c r="C35" s="148"/>
      <c r="D35" s="148"/>
      <c r="E35" s="148"/>
      <c r="F35" s="148"/>
      <c r="G35" s="148"/>
    </row>
  </sheetData>
  <mergeCells count="4">
    <mergeCell ref="B2:F2"/>
    <mergeCell ref="B4:G4"/>
    <mergeCell ref="B19:G19"/>
    <mergeCell ref="B21:D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X19"/>
  <sheetViews>
    <sheetView showGridLines="0" workbookViewId="0"/>
  </sheetViews>
  <sheetFormatPr baseColWidth="10" defaultColWidth="9.140625" defaultRowHeight="11.25" x14ac:dyDescent="0.25"/>
  <cols>
    <col min="1" max="1" width="2.42578125" style="178" customWidth="1"/>
    <col min="2" max="2" width="53" style="178" customWidth="1"/>
    <col min="3" max="22" width="5" style="178" bestFit="1" customWidth="1"/>
    <col min="23" max="205" width="9.140625" style="178"/>
    <col min="206" max="206" width="4" style="178" customWidth="1"/>
    <col min="207" max="207" width="40.28515625" style="178" customWidth="1"/>
    <col min="208" max="212" width="15.7109375" style="178" customWidth="1"/>
    <col min="213" max="213" width="9.140625" style="178" customWidth="1"/>
    <col min="214" max="214" width="32" style="178" customWidth="1"/>
    <col min="215" max="215" width="0" style="178" hidden="1" customWidth="1"/>
    <col min="216" max="216" width="9.140625" style="178"/>
    <col min="217" max="217" width="0" style="178" hidden="1" customWidth="1"/>
    <col min="218" max="461" width="9.140625" style="178"/>
    <col min="462" max="462" width="4" style="178" customWidth="1"/>
    <col min="463" max="463" width="40.28515625" style="178" customWidth="1"/>
    <col min="464" max="468" width="15.7109375" style="178" customWidth="1"/>
    <col min="469" max="469" width="9.140625" style="178" customWidth="1"/>
    <col min="470" max="470" width="32" style="178" customWidth="1"/>
    <col min="471" max="471" width="0" style="178" hidden="1" customWidth="1"/>
    <col min="472" max="472" width="9.140625" style="178"/>
    <col min="473" max="473" width="0" style="178" hidden="1" customWidth="1"/>
    <col min="474" max="717" width="9.140625" style="178"/>
    <col min="718" max="718" width="4" style="178" customWidth="1"/>
    <col min="719" max="719" width="40.28515625" style="178" customWidth="1"/>
    <col min="720" max="724" width="15.7109375" style="178" customWidth="1"/>
    <col min="725" max="725" width="9.140625" style="178" customWidth="1"/>
    <col min="726" max="726" width="32" style="178" customWidth="1"/>
    <col min="727" max="727" width="0" style="178" hidden="1" customWidth="1"/>
    <col min="728" max="728" width="9.140625" style="178"/>
    <col min="729" max="729" width="0" style="178" hidden="1" customWidth="1"/>
    <col min="730" max="973" width="9.140625" style="178"/>
    <col min="974" max="974" width="4" style="178" customWidth="1"/>
    <col min="975" max="975" width="40.28515625" style="178" customWidth="1"/>
    <col min="976" max="980" width="15.7109375" style="178" customWidth="1"/>
    <col min="981" max="981" width="9.140625" style="178" customWidth="1"/>
    <col min="982" max="982" width="32" style="178" customWidth="1"/>
    <col min="983" max="983" width="0" style="178" hidden="1" customWidth="1"/>
    <col min="984" max="984" width="9.140625" style="178"/>
    <col min="985" max="985" width="0" style="178" hidden="1" customWidth="1"/>
    <col min="986" max="1229" width="9.140625" style="178"/>
    <col min="1230" max="1230" width="4" style="178" customWidth="1"/>
    <col min="1231" max="1231" width="40.28515625" style="178" customWidth="1"/>
    <col min="1232" max="1236" width="15.7109375" style="178" customWidth="1"/>
    <col min="1237" max="1237" width="9.140625" style="178" customWidth="1"/>
    <col min="1238" max="1238" width="32" style="178" customWidth="1"/>
    <col min="1239" max="1239" width="0" style="178" hidden="1" customWidth="1"/>
    <col min="1240" max="1240" width="9.140625" style="178"/>
    <col min="1241" max="1241" width="0" style="178" hidden="1" customWidth="1"/>
    <col min="1242" max="1485" width="9.140625" style="178"/>
    <col min="1486" max="1486" width="4" style="178" customWidth="1"/>
    <col min="1487" max="1487" width="40.28515625" style="178" customWidth="1"/>
    <col min="1488" max="1492" width="15.7109375" style="178" customWidth="1"/>
    <col min="1493" max="1493" width="9.140625" style="178" customWidth="1"/>
    <col min="1494" max="1494" width="32" style="178" customWidth="1"/>
    <col min="1495" max="1495" width="0" style="178" hidden="1" customWidth="1"/>
    <col min="1496" max="1496" width="9.140625" style="178"/>
    <col min="1497" max="1497" width="0" style="178" hidden="1" customWidth="1"/>
    <col min="1498" max="1741" width="9.140625" style="178"/>
    <col min="1742" max="1742" width="4" style="178" customWidth="1"/>
    <col min="1743" max="1743" width="40.28515625" style="178" customWidth="1"/>
    <col min="1744" max="1748" width="15.7109375" style="178" customWidth="1"/>
    <col min="1749" max="1749" width="9.140625" style="178" customWidth="1"/>
    <col min="1750" max="1750" width="32" style="178" customWidth="1"/>
    <col min="1751" max="1751" width="0" style="178" hidden="1" customWidth="1"/>
    <col min="1752" max="1752" width="9.140625" style="178"/>
    <col min="1753" max="1753" width="0" style="178" hidden="1" customWidth="1"/>
    <col min="1754" max="1997" width="9.140625" style="178"/>
    <col min="1998" max="1998" width="4" style="178" customWidth="1"/>
    <col min="1999" max="1999" width="40.28515625" style="178" customWidth="1"/>
    <col min="2000" max="2004" width="15.7109375" style="178" customWidth="1"/>
    <col min="2005" max="2005" width="9.140625" style="178" customWidth="1"/>
    <col min="2006" max="2006" width="32" style="178" customWidth="1"/>
    <col min="2007" max="2007" width="0" style="178" hidden="1" customWidth="1"/>
    <col min="2008" max="2008" width="9.140625" style="178"/>
    <col min="2009" max="2009" width="0" style="178" hidden="1" customWidth="1"/>
    <col min="2010" max="2253" width="9.140625" style="178"/>
    <col min="2254" max="2254" width="4" style="178" customWidth="1"/>
    <col min="2255" max="2255" width="40.28515625" style="178" customWidth="1"/>
    <col min="2256" max="2260" width="15.7109375" style="178" customWidth="1"/>
    <col min="2261" max="2261" width="9.140625" style="178" customWidth="1"/>
    <col min="2262" max="2262" width="32" style="178" customWidth="1"/>
    <col min="2263" max="2263" width="0" style="178" hidden="1" customWidth="1"/>
    <col min="2264" max="2264" width="9.140625" style="178"/>
    <col min="2265" max="2265" width="0" style="178" hidden="1" customWidth="1"/>
    <col min="2266" max="2509" width="9.140625" style="178"/>
    <col min="2510" max="2510" width="4" style="178" customWidth="1"/>
    <col min="2511" max="2511" width="40.28515625" style="178" customWidth="1"/>
    <col min="2512" max="2516" width="15.7109375" style="178" customWidth="1"/>
    <col min="2517" max="2517" width="9.140625" style="178" customWidth="1"/>
    <col min="2518" max="2518" width="32" style="178" customWidth="1"/>
    <col min="2519" max="2519" width="0" style="178" hidden="1" customWidth="1"/>
    <col min="2520" max="2520" width="9.140625" style="178"/>
    <col min="2521" max="2521" width="0" style="178" hidden="1" customWidth="1"/>
    <col min="2522" max="2765" width="9.140625" style="178"/>
    <col min="2766" max="2766" width="4" style="178" customWidth="1"/>
    <col min="2767" max="2767" width="40.28515625" style="178" customWidth="1"/>
    <col min="2768" max="2772" width="15.7109375" style="178" customWidth="1"/>
    <col min="2773" max="2773" width="9.140625" style="178" customWidth="1"/>
    <col min="2774" max="2774" width="32" style="178" customWidth="1"/>
    <col min="2775" max="2775" width="0" style="178" hidden="1" customWidth="1"/>
    <col min="2776" max="2776" width="9.140625" style="178"/>
    <col min="2777" max="2777" width="0" style="178" hidden="1" customWidth="1"/>
    <col min="2778" max="3021" width="9.140625" style="178"/>
    <col min="3022" max="3022" width="4" style="178" customWidth="1"/>
    <col min="3023" max="3023" width="40.28515625" style="178" customWidth="1"/>
    <col min="3024" max="3028" width="15.7109375" style="178" customWidth="1"/>
    <col min="3029" max="3029" width="9.140625" style="178" customWidth="1"/>
    <col min="3030" max="3030" width="32" style="178" customWidth="1"/>
    <col min="3031" max="3031" width="0" style="178" hidden="1" customWidth="1"/>
    <col min="3032" max="3032" width="9.140625" style="178"/>
    <col min="3033" max="3033" width="0" style="178" hidden="1" customWidth="1"/>
    <col min="3034" max="3277" width="9.140625" style="178"/>
    <col min="3278" max="3278" width="4" style="178" customWidth="1"/>
    <col min="3279" max="3279" width="40.28515625" style="178" customWidth="1"/>
    <col min="3280" max="3284" width="15.7109375" style="178" customWidth="1"/>
    <col min="3285" max="3285" width="9.140625" style="178" customWidth="1"/>
    <col min="3286" max="3286" width="32" style="178" customWidth="1"/>
    <col min="3287" max="3287" width="0" style="178" hidden="1" customWidth="1"/>
    <col min="3288" max="3288" width="9.140625" style="178"/>
    <col min="3289" max="3289" width="0" style="178" hidden="1" customWidth="1"/>
    <col min="3290" max="3533" width="9.140625" style="178"/>
    <col min="3534" max="3534" width="4" style="178" customWidth="1"/>
    <col min="3535" max="3535" width="40.28515625" style="178" customWidth="1"/>
    <col min="3536" max="3540" width="15.7109375" style="178" customWidth="1"/>
    <col min="3541" max="3541" width="9.140625" style="178" customWidth="1"/>
    <col min="3542" max="3542" width="32" style="178" customWidth="1"/>
    <col min="3543" max="3543" width="0" style="178" hidden="1" customWidth="1"/>
    <col min="3544" max="3544" width="9.140625" style="178"/>
    <col min="3545" max="3545" width="0" style="178" hidden="1" customWidth="1"/>
    <col min="3546" max="3789" width="9.140625" style="178"/>
    <col min="3790" max="3790" width="4" style="178" customWidth="1"/>
    <col min="3791" max="3791" width="40.28515625" style="178" customWidth="1"/>
    <col min="3792" max="3796" width="15.7109375" style="178" customWidth="1"/>
    <col min="3797" max="3797" width="9.140625" style="178" customWidth="1"/>
    <col min="3798" max="3798" width="32" style="178" customWidth="1"/>
    <col min="3799" max="3799" width="0" style="178" hidden="1" customWidth="1"/>
    <col min="3800" max="3800" width="9.140625" style="178"/>
    <col min="3801" max="3801" width="0" style="178" hidden="1" customWidth="1"/>
    <col min="3802" max="4045" width="9.140625" style="178"/>
    <col min="4046" max="4046" width="4" style="178" customWidth="1"/>
    <col min="4047" max="4047" width="40.28515625" style="178" customWidth="1"/>
    <col min="4048" max="4052" width="15.7109375" style="178" customWidth="1"/>
    <col min="4053" max="4053" width="9.140625" style="178" customWidth="1"/>
    <col min="4054" max="4054" width="32" style="178" customWidth="1"/>
    <col min="4055" max="4055" width="0" style="178" hidden="1" customWidth="1"/>
    <col min="4056" max="4056" width="9.140625" style="178"/>
    <col min="4057" max="4057" width="0" style="178" hidden="1" customWidth="1"/>
    <col min="4058" max="4301" width="9.140625" style="178"/>
    <col min="4302" max="4302" width="4" style="178" customWidth="1"/>
    <col min="4303" max="4303" width="40.28515625" style="178" customWidth="1"/>
    <col min="4304" max="4308" width="15.7109375" style="178" customWidth="1"/>
    <col min="4309" max="4309" width="9.140625" style="178" customWidth="1"/>
    <col min="4310" max="4310" width="32" style="178" customWidth="1"/>
    <col min="4311" max="4311" width="0" style="178" hidden="1" customWidth="1"/>
    <col min="4312" max="4312" width="9.140625" style="178"/>
    <col min="4313" max="4313" width="0" style="178" hidden="1" customWidth="1"/>
    <col min="4314" max="4557" width="9.140625" style="178"/>
    <col min="4558" max="4558" width="4" style="178" customWidth="1"/>
    <col min="4559" max="4559" width="40.28515625" style="178" customWidth="1"/>
    <col min="4560" max="4564" width="15.7109375" style="178" customWidth="1"/>
    <col min="4565" max="4565" width="9.140625" style="178" customWidth="1"/>
    <col min="4566" max="4566" width="32" style="178" customWidth="1"/>
    <col min="4567" max="4567" width="0" style="178" hidden="1" customWidth="1"/>
    <col min="4568" max="4568" width="9.140625" style="178"/>
    <col min="4569" max="4569" width="0" style="178" hidden="1" customWidth="1"/>
    <col min="4570" max="4813" width="9.140625" style="178"/>
    <col min="4814" max="4814" width="4" style="178" customWidth="1"/>
    <col min="4815" max="4815" width="40.28515625" style="178" customWidth="1"/>
    <col min="4816" max="4820" width="15.7109375" style="178" customWidth="1"/>
    <col min="4821" max="4821" width="9.140625" style="178" customWidth="1"/>
    <col min="4822" max="4822" width="32" style="178" customWidth="1"/>
    <col min="4823" max="4823" width="0" style="178" hidden="1" customWidth="1"/>
    <col min="4824" max="4824" width="9.140625" style="178"/>
    <col min="4825" max="4825" width="0" style="178" hidden="1" customWidth="1"/>
    <col min="4826" max="5069" width="9.140625" style="178"/>
    <col min="5070" max="5070" width="4" style="178" customWidth="1"/>
    <col min="5071" max="5071" width="40.28515625" style="178" customWidth="1"/>
    <col min="5072" max="5076" width="15.7109375" style="178" customWidth="1"/>
    <col min="5077" max="5077" width="9.140625" style="178" customWidth="1"/>
    <col min="5078" max="5078" width="32" style="178" customWidth="1"/>
    <col min="5079" max="5079" width="0" style="178" hidden="1" customWidth="1"/>
    <col min="5080" max="5080" width="9.140625" style="178"/>
    <col min="5081" max="5081" width="0" style="178" hidden="1" customWidth="1"/>
    <col min="5082" max="5325" width="9.140625" style="178"/>
    <col min="5326" max="5326" width="4" style="178" customWidth="1"/>
    <col min="5327" max="5327" width="40.28515625" style="178" customWidth="1"/>
    <col min="5328" max="5332" width="15.7109375" style="178" customWidth="1"/>
    <col min="5333" max="5333" width="9.140625" style="178" customWidth="1"/>
    <col min="5334" max="5334" width="32" style="178" customWidth="1"/>
    <col min="5335" max="5335" width="0" style="178" hidden="1" customWidth="1"/>
    <col min="5336" max="5336" width="9.140625" style="178"/>
    <col min="5337" max="5337" width="0" style="178" hidden="1" customWidth="1"/>
    <col min="5338" max="5581" width="9.140625" style="178"/>
    <col min="5582" max="5582" width="4" style="178" customWidth="1"/>
    <col min="5583" max="5583" width="40.28515625" style="178" customWidth="1"/>
    <col min="5584" max="5588" width="15.7109375" style="178" customWidth="1"/>
    <col min="5589" max="5589" width="9.140625" style="178" customWidth="1"/>
    <col min="5590" max="5590" width="32" style="178" customWidth="1"/>
    <col min="5591" max="5591" width="0" style="178" hidden="1" customWidth="1"/>
    <col min="5592" max="5592" width="9.140625" style="178"/>
    <col min="5593" max="5593" width="0" style="178" hidden="1" customWidth="1"/>
    <col min="5594" max="5837" width="9.140625" style="178"/>
    <col min="5838" max="5838" width="4" style="178" customWidth="1"/>
    <col min="5839" max="5839" width="40.28515625" style="178" customWidth="1"/>
    <col min="5840" max="5844" width="15.7109375" style="178" customWidth="1"/>
    <col min="5845" max="5845" width="9.140625" style="178" customWidth="1"/>
    <col min="5846" max="5846" width="32" style="178" customWidth="1"/>
    <col min="5847" max="5847" width="0" style="178" hidden="1" customWidth="1"/>
    <col min="5848" max="5848" width="9.140625" style="178"/>
    <col min="5849" max="5849" width="0" style="178" hidden="1" customWidth="1"/>
    <col min="5850" max="6093" width="9.140625" style="178"/>
    <col min="6094" max="6094" width="4" style="178" customWidth="1"/>
    <col min="6095" max="6095" width="40.28515625" style="178" customWidth="1"/>
    <col min="6096" max="6100" width="15.7109375" style="178" customWidth="1"/>
    <col min="6101" max="6101" width="9.140625" style="178" customWidth="1"/>
    <col min="6102" max="6102" width="32" style="178" customWidth="1"/>
    <col min="6103" max="6103" width="0" style="178" hidden="1" customWidth="1"/>
    <col min="6104" max="6104" width="9.140625" style="178"/>
    <col min="6105" max="6105" width="0" style="178" hidden="1" customWidth="1"/>
    <col min="6106" max="6349" width="9.140625" style="178"/>
    <col min="6350" max="6350" width="4" style="178" customWidth="1"/>
    <col min="6351" max="6351" width="40.28515625" style="178" customWidth="1"/>
    <col min="6352" max="6356" width="15.7109375" style="178" customWidth="1"/>
    <col min="6357" max="6357" width="9.140625" style="178" customWidth="1"/>
    <col min="6358" max="6358" width="32" style="178" customWidth="1"/>
    <col min="6359" max="6359" width="0" style="178" hidden="1" customWidth="1"/>
    <col min="6360" max="6360" width="9.140625" style="178"/>
    <col min="6361" max="6361" width="0" style="178" hidden="1" customWidth="1"/>
    <col min="6362" max="6605" width="9.140625" style="178"/>
    <col min="6606" max="6606" width="4" style="178" customWidth="1"/>
    <col min="6607" max="6607" width="40.28515625" style="178" customWidth="1"/>
    <col min="6608" max="6612" width="15.7109375" style="178" customWidth="1"/>
    <col min="6613" max="6613" width="9.140625" style="178" customWidth="1"/>
    <col min="6614" max="6614" width="32" style="178" customWidth="1"/>
    <col min="6615" max="6615" width="0" style="178" hidden="1" customWidth="1"/>
    <col min="6616" max="6616" width="9.140625" style="178"/>
    <col min="6617" max="6617" width="0" style="178" hidden="1" customWidth="1"/>
    <col min="6618" max="6861" width="9.140625" style="178"/>
    <col min="6862" max="6862" width="4" style="178" customWidth="1"/>
    <col min="6863" max="6863" width="40.28515625" style="178" customWidth="1"/>
    <col min="6864" max="6868" width="15.7109375" style="178" customWidth="1"/>
    <col min="6869" max="6869" width="9.140625" style="178" customWidth="1"/>
    <col min="6870" max="6870" width="32" style="178" customWidth="1"/>
    <col min="6871" max="6871" width="0" style="178" hidden="1" customWidth="1"/>
    <col min="6872" max="6872" width="9.140625" style="178"/>
    <col min="6873" max="6873" width="0" style="178" hidden="1" customWidth="1"/>
    <col min="6874" max="7117" width="9.140625" style="178"/>
    <col min="7118" max="7118" width="4" style="178" customWidth="1"/>
    <col min="7119" max="7119" width="40.28515625" style="178" customWidth="1"/>
    <col min="7120" max="7124" width="15.7109375" style="178" customWidth="1"/>
    <col min="7125" max="7125" width="9.140625" style="178" customWidth="1"/>
    <col min="7126" max="7126" width="32" style="178" customWidth="1"/>
    <col min="7127" max="7127" width="0" style="178" hidden="1" customWidth="1"/>
    <col min="7128" max="7128" width="9.140625" style="178"/>
    <col min="7129" max="7129" width="0" style="178" hidden="1" customWidth="1"/>
    <col min="7130" max="7373" width="9.140625" style="178"/>
    <col min="7374" max="7374" width="4" style="178" customWidth="1"/>
    <col min="7375" max="7375" width="40.28515625" style="178" customWidth="1"/>
    <col min="7376" max="7380" width="15.7109375" style="178" customWidth="1"/>
    <col min="7381" max="7381" width="9.140625" style="178" customWidth="1"/>
    <col min="7382" max="7382" width="32" style="178" customWidth="1"/>
    <col min="7383" max="7383" width="0" style="178" hidden="1" customWidth="1"/>
    <col min="7384" max="7384" width="9.140625" style="178"/>
    <col min="7385" max="7385" width="0" style="178" hidden="1" customWidth="1"/>
    <col min="7386" max="7629" width="9.140625" style="178"/>
    <col min="7630" max="7630" width="4" style="178" customWidth="1"/>
    <col min="7631" max="7631" width="40.28515625" style="178" customWidth="1"/>
    <col min="7632" max="7636" width="15.7109375" style="178" customWidth="1"/>
    <col min="7637" max="7637" width="9.140625" style="178" customWidth="1"/>
    <col min="7638" max="7638" width="32" style="178" customWidth="1"/>
    <col min="7639" max="7639" width="0" style="178" hidden="1" customWidth="1"/>
    <col min="7640" max="7640" width="9.140625" style="178"/>
    <col min="7641" max="7641" width="0" style="178" hidden="1" customWidth="1"/>
    <col min="7642" max="7885" width="9.140625" style="178"/>
    <col min="7886" max="7886" width="4" style="178" customWidth="1"/>
    <col min="7887" max="7887" width="40.28515625" style="178" customWidth="1"/>
    <col min="7888" max="7892" width="15.7109375" style="178" customWidth="1"/>
    <col min="7893" max="7893" width="9.140625" style="178" customWidth="1"/>
    <col min="7894" max="7894" width="32" style="178" customWidth="1"/>
    <col min="7895" max="7895" width="0" style="178" hidden="1" customWidth="1"/>
    <col min="7896" max="7896" width="9.140625" style="178"/>
    <col min="7897" max="7897" width="0" style="178" hidden="1" customWidth="1"/>
    <col min="7898" max="8141" width="9.140625" style="178"/>
    <col min="8142" max="8142" width="4" style="178" customWidth="1"/>
    <col min="8143" max="8143" width="40.28515625" style="178" customWidth="1"/>
    <col min="8144" max="8148" width="15.7109375" style="178" customWidth="1"/>
    <col min="8149" max="8149" width="9.140625" style="178" customWidth="1"/>
    <col min="8150" max="8150" width="32" style="178" customWidth="1"/>
    <col min="8151" max="8151" width="0" style="178" hidden="1" customWidth="1"/>
    <col min="8152" max="8152" width="9.140625" style="178"/>
    <col min="8153" max="8153" width="0" style="178" hidden="1" customWidth="1"/>
    <col min="8154" max="8397" width="9.140625" style="178"/>
    <col min="8398" max="8398" width="4" style="178" customWidth="1"/>
    <col min="8399" max="8399" width="40.28515625" style="178" customWidth="1"/>
    <col min="8400" max="8404" width="15.7109375" style="178" customWidth="1"/>
    <col min="8405" max="8405" width="9.140625" style="178" customWidth="1"/>
    <col min="8406" max="8406" width="32" style="178" customWidth="1"/>
    <col min="8407" max="8407" width="0" style="178" hidden="1" customWidth="1"/>
    <col min="8408" max="8408" width="9.140625" style="178"/>
    <col min="8409" max="8409" width="0" style="178" hidden="1" customWidth="1"/>
    <col min="8410" max="8653" width="9.140625" style="178"/>
    <col min="8654" max="8654" width="4" style="178" customWidth="1"/>
    <col min="8655" max="8655" width="40.28515625" style="178" customWidth="1"/>
    <col min="8656" max="8660" width="15.7109375" style="178" customWidth="1"/>
    <col min="8661" max="8661" width="9.140625" style="178" customWidth="1"/>
    <col min="8662" max="8662" width="32" style="178" customWidth="1"/>
    <col min="8663" max="8663" width="0" style="178" hidden="1" customWidth="1"/>
    <col min="8664" max="8664" width="9.140625" style="178"/>
    <col min="8665" max="8665" width="0" style="178" hidden="1" customWidth="1"/>
    <col min="8666" max="8909" width="9.140625" style="178"/>
    <col min="8910" max="8910" width="4" style="178" customWidth="1"/>
    <col min="8911" max="8911" width="40.28515625" style="178" customWidth="1"/>
    <col min="8912" max="8916" width="15.7109375" style="178" customWidth="1"/>
    <col min="8917" max="8917" width="9.140625" style="178" customWidth="1"/>
    <col min="8918" max="8918" width="32" style="178" customWidth="1"/>
    <col min="8919" max="8919" width="0" style="178" hidden="1" customWidth="1"/>
    <col min="8920" max="8920" width="9.140625" style="178"/>
    <col min="8921" max="8921" width="0" style="178" hidden="1" customWidth="1"/>
    <col min="8922" max="9165" width="9.140625" style="178"/>
    <col min="9166" max="9166" width="4" style="178" customWidth="1"/>
    <col min="9167" max="9167" width="40.28515625" style="178" customWidth="1"/>
    <col min="9168" max="9172" width="15.7109375" style="178" customWidth="1"/>
    <col min="9173" max="9173" width="9.140625" style="178" customWidth="1"/>
    <col min="9174" max="9174" width="32" style="178" customWidth="1"/>
    <col min="9175" max="9175" width="0" style="178" hidden="1" customWidth="1"/>
    <col min="9176" max="9176" width="9.140625" style="178"/>
    <col min="9177" max="9177" width="0" style="178" hidden="1" customWidth="1"/>
    <col min="9178" max="9421" width="9.140625" style="178"/>
    <col min="9422" max="9422" width="4" style="178" customWidth="1"/>
    <col min="9423" max="9423" width="40.28515625" style="178" customWidth="1"/>
    <col min="9424" max="9428" width="15.7109375" style="178" customWidth="1"/>
    <col min="9429" max="9429" width="9.140625" style="178" customWidth="1"/>
    <col min="9430" max="9430" width="32" style="178" customWidth="1"/>
    <col min="9431" max="9431" width="0" style="178" hidden="1" customWidth="1"/>
    <col min="9432" max="9432" width="9.140625" style="178"/>
    <col min="9433" max="9433" width="0" style="178" hidden="1" customWidth="1"/>
    <col min="9434" max="9677" width="9.140625" style="178"/>
    <col min="9678" max="9678" width="4" style="178" customWidth="1"/>
    <col min="9679" max="9679" width="40.28515625" style="178" customWidth="1"/>
    <col min="9680" max="9684" width="15.7109375" style="178" customWidth="1"/>
    <col min="9685" max="9685" width="9.140625" style="178" customWidth="1"/>
    <col min="9686" max="9686" width="32" style="178" customWidth="1"/>
    <col min="9687" max="9687" width="0" style="178" hidden="1" customWidth="1"/>
    <col min="9688" max="9688" width="9.140625" style="178"/>
    <col min="9689" max="9689" width="0" style="178" hidden="1" customWidth="1"/>
    <col min="9690" max="9933" width="9.140625" style="178"/>
    <col min="9934" max="9934" width="4" style="178" customWidth="1"/>
    <col min="9935" max="9935" width="40.28515625" style="178" customWidth="1"/>
    <col min="9936" max="9940" width="15.7109375" style="178" customWidth="1"/>
    <col min="9941" max="9941" width="9.140625" style="178" customWidth="1"/>
    <col min="9942" max="9942" width="32" style="178" customWidth="1"/>
    <col min="9943" max="9943" width="0" style="178" hidden="1" customWidth="1"/>
    <col min="9944" max="9944" width="9.140625" style="178"/>
    <col min="9945" max="9945" width="0" style="178" hidden="1" customWidth="1"/>
    <col min="9946" max="10189" width="9.140625" style="178"/>
    <col min="10190" max="10190" width="4" style="178" customWidth="1"/>
    <col min="10191" max="10191" width="40.28515625" style="178" customWidth="1"/>
    <col min="10192" max="10196" width="15.7109375" style="178" customWidth="1"/>
    <col min="10197" max="10197" width="9.140625" style="178" customWidth="1"/>
    <col min="10198" max="10198" width="32" style="178" customWidth="1"/>
    <col min="10199" max="10199" width="0" style="178" hidden="1" customWidth="1"/>
    <col min="10200" max="10200" width="9.140625" style="178"/>
    <col min="10201" max="10201" width="0" style="178" hidden="1" customWidth="1"/>
    <col min="10202" max="10445" width="9.140625" style="178"/>
    <col min="10446" max="10446" width="4" style="178" customWidth="1"/>
    <col min="10447" max="10447" width="40.28515625" style="178" customWidth="1"/>
    <col min="10448" max="10452" width="15.7109375" style="178" customWidth="1"/>
    <col min="10453" max="10453" width="9.140625" style="178" customWidth="1"/>
    <col min="10454" max="10454" width="32" style="178" customWidth="1"/>
    <col min="10455" max="10455" width="0" style="178" hidden="1" customWidth="1"/>
    <col min="10456" max="10456" width="9.140625" style="178"/>
    <col min="10457" max="10457" width="0" style="178" hidden="1" customWidth="1"/>
    <col min="10458" max="10701" width="9.140625" style="178"/>
    <col min="10702" max="10702" width="4" style="178" customWidth="1"/>
    <col min="10703" max="10703" width="40.28515625" style="178" customWidth="1"/>
    <col min="10704" max="10708" width="15.7109375" style="178" customWidth="1"/>
    <col min="10709" max="10709" width="9.140625" style="178" customWidth="1"/>
    <col min="10710" max="10710" width="32" style="178" customWidth="1"/>
    <col min="10711" max="10711" width="0" style="178" hidden="1" customWidth="1"/>
    <col min="10712" max="10712" width="9.140625" style="178"/>
    <col min="10713" max="10713" width="0" style="178" hidden="1" customWidth="1"/>
    <col min="10714" max="10957" width="9.140625" style="178"/>
    <col min="10958" max="10958" width="4" style="178" customWidth="1"/>
    <col min="10959" max="10959" width="40.28515625" style="178" customWidth="1"/>
    <col min="10960" max="10964" width="15.7109375" style="178" customWidth="1"/>
    <col min="10965" max="10965" width="9.140625" style="178" customWidth="1"/>
    <col min="10966" max="10966" width="32" style="178" customWidth="1"/>
    <col min="10967" max="10967" width="0" style="178" hidden="1" customWidth="1"/>
    <col min="10968" max="10968" width="9.140625" style="178"/>
    <col min="10969" max="10969" width="0" style="178" hidden="1" customWidth="1"/>
    <col min="10970" max="11213" width="9.140625" style="178"/>
    <col min="11214" max="11214" width="4" style="178" customWidth="1"/>
    <col min="11215" max="11215" width="40.28515625" style="178" customWidth="1"/>
    <col min="11216" max="11220" width="15.7109375" style="178" customWidth="1"/>
    <col min="11221" max="11221" width="9.140625" style="178" customWidth="1"/>
    <col min="11222" max="11222" width="32" style="178" customWidth="1"/>
    <col min="11223" max="11223" width="0" style="178" hidden="1" customWidth="1"/>
    <col min="11224" max="11224" width="9.140625" style="178"/>
    <col min="11225" max="11225" width="0" style="178" hidden="1" customWidth="1"/>
    <col min="11226" max="11469" width="9.140625" style="178"/>
    <col min="11470" max="11470" width="4" style="178" customWidth="1"/>
    <col min="11471" max="11471" width="40.28515625" style="178" customWidth="1"/>
    <col min="11472" max="11476" width="15.7109375" style="178" customWidth="1"/>
    <col min="11477" max="11477" width="9.140625" style="178" customWidth="1"/>
    <col min="11478" max="11478" width="32" style="178" customWidth="1"/>
    <col min="11479" max="11479" width="0" style="178" hidden="1" customWidth="1"/>
    <col min="11480" max="11480" width="9.140625" style="178"/>
    <col min="11481" max="11481" width="0" style="178" hidden="1" customWidth="1"/>
    <col min="11482" max="11725" width="9.140625" style="178"/>
    <col min="11726" max="11726" width="4" style="178" customWidth="1"/>
    <col min="11727" max="11727" width="40.28515625" style="178" customWidth="1"/>
    <col min="11728" max="11732" width="15.7109375" style="178" customWidth="1"/>
    <col min="11733" max="11733" width="9.140625" style="178" customWidth="1"/>
    <col min="11734" max="11734" width="32" style="178" customWidth="1"/>
    <col min="11735" max="11735" width="0" style="178" hidden="1" customWidth="1"/>
    <col min="11736" max="11736" width="9.140625" style="178"/>
    <col min="11737" max="11737" width="0" style="178" hidden="1" customWidth="1"/>
    <col min="11738" max="11981" width="9.140625" style="178"/>
    <col min="11982" max="11982" width="4" style="178" customWidth="1"/>
    <col min="11983" max="11983" width="40.28515625" style="178" customWidth="1"/>
    <col min="11984" max="11988" width="15.7109375" style="178" customWidth="1"/>
    <col min="11989" max="11989" width="9.140625" style="178" customWidth="1"/>
    <col min="11990" max="11990" width="32" style="178" customWidth="1"/>
    <col min="11991" max="11991" width="0" style="178" hidden="1" customWidth="1"/>
    <col min="11992" max="11992" width="9.140625" style="178"/>
    <col min="11993" max="11993" width="0" style="178" hidden="1" customWidth="1"/>
    <col min="11994" max="12237" width="9.140625" style="178"/>
    <col min="12238" max="12238" width="4" style="178" customWidth="1"/>
    <col min="12239" max="12239" width="40.28515625" style="178" customWidth="1"/>
    <col min="12240" max="12244" width="15.7109375" style="178" customWidth="1"/>
    <col min="12245" max="12245" width="9.140625" style="178" customWidth="1"/>
    <col min="12246" max="12246" width="32" style="178" customWidth="1"/>
    <col min="12247" max="12247" width="0" style="178" hidden="1" customWidth="1"/>
    <col min="12248" max="12248" width="9.140625" style="178"/>
    <col min="12249" max="12249" width="0" style="178" hidden="1" customWidth="1"/>
    <col min="12250" max="12493" width="9.140625" style="178"/>
    <col min="12494" max="12494" width="4" style="178" customWidth="1"/>
    <col min="12495" max="12495" width="40.28515625" style="178" customWidth="1"/>
    <col min="12496" max="12500" width="15.7109375" style="178" customWidth="1"/>
    <col min="12501" max="12501" width="9.140625" style="178" customWidth="1"/>
    <col min="12502" max="12502" width="32" style="178" customWidth="1"/>
    <col min="12503" max="12503" width="0" style="178" hidden="1" customWidth="1"/>
    <col min="12504" max="12504" width="9.140625" style="178"/>
    <col min="12505" max="12505" width="0" style="178" hidden="1" customWidth="1"/>
    <col min="12506" max="12749" width="9.140625" style="178"/>
    <col min="12750" max="12750" width="4" style="178" customWidth="1"/>
    <col min="12751" max="12751" width="40.28515625" style="178" customWidth="1"/>
    <col min="12752" max="12756" width="15.7109375" style="178" customWidth="1"/>
    <col min="12757" max="12757" width="9.140625" style="178" customWidth="1"/>
    <col min="12758" max="12758" width="32" style="178" customWidth="1"/>
    <col min="12759" max="12759" width="0" style="178" hidden="1" customWidth="1"/>
    <col min="12760" max="12760" width="9.140625" style="178"/>
    <col min="12761" max="12761" width="0" style="178" hidden="1" customWidth="1"/>
    <col min="12762" max="13005" width="9.140625" style="178"/>
    <col min="13006" max="13006" width="4" style="178" customWidth="1"/>
    <col min="13007" max="13007" width="40.28515625" style="178" customWidth="1"/>
    <col min="13008" max="13012" width="15.7109375" style="178" customWidth="1"/>
    <col min="13013" max="13013" width="9.140625" style="178" customWidth="1"/>
    <col min="13014" max="13014" width="32" style="178" customWidth="1"/>
    <col min="13015" max="13015" width="0" style="178" hidden="1" customWidth="1"/>
    <col min="13016" max="13016" width="9.140625" style="178"/>
    <col min="13017" max="13017" width="0" style="178" hidden="1" customWidth="1"/>
    <col min="13018" max="13261" width="9.140625" style="178"/>
    <col min="13262" max="13262" width="4" style="178" customWidth="1"/>
    <col min="13263" max="13263" width="40.28515625" style="178" customWidth="1"/>
    <col min="13264" max="13268" width="15.7109375" style="178" customWidth="1"/>
    <col min="13269" max="13269" width="9.140625" style="178" customWidth="1"/>
    <col min="13270" max="13270" width="32" style="178" customWidth="1"/>
    <col min="13271" max="13271" width="0" style="178" hidden="1" customWidth="1"/>
    <col min="13272" max="13272" width="9.140625" style="178"/>
    <col min="13273" max="13273" width="0" style="178" hidden="1" customWidth="1"/>
    <col min="13274" max="13517" width="9.140625" style="178"/>
    <col min="13518" max="13518" width="4" style="178" customWidth="1"/>
    <col min="13519" max="13519" width="40.28515625" style="178" customWidth="1"/>
    <col min="13520" max="13524" width="15.7109375" style="178" customWidth="1"/>
    <col min="13525" max="13525" width="9.140625" style="178" customWidth="1"/>
    <col min="13526" max="13526" width="32" style="178" customWidth="1"/>
    <col min="13527" max="13527" width="0" style="178" hidden="1" customWidth="1"/>
    <col min="13528" max="13528" width="9.140625" style="178"/>
    <col min="13529" max="13529" width="0" style="178" hidden="1" customWidth="1"/>
    <col min="13530" max="13773" width="9.140625" style="178"/>
    <col min="13774" max="13774" width="4" style="178" customWidth="1"/>
    <col min="13775" max="13775" width="40.28515625" style="178" customWidth="1"/>
    <col min="13776" max="13780" width="15.7109375" style="178" customWidth="1"/>
    <col min="13781" max="13781" width="9.140625" style="178" customWidth="1"/>
    <col min="13782" max="13782" width="32" style="178" customWidth="1"/>
    <col min="13783" max="13783" width="0" style="178" hidden="1" customWidth="1"/>
    <col min="13784" max="13784" width="9.140625" style="178"/>
    <col min="13785" max="13785" width="0" style="178" hidden="1" customWidth="1"/>
    <col min="13786" max="14029" width="9.140625" style="178"/>
    <col min="14030" max="14030" width="4" style="178" customWidth="1"/>
    <col min="14031" max="14031" width="40.28515625" style="178" customWidth="1"/>
    <col min="14032" max="14036" width="15.7109375" style="178" customWidth="1"/>
    <col min="14037" max="14037" width="9.140625" style="178" customWidth="1"/>
    <col min="14038" max="14038" width="32" style="178" customWidth="1"/>
    <col min="14039" max="14039" width="0" style="178" hidden="1" customWidth="1"/>
    <col min="14040" max="14040" width="9.140625" style="178"/>
    <col min="14041" max="14041" width="0" style="178" hidden="1" customWidth="1"/>
    <col min="14042" max="14285" width="9.140625" style="178"/>
    <col min="14286" max="14286" width="4" style="178" customWidth="1"/>
    <col min="14287" max="14287" width="40.28515625" style="178" customWidth="1"/>
    <col min="14288" max="14292" width="15.7109375" style="178" customWidth="1"/>
    <col min="14293" max="14293" width="9.140625" style="178" customWidth="1"/>
    <col min="14294" max="14294" width="32" style="178" customWidth="1"/>
    <col min="14295" max="14295" width="0" style="178" hidden="1" customWidth="1"/>
    <col min="14296" max="14296" width="9.140625" style="178"/>
    <col min="14297" max="14297" width="0" style="178" hidden="1" customWidth="1"/>
    <col min="14298" max="14541" width="9.140625" style="178"/>
    <col min="14542" max="14542" width="4" style="178" customWidth="1"/>
    <col min="14543" max="14543" width="40.28515625" style="178" customWidth="1"/>
    <col min="14544" max="14548" width="15.7109375" style="178" customWidth="1"/>
    <col min="14549" max="14549" width="9.140625" style="178" customWidth="1"/>
    <col min="14550" max="14550" width="32" style="178" customWidth="1"/>
    <col min="14551" max="14551" width="0" style="178" hidden="1" customWidth="1"/>
    <col min="14552" max="14552" width="9.140625" style="178"/>
    <col min="14553" max="14553" width="0" style="178" hidden="1" customWidth="1"/>
    <col min="14554" max="14797" width="9.140625" style="178"/>
    <col min="14798" max="14798" width="4" style="178" customWidth="1"/>
    <col min="14799" max="14799" width="40.28515625" style="178" customWidth="1"/>
    <col min="14800" max="14804" width="15.7109375" style="178" customWidth="1"/>
    <col min="14805" max="14805" width="9.140625" style="178" customWidth="1"/>
    <col min="14806" max="14806" width="32" style="178" customWidth="1"/>
    <col min="14807" max="14807" width="0" style="178" hidden="1" customWidth="1"/>
    <col min="14808" max="14808" width="9.140625" style="178"/>
    <col min="14809" max="14809" width="0" style="178" hidden="1" customWidth="1"/>
    <col min="14810" max="15053" width="9.140625" style="178"/>
    <col min="15054" max="15054" width="4" style="178" customWidth="1"/>
    <col min="15055" max="15055" width="40.28515625" style="178" customWidth="1"/>
    <col min="15056" max="15060" width="15.7109375" style="178" customWidth="1"/>
    <col min="15061" max="15061" width="9.140625" style="178" customWidth="1"/>
    <col min="15062" max="15062" width="32" style="178" customWidth="1"/>
    <col min="15063" max="15063" width="0" style="178" hidden="1" customWidth="1"/>
    <col min="15064" max="15064" width="9.140625" style="178"/>
    <col min="15065" max="15065" width="0" style="178" hidden="1" customWidth="1"/>
    <col min="15066" max="15309" width="9.140625" style="178"/>
    <col min="15310" max="15310" width="4" style="178" customWidth="1"/>
    <col min="15311" max="15311" width="40.28515625" style="178" customWidth="1"/>
    <col min="15312" max="15316" width="15.7109375" style="178" customWidth="1"/>
    <col min="15317" max="15317" width="9.140625" style="178" customWidth="1"/>
    <col min="15318" max="15318" width="32" style="178" customWidth="1"/>
    <col min="15319" max="15319" width="0" style="178" hidden="1" customWidth="1"/>
    <col min="15320" max="15320" width="9.140625" style="178"/>
    <col min="15321" max="15321" width="0" style="178" hidden="1" customWidth="1"/>
    <col min="15322" max="15565" width="9.140625" style="178"/>
    <col min="15566" max="15566" width="4" style="178" customWidth="1"/>
    <col min="15567" max="15567" width="40.28515625" style="178" customWidth="1"/>
    <col min="15568" max="15572" width="15.7109375" style="178" customWidth="1"/>
    <col min="15573" max="15573" width="9.140625" style="178" customWidth="1"/>
    <col min="15574" max="15574" width="32" style="178" customWidth="1"/>
    <col min="15575" max="15575" width="0" style="178" hidden="1" customWidth="1"/>
    <col min="15576" max="15576" width="9.140625" style="178"/>
    <col min="15577" max="15577" width="0" style="178" hidden="1" customWidth="1"/>
    <col min="15578" max="15821" width="9.140625" style="178"/>
    <col min="15822" max="15822" width="4" style="178" customWidth="1"/>
    <col min="15823" max="15823" width="40.28515625" style="178" customWidth="1"/>
    <col min="15824" max="15828" width="15.7109375" style="178" customWidth="1"/>
    <col min="15829" max="15829" width="9.140625" style="178" customWidth="1"/>
    <col min="15830" max="15830" width="32" style="178" customWidth="1"/>
    <col min="15831" max="15831" width="0" style="178" hidden="1" customWidth="1"/>
    <col min="15832" max="15832" width="9.140625" style="178"/>
    <col min="15833" max="15833" width="0" style="178" hidden="1" customWidth="1"/>
    <col min="15834" max="16077" width="9.140625" style="178"/>
    <col min="16078" max="16078" width="4" style="178" customWidth="1"/>
    <col min="16079" max="16079" width="40.28515625" style="178" customWidth="1"/>
    <col min="16080" max="16084" width="15.7109375" style="178" customWidth="1"/>
    <col min="16085" max="16085" width="9.140625" style="178" customWidth="1"/>
    <col min="16086" max="16086" width="32" style="178" customWidth="1"/>
    <col min="16087" max="16087" width="0" style="178" hidden="1" customWidth="1"/>
    <col min="16088" max="16088" width="9.140625" style="178"/>
    <col min="16089" max="16089" width="0" style="178" hidden="1" customWidth="1"/>
    <col min="16090" max="16384" width="9.140625" style="178"/>
  </cols>
  <sheetData>
    <row r="2" spans="2:24" x14ac:dyDescent="0.25">
      <c r="B2" s="181" t="s">
        <v>80</v>
      </c>
      <c r="C2" s="181"/>
      <c r="D2" s="181"/>
      <c r="E2" s="181"/>
      <c r="F2" s="181"/>
    </row>
    <row r="3" spans="2:24" x14ac:dyDescent="0.25">
      <c r="V3" s="182" t="s">
        <v>8</v>
      </c>
    </row>
    <row r="4" spans="2:24" ht="11.25" customHeight="1" x14ac:dyDescent="0.25">
      <c r="B4" s="183"/>
      <c r="C4" s="313" t="s">
        <v>105</v>
      </c>
      <c r="D4" s="314"/>
      <c r="E4" s="314"/>
      <c r="F4" s="315"/>
      <c r="G4" s="310" t="s">
        <v>67</v>
      </c>
      <c r="H4" s="311"/>
      <c r="I4" s="311"/>
      <c r="J4" s="312"/>
      <c r="K4" s="310" t="s">
        <v>13</v>
      </c>
      <c r="L4" s="311"/>
      <c r="M4" s="311"/>
      <c r="N4" s="312"/>
      <c r="O4" s="313" t="s">
        <v>14</v>
      </c>
      <c r="P4" s="314"/>
      <c r="Q4" s="314"/>
      <c r="R4" s="315"/>
      <c r="S4" s="313" t="s">
        <v>9</v>
      </c>
      <c r="T4" s="314"/>
      <c r="U4" s="314"/>
      <c r="V4" s="315"/>
    </row>
    <row r="5" spans="2:24" ht="14.45" customHeight="1" x14ac:dyDescent="0.25">
      <c r="B5" s="184"/>
      <c r="C5" s="185">
        <v>1953</v>
      </c>
      <c r="D5" s="185">
        <v>1954</v>
      </c>
      <c r="E5" s="185">
        <v>1955</v>
      </c>
      <c r="F5" s="185">
        <v>1956</v>
      </c>
      <c r="G5" s="185">
        <v>1953</v>
      </c>
      <c r="H5" s="185">
        <v>1954</v>
      </c>
      <c r="I5" s="185">
        <v>1955</v>
      </c>
      <c r="J5" s="185">
        <v>1956</v>
      </c>
      <c r="K5" s="185">
        <v>1953</v>
      </c>
      <c r="L5" s="185">
        <v>1954</v>
      </c>
      <c r="M5" s="185">
        <v>1955</v>
      </c>
      <c r="N5" s="185">
        <v>1956</v>
      </c>
      <c r="O5" s="185">
        <v>1953</v>
      </c>
      <c r="P5" s="185">
        <v>1954</v>
      </c>
      <c r="Q5" s="185">
        <v>1955</v>
      </c>
      <c r="R5" s="185">
        <v>1956</v>
      </c>
      <c r="S5" s="185">
        <v>1953</v>
      </c>
      <c r="T5" s="185">
        <v>1954</v>
      </c>
      <c r="U5" s="185">
        <v>1955</v>
      </c>
      <c r="V5" s="185">
        <v>1956</v>
      </c>
      <c r="X5" s="132"/>
    </row>
    <row r="6" spans="2:24" ht="14.45" customHeight="1" x14ac:dyDescent="0.25">
      <c r="B6" s="186" t="s">
        <v>4</v>
      </c>
      <c r="C6" s="184">
        <v>11.6</v>
      </c>
      <c r="D6" s="187">
        <f>12</f>
        <v>12</v>
      </c>
      <c r="E6" s="187">
        <v>12.8</v>
      </c>
      <c r="F6" s="187">
        <v>12.9</v>
      </c>
      <c r="G6" s="184">
        <v>18</v>
      </c>
      <c r="H6" s="188">
        <v>16</v>
      </c>
      <c r="I6" s="184">
        <v>15.8</v>
      </c>
      <c r="J6" s="184">
        <v>15.5</v>
      </c>
      <c r="K6" s="184">
        <v>7.8</v>
      </c>
      <c r="L6" s="184">
        <v>7.3</v>
      </c>
      <c r="M6" s="184">
        <v>7.7</v>
      </c>
      <c r="N6" s="184">
        <v>8.1999999999999993</v>
      </c>
      <c r="O6" s="184">
        <v>6.8</v>
      </c>
      <c r="P6" s="184">
        <v>7.1</v>
      </c>
      <c r="Q6" s="184">
        <v>7.2</v>
      </c>
      <c r="R6" s="184">
        <v>7.3</v>
      </c>
      <c r="S6" s="184">
        <v>4.2</v>
      </c>
      <c r="T6" s="184">
        <v>5.0999999999999996</v>
      </c>
      <c r="U6" s="184">
        <v>4.5999999999999996</v>
      </c>
      <c r="V6" s="184">
        <v>4.4000000000000004</v>
      </c>
    </row>
    <row r="7" spans="2:24" x14ac:dyDescent="0.25">
      <c r="B7" s="189" t="s">
        <v>106</v>
      </c>
      <c r="C7" s="190">
        <v>7.4</v>
      </c>
      <c r="D7" s="191">
        <f>7.6</f>
        <v>7.6</v>
      </c>
      <c r="E7" s="191">
        <f>7.6</f>
        <v>7.6</v>
      </c>
      <c r="F7" s="191">
        <f>7.8</f>
        <v>7.8</v>
      </c>
      <c r="G7" s="190">
        <v>6</v>
      </c>
      <c r="H7" s="190">
        <v>5.9</v>
      </c>
      <c r="I7" s="190">
        <v>5.6</v>
      </c>
      <c r="J7" s="190">
        <v>5.8</v>
      </c>
      <c r="K7" s="190">
        <v>8.3000000000000007</v>
      </c>
      <c r="L7" s="190">
        <v>7.8</v>
      </c>
      <c r="M7" s="192">
        <v>8</v>
      </c>
      <c r="N7" s="190">
        <v>7.8</v>
      </c>
      <c r="O7" s="190">
        <v>0.3</v>
      </c>
      <c r="P7" s="190">
        <v>0.2</v>
      </c>
      <c r="Q7" s="190">
        <v>0.2</v>
      </c>
      <c r="R7" s="190">
        <v>0.1</v>
      </c>
      <c r="S7" s="190"/>
      <c r="T7" s="190">
        <v>1.9</v>
      </c>
      <c r="U7" s="190">
        <v>2.4</v>
      </c>
      <c r="V7" s="190">
        <v>3.6</v>
      </c>
    </row>
    <row r="8" spans="2:24" x14ac:dyDescent="0.25">
      <c r="B8" s="189" t="s">
        <v>109</v>
      </c>
      <c r="C8" s="190">
        <v>8</v>
      </c>
      <c r="D8" s="191">
        <v>7.5</v>
      </c>
      <c r="E8" s="191">
        <v>7.3</v>
      </c>
      <c r="F8" s="191">
        <v>7.5</v>
      </c>
      <c r="G8" s="190"/>
      <c r="H8" s="190"/>
      <c r="I8" s="190"/>
      <c r="J8" s="190"/>
      <c r="K8" s="190"/>
      <c r="L8" s="190"/>
      <c r="M8" s="190"/>
      <c r="N8" s="190"/>
      <c r="O8" s="190">
        <v>6.2</v>
      </c>
      <c r="P8" s="190">
        <v>6.1</v>
      </c>
      <c r="Q8" s="190">
        <v>6</v>
      </c>
      <c r="R8" s="190">
        <v>5.9</v>
      </c>
      <c r="S8" s="190">
        <v>14.3</v>
      </c>
      <c r="T8" s="192">
        <v>16</v>
      </c>
      <c r="U8" s="190">
        <v>12.3</v>
      </c>
      <c r="V8" s="190">
        <v>8.1999999999999993</v>
      </c>
    </row>
    <row r="9" spans="2:24" x14ac:dyDescent="0.25">
      <c r="B9" s="189" t="s">
        <v>11</v>
      </c>
      <c r="C9" s="190">
        <v>22.9</v>
      </c>
      <c r="D9" s="191">
        <v>24.8</v>
      </c>
      <c r="E9" s="191">
        <v>25.7</v>
      </c>
      <c r="F9" s="191">
        <v>25.6</v>
      </c>
      <c r="G9" s="190">
        <v>10</v>
      </c>
      <c r="H9" s="190">
        <v>11.4</v>
      </c>
      <c r="I9" s="190">
        <v>12.7</v>
      </c>
      <c r="J9" s="190">
        <v>13.2</v>
      </c>
      <c r="K9" s="190">
        <v>26</v>
      </c>
      <c r="L9" s="190">
        <v>25.7</v>
      </c>
      <c r="M9" s="190">
        <v>25.4</v>
      </c>
      <c r="N9" s="190">
        <v>25.5</v>
      </c>
      <c r="O9" s="190">
        <v>16.7</v>
      </c>
      <c r="P9" s="190">
        <v>20.100000000000001</v>
      </c>
      <c r="Q9" s="190">
        <v>25.1</v>
      </c>
      <c r="R9" s="190">
        <v>29.8</v>
      </c>
      <c r="S9" s="190">
        <v>24.3</v>
      </c>
      <c r="T9" s="190">
        <v>28.4</v>
      </c>
      <c r="U9" s="190">
        <v>37.5</v>
      </c>
      <c r="V9" s="190">
        <v>42.6</v>
      </c>
    </row>
    <row r="10" spans="2:24" x14ac:dyDescent="0.25">
      <c r="B10" s="189" t="s">
        <v>110</v>
      </c>
      <c r="C10" s="190"/>
      <c r="D10" s="191"/>
      <c r="E10" s="191"/>
      <c r="F10" s="191"/>
      <c r="G10" s="190">
        <v>31</v>
      </c>
      <c r="H10" s="190">
        <v>30.6</v>
      </c>
      <c r="I10" s="190">
        <v>30.6</v>
      </c>
      <c r="J10" s="190">
        <v>29.1</v>
      </c>
      <c r="K10" s="190">
        <v>30.2</v>
      </c>
      <c r="L10" s="190">
        <v>33.1</v>
      </c>
      <c r="M10" s="190">
        <v>33.9</v>
      </c>
      <c r="N10" s="190">
        <v>33.200000000000003</v>
      </c>
      <c r="O10" s="190"/>
      <c r="P10" s="190"/>
      <c r="Q10" s="190"/>
      <c r="R10" s="190"/>
      <c r="S10" s="190"/>
      <c r="T10" s="190"/>
      <c r="U10" s="190"/>
      <c r="V10" s="190"/>
    </row>
    <row r="11" spans="2:24" x14ac:dyDescent="0.25">
      <c r="B11" s="189" t="s">
        <v>22</v>
      </c>
      <c r="C11" s="190"/>
      <c r="D11" s="191"/>
      <c r="E11" s="191"/>
      <c r="F11" s="191"/>
      <c r="G11" s="190">
        <v>9</v>
      </c>
      <c r="H11" s="190">
        <v>8.6</v>
      </c>
      <c r="I11" s="190">
        <v>8.6999999999999993</v>
      </c>
      <c r="J11" s="190">
        <v>8.6</v>
      </c>
      <c r="K11" s="190">
        <v>15.7</v>
      </c>
      <c r="L11" s="190">
        <v>14.7</v>
      </c>
      <c r="M11" s="190">
        <v>14.9</v>
      </c>
      <c r="N11" s="190">
        <v>14.4</v>
      </c>
      <c r="O11" s="190"/>
      <c r="P11" s="190"/>
      <c r="Q11" s="190"/>
      <c r="R11" s="190"/>
      <c r="S11" s="190"/>
      <c r="T11" s="190"/>
      <c r="U11" s="190"/>
      <c r="V11" s="190"/>
    </row>
    <row r="12" spans="2:24" x14ac:dyDescent="0.25">
      <c r="B12" s="189" t="s">
        <v>45</v>
      </c>
      <c r="C12" s="190">
        <v>25.6</v>
      </c>
      <c r="D12" s="191">
        <v>24.6</v>
      </c>
      <c r="E12" s="191">
        <v>25.6</v>
      </c>
      <c r="F12" s="191">
        <v>23.8</v>
      </c>
      <c r="G12" s="190"/>
      <c r="H12" s="190"/>
      <c r="I12" s="190"/>
      <c r="J12" s="190"/>
      <c r="K12" s="190"/>
      <c r="L12" s="190"/>
      <c r="M12" s="190"/>
      <c r="N12" s="190"/>
      <c r="O12" s="190">
        <v>36.299999999999997</v>
      </c>
      <c r="P12" s="190">
        <v>33.6</v>
      </c>
      <c r="Q12" s="190">
        <v>29</v>
      </c>
      <c r="R12" s="190">
        <v>25.6</v>
      </c>
      <c r="S12" s="190">
        <v>55.9</v>
      </c>
      <c r="T12" s="192">
        <v>46</v>
      </c>
      <c r="U12" s="192">
        <v>37</v>
      </c>
      <c r="V12" s="190">
        <v>33.6</v>
      </c>
    </row>
    <row r="13" spans="2:24" x14ac:dyDescent="0.25">
      <c r="B13" s="189" t="s">
        <v>108</v>
      </c>
      <c r="C13" s="190">
        <v>9.4</v>
      </c>
      <c r="D13" s="191">
        <v>7.8</v>
      </c>
      <c r="E13" s="191">
        <v>6.6</v>
      </c>
      <c r="F13" s="191">
        <v>6.6</v>
      </c>
      <c r="G13" s="190"/>
      <c r="H13" s="190"/>
      <c r="I13" s="190"/>
      <c r="J13" s="190"/>
      <c r="K13" s="190"/>
      <c r="L13" s="190"/>
      <c r="M13" s="190"/>
      <c r="N13" s="190"/>
      <c r="O13" s="190">
        <v>0.8</v>
      </c>
      <c r="P13" s="190">
        <v>1.1000000000000001</v>
      </c>
      <c r="Q13" s="190">
        <v>3.8</v>
      </c>
      <c r="R13" s="190">
        <v>3.8</v>
      </c>
      <c r="S13" s="190"/>
      <c r="T13" s="192">
        <v>1</v>
      </c>
      <c r="U13" s="190">
        <v>3.8</v>
      </c>
      <c r="V13" s="190">
        <v>4.5999999999999996</v>
      </c>
    </row>
    <row r="14" spans="2:24" x14ac:dyDescent="0.25">
      <c r="B14" s="189" t="s">
        <v>7</v>
      </c>
      <c r="C14" s="190">
        <v>14.6</v>
      </c>
      <c r="D14" s="191">
        <v>13.6</v>
      </c>
      <c r="E14" s="191">
        <v>14.4</v>
      </c>
      <c r="F14" s="191">
        <v>13.7</v>
      </c>
      <c r="G14" s="190">
        <v>27</v>
      </c>
      <c r="H14" s="190">
        <v>27.5</v>
      </c>
      <c r="I14" s="190">
        <v>26.5</v>
      </c>
      <c r="J14" s="190">
        <v>27.8</v>
      </c>
      <c r="K14" s="190">
        <v>12</v>
      </c>
      <c r="L14" s="190">
        <v>11.4</v>
      </c>
      <c r="M14" s="190">
        <v>10.1</v>
      </c>
      <c r="N14" s="190">
        <v>10.8</v>
      </c>
      <c r="O14" s="190">
        <v>31.9</v>
      </c>
      <c r="P14" s="190">
        <v>30.7</v>
      </c>
      <c r="Q14" s="190">
        <v>27.5</v>
      </c>
      <c r="R14" s="190">
        <v>26.2</v>
      </c>
      <c r="S14" s="190">
        <v>0.6</v>
      </c>
      <c r="T14" s="190">
        <v>0.6</v>
      </c>
      <c r="U14" s="190">
        <v>0.9</v>
      </c>
      <c r="V14" s="190">
        <v>1.3</v>
      </c>
    </row>
    <row r="15" spans="2:24" x14ac:dyDescent="0.25">
      <c r="B15" s="189" t="s">
        <v>100</v>
      </c>
      <c r="C15" s="190" t="s">
        <v>16</v>
      </c>
      <c r="D15" s="193" t="s">
        <v>16</v>
      </c>
      <c r="E15" s="193" t="s">
        <v>16</v>
      </c>
      <c r="F15" s="193" t="s">
        <v>16</v>
      </c>
      <c r="G15" s="190"/>
      <c r="H15" s="190"/>
      <c r="I15" s="190"/>
      <c r="J15" s="190" t="s">
        <v>16</v>
      </c>
      <c r="K15" s="190"/>
      <c r="L15" s="190"/>
      <c r="M15" s="190"/>
      <c r="N15" s="190" t="s">
        <v>16</v>
      </c>
      <c r="O15" s="190" t="s">
        <v>16</v>
      </c>
      <c r="P15" s="190" t="s">
        <v>16</v>
      </c>
      <c r="Q15" s="190" t="s">
        <v>16</v>
      </c>
      <c r="R15" s="190" t="s">
        <v>16</v>
      </c>
      <c r="S15" s="190" t="s">
        <v>16</v>
      </c>
      <c r="T15" s="190" t="s">
        <v>16</v>
      </c>
      <c r="U15" s="190" t="s">
        <v>16</v>
      </c>
      <c r="V15" s="190" t="s">
        <v>16</v>
      </c>
    </row>
    <row r="16" spans="2:24" x14ac:dyDescent="0.25">
      <c r="B16" s="194" t="s">
        <v>15</v>
      </c>
      <c r="C16" s="195" t="s">
        <v>16</v>
      </c>
      <c r="D16" s="196" t="s">
        <v>16</v>
      </c>
      <c r="E16" s="196" t="s">
        <v>16</v>
      </c>
      <c r="F16" s="196" t="s">
        <v>16</v>
      </c>
      <c r="G16" s="195"/>
      <c r="H16" s="195"/>
      <c r="I16" s="195"/>
      <c r="J16" s="195" t="s">
        <v>16</v>
      </c>
      <c r="K16" s="195"/>
      <c r="L16" s="195"/>
      <c r="M16" s="195"/>
      <c r="N16" s="195" t="s">
        <v>16</v>
      </c>
      <c r="O16" s="195" t="s">
        <v>16</v>
      </c>
      <c r="P16" s="195" t="s">
        <v>16</v>
      </c>
      <c r="Q16" s="195" t="s">
        <v>16</v>
      </c>
      <c r="R16" s="195" t="s">
        <v>16</v>
      </c>
      <c r="S16" s="195" t="s">
        <v>16</v>
      </c>
      <c r="T16" s="195" t="s">
        <v>16</v>
      </c>
      <c r="U16" s="195" t="s">
        <v>16</v>
      </c>
      <c r="V16" s="195" t="s">
        <v>16</v>
      </c>
    </row>
    <row r="17" spans="2:22" x14ac:dyDescent="0.25">
      <c r="B17" s="197" t="s">
        <v>3</v>
      </c>
      <c r="C17" s="198">
        <v>100</v>
      </c>
      <c r="D17" s="198">
        <v>100</v>
      </c>
      <c r="E17" s="198">
        <v>100</v>
      </c>
      <c r="F17" s="198">
        <v>100</v>
      </c>
      <c r="G17" s="198">
        <v>100</v>
      </c>
      <c r="H17" s="198">
        <v>100</v>
      </c>
      <c r="I17" s="198">
        <v>100</v>
      </c>
      <c r="J17" s="198">
        <v>100</v>
      </c>
      <c r="K17" s="198">
        <v>100</v>
      </c>
      <c r="L17" s="198">
        <v>100</v>
      </c>
      <c r="M17" s="198">
        <v>100</v>
      </c>
      <c r="N17" s="198">
        <v>100</v>
      </c>
      <c r="O17" s="198">
        <v>100</v>
      </c>
      <c r="P17" s="198">
        <v>100</v>
      </c>
      <c r="Q17" s="198">
        <v>100</v>
      </c>
      <c r="R17" s="198">
        <v>100</v>
      </c>
      <c r="S17" s="198">
        <v>100</v>
      </c>
      <c r="T17" s="198">
        <v>100</v>
      </c>
      <c r="U17" s="198">
        <v>100</v>
      </c>
      <c r="V17" s="198">
        <v>100</v>
      </c>
    </row>
    <row r="18" spans="2:22" ht="14.1" customHeight="1" x14ac:dyDescent="0.25">
      <c r="B18" s="199"/>
      <c r="C18" s="200"/>
      <c r="D18" s="200"/>
      <c r="E18" s="200"/>
      <c r="F18" s="200"/>
      <c r="G18" s="200"/>
      <c r="H18" s="200"/>
      <c r="I18" s="200"/>
      <c r="J18" s="200"/>
    </row>
    <row r="19" spans="2:22" ht="164.1" customHeight="1" x14ac:dyDescent="0.25">
      <c r="B19" s="309" t="s">
        <v>129</v>
      </c>
      <c r="C19" s="309"/>
      <c r="D19" s="309"/>
      <c r="E19" s="309"/>
      <c r="F19" s="309"/>
      <c r="G19" s="309"/>
      <c r="H19" s="309"/>
      <c r="I19" s="309"/>
      <c r="J19" s="309"/>
    </row>
  </sheetData>
  <mergeCells count="6">
    <mergeCell ref="B19:J19"/>
    <mergeCell ref="G4:J4"/>
    <mergeCell ref="C4:F4"/>
    <mergeCell ref="S4:V4"/>
    <mergeCell ref="O4:R4"/>
    <mergeCell ref="K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6"/>
  <sheetViews>
    <sheetView showGridLines="0" workbookViewId="0"/>
  </sheetViews>
  <sheetFormatPr baseColWidth="10" defaultColWidth="9.140625" defaultRowHeight="11.25" x14ac:dyDescent="0.25"/>
  <cols>
    <col min="1" max="1" width="2.28515625" style="132" customWidth="1"/>
    <col min="2" max="2" width="52.7109375" style="132" customWidth="1"/>
    <col min="3" max="13" width="5.42578125" style="132" customWidth="1"/>
    <col min="14" max="14" width="6.42578125" style="132" customWidth="1"/>
    <col min="15" max="16384" width="9.140625" style="132"/>
  </cols>
  <sheetData>
    <row r="2" spans="2:14" x14ac:dyDescent="0.25">
      <c r="B2" s="316" t="s">
        <v>135</v>
      </c>
      <c r="C2" s="316"/>
      <c r="D2" s="316"/>
      <c r="E2" s="316"/>
      <c r="F2" s="316"/>
      <c r="G2" s="316"/>
      <c r="H2" s="316"/>
      <c r="I2" s="316"/>
      <c r="N2" s="74"/>
    </row>
    <row r="3" spans="2:14" ht="15" customHeight="1" x14ac:dyDescent="0.25">
      <c r="B3" s="308" t="s">
        <v>8</v>
      </c>
      <c r="C3" s="308"/>
      <c r="D3" s="308"/>
      <c r="E3" s="308"/>
      <c r="F3" s="308"/>
      <c r="G3" s="308"/>
      <c r="H3" s="308"/>
      <c r="I3" s="308"/>
      <c r="J3" s="308"/>
      <c r="K3" s="308"/>
      <c r="L3" s="308"/>
      <c r="M3" s="308"/>
      <c r="N3" s="308"/>
    </row>
    <row r="4" spans="2:14" x14ac:dyDescent="0.25">
      <c r="B4" s="159"/>
      <c r="C4" s="238">
        <v>1928</v>
      </c>
      <c r="D4" s="238">
        <v>1930</v>
      </c>
      <c r="E4" s="238">
        <v>1932</v>
      </c>
      <c r="F4" s="238">
        <v>1934</v>
      </c>
      <c r="G4" s="238">
        <v>1936</v>
      </c>
      <c r="H4" s="238">
        <v>1938</v>
      </c>
      <c r="I4" s="238">
        <v>1940</v>
      </c>
      <c r="J4" s="238">
        <v>1942</v>
      </c>
      <c r="K4" s="238">
        <v>1944</v>
      </c>
      <c r="L4" s="238">
        <v>1946</v>
      </c>
      <c r="M4" s="238">
        <v>1950</v>
      </c>
      <c r="N4" s="238">
        <v>1952</v>
      </c>
    </row>
    <row r="5" spans="2:14" x14ac:dyDescent="0.25">
      <c r="B5" s="160" t="s">
        <v>4</v>
      </c>
      <c r="C5" s="171">
        <v>5.9</v>
      </c>
      <c r="D5" s="171">
        <v>6.7</v>
      </c>
      <c r="E5" s="171">
        <v>7.1</v>
      </c>
      <c r="F5" s="171">
        <v>6.6</v>
      </c>
      <c r="G5" s="171">
        <v>6.3</v>
      </c>
      <c r="H5" s="171">
        <v>6.1</v>
      </c>
      <c r="I5" s="171">
        <v>5.6</v>
      </c>
      <c r="J5" s="171">
        <v>5.4</v>
      </c>
      <c r="K5" s="171">
        <v>5.4</v>
      </c>
      <c r="L5" s="171">
        <v>5.8</v>
      </c>
      <c r="M5" s="171">
        <v>7.2</v>
      </c>
      <c r="N5" s="171">
        <v>9.9</v>
      </c>
    </row>
    <row r="6" spans="2:14" x14ac:dyDescent="0.25">
      <c r="B6" s="162" t="s">
        <v>5</v>
      </c>
      <c r="C6" s="172">
        <v>8.5</v>
      </c>
      <c r="D6" s="172">
        <v>8.3000000000000007</v>
      </c>
      <c r="E6" s="172">
        <v>9.4</v>
      </c>
      <c r="F6" s="172">
        <v>9.5</v>
      </c>
      <c r="G6" s="172">
        <v>9.3000000000000007</v>
      </c>
      <c r="H6" s="172">
        <v>10.1</v>
      </c>
      <c r="I6" s="172">
        <v>10.7</v>
      </c>
      <c r="J6" s="172">
        <v>11.3</v>
      </c>
      <c r="K6" s="172">
        <v>12.2</v>
      </c>
      <c r="L6" s="172">
        <v>6.3</v>
      </c>
      <c r="M6" s="172">
        <v>5.9</v>
      </c>
      <c r="N6" s="172">
        <v>3</v>
      </c>
    </row>
    <row r="7" spans="2:14" x14ac:dyDescent="0.25">
      <c r="B7" s="163" t="s">
        <v>112</v>
      </c>
      <c r="C7" s="172">
        <v>22.7</v>
      </c>
      <c r="D7" s="172">
        <v>20.8</v>
      </c>
      <c r="E7" s="172">
        <v>21.4</v>
      </c>
      <c r="F7" s="172">
        <v>23</v>
      </c>
      <c r="G7" s="172">
        <v>25.2</v>
      </c>
      <c r="H7" s="172">
        <v>25.3</v>
      </c>
      <c r="I7" s="172">
        <v>25.2</v>
      </c>
      <c r="J7" s="172">
        <v>24.4</v>
      </c>
      <c r="K7" s="172">
        <v>19.7</v>
      </c>
      <c r="L7" s="172">
        <v>18.100000000000001</v>
      </c>
      <c r="M7" s="172">
        <v>14.7</v>
      </c>
      <c r="N7" s="172">
        <v>12</v>
      </c>
    </row>
    <row r="8" spans="2:14" x14ac:dyDescent="0.25">
      <c r="B8" s="163" t="s">
        <v>113</v>
      </c>
      <c r="C8" s="172">
        <v>5.5</v>
      </c>
      <c r="D8" s="172">
        <v>6.6</v>
      </c>
      <c r="E8" s="172">
        <v>6.1</v>
      </c>
      <c r="F8" s="172">
        <v>6</v>
      </c>
      <c r="G8" s="172">
        <v>6.7</v>
      </c>
      <c r="H8" s="172">
        <v>5.4</v>
      </c>
      <c r="I8" s="172">
        <v>6.1</v>
      </c>
      <c r="J8" s="172">
        <v>5.6</v>
      </c>
      <c r="K8" s="172">
        <v>6</v>
      </c>
      <c r="L8" s="172">
        <v>6.5</v>
      </c>
      <c r="M8" s="172">
        <v>7</v>
      </c>
      <c r="N8" s="172">
        <v>7.6</v>
      </c>
    </row>
    <row r="9" spans="2:14" x14ac:dyDescent="0.25">
      <c r="B9" s="163" t="s">
        <v>21</v>
      </c>
      <c r="C9" s="172">
        <v>14.3</v>
      </c>
      <c r="D9" s="172">
        <v>15</v>
      </c>
      <c r="E9" s="172">
        <v>13.4</v>
      </c>
      <c r="F9" s="172">
        <v>12.1</v>
      </c>
      <c r="G9" s="172">
        <v>10.3</v>
      </c>
      <c r="H9" s="172">
        <v>10.4</v>
      </c>
      <c r="I9" s="172">
        <v>10.5</v>
      </c>
      <c r="J9" s="172">
        <v>10.8</v>
      </c>
      <c r="K9" s="172">
        <v>10.3</v>
      </c>
      <c r="L9" s="172">
        <v>8.6999999999999993</v>
      </c>
      <c r="M9" s="172">
        <v>8.4</v>
      </c>
      <c r="N9" s="172">
        <v>7.2</v>
      </c>
    </row>
    <row r="10" spans="2:14" x14ac:dyDescent="0.25">
      <c r="B10" s="163" t="s">
        <v>111</v>
      </c>
      <c r="C10" s="172">
        <v>0.3</v>
      </c>
      <c r="D10" s="172">
        <v>0.2</v>
      </c>
      <c r="E10" s="172">
        <v>0.3</v>
      </c>
      <c r="F10" s="172">
        <v>0.2</v>
      </c>
      <c r="G10" s="172">
        <v>0.2</v>
      </c>
      <c r="H10" s="172">
        <v>0.2</v>
      </c>
      <c r="I10" s="172">
        <v>0.1</v>
      </c>
      <c r="J10" s="172">
        <v>0</v>
      </c>
      <c r="K10" s="172">
        <v>0</v>
      </c>
      <c r="L10" s="172">
        <v>0</v>
      </c>
      <c r="M10" s="172">
        <v>0.1</v>
      </c>
      <c r="N10" s="172">
        <v>1.6</v>
      </c>
    </row>
    <row r="11" spans="2:14" x14ac:dyDescent="0.25">
      <c r="B11" s="163" t="s">
        <v>11</v>
      </c>
      <c r="C11" s="172"/>
      <c r="D11" s="172"/>
      <c r="E11" s="172"/>
      <c r="F11" s="172"/>
      <c r="G11" s="172"/>
      <c r="H11" s="172"/>
      <c r="I11" s="172"/>
      <c r="J11" s="172"/>
      <c r="K11" s="172">
        <v>1.5</v>
      </c>
      <c r="L11" s="172">
        <v>7.7</v>
      </c>
      <c r="M11" s="172">
        <v>11.1</v>
      </c>
      <c r="N11" s="172">
        <v>17.8</v>
      </c>
    </row>
    <row r="12" spans="2:14" x14ac:dyDescent="0.25">
      <c r="B12" s="163" t="s">
        <v>45</v>
      </c>
      <c r="C12" s="172">
        <v>42.6</v>
      </c>
      <c r="D12" s="172">
        <v>42.3</v>
      </c>
      <c r="E12" s="172">
        <v>42.1</v>
      </c>
      <c r="F12" s="172">
        <v>42.3</v>
      </c>
      <c r="G12" s="172">
        <v>41.5</v>
      </c>
      <c r="H12" s="172">
        <v>41.6</v>
      </c>
      <c r="I12" s="172">
        <v>38.9</v>
      </c>
      <c r="J12" s="172">
        <v>37.5</v>
      </c>
      <c r="K12" s="172">
        <v>35.1</v>
      </c>
      <c r="L12" s="172">
        <v>33.700000000000003</v>
      </c>
      <c r="M12" s="172">
        <v>31.8</v>
      </c>
      <c r="N12" s="172">
        <v>26</v>
      </c>
    </row>
    <row r="13" spans="2:14" x14ac:dyDescent="0.25">
      <c r="B13" s="239" t="s">
        <v>7</v>
      </c>
      <c r="C13" s="240">
        <v>0.2</v>
      </c>
      <c r="D13" s="240">
        <v>0.1</v>
      </c>
      <c r="E13" s="240">
        <v>0.2</v>
      </c>
      <c r="F13" s="240">
        <v>0.3</v>
      </c>
      <c r="G13" s="240">
        <v>0.5</v>
      </c>
      <c r="H13" s="240">
        <v>0.9</v>
      </c>
      <c r="I13" s="240">
        <v>2.9</v>
      </c>
      <c r="J13" s="240">
        <v>5</v>
      </c>
      <c r="K13" s="240">
        <v>9.8000000000000007</v>
      </c>
      <c r="L13" s="240">
        <v>13.2</v>
      </c>
      <c r="M13" s="240">
        <v>13.8</v>
      </c>
      <c r="N13" s="240">
        <v>14.9</v>
      </c>
    </row>
    <row r="14" spans="2:14" x14ac:dyDescent="0.25">
      <c r="B14" s="241" t="s">
        <v>3</v>
      </c>
      <c r="C14" s="236">
        <f>SUM(C5:C13)</f>
        <v>100.00000000000001</v>
      </c>
      <c r="D14" s="236">
        <f t="shared" ref="D14:M14" si="0">SUM(D5:D13)</f>
        <v>100</v>
      </c>
      <c r="E14" s="236">
        <f t="shared" si="0"/>
        <v>100</v>
      </c>
      <c r="F14" s="236">
        <f t="shared" si="0"/>
        <v>100</v>
      </c>
      <c r="G14" s="236">
        <f t="shared" si="0"/>
        <v>100</v>
      </c>
      <c r="H14" s="236">
        <f t="shared" si="0"/>
        <v>100</v>
      </c>
      <c r="I14" s="236">
        <f t="shared" si="0"/>
        <v>100</v>
      </c>
      <c r="J14" s="236">
        <f t="shared" si="0"/>
        <v>100</v>
      </c>
      <c r="K14" s="236">
        <f t="shared" si="0"/>
        <v>99.999999999999986</v>
      </c>
      <c r="L14" s="236">
        <f t="shared" si="0"/>
        <v>100.00000000000001</v>
      </c>
      <c r="M14" s="236">
        <f t="shared" si="0"/>
        <v>100</v>
      </c>
      <c r="N14" s="236">
        <f t="shared" ref="N14" si="1">SUM(N5:N13)</f>
        <v>100.00000000000001</v>
      </c>
    </row>
    <row r="15" spans="2:14" ht="13.35" customHeight="1" x14ac:dyDescent="0.25"/>
    <row r="16" spans="2:14" ht="151.5" customHeight="1" x14ac:dyDescent="0.25">
      <c r="B16" s="306" t="s">
        <v>136</v>
      </c>
      <c r="C16" s="317"/>
      <c r="D16" s="317"/>
      <c r="E16" s="317"/>
      <c r="F16" s="317"/>
      <c r="G16" s="317"/>
      <c r="H16" s="317"/>
      <c r="I16" s="317"/>
      <c r="J16" s="317"/>
      <c r="K16" s="317"/>
      <c r="L16" s="317"/>
      <c r="M16" s="317"/>
      <c r="N16" s="242"/>
    </row>
    <row r="25" spans="3:15" x14ac:dyDescent="0.25">
      <c r="C25" s="159"/>
      <c r="D25" s="157"/>
      <c r="E25" s="157"/>
      <c r="F25" s="157"/>
      <c r="G25" s="157"/>
      <c r="H25" s="157"/>
      <c r="I25" s="157"/>
      <c r="J25" s="157"/>
      <c r="K25" s="157"/>
      <c r="L25" s="157"/>
      <c r="M25" s="157"/>
      <c r="N25" s="157"/>
      <c r="O25" s="157"/>
    </row>
    <row r="26" spans="3:15" x14ac:dyDescent="0.25">
      <c r="C26" s="159"/>
      <c r="D26" s="157"/>
      <c r="E26" s="157"/>
      <c r="F26" s="157"/>
      <c r="G26" s="157"/>
      <c r="H26" s="157"/>
      <c r="I26" s="157"/>
      <c r="J26" s="157"/>
      <c r="K26" s="157"/>
      <c r="L26" s="157"/>
      <c r="M26" s="157"/>
      <c r="N26" s="157"/>
      <c r="O26" s="157"/>
    </row>
  </sheetData>
  <mergeCells count="3">
    <mergeCell ref="B2:I2"/>
    <mergeCell ref="B16:M16"/>
    <mergeCell ref="B3:N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Z65"/>
  <sheetViews>
    <sheetView showGridLines="0" workbookViewId="0"/>
  </sheetViews>
  <sheetFormatPr baseColWidth="10" defaultColWidth="10.7109375" defaultRowHeight="11.25" x14ac:dyDescent="0.25"/>
  <cols>
    <col min="1" max="1" width="2.140625" style="132" customWidth="1"/>
    <col min="2" max="2" width="53" style="132" customWidth="1"/>
    <col min="3" max="13" width="5.140625" style="132" customWidth="1"/>
    <col min="14" max="14" width="5.42578125" style="132" customWidth="1"/>
    <col min="15" max="15" width="10.7109375" style="132" customWidth="1"/>
    <col min="16" max="16384" width="10.7109375" style="132"/>
  </cols>
  <sheetData>
    <row r="2" spans="2:26" x14ac:dyDescent="0.25">
      <c r="B2" s="318" t="s">
        <v>81</v>
      </c>
      <c r="C2" s="318"/>
      <c r="D2" s="318"/>
      <c r="E2" s="318"/>
      <c r="F2" s="318"/>
      <c r="G2" s="318"/>
      <c r="H2" s="318"/>
      <c r="I2" s="318"/>
      <c r="J2" s="318"/>
      <c r="K2" s="318"/>
      <c r="L2" s="318"/>
      <c r="M2" s="318"/>
    </row>
    <row r="3" spans="2:26" x14ac:dyDescent="0.25">
      <c r="B3" s="322" t="s">
        <v>2</v>
      </c>
      <c r="C3" s="322"/>
      <c r="D3" s="322"/>
      <c r="E3" s="322"/>
      <c r="F3" s="322"/>
      <c r="G3" s="322"/>
      <c r="H3" s="322"/>
      <c r="I3" s="322"/>
      <c r="J3" s="322"/>
      <c r="K3" s="322"/>
      <c r="L3" s="322"/>
      <c r="M3" s="322"/>
      <c r="O3" s="158"/>
      <c r="P3" s="157"/>
      <c r="Q3" s="157"/>
      <c r="R3" s="157"/>
      <c r="S3" s="157"/>
      <c r="T3" s="157"/>
      <c r="U3" s="157"/>
      <c r="V3" s="157"/>
      <c r="W3" s="157"/>
      <c r="X3" s="157"/>
      <c r="Y3" s="157"/>
      <c r="Z3" s="157"/>
    </row>
    <row r="4" spans="2:26" x14ac:dyDescent="0.25">
      <c r="B4" s="308" t="s">
        <v>0</v>
      </c>
      <c r="C4" s="308"/>
      <c r="D4" s="308"/>
      <c r="E4" s="308"/>
      <c r="F4" s="308"/>
      <c r="G4" s="308"/>
      <c r="H4" s="308"/>
      <c r="I4" s="308"/>
      <c r="J4" s="308"/>
      <c r="K4" s="308"/>
      <c r="L4" s="308"/>
      <c r="M4" s="308"/>
      <c r="N4" s="308"/>
      <c r="O4" s="158"/>
      <c r="P4" s="157"/>
      <c r="Q4" s="157"/>
      <c r="R4" s="157"/>
      <c r="S4" s="157"/>
      <c r="T4" s="157"/>
      <c r="U4" s="157"/>
      <c r="V4" s="157"/>
      <c r="W4" s="157"/>
      <c r="X4" s="157"/>
      <c r="Y4" s="157"/>
      <c r="Z4" s="157"/>
    </row>
    <row r="5" spans="2:26" x14ac:dyDescent="0.25">
      <c r="B5" s="159"/>
      <c r="C5" s="134">
        <v>1928</v>
      </c>
      <c r="D5" s="134">
        <v>1930</v>
      </c>
      <c r="E5" s="134">
        <v>1932</v>
      </c>
      <c r="F5" s="134">
        <v>1934</v>
      </c>
      <c r="G5" s="134">
        <v>1936</v>
      </c>
      <c r="H5" s="134">
        <v>1938</v>
      </c>
      <c r="I5" s="134">
        <v>1940</v>
      </c>
      <c r="J5" s="134">
        <v>1942</v>
      </c>
      <c r="K5" s="134">
        <v>1944</v>
      </c>
      <c r="L5" s="134">
        <v>1946</v>
      </c>
      <c r="M5" s="134">
        <v>1950</v>
      </c>
      <c r="N5" s="134">
        <v>1952</v>
      </c>
      <c r="O5" s="158"/>
      <c r="P5" s="157"/>
      <c r="Q5" s="157"/>
      <c r="R5" s="157"/>
      <c r="S5" s="157"/>
      <c r="T5" s="157"/>
      <c r="U5" s="157"/>
      <c r="V5" s="157"/>
      <c r="W5" s="157"/>
      <c r="X5" s="157"/>
      <c r="Y5" s="157"/>
      <c r="Z5" s="157"/>
    </row>
    <row r="6" spans="2:26" x14ac:dyDescent="0.25">
      <c r="B6" s="160" t="s">
        <v>4</v>
      </c>
      <c r="C6" s="161">
        <v>9.1</v>
      </c>
      <c r="D6" s="161">
        <v>9.1999999999999993</v>
      </c>
      <c r="E6" s="161">
        <v>9.6999999999999993</v>
      </c>
      <c r="F6" s="161">
        <v>8.8000000000000007</v>
      </c>
      <c r="G6" s="161">
        <v>7.7</v>
      </c>
      <c r="H6" s="161">
        <v>6.7</v>
      </c>
      <c r="I6" s="161">
        <v>5.7</v>
      </c>
      <c r="J6" s="161">
        <v>4.5999999999999996</v>
      </c>
      <c r="K6" s="161">
        <v>5.2</v>
      </c>
      <c r="L6" s="161">
        <v>6.7</v>
      </c>
      <c r="M6" s="161">
        <v>8.4</v>
      </c>
      <c r="N6" s="161">
        <v>11.8</v>
      </c>
      <c r="O6" s="158"/>
      <c r="P6" s="157"/>
      <c r="Q6" s="157"/>
      <c r="R6" s="157"/>
      <c r="S6" s="157"/>
      <c r="T6" s="157"/>
      <c r="U6" s="157"/>
      <c r="V6" s="157"/>
      <c r="W6" s="157"/>
      <c r="X6" s="157"/>
      <c r="Y6" s="157"/>
      <c r="Z6" s="157"/>
    </row>
    <row r="7" spans="2:26" x14ac:dyDescent="0.25">
      <c r="B7" s="162" t="s">
        <v>5</v>
      </c>
      <c r="C7" s="161">
        <v>8.4</v>
      </c>
      <c r="D7" s="161">
        <v>8.3000000000000007</v>
      </c>
      <c r="E7" s="161">
        <v>9.5</v>
      </c>
      <c r="F7" s="161">
        <v>10.1</v>
      </c>
      <c r="G7" s="161">
        <v>10.199999999999999</v>
      </c>
      <c r="H7" s="161">
        <v>11.3</v>
      </c>
      <c r="I7" s="161">
        <v>11.9</v>
      </c>
      <c r="J7" s="161">
        <v>12.3</v>
      </c>
      <c r="K7" s="161">
        <v>13.5</v>
      </c>
      <c r="L7" s="161">
        <v>5.8</v>
      </c>
      <c r="M7" s="161">
        <v>5.8</v>
      </c>
      <c r="N7" s="161">
        <v>2.2000000000000002</v>
      </c>
      <c r="O7" s="158"/>
      <c r="P7" s="157"/>
      <c r="Q7" s="157"/>
      <c r="R7" s="157"/>
      <c r="S7" s="157"/>
      <c r="T7" s="157"/>
      <c r="U7" s="157"/>
      <c r="V7" s="157"/>
      <c r="W7" s="157"/>
      <c r="X7" s="157"/>
      <c r="Y7" s="157"/>
      <c r="Z7" s="157"/>
    </row>
    <row r="8" spans="2:26" x14ac:dyDescent="0.25">
      <c r="B8" s="163" t="s">
        <v>112</v>
      </c>
      <c r="C8" s="161">
        <v>31.1</v>
      </c>
      <c r="D8" s="161">
        <v>28.1</v>
      </c>
      <c r="E8" s="161">
        <v>27.9</v>
      </c>
      <c r="F8" s="161">
        <v>30.3</v>
      </c>
      <c r="G8" s="161">
        <v>32.4</v>
      </c>
      <c r="H8" s="161">
        <v>33.4</v>
      </c>
      <c r="I8" s="161">
        <v>33</v>
      </c>
      <c r="J8" s="161">
        <v>31.4</v>
      </c>
      <c r="K8" s="161">
        <v>26.6</v>
      </c>
      <c r="L8" s="161">
        <v>24.2</v>
      </c>
      <c r="M8" s="161">
        <v>18.600000000000001</v>
      </c>
      <c r="N8" s="161">
        <v>15</v>
      </c>
      <c r="O8" s="158"/>
      <c r="P8" s="157"/>
      <c r="Q8" s="157"/>
      <c r="R8" s="157"/>
      <c r="S8" s="157"/>
      <c r="T8" s="157"/>
      <c r="U8" s="157"/>
      <c r="V8" s="157"/>
      <c r="W8" s="157"/>
      <c r="X8" s="157"/>
      <c r="Y8" s="157"/>
      <c r="Z8" s="157"/>
    </row>
    <row r="9" spans="2:26" x14ac:dyDescent="0.25">
      <c r="B9" s="163" t="s">
        <v>113</v>
      </c>
      <c r="C9" s="161">
        <v>5.2</v>
      </c>
      <c r="D9" s="161">
        <v>5.0999999999999996</v>
      </c>
      <c r="E9" s="161">
        <v>5.4</v>
      </c>
      <c r="F9" s="161">
        <v>5.3</v>
      </c>
      <c r="G9" s="161">
        <v>5.9</v>
      </c>
      <c r="H9" s="161">
        <v>4.9000000000000004</v>
      </c>
      <c r="I9" s="161">
        <v>5.7</v>
      </c>
      <c r="J9" s="161">
        <v>5.5</v>
      </c>
      <c r="K9" s="161">
        <v>5.5</v>
      </c>
      <c r="L9" s="161">
        <v>6.4</v>
      </c>
      <c r="M9" s="161">
        <v>7.2</v>
      </c>
      <c r="N9" s="161">
        <v>7.8</v>
      </c>
      <c r="O9" s="158"/>
      <c r="P9" s="157"/>
      <c r="Q9" s="157"/>
      <c r="R9" s="157"/>
      <c r="S9" s="157"/>
      <c r="T9" s="157"/>
      <c r="U9" s="157"/>
      <c r="V9" s="157"/>
      <c r="W9" s="157"/>
      <c r="X9" s="157"/>
      <c r="Y9" s="157"/>
      <c r="Z9" s="157"/>
    </row>
    <row r="10" spans="2:26" x14ac:dyDescent="0.25">
      <c r="B10" s="163" t="s">
        <v>6</v>
      </c>
      <c r="C10" s="161">
        <v>18.600000000000001</v>
      </c>
      <c r="D10" s="161">
        <v>20.399999999999999</v>
      </c>
      <c r="E10" s="161">
        <v>17.899999999999999</v>
      </c>
      <c r="F10" s="161">
        <v>14.8</v>
      </c>
      <c r="G10" s="161">
        <v>14.1</v>
      </c>
      <c r="H10" s="161">
        <v>13.4</v>
      </c>
      <c r="I10" s="161">
        <v>13.2</v>
      </c>
      <c r="J10" s="161">
        <v>13.6</v>
      </c>
      <c r="K10" s="161">
        <v>12.3</v>
      </c>
      <c r="L10" s="161">
        <v>10.7</v>
      </c>
      <c r="M10" s="161">
        <v>9.6</v>
      </c>
      <c r="N10" s="161">
        <v>8.1</v>
      </c>
      <c r="O10" s="158"/>
      <c r="P10" s="157"/>
      <c r="Q10" s="157"/>
      <c r="R10" s="157"/>
      <c r="S10" s="157"/>
      <c r="T10" s="157"/>
      <c r="U10" s="157"/>
      <c r="V10" s="157"/>
      <c r="W10" s="157"/>
      <c r="X10" s="157"/>
      <c r="Y10" s="157"/>
      <c r="Z10" s="157"/>
    </row>
    <row r="11" spans="2:26" x14ac:dyDescent="0.25">
      <c r="B11" s="163" t="s">
        <v>111</v>
      </c>
      <c r="C11" s="161">
        <v>0.5</v>
      </c>
      <c r="D11" s="161">
        <v>0.2</v>
      </c>
      <c r="E11" s="161">
        <v>0.4</v>
      </c>
      <c r="F11" s="161">
        <v>0.1</v>
      </c>
      <c r="G11" s="161">
        <v>0.2</v>
      </c>
      <c r="H11" s="161">
        <v>0.1</v>
      </c>
      <c r="I11" s="161">
        <v>0.2</v>
      </c>
      <c r="J11" s="161">
        <v>0.1</v>
      </c>
      <c r="K11" s="161">
        <v>0.1</v>
      </c>
      <c r="L11" s="161">
        <v>0</v>
      </c>
      <c r="M11" s="161">
        <v>0.2</v>
      </c>
      <c r="N11" s="161">
        <v>1.3</v>
      </c>
      <c r="O11" s="158"/>
      <c r="P11" s="157"/>
      <c r="Q11" s="157"/>
      <c r="R11" s="157"/>
      <c r="S11" s="157"/>
      <c r="T11" s="157"/>
      <c r="U11" s="157"/>
      <c r="V11" s="157"/>
      <c r="W11" s="157"/>
      <c r="X11" s="157"/>
      <c r="Y11" s="157"/>
      <c r="Z11" s="157"/>
    </row>
    <row r="12" spans="2:26" x14ac:dyDescent="0.25">
      <c r="B12" s="163" t="s">
        <v>11</v>
      </c>
      <c r="C12" s="161"/>
      <c r="D12" s="161"/>
      <c r="E12" s="161"/>
      <c r="F12" s="161"/>
      <c r="G12" s="161"/>
      <c r="H12" s="161"/>
      <c r="I12" s="161"/>
      <c r="J12" s="161"/>
      <c r="K12" s="161">
        <v>0.4</v>
      </c>
      <c r="L12" s="161">
        <v>2.9</v>
      </c>
      <c r="M12" s="161">
        <v>4.8</v>
      </c>
      <c r="N12" s="161">
        <v>10.199999999999999</v>
      </c>
      <c r="O12" s="158"/>
      <c r="P12" s="157"/>
      <c r="Q12" s="157"/>
      <c r="R12" s="157"/>
      <c r="S12" s="157"/>
      <c r="T12" s="157"/>
      <c r="U12" s="157"/>
      <c r="V12" s="157"/>
      <c r="W12" s="157"/>
      <c r="X12" s="157"/>
      <c r="Y12" s="157"/>
      <c r="Z12" s="157"/>
    </row>
    <row r="13" spans="2:26" ht="11.25" customHeight="1" x14ac:dyDescent="0.25">
      <c r="B13" s="163" t="s">
        <v>45</v>
      </c>
      <c r="C13" s="161">
        <v>26.9</v>
      </c>
      <c r="D13" s="161">
        <v>28.6</v>
      </c>
      <c r="E13" s="161">
        <v>29</v>
      </c>
      <c r="F13" s="161">
        <v>30.2</v>
      </c>
      <c r="G13" s="161">
        <v>29.1</v>
      </c>
      <c r="H13" s="161">
        <v>29.4</v>
      </c>
      <c r="I13" s="161">
        <v>28.3</v>
      </c>
      <c r="J13" s="161">
        <v>28.7</v>
      </c>
      <c r="K13" s="161">
        <v>28.9</v>
      </c>
      <c r="L13" s="161">
        <v>31.8</v>
      </c>
      <c r="M13" s="161">
        <v>32.6</v>
      </c>
      <c r="N13" s="161">
        <v>28.9</v>
      </c>
      <c r="O13" s="158"/>
      <c r="P13" s="157"/>
      <c r="Q13" s="157"/>
      <c r="R13" s="157"/>
      <c r="S13" s="157"/>
      <c r="T13" s="157"/>
      <c r="U13" s="157"/>
      <c r="V13" s="157"/>
      <c r="W13" s="157"/>
      <c r="X13" s="157"/>
      <c r="Y13" s="157"/>
      <c r="Z13" s="157"/>
    </row>
    <row r="14" spans="2:26" x14ac:dyDescent="0.25">
      <c r="B14" s="163" t="s">
        <v>7</v>
      </c>
      <c r="C14" s="164">
        <v>0.2</v>
      </c>
      <c r="D14" s="164">
        <v>0.1</v>
      </c>
      <c r="E14" s="164">
        <v>0.2</v>
      </c>
      <c r="F14" s="164">
        <v>0.3</v>
      </c>
      <c r="G14" s="164">
        <v>0.4</v>
      </c>
      <c r="H14" s="164">
        <v>0.8</v>
      </c>
      <c r="I14" s="164">
        <v>2</v>
      </c>
      <c r="J14" s="164">
        <v>3.8</v>
      </c>
      <c r="K14" s="164">
        <v>7.6</v>
      </c>
      <c r="L14" s="164">
        <v>11.5</v>
      </c>
      <c r="M14" s="164">
        <v>12.8</v>
      </c>
      <c r="N14" s="164">
        <v>14.9</v>
      </c>
      <c r="O14" s="158"/>
      <c r="P14" s="157"/>
      <c r="Q14" s="157"/>
      <c r="R14" s="157"/>
      <c r="S14" s="157"/>
      <c r="T14" s="157"/>
      <c r="U14" s="157"/>
      <c r="V14" s="157"/>
      <c r="W14" s="157"/>
      <c r="X14" s="157"/>
      <c r="Y14" s="157"/>
      <c r="Z14" s="157"/>
    </row>
    <row r="15" spans="2:26" x14ac:dyDescent="0.25">
      <c r="B15" s="165" t="s">
        <v>3</v>
      </c>
      <c r="C15" s="166">
        <v>100</v>
      </c>
      <c r="D15" s="167">
        <v>100</v>
      </c>
      <c r="E15" s="167">
        <v>100</v>
      </c>
      <c r="F15" s="167">
        <v>100</v>
      </c>
      <c r="G15" s="167">
        <v>100</v>
      </c>
      <c r="H15" s="167">
        <v>100</v>
      </c>
      <c r="I15" s="167">
        <v>100</v>
      </c>
      <c r="J15" s="167">
        <v>100</v>
      </c>
      <c r="K15" s="167">
        <v>100</v>
      </c>
      <c r="L15" s="167">
        <v>100</v>
      </c>
      <c r="M15" s="167">
        <v>100</v>
      </c>
      <c r="N15" s="167">
        <v>100</v>
      </c>
      <c r="O15" s="158"/>
      <c r="P15" s="157"/>
      <c r="Q15" s="157"/>
      <c r="R15" s="157"/>
      <c r="S15" s="157"/>
      <c r="T15" s="157"/>
      <c r="U15" s="157"/>
      <c r="V15" s="157"/>
      <c r="W15" s="157"/>
      <c r="X15" s="157"/>
      <c r="Y15" s="157"/>
      <c r="Z15" s="157"/>
    </row>
    <row r="17" spans="2:26" x14ac:dyDescent="0.25">
      <c r="B17" s="321" t="s">
        <v>1</v>
      </c>
      <c r="C17" s="321"/>
      <c r="D17" s="321"/>
      <c r="E17" s="321"/>
      <c r="F17" s="321"/>
      <c r="G17" s="321"/>
      <c r="H17" s="321"/>
      <c r="I17" s="321"/>
      <c r="J17" s="321"/>
      <c r="K17" s="321"/>
      <c r="L17" s="321"/>
      <c r="M17" s="321"/>
      <c r="O17" s="319"/>
      <c r="P17" s="319"/>
      <c r="Q17" s="319"/>
      <c r="R17" s="319"/>
      <c r="S17" s="319"/>
      <c r="T17" s="319"/>
      <c r="U17" s="319"/>
      <c r="V17" s="319"/>
      <c r="W17" s="320"/>
      <c r="X17" s="320"/>
      <c r="Y17" s="320"/>
    </row>
    <row r="18" spans="2:26" x14ac:dyDescent="0.25">
      <c r="B18" s="168"/>
      <c r="C18" s="168"/>
      <c r="D18" s="168"/>
      <c r="E18" s="168"/>
      <c r="F18" s="168"/>
      <c r="G18" s="168"/>
      <c r="H18" s="168"/>
      <c r="I18" s="168"/>
      <c r="J18" s="168"/>
      <c r="K18" s="168"/>
      <c r="L18" s="168"/>
      <c r="M18" s="168"/>
      <c r="O18" s="169"/>
      <c r="P18" s="169"/>
      <c r="Q18" s="169"/>
      <c r="R18" s="169"/>
      <c r="S18" s="169"/>
      <c r="T18" s="169"/>
      <c r="U18" s="169"/>
      <c r="V18" s="169"/>
    </row>
    <row r="19" spans="2:26" ht="15" customHeight="1" x14ac:dyDescent="0.25">
      <c r="B19" s="308" t="s">
        <v>0</v>
      </c>
      <c r="C19" s="308"/>
      <c r="D19" s="308"/>
      <c r="E19" s="308"/>
      <c r="F19" s="308"/>
      <c r="G19" s="308"/>
      <c r="H19" s="308"/>
      <c r="I19" s="308"/>
      <c r="J19" s="308"/>
      <c r="K19" s="308"/>
      <c r="L19" s="308"/>
      <c r="M19" s="308"/>
      <c r="N19" s="308"/>
      <c r="O19" s="159"/>
      <c r="P19" s="308"/>
      <c r="Q19" s="308"/>
      <c r="R19" s="308"/>
      <c r="S19" s="308"/>
      <c r="T19" s="308"/>
      <c r="U19" s="308"/>
      <c r="V19" s="308"/>
    </row>
    <row r="20" spans="2:26" x14ac:dyDescent="0.25">
      <c r="B20" s="159"/>
      <c r="C20" s="134">
        <v>1928</v>
      </c>
      <c r="D20" s="134">
        <v>1930</v>
      </c>
      <c r="E20" s="134">
        <v>1932</v>
      </c>
      <c r="F20" s="134">
        <v>1934</v>
      </c>
      <c r="G20" s="134">
        <v>1936</v>
      </c>
      <c r="H20" s="134">
        <v>1938</v>
      </c>
      <c r="I20" s="134">
        <v>1940</v>
      </c>
      <c r="J20" s="134">
        <v>1942</v>
      </c>
      <c r="K20" s="134">
        <v>1944</v>
      </c>
      <c r="L20" s="134">
        <v>1946</v>
      </c>
      <c r="M20" s="134">
        <v>1950</v>
      </c>
      <c r="N20" s="134">
        <v>1952</v>
      </c>
    </row>
    <row r="21" spans="2:26" x14ac:dyDescent="0.25">
      <c r="B21" s="170" t="s">
        <v>4</v>
      </c>
      <c r="C21" s="171">
        <v>2.8</v>
      </c>
      <c r="D21" s="171">
        <v>4.3</v>
      </c>
      <c r="E21" s="171">
        <v>4.7</v>
      </c>
      <c r="F21" s="171">
        <v>4.7</v>
      </c>
      <c r="G21" s="171">
        <v>4.9000000000000004</v>
      </c>
      <c r="H21" s="171">
        <v>5.5</v>
      </c>
      <c r="I21" s="171">
        <v>5.5</v>
      </c>
      <c r="J21" s="171">
        <v>6.1</v>
      </c>
      <c r="K21" s="171">
        <v>5.6</v>
      </c>
      <c r="L21" s="171">
        <v>4.9000000000000004</v>
      </c>
      <c r="M21" s="171">
        <v>5.9</v>
      </c>
      <c r="N21" s="171">
        <v>7.9</v>
      </c>
    </row>
    <row r="22" spans="2:26" x14ac:dyDescent="0.25">
      <c r="B22" s="162" t="s">
        <v>5</v>
      </c>
      <c r="C22" s="172">
        <v>8.6</v>
      </c>
      <c r="D22" s="172">
        <v>8.1999999999999993</v>
      </c>
      <c r="E22" s="172">
        <v>9.4</v>
      </c>
      <c r="F22" s="172">
        <v>9</v>
      </c>
      <c r="G22" s="172">
        <v>8.6</v>
      </c>
      <c r="H22" s="172">
        <v>9</v>
      </c>
      <c r="I22" s="172">
        <v>9.6999999999999993</v>
      </c>
      <c r="J22" s="172">
        <v>10.3</v>
      </c>
      <c r="K22" s="172">
        <v>11</v>
      </c>
      <c r="L22" s="172">
        <v>6.7</v>
      </c>
      <c r="M22" s="172">
        <v>5.9</v>
      </c>
      <c r="N22" s="172">
        <v>3.8</v>
      </c>
      <c r="P22" s="173"/>
    </row>
    <row r="23" spans="2:26" x14ac:dyDescent="0.25">
      <c r="B23" s="163" t="s">
        <v>101</v>
      </c>
      <c r="C23" s="172">
        <v>14.5</v>
      </c>
      <c r="D23" s="172">
        <v>14</v>
      </c>
      <c r="E23" s="172">
        <v>15.4</v>
      </c>
      <c r="F23" s="172">
        <v>16.5</v>
      </c>
      <c r="G23" s="172">
        <v>18.5</v>
      </c>
      <c r="H23" s="172">
        <v>17.899999999999999</v>
      </c>
      <c r="I23" s="172">
        <v>18.100000000000001</v>
      </c>
      <c r="J23" s="172">
        <v>18</v>
      </c>
      <c r="K23" s="172">
        <v>13.7</v>
      </c>
      <c r="L23" s="172">
        <v>12.2</v>
      </c>
      <c r="M23" s="172">
        <v>10.7</v>
      </c>
      <c r="N23" s="172">
        <v>9</v>
      </c>
    </row>
    <row r="24" spans="2:26" x14ac:dyDescent="0.25">
      <c r="B24" s="163" t="s">
        <v>102</v>
      </c>
      <c r="C24" s="172">
        <v>5.8</v>
      </c>
      <c r="D24" s="172">
        <v>7.9</v>
      </c>
      <c r="E24" s="172">
        <v>6.8</v>
      </c>
      <c r="F24" s="172">
        <v>6.6</v>
      </c>
      <c r="G24" s="172">
        <v>7.5</v>
      </c>
      <c r="H24" s="172">
        <v>5.9</v>
      </c>
      <c r="I24" s="172">
        <v>6.6</v>
      </c>
      <c r="J24" s="172">
        <v>5.6</v>
      </c>
      <c r="K24" s="172">
        <v>6.5</v>
      </c>
      <c r="L24" s="172">
        <v>6.5</v>
      </c>
      <c r="M24" s="172">
        <v>6.8</v>
      </c>
      <c r="N24" s="172">
        <v>7.4</v>
      </c>
    </row>
    <row r="25" spans="2:26" x14ac:dyDescent="0.25">
      <c r="B25" s="163" t="s">
        <v>6</v>
      </c>
      <c r="C25" s="172">
        <v>10.199999999999999</v>
      </c>
      <c r="D25" s="172">
        <v>10</v>
      </c>
      <c r="E25" s="172">
        <v>9.3000000000000007</v>
      </c>
      <c r="F25" s="172">
        <v>9.6</v>
      </c>
      <c r="G25" s="172">
        <v>6.9</v>
      </c>
      <c r="H25" s="172">
        <v>7.7</v>
      </c>
      <c r="I25" s="172">
        <v>8</v>
      </c>
      <c r="J25" s="172">
        <v>8.1999999999999993</v>
      </c>
      <c r="K25" s="172">
        <v>8.6</v>
      </c>
      <c r="L25" s="172">
        <v>6.8</v>
      </c>
      <c r="M25" s="172">
        <v>7.2</v>
      </c>
      <c r="N25" s="172">
        <v>6.4</v>
      </c>
    </row>
    <row r="26" spans="2:26" x14ac:dyDescent="0.25">
      <c r="B26" s="163" t="s">
        <v>111</v>
      </c>
      <c r="C26" s="172">
        <v>0.1</v>
      </c>
      <c r="D26" s="172">
        <v>0.1</v>
      </c>
      <c r="E26" s="172">
        <v>0.1</v>
      </c>
      <c r="F26" s="172">
        <v>0.2</v>
      </c>
      <c r="G26" s="172">
        <v>0.3</v>
      </c>
      <c r="H26" s="172">
        <v>0.2</v>
      </c>
      <c r="I26" s="172">
        <v>0.1</v>
      </c>
      <c r="J26" s="172"/>
      <c r="K26" s="172">
        <v>0</v>
      </c>
      <c r="L26" s="172">
        <v>0</v>
      </c>
      <c r="M26" s="172">
        <v>0</v>
      </c>
      <c r="N26" s="172">
        <v>2</v>
      </c>
    </row>
    <row r="27" spans="2:26" x14ac:dyDescent="0.25">
      <c r="B27" s="163" t="s">
        <v>11</v>
      </c>
      <c r="C27" s="172"/>
      <c r="D27" s="172"/>
      <c r="E27" s="172"/>
      <c r="F27" s="172"/>
      <c r="G27" s="172"/>
      <c r="H27" s="172"/>
      <c r="I27" s="172"/>
      <c r="J27" s="172"/>
      <c r="K27" s="172">
        <v>2.5</v>
      </c>
      <c r="L27" s="172">
        <v>12.2</v>
      </c>
      <c r="M27" s="172">
        <v>17.399999999999999</v>
      </c>
      <c r="N27" s="172">
        <v>25.5</v>
      </c>
    </row>
    <row r="28" spans="2:26" ht="11.25" customHeight="1" x14ac:dyDescent="0.25">
      <c r="B28" s="174" t="s">
        <v>45</v>
      </c>
      <c r="C28" s="172">
        <v>57.9</v>
      </c>
      <c r="D28" s="172">
        <v>55.4</v>
      </c>
      <c r="E28" s="172">
        <v>54</v>
      </c>
      <c r="F28" s="172">
        <v>53.1</v>
      </c>
      <c r="G28" s="172">
        <v>52.8</v>
      </c>
      <c r="H28" s="172">
        <v>52.8</v>
      </c>
      <c r="I28" s="172">
        <v>48.3</v>
      </c>
      <c r="J28" s="172">
        <v>45.7</v>
      </c>
      <c r="K28" s="172">
        <v>40.299999999999997</v>
      </c>
      <c r="L28" s="172">
        <v>35.799999999999997</v>
      </c>
      <c r="M28" s="172">
        <v>31.2</v>
      </c>
      <c r="N28" s="172">
        <v>23.2</v>
      </c>
    </row>
    <row r="29" spans="2:26" x14ac:dyDescent="0.25">
      <c r="B29" s="163" t="s">
        <v>7</v>
      </c>
      <c r="C29" s="172">
        <v>0.2</v>
      </c>
      <c r="D29" s="172">
        <v>0.1</v>
      </c>
      <c r="E29" s="172">
        <v>0.2</v>
      </c>
      <c r="F29" s="172">
        <v>0.3</v>
      </c>
      <c r="G29" s="172">
        <v>0.6</v>
      </c>
      <c r="H29" s="172">
        <v>1</v>
      </c>
      <c r="I29" s="172">
        <v>3.6</v>
      </c>
      <c r="J29" s="172">
        <v>6.1</v>
      </c>
      <c r="K29" s="172">
        <v>11.7</v>
      </c>
      <c r="L29" s="172">
        <v>14.9</v>
      </c>
      <c r="M29" s="172">
        <v>14.7</v>
      </c>
      <c r="N29" s="172">
        <v>15</v>
      </c>
    </row>
    <row r="30" spans="2:26" ht="12.75" customHeight="1" x14ac:dyDescent="0.25">
      <c r="B30" s="165" t="s">
        <v>3</v>
      </c>
      <c r="C30" s="175">
        <f>SUM(C21:C29)</f>
        <v>100.10000000000001</v>
      </c>
      <c r="D30" s="175">
        <f t="shared" ref="D30:M30" si="0">SUM(D21:D29)</f>
        <v>100</v>
      </c>
      <c r="E30" s="175">
        <f t="shared" si="0"/>
        <v>99.899999999999991</v>
      </c>
      <c r="F30" s="175">
        <f t="shared" si="0"/>
        <v>100</v>
      </c>
      <c r="G30" s="175">
        <f t="shared" si="0"/>
        <v>100.1</v>
      </c>
      <c r="H30" s="175">
        <f t="shared" si="0"/>
        <v>100</v>
      </c>
      <c r="I30" s="175">
        <f t="shared" si="0"/>
        <v>99.899999999999991</v>
      </c>
      <c r="J30" s="175">
        <f t="shared" si="0"/>
        <v>100</v>
      </c>
      <c r="K30" s="175">
        <f t="shared" si="0"/>
        <v>99.899999999999991</v>
      </c>
      <c r="L30" s="175">
        <f t="shared" si="0"/>
        <v>100</v>
      </c>
      <c r="M30" s="175">
        <f t="shared" si="0"/>
        <v>99.8</v>
      </c>
      <c r="N30" s="175">
        <f t="shared" ref="N30" si="1">SUM(N21:N29)</f>
        <v>100.2</v>
      </c>
    </row>
    <row r="31" spans="2:26" x14ac:dyDescent="0.25">
      <c r="B31" s="158"/>
      <c r="C31" s="176"/>
      <c r="D31" s="176"/>
      <c r="E31" s="176"/>
      <c r="F31" s="176"/>
      <c r="G31" s="176"/>
      <c r="H31" s="176"/>
      <c r="I31" s="176"/>
      <c r="J31" s="176"/>
      <c r="K31" s="176"/>
      <c r="L31" s="176"/>
      <c r="M31" s="176"/>
      <c r="O31" s="158"/>
      <c r="P31" s="157"/>
      <c r="Q31" s="157"/>
      <c r="R31" s="157"/>
      <c r="S31" s="157"/>
      <c r="T31" s="157"/>
      <c r="U31" s="157"/>
      <c r="V31" s="157"/>
      <c r="W31" s="157"/>
      <c r="X31" s="157"/>
      <c r="Y31" s="157"/>
      <c r="Z31" s="157"/>
    </row>
    <row r="32" spans="2:26" x14ac:dyDescent="0.25">
      <c r="B32" s="158"/>
      <c r="C32" s="157"/>
      <c r="D32" s="157"/>
      <c r="E32" s="157"/>
      <c r="F32" s="157"/>
      <c r="G32" s="157"/>
      <c r="H32" s="157"/>
      <c r="I32" s="157"/>
      <c r="J32" s="157"/>
      <c r="K32" s="157"/>
      <c r="L32" s="157"/>
      <c r="M32" s="157"/>
      <c r="O32" s="158"/>
      <c r="P32" s="157"/>
      <c r="Q32" s="157"/>
      <c r="R32" s="157"/>
      <c r="S32" s="157"/>
      <c r="T32" s="157"/>
      <c r="U32" s="157"/>
      <c r="V32" s="157"/>
      <c r="W32" s="157"/>
      <c r="X32" s="157"/>
      <c r="Y32" s="157"/>
      <c r="Z32" s="157"/>
    </row>
    <row r="33" spans="2:24" ht="239.1" customHeight="1" x14ac:dyDescent="0.25">
      <c r="B33" s="323" t="s">
        <v>114</v>
      </c>
      <c r="C33" s="324"/>
      <c r="D33" s="324"/>
      <c r="E33" s="324"/>
      <c r="F33" s="324"/>
      <c r="G33" s="324"/>
      <c r="H33" s="324"/>
      <c r="I33" s="324"/>
      <c r="J33" s="324"/>
      <c r="K33" s="324"/>
      <c r="L33" s="324"/>
      <c r="M33" s="324"/>
      <c r="P33" s="157"/>
    </row>
    <row r="34" spans="2:24" x14ac:dyDescent="0.25">
      <c r="C34" s="177"/>
      <c r="D34" s="177"/>
      <c r="E34" s="177"/>
      <c r="F34" s="177"/>
      <c r="G34" s="177"/>
      <c r="H34" s="177"/>
      <c r="I34" s="177"/>
    </row>
    <row r="35" spans="2:24" x14ac:dyDescent="0.25">
      <c r="C35" s="178"/>
      <c r="D35" s="178"/>
      <c r="E35" s="178"/>
      <c r="F35" s="178"/>
      <c r="G35" s="178"/>
      <c r="H35" s="178"/>
      <c r="I35" s="178"/>
    </row>
    <row r="36" spans="2:24" x14ac:dyDescent="0.25">
      <c r="B36" s="74"/>
      <c r="O36" s="74"/>
    </row>
    <row r="37" spans="2:24" x14ac:dyDescent="0.25">
      <c r="B37" s="179"/>
      <c r="X37" s="179"/>
    </row>
    <row r="38" spans="2:24" x14ac:dyDescent="0.25">
      <c r="C38" s="178"/>
      <c r="D38" s="178"/>
      <c r="E38" s="178"/>
      <c r="F38" s="178"/>
      <c r="G38" s="178"/>
      <c r="H38" s="178"/>
      <c r="I38" s="178"/>
    </row>
    <row r="59" spans="2:25" x14ac:dyDescent="0.25">
      <c r="B59" s="74"/>
      <c r="O59" s="74"/>
    </row>
    <row r="60" spans="2:25" x14ac:dyDescent="0.25">
      <c r="B60" s="318"/>
      <c r="C60" s="303"/>
      <c r="D60" s="303"/>
      <c r="E60" s="303"/>
      <c r="F60" s="303"/>
      <c r="G60" s="303"/>
      <c r="H60" s="303"/>
      <c r="I60" s="303"/>
      <c r="O60" s="318"/>
      <c r="P60" s="303"/>
      <c r="Q60" s="303"/>
      <c r="R60" s="303"/>
      <c r="S60" s="303"/>
      <c r="T60" s="303"/>
      <c r="U60" s="303"/>
      <c r="V60" s="303"/>
    </row>
    <row r="61" spans="2:25" x14ac:dyDescent="0.25">
      <c r="B61" s="169"/>
      <c r="C61" s="180"/>
      <c r="D61" s="180"/>
      <c r="E61" s="180"/>
      <c r="F61" s="180"/>
      <c r="G61" s="180"/>
      <c r="H61" s="159"/>
      <c r="I61" s="159"/>
      <c r="O61" s="169"/>
      <c r="P61" s="180"/>
      <c r="Q61" s="180"/>
      <c r="R61" s="180"/>
      <c r="S61" s="180"/>
      <c r="T61" s="180"/>
      <c r="U61" s="159"/>
      <c r="V61" s="159"/>
    </row>
    <row r="62" spans="2:25" x14ac:dyDescent="0.25">
      <c r="B62" s="169"/>
      <c r="C62" s="180"/>
      <c r="D62" s="180"/>
      <c r="E62" s="180"/>
      <c r="F62" s="180"/>
      <c r="G62" s="180"/>
      <c r="H62" s="159"/>
      <c r="I62" s="159"/>
      <c r="O62" s="169"/>
      <c r="P62" s="180"/>
      <c r="Q62" s="180"/>
      <c r="R62" s="180"/>
      <c r="S62" s="180"/>
      <c r="T62" s="180"/>
      <c r="U62" s="159"/>
      <c r="V62" s="159"/>
    </row>
    <row r="64" spans="2:25" x14ac:dyDescent="0.25">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row>
    <row r="65" spans="2:25" x14ac:dyDescent="0.25">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row>
  </sheetData>
  <mergeCells count="10">
    <mergeCell ref="B2:M2"/>
    <mergeCell ref="B60:I60"/>
    <mergeCell ref="O60:V60"/>
    <mergeCell ref="O17:Y17"/>
    <mergeCell ref="P19:V19"/>
    <mergeCell ref="B17:M17"/>
    <mergeCell ref="B3:M3"/>
    <mergeCell ref="B33:M33"/>
    <mergeCell ref="B19:N19"/>
    <mergeCell ref="B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U26"/>
  <sheetViews>
    <sheetView showGridLines="0" workbookViewId="0"/>
  </sheetViews>
  <sheetFormatPr baseColWidth="10" defaultColWidth="10.7109375" defaultRowHeight="11.25" x14ac:dyDescent="0.25"/>
  <cols>
    <col min="1" max="1" width="2.7109375" style="2" customWidth="1"/>
    <col min="2" max="2" width="6.28515625" style="1" customWidth="1"/>
    <col min="3" max="3" width="10.7109375" style="1" bestFit="1" customWidth="1"/>
    <col min="4" max="4" width="10.7109375" style="1" customWidth="1"/>
    <col min="5" max="5" width="11.140625" style="1" customWidth="1"/>
    <col min="6" max="6" width="9.42578125" style="1" customWidth="1"/>
    <col min="7" max="7" width="11" style="1" customWidth="1"/>
    <col min="8" max="8" width="9.7109375" style="1" bestFit="1" customWidth="1"/>
    <col min="9" max="21" width="10.7109375" style="1"/>
    <col min="22" max="16384" width="10.7109375" style="2"/>
  </cols>
  <sheetData>
    <row r="2" spans="2:21" x14ac:dyDescent="0.25">
      <c r="B2" s="14" t="s">
        <v>43</v>
      </c>
      <c r="C2" s="14"/>
      <c r="D2" s="14"/>
      <c r="E2" s="14"/>
      <c r="F2" s="14"/>
      <c r="G2" s="14"/>
      <c r="J2" s="10"/>
    </row>
    <row r="3" spans="2:21" x14ac:dyDescent="0.25">
      <c r="C3" s="15"/>
      <c r="D3" s="15"/>
      <c r="E3" s="16"/>
      <c r="F3" s="15"/>
      <c r="H3" s="17" t="s">
        <v>8</v>
      </c>
    </row>
    <row r="4" spans="2:21" ht="22.5" x14ac:dyDescent="0.2">
      <c r="B4" s="18"/>
      <c r="C4" s="13" t="s">
        <v>115</v>
      </c>
      <c r="D4" s="13" t="s">
        <v>9</v>
      </c>
      <c r="E4" s="13" t="s">
        <v>14</v>
      </c>
      <c r="F4" s="13" t="s">
        <v>67</v>
      </c>
      <c r="G4" s="13" t="s">
        <v>13</v>
      </c>
      <c r="H4" s="13" t="s">
        <v>23</v>
      </c>
      <c r="I4" s="7"/>
      <c r="J4" s="7"/>
      <c r="K4" s="7"/>
      <c r="L4" s="7"/>
      <c r="M4" s="7"/>
      <c r="N4" s="7"/>
      <c r="O4" s="2"/>
      <c r="P4" s="2"/>
      <c r="Q4" s="2"/>
      <c r="R4" s="3"/>
      <c r="S4" s="2"/>
      <c r="T4" s="2"/>
      <c r="U4" s="2"/>
    </row>
    <row r="5" spans="2:21" ht="15" x14ac:dyDescent="0.25">
      <c r="B5" s="18">
        <v>1938</v>
      </c>
      <c r="C5" s="19">
        <v>7.9</v>
      </c>
      <c r="D5" s="20">
        <v>2.5</v>
      </c>
      <c r="E5" s="19">
        <v>3</v>
      </c>
      <c r="F5" s="20"/>
      <c r="G5" s="20"/>
      <c r="H5" s="19">
        <v>6</v>
      </c>
      <c r="I5" s="8"/>
      <c r="J5" s="8"/>
      <c r="K5" s="8"/>
      <c r="L5" s="8"/>
      <c r="M5" s="8"/>
      <c r="N5" s="8"/>
      <c r="O5" s="2"/>
      <c r="P5" s="2"/>
      <c r="Q5" s="2"/>
      <c r="R5" s="2"/>
      <c r="S5" s="2"/>
      <c r="T5" s="2"/>
      <c r="U5" s="2"/>
    </row>
    <row r="6" spans="2:21" ht="15" x14ac:dyDescent="0.25">
      <c r="B6" s="21">
        <v>1940</v>
      </c>
      <c r="C6" s="22">
        <v>7.4</v>
      </c>
      <c r="D6" s="22">
        <v>1.9</v>
      </c>
      <c r="E6" s="22">
        <v>2.5</v>
      </c>
      <c r="F6" s="22"/>
      <c r="G6" s="22"/>
      <c r="H6" s="22">
        <v>5.6</v>
      </c>
      <c r="I6" s="8"/>
      <c r="J6" s="8"/>
      <c r="K6" s="8"/>
      <c r="L6" s="8"/>
      <c r="M6" s="8"/>
      <c r="N6" s="8"/>
      <c r="O6" s="2"/>
      <c r="P6" s="2"/>
      <c r="Q6" s="2"/>
      <c r="R6" s="2"/>
      <c r="S6" s="2"/>
      <c r="T6" s="2"/>
      <c r="U6" s="2"/>
    </row>
    <row r="7" spans="2:21" ht="15" x14ac:dyDescent="0.25">
      <c r="B7" s="21">
        <v>1942</v>
      </c>
      <c r="C7" s="22">
        <v>7</v>
      </c>
      <c r="D7" s="22">
        <v>2.6</v>
      </c>
      <c r="E7" s="22">
        <v>2.7</v>
      </c>
      <c r="F7" s="22"/>
      <c r="G7" s="22"/>
      <c r="H7" s="22">
        <v>5.5</v>
      </c>
      <c r="I7" s="8"/>
      <c r="J7" s="8"/>
      <c r="K7" s="8"/>
      <c r="L7" s="8"/>
      <c r="M7" s="8"/>
      <c r="N7" s="8"/>
      <c r="O7" s="2"/>
      <c r="P7" s="2"/>
      <c r="Q7" s="2"/>
      <c r="R7" s="2"/>
      <c r="S7" s="2"/>
      <c r="T7" s="2"/>
      <c r="U7" s="2"/>
    </row>
    <row r="8" spans="2:21" ht="15" x14ac:dyDescent="0.25">
      <c r="B8" s="21">
        <v>1944</v>
      </c>
      <c r="C8" s="22">
        <v>7.2</v>
      </c>
      <c r="D8" s="22">
        <v>2.2999999999999998</v>
      </c>
      <c r="E8" s="22">
        <v>2.7</v>
      </c>
      <c r="F8" s="22"/>
      <c r="G8" s="22"/>
      <c r="H8" s="22">
        <v>5.6</v>
      </c>
      <c r="I8" s="8"/>
      <c r="J8" s="8"/>
      <c r="K8" s="8"/>
      <c r="L8" s="8"/>
      <c r="M8" s="8"/>
      <c r="N8" s="8"/>
      <c r="O8" s="2"/>
      <c r="P8" s="2"/>
      <c r="Q8" s="2"/>
      <c r="R8" s="2"/>
      <c r="S8" s="2"/>
      <c r="T8" s="2"/>
      <c r="U8" s="2"/>
    </row>
    <row r="9" spans="2:21" ht="15" x14ac:dyDescent="0.25">
      <c r="B9" s="21">
        <v>1946</v>
      </c>
      <c r="C9" s="22">
        <v>6.3</v>
      </c>
      <c r="D9" s="22">
        <v>1.9</v>
      </c>
      <c r="E9" s="22">
        <v>2.4</v>
      </c>
      <c r="F9" s="22">
        <v>6.5</v>
      </c>
      <c r="G9" s="22">
        <v>5</v>
      </c>
      <c r="H9" s="22">
        <v>5.6</v>
      </c>
      <c r="I9" s="8"/>
      <c r="J9" s="8"/>
      <c r="K9" s="8"/>
      <c r="L9" s="8"/>
      <c r="M9" s="8"/>
      <c r="N9" s="8"/>
      <c r="O9" s="2"/>
      <c r="P9" s="2"/>
      <c r="Q9" s="2"/>
      <c r="R9" s="2"/>
      <c r="S9" s="2"/>
      <c r="T9" s="2"/>
      <c r="U9" s="2"/>
    </row>
    <row r="10" spans="2:21" ht="15" x14ac:dyDescent="0.25">
      <c r="B10" s="21">
        <v>1947</v>
      </c>
      <c r="C10" s="22">
        <v>6.6</v>
      </c>
      <c r="D10" s="22">
        <v>2.2999999999999998</v>
      </c>
      <c r="E10" s="22">
        <v>3.3</v>
      </c>
      <c r="F10" s="22">
        <v>8.5</v>
      </c>
      <c r="G10" s="22">
        <v>4.9000000000000004</v>
      </c>
      <c r="H10" s="22">
        <v>6.1</v>
      </c>
      <c r="I10" s="8"/>
      <c r="J10" s="8"/>
      <c r="K10" s="8"/>
      <c r="L10" s="8"/>
      <c r="M10" s="8"/>
      <c r="N10" s="8"/>
      <c r="O10" s="2"/>
      <c r="P10" s="2"/>
      <c r="Q10" s="2"/>
      <c r="R10" s="2"/>
      <c r="S10" s="2"/>
      <c r="T10" s="2"/>
      <c r="U10" s="2"/>
    </row>
    <row r="11" spans="2:21" ht="15" x14ac:dyDescent="0.25">
      <c r="B11" s="21">
        <v>1948</v>
      </c>
      <c r="C11" s="22">
        <v>6.8</v>
      </c>
      <c r="D11" s="22">
        <v>2.7</v>
      </c>
      <c r="E11" s="22">
        <v>4.0999999999999996</v>
      </c>
      <c r="F11" s="22">
        <v>9</v>
      </c>
      <c r="G11" s="22">
        <v>5.5</v>
      </c>
      <c r="H11" s="22">
        <v>6.4</v>
      </c>
      <c r="I11" s="8"/>
      <c r="J11" s="8"/>
      <c r="K11" s="8"/>
      <c r="L11" s="8"/>
      <c r="M11" s="8"/>
      <c r="N11" s="8"/>
      <c r="O11" s="2"/>
      <c r="P11" s="2"/>
      <c r="Q11" s="2"/>
      <c r="R11" s="2"/>
      <c r="S11" s="2"/>
      <c r="T11" s="2"/>
      <c r="U11" s="2"/>
    </row>
    <row r="12" spans="2:21" ht="15" x14ac:dyDescent="0.25">
      <c r="B12" s="21">
        <v>1949</v>
      </c>
      <c r="C12" s="22">
        <v>7.4</v>
      </c>
      <c r="D12" s="22">
        <v>3</v>
      </c>
      <c r="E12" s="22">
        <v>4.7</v>
      </c>
      <c r="F12" s="22">
        <v>8.6999999999999993</v>
      </c>
      <c r="G12" s="22">
        <v>5.7</v>
      </c>
      <c r="H12" s="22">
        <v>6.9</v>
      </c>
      <c r="I12" s="8"/>
      <c r="J12" s="8"/>
      <c r="K12" s="8"/>
      <c r="L12" s="8"/>
      <c r="M12" s="8"/>
      <c r="N12" s="8"/>
      <c r="O12" s="2"/>
      <c r="P12" s="2"/>
      <c r="Q12" s="2"/>
      <c r="R12" s="2"/>
      <c r="S12" s="2"/>
      <c r="T12" s="2"/>
      <c r="U12" s="2"/>
    </row>
    <row r="13" spans="2:21" ht="15" x14ac:dyDescent="0.25">
      <c r="B13" s="21">
        <v>1950</v>
      </c>
      <c r="C13" s="22">
        <v>7.9</v>
      </c>
      <c r="D13" s="22">
        <v>3.1</v>
      </c>
      <c r="E13" s="22">
        <v>4.9000000000000004</v>
      </c>
      <c r="F13" s="22">
        <v>9</v>
      </c>
      <c r="G13" s="22">
        <v>6</v>
      </c>
      <c r="H13" s="22">
        <v>7.3</v>
      </c>
      <c r="I13" s="8"/>
      <c r="J13" s="8"/>
      <c r="K13" s="8"/>
      <c r="L13" s="8"/>
      <c r="M13" s="8"/>
      <c r="N13" s="8"/>
      <c r="O13" s="2"/>
      <c r="P13" s="2"/>
      <c r="Q13" s="2"/>
      <c r="R13" s="2"/>
      <c r="S13" s="2"/>
      <c r="T13" s="2"/>
      <c r="U13" s="2"/>
    </row>
    <row r="14" spans="2:21" ht="15" x14ac:dyDescent="0.25">
      <c r="B14" s="21">
        <v>1951</v>
      </c>
      <c r="C14" s="22">
        <v>8.5</v>
      </c>
      <c r="D14" s="22">
        <v>4.2</v>
      </c>
      <c r="E14" s="22">
        <v>4.7</v>
      </c>
      <c r="F14" s="22">
        <v>17.600000000000001</v>
      </c>
      <c r="G14" s="22">
        <v>11.6</v>
      </c>
      <c r="H14" s="22">
        <v>8.9</v>
      </c>
      <c r="I14" s="8"/>
      <c r="J14" s="8"/>
      <c r="K14" s="8"/>
      <c r="L14" s="8"/>
      <c r="M14" s="8"/>
      <c r="N14" s="8"/>
      <c r="O14" s="2"/>
      <c r="P14" s="2"/>
      <c r="Q14" s="2"/>
      <c r="R14" s="2"/>
      <c r="S14" s="2"/>
      <c r="T14" s="2"/>
      <c r="U14" s="2"/>
    </row>
    <row r="15" spans="2:21" ht="15" x14ac:dyDescent="0.25">
      <c r="B15" s="21">
        <v>1952</v>
      </c>
      <c r="C15" s="22">
        <v>10.199999999999999</v>
      </c>
      <c r="D15" s="22">
        <v>6.7</v>
      </c>
      <c r="E15" s="22">
        <v>5.6</v>
      </c>
      <c r="F15" s="22">
        <v>17.600000000000001</v>
      </c>
      <c r="G15" s="22">
        <v>12.6</v>
      </c>
      <c r="H15" s="22">
        <v>10.4</v>
      </c>
      <c r="I15" s="8"/>
      <c r="J15" s="8"/>
      <c r="K15" s="8"/>
      <c r="L15" s="8"/>
      <c r="M15" s="8"/>
      <c r="N15" s="8"/>
      <c r="O15" s="2"/>
      <c r="P15" s="2"/>
      <c r="Q15" s="2"/>
      <c r="R15" s="2"/>
      <c r="S15" s="2"/>
      <c r="T15" s="2"/>
      <c r="U15" s="2"/>
    </row>
    <row r="16" spans="2:21" ht="15" x14ac:dyDescent="0.25">
      <c r="B16" s="21">
        <v>1953</v>
      </c>
      <c r="C16" s="22">
        <v>11.6</v>
      </c>
      <c r="D16" s="22">
        <v>8.5</v>
      </c>
      <c r="E16" s="22">
        <v>6.8</v>
      </c>
      <c r="F16" s="22">
        <v>18.2</v>
      </c>
      <c r="G16" s="22">
        <v>9</v>
      </c>
      <c r="H16" s="22">
        <v>11.4</v>
      </c>
      <c r="I16" s="8"/>
      <c r="J16" s="8"/>
      <c r="K16" s="8"/>
      <c r="L16" s="8"/>
      <c r="M16" s="8"/>
      <c r="N16" s="8"/>
      <c r="O16" s="2"/>
      <c r="P16" s="2"/>
      <c r="Q16" s="2"/>
      <c r="R16" s="2"/>
      <c r="S16" s="2"/>
      <c r="T16" s="2"/>
      <c r="U16" s="2"/>
    </row>
    <row r="17" spans="2:21" ht="15" x14ac:dyDescent="0.25">
      <c r="B17" s="23">
        <v>1954</v>
      </c>
      <c r="C17" s="24">
        <v>11.2</v>
      </c>
      <c r="D17" s="24">
        <v>4.5999999999999996</v>
      </c>
      <c r="E17" s="24">
        <v>7.1</v>
      </c>
      <c r="F17" s="24">
        <v>16</v>
      </c>
      <c r="G17" s="24">
        <v>7.3</v>
      </c>
      <c r="H17" s="24"/>
      <c r="I17" s="8"/>
      <c r="J17" s="8"/>
      <c r="K17" s="8"/>
      <c r="L17" s="8"/>
      <c r="M17" s="8"/>
      <c r="N17" s="8"/>
      <c r="O17" s="2"/>
      <c r="P17" s="2"/>
      <c r="Q17" s="2"/>
      <c r="R17" s="2"/>
      <c r="S17" s="2"/>
      <c r="T17" s="2"/>
      <c r="U17" s="2"/>
    </row>
    <row r="18" spans="2:21" ht="15" x14ac:dyDescent="0.25">
      <c r="B18" s="23">
        <v>1955</v>
      </c>
      <c r="C18" s="24">
        <v>11</v>
      </c>
      <c r="D18" s="24">
        <v>3.7</v>
      </c>
      <c r="E18" s="24">
        <v>7.2</v>
      </c>
      <c r="F18" s="24">
        <v>15.8</v>
      </c>
      <c r="G18" s="24">
        <v>7.7</v>
      </c>
      <c r="H18" s="24"/>
      <c r="I18" s="8"/>
      <c r="J18" s="8"/>
      <c r="K18" s="8"/>
      <c r="L18" s="8"/>
      <c r="M18" s="8"/>
      <c r="N18" s="8"/>
      <c r="O18" s="2"/>
      <c r="P18" s="2"/>
      <c r="Q18" s="2"/>
      <c r="R18" s="2"/>
      <c r="S18" s="2"/>
      <c r="T18" s="2"/>
      <c r="U18" s="2"/>
    </row>
    <row r="19" spans="2:21" ht="15" x14ac:dyDescent="0.25">
      <c r="B19" s="25">
        <v>1956</v>
      </c>
      <c r="C19" s="26">
        <v>10.5</v>
      </c>
      <c r="D19" s="26">
        <v>3.1</v>
      </c>
      <c r="E19" s="26">
        <v>7.3</v>
      </c>
      <c r="F19" s="26">
        <v>15.5</v>
      </c>
      <c r="G19" s="26">
        <v>8.1999999999999993</v>
      </c>
      <c r="H19" s="26"/>
      <c r="I19" s="8"/>
      <c r="J19" s="8"/>
      <c r="K19" s="8"/>
      <c r="L19" s="8"/>
      <c r="M19" s="8"/>
      <c r="N19" s="8"/>
      <c r="O19" s="2"/>
      <c r="P19" s="2"/>
      <c r="Q19" s="2"/>
      <c r="R19" s="2"/>
      <c r="S19" s="2"/>
      <c r="T19" s="2"/>
      <c r="U19" s="2"/>
    </row>
    <row r="20" spans="2:21" ht="12.75" customHeight="1" x14ac:dyDescent="0.25">
      <c r="C20" s="11"/>
      <c r="D20" s="10"/>
      <c r="E20" s="10"/>
      <c r="F20" s="10"/>
      <c r="G20" s="27"/>
      <c r="I20" s="8"/>
      <c r="J20" s="8"/>
      <c r="K20" s="8"/>
      <c r="L20" s="8"/>
      <c r="M20" s="8"/>
      <c r="N20" s="8"/>
    </row>
    <row r="21" spans="2:21" ht="186" customHeight="1" x14ac:dyDescent="0.25">
      <c r="B21" s="325" t="s">
        <v>147</v>
      </c>
      <c r="C21" s="325"/>
      <c r="D21" s="325"/>
      <c r="E21" s="325"/>
      <c r="F21" s="325"/>
      <c r="G21" s="325"/>
      <c r="H21" s="325"/>
      <c r="J21" s="8"/>
      <c r="K21" s="8"/>
      <c r="L21" s="8"/>
      <c r="M21" s="8"/>
      <c r="N21" s="8"/>
    </row>
    <row r="22" spans="2:21" ht="60" customHeight="1" x14ac:dyDescent="0.25">
      <c r="B22" s="10"/>
      <c r="C22" s="10"/>
      <c r="D22" s="10"/>
      <c r="E22" s="10"/>
      <c r="F22" s="10"/>
      <c r="G22" s="10"/>
      <c r="H22" s="10"/>
      <c r="Q22" s="2"/>
      <c r="R22" s="2"/>
      <c r="S22" s="2"/>
      <c r="T22" s="2"/>
      <c r="U22" s="2"/>
    </row>
    <row r="23" spans="2:21" x14ac:dyDescent="0.25">
      <c r="B23" s="10"/>
      <c r="C23" s="12"/>
      <c r="D23" s="12"/>
      <c r="E23" s="12"/>
      <c r="F23" s="12"/>
      <c r="G23" s="12"/>
      <c r="H23" s="10"/>
      <c r="J23" s="4"/>
    </row>
    <row r="24" spans="2:21" x14ac:dyDescent="0.25">
      <c r="B24" s="10"/>
      <c r="C24" s="10"/>
      <c r="D24" s="10"/>
      <c r="E24" s="10"/>
      <c r="F24" s="10"/>
      <c r="G24" s="10"/>
      <c r="H24" s="10"/>
    </row>
    <row r="25" spans="2:21" x14ac:dyDescent="0.25">
      <c r="B25" s="10"/>
      <c r="C25" s="10"/>
      <c r="D25" s="10"/>
      <c r="E25" s="10"/>
      <c r="F25" s="10"/>
      <c r="G25" s="10"/>
      <c r="H25" s="10"/>
    </row>
    <row r="26" spans="2:21" x14ac:dyDescent="0.25">
      <c r="B26" s="10"/>
      <c r="C26" s="10"/>
      <c r="D26" s="10"/>
      <c r="E26" s="10"/>
      <c r="F26" s="10"/>
      <c r="G26" s="10"/>
      <c r="H26" s="10"/>
    </row>
  </sheetData>
  <mergeCells count="1">
    <mergeCell ref="B21:H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V36"/>
  <sheetViews>
    <sheetView showGridLines="0" workbookViewId="0"/>
  </sheetViews>
  <sheetFormatPr baseColWidth="10" defaultColWidth="10.7109375" defaultRowHeight="11.25" x14ac:dyDescent="0.2"/>
  <cols>
    <col min="1" max="1" width="2.140625" style="72" customWidth="1"/>
    <col min="2" max="2" width="5.7109375" style="250" customWidth="1"/>
    <col min="3" max="4" width="10.7109375" style="250" bestFit="1" customWidth="1"/>
    <col min="5" max="5" width="13.28515625" style="250" customWidth="1"/>
    <col min="6" max="6" width="12.42578125" style="250" customWidth="1"/>
    <col min="7" max="7" width="9.42578125" style="250" bestFit="1" customWidth="1"/>
    <col min="8" max="18" width="10.7109375" style="250"/>
    <col min="19" max="16384" width="10.7109375" style="72"/>
  </cols>
  <sheetData>
    <row r="2" spans="2:22" ht="22.5" customHeight="1" x14ac:dyDescent="0.2">
      <c r="B2" s="301" t="s">
        <v>42</v>
      </c>
      <c r="C2" s="326"/>
      <c r="D2" s="326"/>
      <c r="E2" s="326"/>
      <c r="F2" s="326"/>
    </row>
    <row r="3" spans="2:22" x14ac:dyDescent="0.2">
      <c r="C3" s="251"/>
      <c r="D3" s="251"/>
      <c r="E3" s="251"/>
      <c r="F3" s="243" t="s">
        <v>8</v>
      </c>
      <c r="G3" s="252"/>
    </row>
    <row r="4" spans="2:22" ht="22.5" x14ac:dyDescent="0.2">
      <c r="B4" s="227"/>
      <c r="C4" s="227" t="s">
        <v>137</v>
      </c>
      <c r="D4" s="227" t="s">
        <v>67</v>
      </c>
      <c r="E4" s="227" t="s">
        <v>13</v>
      </c>
      <c r="F4" s="227" t="s">
        <v>23</v>
      </c>
      <c r="G4" s="253"/>
      <c r="H4" s="72"/>
      <c r="I4" s="72"/>
      <c r="J4" s="72"/>
      <c r="K4" s="72"/>
      <c r="L4" s="72"/>
      <c r="M4" s="72"/>
      <c r="N4" s="72"/>
      <c r="O4" s="72"/>
      <c r="P4" s="72"/>
      <c r="Q4" s="72"/>
      <c r="R4" s="72"/>
    </row>
    <row r="5" spans="2:22" x14ac:dyDescent="0.2">
      <c r="B5" s="254">
        <v>1940</v>
      </c>
      <c r="C5" s="244">
        <v>2.6</v>
      </c>
      <c r="D5" s="244">
        <v>5.4</v>
      </c>
      <c r="E5" s="245">
        <v>2.2999999999999998</v>
      </c>
      <c r="F5" s="255">
        <v>3.2</v>
      </c>
      <c r="G5" s="253"/>
      <c r="H5" s="72"/>
      <c r="I5" s="72"/>
      <c r="J5" s="72"/>
      <c r="K5" s="72"/>
      <c r="L5" s="72"/>
      <c r="M5" s="72"/>
      <c r="N5" s="72"/>
      <c r="O5" s="72"/>
      <c r="P5" s="72"/>
      <c r="Q5" s="72"/>
      <c r="R5" s="72"/>
    </row>
    <row r="6" spans="2:22" x14ac:dyDescent="0.2">
      <c r="B6" s="256">
        <v>1942</v>
      </c>
      <c r="C6" s="246">
        <v>4.8</v>
      </c>
      <c r="D6" s="246">
        <v>8.8000000000000007</v>
      </c>
      <c r="E6" s="247">
        <v>7.9</v>
      </c>
      <c r="F6" s="257">
        <v>5.8</v>
      </c>
      <c r="G6" s="253"/>
      <c r="H6" s="72"/>
      <c r="I6" s="72"/>
      <c r="J6" s="72"/>
      <c r="K6" s="72"/>
      <c r="L6" s="72"/>
      <c r="M6" s="72"/>
      <c r="N6" s="72"/>
      <c r="O6" s="72"/>
      <c r="P6" s="72"/>
      <c r="Q6" s="72"/>
      <c r="R6" s="72"/>
    </row>
    <row r="7" spans="2:22" x14ac:dyDescent="0.2">
      <c r="B7" s="256">
        <v>1944</v>
      </c>
      <c r="C7" s="246">
        <v>9.4</v>
      </c>
      <c r="D7" s="246">
        <v>24.2</v>
      </c>
      <c r="E7" s="247">
        <v>23.2</v>
      </c>
      <c r="F7" s="257">
        <v>12</v>
      </c>
      <c r="G7" s="253"/>
      <c r="H7" s="72"/>
      <c r="I7" s="72"/>
      <c r="J7" s="72"/>
      <c r="K7" s="72"/>
      <c r="L7" s="72"/>
      <c r="M7" s="72"/>
      <c r="N7" s="72"/>
      <c r="O7" s="72"/>
      <c r="P7" s="72"/>
      <c r="Q7" s="72"/>
      <c r="R7" s="72"/>
      <c r="S7" s="250"/>
      <c r="T7" s="250"/>
      <c r="U7" s="250"/>
      <c r="V7" s="250"/>
    </row>
    <row r="8" spans="2:22" x14ac:dyDescent="0.2">
      <c r="B8" s="256">
        <v>1946</v>
      </c>
      <c r="C8" s="246">
        <v>10.7</v>
      </c>
      <c r="D8" s="246">
        <v>30.4</v>
      </c>
      <c r="E8" s="247">
        <v>28.2</v>
      </c>
      <c r="F8" s="257">
        <v>13.9</v>
      </c>
      <c r="G8" s="253"/>
      <c r="H8" s="72"/>
      <c r="I8" s="72"/>
      <c r="J8" s="72"/>
      <c r="K8" s="72"/>
      <c r="L8" s="72"/>
      <c r="M8" s="72"/>
      <c r="N8" s="72"/>
      <c r="O8" s="72"/>
      <c r="P8" s="72"/>
      <c r="Q8" s="72"/>
      <c r="R8" s="72"/>
    </row>
    <row r="9" spans="2:22" x14ac:dyDescent="0.2">
      <c r="B9" s="256">
        <v>1947</v>
      </c>
      <c r="C9" s="246">
        <v>11.7</v>
      </c>
      <c r="D9" s="246">
        <v>36.700000000000003</v>
      </c>
      <c r="E9" s="247">
        <v>32.200000000000003</v>
      </c>
      <c r="F9" s="257">
        <v>15.4</v>
      </c>
      <c r="G9" s="253"/>
      <c r="H9" s="72"/>
      <c r="I9" s="72"/>
      <c r="J9" s="72"/>
      <c r="K9" s="72"/>
      <c r="L9" s="72"/>
      <c r="M9" s="72"/>
      <c r="N9" s="72"/>
      <c r="O9" s="72"/>
      <c r="P9" s="72"/>
      <c r="Q9" s="72"/>
      <c r="R9" s="72"/>
    </row>
    <row r="10" spans="2:22" x14ac:dyDescent="0.2">
      <c r="B10" s="256">
        <v>1948</v>
      </c>
      <c r="C10" s="246">
        <v>12.6</v>
      </c>
      <c r="D10" s="246">
        <v>35</v>
      </c>
      <c r="E10" s="247">
        <v>32.299999999999997</v>
      </c>
      <c r="F10" s="257">
        <v>15.9</v>
      </c>
      <c r="G10" s="253"/>
      <c r="H10" s="72"/>
      <c r="I10" s="72"/>
      <c r="J10" s="72"/>
      <c r="K10" s="72"/>
      <c r="L10" s="72"/>
      <c r="M10" s="72"/>
      <c r="N10" s="72"/>
      <c r="O10" s="72"/>
      <c r="P10" s="72"/>
      <c r="Q10" s="72"/>
      <c r="R10" s="72"/>
    </row>
    <row r="11" spans="2:22" x14ac:dyDescent="0.2">
      <c r="B11" s="256">
        <v>1949</v>
      </c>
      <c r="C11" s="246">
        <v>13</v>
      </c>
      <c r="D11" s="246">
        <v>27.8</v>
      </c>
      <c r="E11" s="247">
        <v>25.6</v>
      </c>
      <c r="F11" s="257">
        <v>15.4</v>
      </c>
      <c r="G11" s="72"/>
      <c r="H11" s="72"/>
      <c r="I11" s="72"/>
      <c r="J11" s="72"/>
      <c r="K11" s="72"/>
      <c r="L11" s="72"/>
      <c r="M11" s="72"/>
      <c r="N11" s="72"/>
      <c r="O11" s="72"/>
      <c r="P11" s="72"/>
      <c r="Q11" s="72"/>
      <c r="R11" s="72"/>
    </row>
    <row r="12" spans="2:22" x14ac:dyDescent="0.2">
      <c r="B12" s="256">
        <v>1950</v>
      </c>
      <c r="C12" s="246">
        <v>12.9</v>
      </c>
      <c r="D12" s="246">
        <v>28.4</v>
      </c>
      <c r="E12" s="247">
        <v>24.4</v>
      </c>
      <c r="F12" s="257">
        <v>15.4</v>
      </c>
      <c r="G12" s="72"/>
      <c r="H12" s="72"/>
      <c r="I12" s="72"/>
      <c r="J12" s="72"/>
      <c r="K12" s="72"/>
      <c r="L12" s="72"/>
      <c r="M12" s="72"/>
      <c r="N12" s="72"/>
      <c r="O12" s="72"/>
      <c r="P12" s="72"/>
      <c r="Q12" s="72"/>
      <c r="R12" s="72"/>
    </row>
    <row r="13" spans="2:22" x14ac:dyDescent="0.2">
      <c r="B13" s="256">
        <v>1951</v>
      </c>
      <c r="C13" s="246">
        <v>13.9</v>
      </c>
      <c r="D13" s="246">
        <v>28.5</v>
      </c>
      <c r="E13" s="247">
        <v>26</v>
      </c>
      <c r="F13" s="258">
        <v>16.3</v>
      </c>
      <c r="G13" s="72"/>
      <c r="H13" s="72"/>
      <c r="I13" s="72"/>
      <c r="J13" s="72"/>
      <c r="K13" s="72"/>
      <c r="L13" s="72"/>
      <c r="M13" s="72"/>
      <c r="N13" s="72"/>
      <c r="O13" s="72"/>
      <c r="P13" s="72"/>
      <c r="Q13" s="72"/>
      <c r="R13" s="72"/>
    </row>
    <row r="14" spans="2:22" x14ac:dyDescent="0.2">
      <c r="B14" s="256">
        <v>1952</v>
      </c>
      <c r="C14" s="246">
        <v>14.4</v>
      </c>
      <c r="D14" s="246">
        <v>27.8</v>
      </c>
      <c r="E14" s="247">
        <v>25.5</v>
      </c>
      <c r="F14" s="258">
        <v>16.8</v>
      </c>
      <c r="G14" s="72"/>
      <c r="H14" s="72"/>
      <c r="I14" s="72"/>
      <c r="J14" s="72"/>
      <c r="K14" s="72"/>
      <c r="L14" s="72"/>
      <c r="M14" s="72"/>
      <c r="N14" s="72"/>
      <c r="O14" s="72"/>
      <c r="P14" s="72"/>
      <c r="Q14" s="72"/>
      <c r="R14" s="72"/>
    </row>
    <row r="15" spans="2:22" x14ac:dyDescent="0.2">
      <c r="B15" s="256">
        <v>1953</v>
      </c>
      <c r="C15" s="246">
        <v>13.8</v>
      </c>
      <c r="D15" s="246">
        <v>27.4</v>
      </c>
      <c r="E15" s="247">
        <v>11.9</v>
      </c>
      <c r="F15" s="258">
        <v>15.8</v>
      </c>
      <c r="G15" s="72"/>
      <c r="H15" s="72"/>
      <c r="I15" s="72"/>
      <c r="J15" s="72"/>
      <c r="K15" s="72"/>
      <c r="L15" s="72"/>
      <c r="M15" s="72"/>
      <c r="N15" s="72"/>
      <c r="O15" s="72"/>
      <c r="P15" s="72"/>
      <c r="Q15" s="72"/>
      <c r="R15" s="72"/>
    </row>
    <row r="16" spans="2:22" x14ac:dyDescent="0.2">
      <c r="B16" s="256">
        <v>1954</v>
      </c>
      <c r="C16" s="246">
        <v>13.8</v>
      </c>
      <c r="D16" s="246">
        <v>27.5</v>
      </c>
      <c r="E16" s="247">
        <v>11.4</v>
      </c>
      <c r="F16" s="259"/>
      <c r="G16" s="72"/>
      <c r="H16" s="72"/>
      <c r="I16" s="72"/>
      <c r="J16" s="72"/>
      <c r="K16" s="72"/>
      <c r="L16" s="72"/>
      <c r="M16" s="72"/>
      <c r="N16" s="72"/>
      <c r="O16" s="72"/>
      <c r="P16" s="72"/>
      <c r="Q16" s="72"/>
      <c r="R16" s="72"/>
    </row>
    <row r="17" spans="2:18" x14ac:dyDescent="0.2">
      <c r="B17" s="256">
        <v>1955</v>
      </c>
      <c r="C17" s="246">
        <v>11.7</v>
      </c>
      <c r="D17" s="246">
        <v>26.5</v>
      </c>
      <c r="E17" s="247">
        <v>10.1</v>
      </c>
      <c r="F17" s="259"/>
      <c r="G17" s="72"/>
      <c r="H17" s="72"/>
      <c r="I17" s="72"/>
      <c r="J17" s="72"/>
      <c r="K17" s="72"/>
      <c r="L17" s="72"/>
      <c r="M17" s="72"/>
      <c r="N17" s="72"/>
      <c r="O17" s="72"/>
      <c r="P17" s="72"/>
      <c r="Q17" s="72"/>
      <c r="R17" s="72"/>
    </row>
    <row r="18" spans="2:18" x14ac:dyDescent="0.2">
      <c r="B18" s="260">
        <v>1956</v>
      </c>
      <c r="C18" s="248">
        <v>11.8</v>
      </c>
      <c r="D18" s="248">
        <v>27.8</v>
      </c>
      <c r="E18" s="249">
        <v>10.8</v>
      </c>
      <c r="F18" s="261"/>
      <c r="G18" s="72"/>
      <c r="H18" s="72"/>
      <c r="I18" s="72"/>
      <c r="J18" s="72"/>
      <c r="K18" s="72"/>
      <c r="L18" s="72"/>
      <c r="M18" s="72"/>
      <c r="N18" s="72"/>
      <c r="O18" s="72"/>
      <c r="P18" s="72"/>
      <c r="Q18" s="72"/>
      <c r="R18" s="72"/>
    </row>
    <row r="19" spans="2:18" x14ac:dyDescent="0.2">
      <c r="B19" s="262"/>
      <c r="C19" s="263"/>
      <c r="D19" s="264"/>
      <c r="E19" s="265"/>
      <c r="F19" s="265"/>
      <c r="G19" s="266"/>
      <c r="H19" s="72"/>
      <c r="I19" s="72"/>
      <c r="J19" s="72"/>
      <c r="K19" s="72"/>
      <c r="L19" s="72"/>
      <c r="M19" s="72"/>
      <c r="N19" s="72"/>
      <c r="O19" s="72"/>
      <c r="P19" s="72"/>
      <c r="Q19" s="72"/>
      <c r="R19" s="72"/>
    </row>
    <row r="20" spans="2:18" ht="171.6" customHeight="1" x14ac:dyDescent="0.2">
      <c r="B20" s="327" t="s">
        <v>138</v>
      </c>
      <c r="C20" s="327"/>
      <c r="D20" s="327"/>
      <c r="E20" s="327"/>
      <c r="F20" s="327"/>
      <c r="G20" s="327"/>
      <c r="H20" s="327"/>
    </row>
    <row r="21" spans="2:18" x14ac:dyDescent="0.2">
      <c r="B21" s="100"/>
      <c r="C21" s="100"/>
      <c r="D21" s="100"/>
      <c r="E21" s="100"/>
      <c r="F21" s="100"/>
      <c r="G21" s="100"/>
      <c r="H21" s="100"/>
    </row>
    <row r="24" spans="2:18" x14ac:dyDescent="0.2">
      <c r="E24" s="72"/>
      <c r="F24" s="72"/>
      <c r="G24" s="72"/>
      <c r="H24" s="72"/>
      <c r="I24" s="72"/>
      <c r="J24" s="72"/>
    </row>
    <row r="27" spans="2:18" x14ac:dyDescent="0.2">
      <c r="R27" s="72"/>
    </row>
    <row r="28" spans="2:18" x14ac:dyDescent="0.2">
      <c r="R28" s="72"/>
    </row>
    <row r="29" spans="2:18" x14ac:dyDescent="0.2">
      <c r="R29" s="72"/>
    </row>
    <row r="36" spans="5:10" x14ac:dyDescent="0.2">
      <c r="E36" s="72"/>
      <c r="F36" s="72"/>
      <c r="G36" s="72"/>
      <c r="H36" s="72"/>
      <c r="I36" s="72"/>
      <c r="J36" s="72"/>
    </row>
  </sheetData>
  <mergeCells count="2">
    <mergeCell ref="B2:F2"/>
    <mergeCell ref="B20:H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18"/>
  <sheetViews>
    <sheetView showGridLines="0" workbookViewId="0"/>
  </sheetViews>
  <sheetFormatPr baseColWidth="10" defaultColWidth="10.7109375" defaultRowHeight="11.25" x14ac:dyDescent="0.2"/>
  <cols>
    <col min="1" max="1" width="2.7109375" style="72" customWidth="1"/>
    <col min="2" max="2" width="43" style="72" customWidth="1"/>
    <col min="3" max="4" width="11.42578125" style="72" customWidth="1"/>
    <col min="5" max="5" width="17.42578125" style="72" customWidth="1"/>
    <col min="6" max="16384" width="10.7109375" style="72"/>
  </cols>
  <sheetData>
    <row r="2" spans="2:8" x14ac:dyDescent="0.2">
      <c r="B2" s="326" t="s">
        <v>99</v>
      </c>
      <c r="C2" s="326"/>
      <c r="D2" s="326"/>
      <c r="E2" s="326"/>
      <c r="F2" s="326"/>
    </row>
    <row r="3" spans="2:8" x14ac:dyDescent="0.2">
      <c r="B3" s="73"/>
      <c r="C3" s="73"/>
      <c r="D3" s="73"/>
      <c r="E3" s="73"/>
      <c r="F3" s="73"/>
    </row>
    <row r="4" spans="2:8" x14ac:dyDescent="0.2">
      <c r="B4" s="73"/>
      <c r="C4" s="73"/>
      <c r="D4" s="73"/>
      <c r="E4" s="267" t="s">
        <v>8</v>
      </c>
      <c r="F4" s="73"/>
    </row>
    <row r="5" spans="2:8" x14ac:dyDescent="0.2">
      <c r="B5" s="268"/>
      <c r="C5" s="238" t="s">
        <v>2</v>
      </c>
      <c r="D5" s="238" t="s">
        <v>1</v>
      </c>
      <c r="E5" s="238" t="s">
        <v>3</v>
      </c>
      <c r="G5" s="269"/>
      <c r="H5" s="269"/>
    </row>
    <row r="6" spans="2:8" x14ac:dyDescent="0.2">
      <c r="B6" s="270" t="s">
        <v>139</v>
      </c>
      <c r="C6" s="276">
        <v>41</v>
      </c>
      <c r="D6" s="276">
        <v>47</v>
      </c>
      <c r="E6" s="281">
        <v>44</v>
      </c>
      <c r="G6" s="269"/>
      <c r="H6" s="269"/>
    </row>
    <row r="7" spans="2:8" x14ac:dyDescent="0.2">
      <c r="B7" s="81" t="s">
        <v>140</v>
      </c>
      <c r="C7" s="277">
        <v>8</v>
      </c>
      <c r="D7" s="277">
        <v>9</v>
      </c>
      <c r="E7" s="282">
        <v>9</v>
      </c>
      <c r="G7" s="269"/>
      <c r="H7" s="269"/>
    </row>
    <row r="8" spans="2:8" x14ac:dyDescent="0.2">
      <c r="B8" s="271" t="s">
        <v>141</v>
      </c>
      <c r="C8" s="278">
        <v>28</v>
      </c>
      <c r="D8" s="278">
        <v>22</v>
      </c>
      <c r="E8" s="283">
        <v>25</v>
      </c>
      <c r="G8" s="269"/>
      <c r="H8" s="269"/>
    </row>
    <row r="9" spans="2:8" x14ac:dyDescent="0.2">
      <c r="B9" s="271" t="s">
        <v>142</v>
      </c>
      <c r="C9" s="278">
        <v>9</v>
      </c>
      <c r="D9" s="278">
        <v>9</v>
      </c>
      <c r="E9" s="283">
        <v>9</v>
      </c>
      <c r="G9" s="269"/>
      <c r="H9" s="269"/>
    </row>
    <row r="10" spans="2:8" x14ac:dyDescent="0.2">
      <c r="B10" s="272" t="s">
        <v>143</v>
      </c>
      <c r="C10" s="279">
        <v>14</v>
      </c>
      <c r="D10" s="279">
        <v>13</v>
      </c>
      <c r="E10" s="284">
        <v>13</v>
      </c>
      <c r="G10" s="269"/>
      <c r="H10" s="269"/>
    </row>
    <row r="11" spans="2:8" x14ac:dyDescent="0.2">
      <c r="B11" s="273" t="s">
        <v>24</v>
      </c>
      <c r="C11" s="280">
        <v>100</v>
      </c>
      <c r="D11" s="280">
        <v>100</v>
      </c>
      <c r="E11" s="284">
        <v>100</v>
      </c>
      <c r="G11" s="269"/>
      <c r="H11" s="269"/>
    </row>
    <row r="12" spans="2:8" x14ac:dyDescent="0.2">
      <c r="B12" s="274"/>
      <c r="C12" s="275"/>
      <c r="D12" s="275"/>
      <c r="E12" s="285"/>
    </row>
    <row r="13" spans="2:8" ht="269.45" customHeight="1" x14ac:dyDescent="0.2">
      <c r="B13" s="306" t="s">
        <v>144</v>
      </c>
      <c r="C13" s="306"/>
      <c r="D13" s="306"/>
      <c r="E13" s="306"/>
    </row>
    <row r="14" spans="2:8" x14ac:dyDescent="0.2">
      <c r="B14" s="306"/>
      <c r="C14" s="306"/>
      <c r="D14" s="306"/>
      <c r="E14" s="306"/>
      <c r="F14" s="306"/>
    </row>
    <row r="15" spans="2:8" x14ac:dyDescent="0.2">
      <c r="B15" s="328"/>
      <c r="C15" s="328"/>
      <c r="D15" s="328"/>
      <c r="E15" s="328"/>
      <c r="F15" s="328"/>
    </row>
    <row r="16" spans="2:8" x14ac:dyDescent="0.2">
      <c r="B16" s="306"/>
      <c r="C16" s="306"/>
      <c r="D16" s="306"/>
      <c r="E16" s="306"/>
      <c r="F16" s="306"/>
    </row>
    <row r="17" spans="2:6" x14ac:dyDescent="0.2">
      <c r="B17" s="306"/>
      <c r="C17" s="306"/>
      <c r="D17" s="306"/>
      <c r="E17" s="306"/>
      <c r="F17" s="306"/>
    </row>
    <row r="18" spans="2:6" x14ac:dyDescent="0.2">
      <c r="B18" s="306"/>
      <c r="C18" s="306"/>
      <c r="D18" s="306"/>
      <c r="E18" s="306"/>
      <c r="F18" s="306"/>
    </row>
  </sheetData>
  <mergeCells count="7">
    <mergeCell ref="B2:F2"/>
    <mergeCell ref="B18:F18"/>
    <mergeCell ref="B13:E13"/>
    <mergeCell ref="B14:F14"/>
    <mergeCell ref="B15:F15"/>
    <mergeCell ref="B16:F16"/>
    <mergeCell ref="B17:F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12"/>
  <sheetViews>
    <sheetView showGridLines="0" workbookViewId="0"/>
  </sheetViews>
  <sheetFormatPr baseColWidth="10" defaultColWidth="10.7109375" defaultRowHeight="11.25" x14ac:dyDescent="0.25"/>
  <cols>
    <col min="1" max="1" width="2.7109375" style="2" customWidth="1"/>
    <col min="2" max="2" width="14.7109375" style="2" customWidth="1"/>
    <col min="3" max="18" width="6.42578125" style="2" customWidth="1"/>
    <col min="19" max="21" width="7.140625" style="2" customWidth="1"/>
    <col min="22" max="16384" width="10.7109375" style="2"/>
  </cols>
  <sheetData>
    <row r="2" spans="2:23" ht="12.75" x14ac:dyDescent="0.25">
      <c r="B2" s="29" t="s">
        <v>39</v>
      </c>
      <c r="C2" s="29"/>
      <c r="D2" s="29"/>
      <c r="E2" s="29"/>
      <c r="F2" s="29"/>
      <c r="G2" s="29"/>
      <c r="H2" s="29"/>
      <c r="I2" s="29"/>
      <c r="J2" s="29"/>
      <c r="K2" s="29"/>
      <c r="L2" s="29"/>
      <c r="M2" s="29"/>
      <c r="N2" s="29"/>
      <c r="O2" s="29"/>
      <c r="V2" s="6"/>
    </row>
    <row r="3" spans="2:23" ht="12.75" x14ac:dyDescent="0.25">
      <c r="B3" s="1"/>
      <c r="C3" s="1"/>
      <c r="D3" s="1"/>
      <c r="E3" s="1"/>
      <c r="F3" s="1"/>
      <c r="G3" s="1"/>
      <c r="H3" s="1"/>
      <c r="I3" s="1"/>
      <c r="J3" s="1"/>
      <c r="K3" s="1"/>
      <c r="L3" s="1"/>
      <c r="M3" s="1"/>
      <c r="N3" s="1"/>
      <c r="S3" s="30"/>
      <c r="T3" s="30"/>
      <c r="U3" s="30" t="s">
        <v>8</v>
      </c>
      <c r="V3" s="6"/>
    </row>
    <row r="4" spans="2:23" ht="12.75" x14ac:dyDescent="0.25">
      <c r="B4" s="31"/>
      <c r="C4" s="32">
        <v>2005</v>
      </c>
      <c r="D4" s="32">
        <v>2006</v>
      </c>
      <c r="E4" s="32">
        <v>2007</v>
      </c>
      <c r="F4" s="32">
        <v>2008</v>
      </c>
      <c r="G4" s="32">
        <v>2009</v>
      </c>
      <c r="H4" s="32">
        <v>2010</v>
      </c>
      <c r="I4" s="32">
        <v>2011</v>
      </c>
      <c r="J4" s="33">
        <v>2012</v>
      </c>
      <c r="K4" s="32">
        <v>2013</v>
      </c>
      <c r="L4" s="32">
        <v>2014</v>
      </c>
      <c r="M4" s="32">
        <v>2015</v>
      </c>
      <c r="N4" s="32">
        <v>2016</v>
      </c>
      <c r="O4" s="32">
        <v>2017</v>
      </c>
      <c r="P4" s="34">
        <v>2018</v>
      </c>
      <c r="Q4" s="34">
        <v>2019</v>
      </c>
      <c r="R4" s="34">
        <v>2020</v>
      </c>
      <c r="S4" s="34">
        <v>2021</v>
      </c>
      <c r="T4" s="34">
        <v>2022</v>
      </c>
      <c r="U4" s="34">
        <v>2023</v>
      </c>
      <c r="V4" s="6"/>
    </row>
    <row r="5" spans="2:23" ht="12.75" x14ac:dyDescent="0.25">
      <c r="B5" s="35" t="s">
        <v>117</v>
      </c>
      <c r="C5" s="36">
        <v>16.899999999999999</v>
      </c>
      <c r="D5" s="36">
        <v>15.8</v>
      </c>
      <c r="E5" s="36">
        <v>15.6</v>
      </c>
      <c r="F5" s="36">
        <v>16.3</v>
      </c>
      <c r="G5" s="36">
        <v>3.7</v>
      </c>
      <c r="H5" s="36">
        <v>6.1</v>
      </c>
      <c r="I5" s="37">
        <v>6.7</v>
      </c>
      <c r="J5" s="37">
        <v>15.5</v>
      </c>
      <c r="K5" s="37">
        <v>21.2</v>
      </c>
      <c r="L5" s="37">
        <v>24.1</v>
      </c>
      <c r="M5" s="37">
        <v>26.7</v>
      </c>
      <c r="N5" s="37">
        <v>27.3</v>
      </c>
      <c r="O5" s="38">
        <v>26.7</v>
      </c>
      <c r="P5" s="39">
        <v>23</v>
      </c>
      <c r="Q5" s="39">
        <v>21.4</v>
      </c>
      <c r="R5" s="39">
        <v>22.1</v>
      </c>
      <c r="S5" s="39">
        <v>19.600000000000001</v>
      </c>
      <c r="T5" s="39">
        <v>18.600000000000001</v>
      </c>
      <c r="U5" s="39">
        <v>17.8</v>
      </c>
      <c r="V5" s="6"/>
    </row>
    <row r="6" spans="2:23" ht="12.75" x14ac:dyDescent="0.25">
      <c r="B6" s="35" t="s">
        <v>118</v>
      </c>
      <c r="C6" s="40">
        <v>28.2</v>
      </c>
      <c r="D6" s="40">
        <v>19.3</v>
      </c>
      <c r="E6" s="40">
        <v>19.7</v>
      </c>
      <c r="F6" s="40">
        <v>19.2</v>
      </c>
      <c r="G6" s="40">
        <v>5.3</v>
      </c>
      <c r="H6" s="41">
        <v>7.5</v>
      </c>
      <c r="I6" s="41">
        <v>7.9</v>
      </c>
      <c r="J6" s="41">
        <v>15.4</v>
      </c>
      <c r="K6" s="41">
        <v>20.9</v>
      </c>
      <c r="L6" s="41">
        <v>21.8</v>
      </c>
      <c r="M6" s="41">
        <v>23.7</v>
      </c>
      <c r="N6" s="41">
        <v>24.5</v>
      </c>
      <c r="O6" s="42">
        <v>25</v>
      </c>
      <c r="P6" s="43">
        <v>18.8</v>
      </c>
      <c r="Q6" s="43">
        <v>21</v>
      </c>
      <c r="R6" s="43"/>
      <c r="S6" s="43"/>
      <c r="T6" s="43"/>
      <c r="U6" s="43"/>
      <c r="V6" s="6"/>
      <c r="W6" s="5"/>
    </row>
    <row r="7" spans="2:23" ht="12.75" x14ac:dyDescent="0.25">
      <c r="B7" s="35" t="s">
        <v>9</v>
      </c>
      <c r="C7" s="40">
        <v>23.9</v>
      </c>
      <c r="D7" s="40">
        <v>27.2</v>
      </c>
      <c r="E7" s="40">
        <v>30.2</v>
      </c>
      <c r="F7" s="40">
        <v>32.6</v>
      </c>
      <c r="G7" s="40">
        <v>5.6</v>
      </c>
      <c r="H7" s="40">
        <v>9.6999999999999993</v>
      </c>
      <c r="I7" s="44">
        <v>9.1</v>
      </c>
      <c r="J7" s="44">
        <v>16.5</v>
      </c>
      <c r="K7" s="44">
        <v>22.7</v>
      </c>
      <c r="L7" s="44">
        <v>22</v>
      </c>
      <c r="M7" s="44">
        <v>28.2</v>
      </c>
      <c r="N7" s="44">
        <v>28.4</v>
      </c>
      <c r="O7" s="45">
        <v>28.9</v>
      </c>
      <c r="P7" s="43">
        <v>22.5</v>
      </c>
      <c r="Q7" s="43">
        <v>22.3</v>
      </c>
      <c r="R7" s="43">
        <v>23.4</v>
      </c>
      <c r="S7" s="43">
        <v>20.8</v>
      </c>
      <c r="T7" s="43">
        <v>20.100000000000001</v>
      </c>
      <c r="U7" s="43">
        <v>18.899999999999999</v>
      </c>
      <c r="V7" s="6"/>
      <c r="W7" s="5"/>
    </row>
    <row r="8" spans="2:23" ht="12.75" x14ac:dyDescent="0.25">
      <c r="B8" s="35" t="s">
        <v>119</v>
      </c>
      <c r="C8" s="40">
        <v>20.9</v>
      </c>
      <c r="D8" s="40">
        <v>20.399999999999999</v>
      </c>
      <c r="E8" s="40">
        <v>21.5</v>
      </c>
      <c r="F8" s="40">
        <v>22.5</v>
      </c>
      <c r="G8" s="40">
        <v>3.9</v>
      </c>
      <c r="H8" s="40">
        <v>4.8</v>
      </c>
      <c r="I8" s="44">
        <v>4</v>
      </c>
      <c r="J8" s="44">
        <v>7.1</v>
      </c>
      <c r="K8" s="44">
        <v>15.7</v>
      </c>
      <c r="L8" s="44">
        <v>19</v>
      </c>
      <c r="M8" s="44">
        <v>22.3</v>
      </c>
      <c r="N8" s="44">
        <v>25.8</v>
      </c>
      <c r="O8" s="45">
        <v>30.6</v>
      </c>
      <c r="P8" s="43">
        <v>27</v>
      </c>
      <c r="Q8" s="43">
        <v>25.1</v>
      </c>
      <c r="R8" s="43">
        <v>25.3</v>
      </c>
      <c r="S8" s="43">
        <v>22</v>
      </c>
      <c r="T8" s="43">
        <v>22</v>
      </c>
      <c r="U8" s="46">
        <v>22.4</v>
      </c>
      <c r="V8" s="6"/>
    </row>
    <row r="9" spans="2:23" ht="12.75" x14ac:dyDescent="0.25">
      <c r="B9" s="35" t="s">
        <v>67</v>
      </c>
      <c r="C9" s="40"/>
      <c r="D9" s="40"/>
      <c r="E9" s="40"/>
      <c r="F9" s="40"/>
      <c r="G9" s="40"/>
      <c r="H9" s="41">
        <v>1.2</v>
      </c>
      <c r="I9" s="41">
        <v>1.2</v>
      </c>
      <c r="J9" s="41">
        <v>6.3</v>
      </c>
      <c r="K9" s="41">
        <v>11.9</v>
      </c>
      <c r="L9" s="41">
        <v>14.3</v>
      </c>
      <c r="M9" s="41">
        <v>15.6</v>
      </c>
      <c r="N9" s="41">
        <v>17.100000000000001</v>
      </c>
      <c r="O9" s="42">
        <v>16.899999999999999</v>
      </c>
      <c r="P9" s="43">
        <v>14.9</v>
      </c>
      <c r="Q9" s="43">
        <v>14.4</v>
      </c>
      <c r="R9" s="43">
        <v>12.9</v>
      </c>
      <c r="S9" s="43">
        <v>10.1</v>
      </c>
      <c r="T9" s="43">
        <v>9</v>
      </c>
      <c r="U9" s="43">
        <v>8.4</v>
      </c>
      <c r="V9" s="6"/>
    </row>
    <row r="10" spans="2:23" ht="12.75" x14ac:dyDescent="0.25">
      <c r="B10" s="47" t="s">
        <v>13</v>
      </c>
      <c r="C10" s="48"/>
      <c r="D10" s="48"/>
      <c r="E10" s="48">
        <v>10.1</v>
      </c>
      <c r="F10" s="48">
        <v>15.2</v>
      </c>
      <c r="G10" s="48">
        <v>5.0999999999999996</v>
      </c>
      <c r="H10" s="49">
        <v>4.5999999999999996</v>
      </c>
      <c r="I10" s="49">
        <v>4.0999999999999996</v>
      </c>
      <c r="J10" s="49">
        <v>12.7</v>
      </c>
      <c r="K10" s="49">
        <v>20.399999999999999</v>
      </c>
      <c r="L10" s="49">
        <v>27.7</v>
      </c>
      <c r="M10" s="49">
        <v>32</v>
      </c>
      <c r="N10" s="49">
        <v>33.6</v>
      </c>
      <c r="O10" s="50">
        <v>34</v>
      </c>
      <c r="P10" s="51">
        <v>32.9</v>
      </c>
      <c r="Q10" s="51">
        <v>32</v>
      </c>
      <c r="R10" s="51">
        <v>28.4</v>
      </c>
      <c r="S10" s="51">
        <v>25.6</v>
      </c>
      <c r="T10" s="51">
        <v>24.5</v>
      </c>
      <c r="U10" s="51">
        <v>23.3</v>
      </c>
      <c r="V10" s="6"/>
    </row>
    <row r="11" spans="2:23" ht="12.75" x14ac:dyDescent="0.25">
      <c r="C11" s="52"/>
      <c r="D11" s="52"/>
      <c r="E11" s="52"/>
      <c r="F11" s="52"/>
      <c r="G11" s="52"/>
      <c r="H11" s="53"/>
      <c r="I11" s="53"/>
      <c r="J11" s="53"/>
      <c r="K11" s="53"/>
      <c r="L11" s="53"/>
      <c r="M11" s="53"/>
      <c r="N11" s="53"/>
      <c r="O11" s="53"/>
      <c r="P11" s="54"/>
      <c r="Q11" s="54"/>
      <c r="R11" s="54"/>
      <c r="V11" s="6"/>
    </row>
    <row r="12" spans="2:23" ht="89.1" customHeight="1" x14ac:dyDescent="0.25">
      <c r="B12" s="329" t="s">
        <v>148</v>
      </c>
      <c r="C12" s="329"/>
      <c r="D12" s="329"/>
      <c r="E12" s="329"/>
      <c r="F12" s="329"/>
      <c r="G12" s="329"/>
      <c r="H12" s="329"/>
      <c r="I12" s="329"/>
      <c r="J12" s="329"/>
      <c r="K12" s="329"/>
      <c r="L12" s="329"/>
      <c r="M12" s="329"/>
      <c r="N12" s="329"/>
      <c r="O12" s="329"/>
      <c r="P12" s="329"/>
      <c r="Q12" s="329"/>
      <c r="R12" s="55"/>
      <c r="S12" s="56"/>
      <c r="T12" s="56"/>
      <c r="U12" s="56"/>
      <c r="V12" s="6"/>
    </row>
  </sheetData>
  <mergeCells count="1">
    <mergeCell ref="B12:Q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F17_Graphique 1</vt:lpstr>
      <vt:lpstr>F17_Graphique 2 </vt:lpstr>
      <vt:lpstr>F17_Graphique 2 compl</vt:lpstr>
      <vt:lpstr>F17_Graphique 3</vt:lpstr>
      <vt:lpstr>F17_ Graphique 3 compl</vt:lpstr>
      <vt:lpstr>F17_Graphique 4</vt:lpstr>
      <vt:lpstr>F17_Graphique 5</vt:lpstr>
      <vt:lpstr>F17_Tableau 1</vt:lpstr>
      <vt:lpstr>F17_Graphique 6</vt:lpstr>
      <vt:lpstr>F17_Tableau 2</vt:lpstr>
      <vt:lpstr>F17_Tableau 2 compl</vt:lpstr>
      <vt:lpstr>F17_Tableau compl - Privé</vt:lpstr>
      <vt:lpstr>F17_Tableau compl - Surcote</vt:lpstr>
      <vt:lpstr>F17_Tableau compl - Decote</vt:lpstr>
    </vt:vector>
  </TitlesOfParts>
  <Company>PPT/DSI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 Christel (DREES/OS/RETR)</dc:creator>
  <cp:lastModifiedBy>ROUX, Celine (DREES/DIRECTION/BPCC)</cp:lastModifiedBy>
  <dcterms:created xsi:type="dcterms:W3CDTF">2018-12-07T10:47:06Z</dcterms:created>
  <dcterms:modified xsi:type="dcterms:W3CDTF">2025-07-18T10:28:29Z</dcterms:modified>
</cp:coreProperties>
</file>