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I:\BPC\03_PUBLICATIONS\01-Publications\• Panoramas\Les retraités et les retraites\RR_2025\6-Mise en ligne\Excel\"/>
    </mc:Choice>
  </mc:AlternateContent>
  <xr:revisionPtr revIDLastSave="0" documentId="13_ncr:1_{C3E143DE-55D6-445C-A40B-4D5CE6C1274E}" xr6:coauthVersionLast="47" xr6:coauthVersionMax="47" xr10:uidLastSave="{00000000-0000-0000-0000-000000000000}"/>
  <bookViews>
    <workbookView xWindow="-120" yWindow="-120" windowWidth="25440" windowHeight="15270" tabRatio="742" xr2:uid="{00000000-000D-0000-FFFF-FFFF00000000}"/>
  </bookViews>
  <sheets>
    <sheet name="F02_Tableau 1" sheetId="13" r:id="rId1"/>
    <sheet name="F02_Encadré 1 - Tableau" sheetId="23" r:id="rId2"/>
    <sheet name="F02_Encadré 2 - Graphique" sheetId="21" r:id="rId3"/>
    <sheet name="F02_Tableau 2" sheetId="20" r:id="rId4"/>
    <sheet name="F02_Tableau 2 compl" sheetId="16" r:id="rId5"/>
    <sheet name="F02_Graphique 1" sheetId="22" r:id="rId6"/>
  </sheets>
  <definedNames>
    <definedName name="D1_liq" localSheetId="2">#REF!</definedName>
    <definedName name="D1_liq" localSheetId="3">#REF!</definedName>
    <definedName name="D1_liq" localSheetId="4">#REF!</definedName>
    <definedName name="D1_liq">#REF!</definedName>
    <definedName name="D2_liq" localSheetId="2">#REF!</definedName>
    <definedName name="D2_liq" localSheetId="3">#REF!</definedName>
    <definedName name="D2_liq" localSheetId="4">#REF!</definedName>
    <definedName name="D2_liq">#REF!</definedName>
    <definedName name="eacr_G1" localSheetId="2">#REF!</definedName>
    <definedName name="eacr_G1" localSheetId="3">#REF!</definedName>
    <definedName name="eacr_G1" localSheetId="4">#REF!</definedName>
    <definedName name="eacr_G1">#REF!</definedName>
    <definedName name="eacr_T1" localSheetId="2">#REF!</definedName>
    <definedName name="eacr_T1" localSheetId="3">#REF!</definedName>
    <definedName name="eacr_T1" localSheetId="4">#REF!</definedName>
    <definedName name="eacr_T1">#REF!</definedName>
    <definedName name="eacr2" localSheetId="3">#REF!</definedName>
    <definedName name="eacr2" localSheetId="4">#REF!</definedName>
    <definedName name="eacr2">#REF!</definedName>
    <definedName name="Graph_1" localSheetId="2">#REF!</definedName>
    <definedName name="Graph_1" localSheetId="3">#REF!</definedName>
    <definedName name="Graph_1" localSheetId="4">#REF!</definedName>
    <definedName name="Graph_1">#REF!</definedName>
    <definedName name="historique">'F02_Tableau 1'!$B$5:$C$15</definedName>
    <definedName name="MINCO" localSheetId="2">#REF!</definedName>
    <definedName name="MINCO" localSheetId="3">#REF!</definedName>
    <definedName name="MINCO" localSheetId="4">#REF!</definedName>
    <definedName name="MINCO">#REF!</definedName>
    <definedName name="t1_fp" localSheetId="2">#REF!</definedName>
    <definedName name="t1_fp" localSheetId="3">#REF!</definedName>
    <definedName name="t1_fp" localSheetId="4">#REF!</definedName>
    <definedName name="t1_fp">#REF!</definedName>
    <definedName name="t1_rg" localSheetId="2">#REF!</definedName>
    <definedName name="t1_rg" localSheetId="3">#REF!</definedName>
    <definedName name="t1_rg" localSheetId="4">#REF!</definedName>
    <definedName name="t1_rg">#REF!</definedName>
    <definedName name="Tab_1" localSheetId="2">#REF!</definedName>
    <definedName name="Tab_1" localSheetId="3">#REF!</definedName>
    <definedName name="Tab_1" localSheetId="4">#REF!</definedName>
    <definedName name="Tab_1">#REF!</definedName>
    <definedName name="Tab_1_2_" localSheetId="2">#REF!</definedName>
    <definedName name="Tab_1_2_" localSheetId="3">#REF!</definedName>
    <definedName name="Tab_1_2_" localSheetId="4">#REF!</definedName>
    <definedName name="Tab_1_2_">#REF!</definedName>
    <definedName name="Tab_2" localSheetId="2">#REF!</definedName>
    <definedName name="Tab_2" localSheetId="3">#REF!</definedName>
    <definedName name="Tab_2" localSheetId="4">#REF!</definedName>
    <definedName name="Tab_2">#REF!</definedName>
    <definedName name="TOT_liq" localSheetId="2">#REF!</definedName>
    <definedName name="TOT_liq" localSheetId="3">#REF!</definedName>
    <definedName name="TOT_liq" localSheetId="4">#REF!</definedName>
    <definedName name="TOT_liq">#REF!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23" l="1"/>
  <c r="D19" i="23"/>
  <c r="E20" i="23"/>
  <c r="F19" i="23"/>
  <c r="F20" i="23"/>
  <c r="G19" i="23"/>
  <c r="G20" i="23"/>
  <c r="H19" i="23"/>
  <c r="I19" i="23"/>
  <c r="I20" i="23"/>
  <c r="J19" i="23"/>
  <c r="J20" i="23"/>
  <c r="K19" i="23"/>
  <c r="K20" i="23"/>
  <c r="L19" i="23"/>
  <c r="M19" i="23"/>
  <c r="M20" i="23"/>
  <c r="N19" i="23"/>
  <c r="N20" i="23"/>
  <c r="O19" i="23"/>
  <c r="P19" i="23"/>
  <c r="P20" i="23"/>
  <c r="H20" i="23"/>
  <c r="O20" i="23"/>
  <c r="L20" i="23"/>
</calcChain>
</file>

<file path=xl/sharedStrings.xml><?xml version="1.0" encoding="utf-8"?>
<sst xmlns="http://schemas.openxmlformats.org/spreadsheetml/2006/main" count="126" uniqueCount="75">
  <si>
    <t>CRPCEN</t>
  </si>
  <si>
    <t>Hommes</t>
  </si>
  <si>
    <t>Femmes</t>
  </si>
  <si>
    <t>Ensemble</t>
  </si>
  <si>
    <t>nd</t>
  </si>
  <si>
    <t>Génération</t>
  </si>
  <si>
    <t>-</t>
  </si>
  <si>
    <t xml:space="preserve">      En milliers</t>
  </si>
  <si>
    <t>62 ans</t>
  </si>
  <si>
    <t>CNAVPL</t>
  </si>
  <si>
    <t>CNIEG</t>
  </si>
  <si>
    <t>SNCF</t>
  </si>
  <si>
    <t>RATP</t>
  </si>
  <si>
    <t>MSA non-salariés</t>
  </si>
  <si>
    <t>MSA non-salariés complémentaire</t>
  </si>
  <si>
    <t>Effectifs (en milliers)</t>
  </si>
  <si>
    <t>Année</t>
  </si>
  <si>
    <t>Variation du nombre de mois par rapport à l'année précédente (en %)</t>
  </si>
  <si>
    <t>Cavimac</t>
  </si>
  <si>
    <t>Ircantec</t>
  </si>
  <si>
    <t>Primo-liquidants d'un droit direct
dans l'année, tous régimes</t>
  </si>
  <si>
    <t>Liquidants d'un droit direct
dans l'année, tous régimes</t>
  </si>
  <si>
    <t xml:space="preserve"> </t>
  </si>
  <si>
    <t>ERAFP</t>
  </si>
  <si>
    <t>Banque de France</t>
  </si>
  <si>
    <t>MSA salariés</t>
  </si>
  <si>
    <t>Agirc-Arrco</t>
  </si>
  <si>
    <t>Tableau 2. Nouveaux retraités de droit direct, par régime de retraite</t>
  </si>
  <si>
    <t>Proportion d’hommes
(en %)</t>
  </si>
  <si>
    <t>Évolution
(en %)</t>
  </si>
  <si>
    <t>Évolution 
(en %)</t>
  </si>
  <si>
    <t>Régime général</t>
  </si>
  <si>
    <t xml:space="preserve">nd </t>
  </si>
  <si>
    <t>En %</t>
  </si>
  <si>
    <t>Tableau 1. Effectifs de nouveaux retraités de droit direct, tous régimes</t>
  </si>
  <si>
    <t>Effectifs à 60 ans</t>
  </si>
  <si>
    <t>Écart par rapport à la génération précédente (en %)</t>
  </si>
  <si>
    <t>2022-2023</t>
  </si>
  <si>
    <t>&lt;1</t>
  </si>
  <si>
    <t>62 ans et 3 mois</t>
  </si>
  <si>
    <t>62 ans et 6 mois</t>
  </si>
  <si>
    <t>62 ans et 9 mois</t>
  </si>
  <si>
    <t>63 ans</t>
  </si>
  <si>
    <t>63 ans et 3 mois</t>
  </si>
  <si>
    <t>63 ans et 6 mois</t>
  </si>
  <si>
    <t>63 ans et 9 mois</t>
  </si>
  <si>
    <t>64 ans</t>
  </si>
  <si>
    <t>Tableau encadré 1. Nombre de mois pendant lesquels des personnes atteignent l’AOD</t>
  </si>
  <si>
    <t>Ensemble des générations 
nées de 1959 à 1970</t>
  </si>
  <si>
    <t>SSI complémentaire</t>
  </si>
  <si>
    <r>
      <t>1961, avant le 1</t>
    </r>
    <r>
      <rPr>
        <vertAlign val="superscript"/>
        <sz val="8"/>
        <color indexed="8"/>
        <rFont val="Arial"/>
        <family val="2"/>
      </rPr>
      <t xml:space="preserve">er </t>
    </r>
    <r>
      <rPr>
        <sz val="8"/>
        <color indexed="8"/>
        <rFont val="Arial"/>
        <family val="2"/>
      </rPr>
      <t>septembre</t>
    </r>
  </si>
  <si>
    <r>
      <t>1961, à partir du 1</t>
    </r>
    <r>
      <rPr>
        <vertAlign val="superscript"/>
        <sz val="8"/>
        <color indexed="8"/>
        <rFont val="Arial"/>
        <family val="2"/>
      </rPr>
      <t xml:space="preserve">er </t>
    </r>
    <r>
      <rPr>
        <sz val="8"/>
        <color indexed="8"/>
        <rFont val="Arial"/>
        <family val="2"/>
      </rPr>
      <t>septembre</t>
    </r>
  </si>
  <si>
    <t>Graphique 1. Part des nouvelles pensions versées en 2023 au titre de la Lura</t>
  </si>
  <si>
    <t>Calendrier d'augmentation
de l'AOD (à partir de 62 ans)</t>
  </si>
  <si>
    <r>
      <t xml:space="preserve">AOD : âge minimum légal d’ouverture des droits à la retraite.
</t>
    </r>
    <r>
      <rPr>
        <b/>
        <sz val="8"/>
        <rFont val="Arial"/>
        <family val="2"/>
      </rPr>
      <t xml:space="preserve">Note &gt; </t>
    </r>
    <r>
      <rPr>
        <sz val="8"/>
        <rFont val="Arial"/>
        <family val="2"/>
      </rPr>
      <t xml:space="preserve">Une personne atteignant l’AOD au cours d’un mois donné ne peut liquider sa retraite que le premier jour du mois suivant. 
</t>
    </r>
    <r>
      <rPr>
        <b/>
        <sz val="8"/>
        <rFont val="Arial"/>
        <family val="2"/>
      </rPr>
      <t xml:space="preserve">Lecture &gt; </t>
    </r>
    <r>
      <rPr>
        <sz val="8"/>
        <rFont val="Arial"/>
        <family val="2"/>
      </rPr>
      <t xml:space="preserve">La génération née en 1965 atteint l’AOD en 2028 pendant 8 mois sur 12 (pour les personnes nées de janvier à août) et en 2029 pour les 4 mois restants (pour les personnes nées entre septembre et décembre).
</t>
    </r>
    <r>
      <rPr>
        <b/>
        <sz val="8"/>
        <rFont val="Arial"/>
        <family val="2"/>
      </rPr>
      <t xml:space="preserve">Champ &gt; </t>
    </r>
    <r>
      <rPr>
        <sz val="8"/>
        <rFont val="Arial"/>
        <family val="2"/>
      </rPr>
      <t xml:space="preserve">Régime général, régimes alignés et sédentaires de la fonction publique.
</t>
    </r>
    <r>
      <rPr>
        <b/>
        <sz val="8"/>
        <rFont val="Arial"/>
        <family val="2"/>
      </rPr>
      <t xml:space="preserve">Source &gt; </t>
    </r>
    <r>
      <rPr>
        <sz val="8"/>
        <rFont val="Arial"/>
        <family val="2"/>
      </rPr>
      <t>Législation.</t>
    </r>
  </si>
  <si>
    <r>
      <rPr>
        <b/>
        <sz val="8"/>
        <rFont val="Arial"/>
        <family val="2"/>
      </rPr>
      <t>Champ &gt;</t>
    </r>
    <r>
      <rPr>
        <sz val="8"/>
        <rFont val="Arial"/>
        <family val="2"/>
      </rPr>
      <t xml:space="preserve"> France entière hors Mayotte pour les générations nées de 1930 à 1952, y compris Mayotte pour les générations nées de 1953 à 1990. 
</t>
    </r>
    <r>
      <rPr>
        <b/>
        <sz val="8"/>
        <rFont val="Arial"/>
        <family val="2"/>
      </rPr>
      <t>Source &gt;</t>
    </r>
    <r>
      <rPr>
        <sz val="8"/>
        <rFont val="Arial"/>
        <family val="2"/>
      </rPr>
      <t xml:space="preserve"> Insee, estimations de population et projections de population 2021 (scénario central).</t>
    </r>
  </si>
  <si>
    <t>Graphique encadré 2. Effectifs de personnes atteignant l’âge de 60 ans et écart par rapport à la génération précédente</t>
  </si>
  <si>
    <r>
      <t>Liquidants d’un droit direct
dans l’année, tous régimes</t>
    </r>
    <r>
      <rPr>
        <b/>
        <vertAlign val="superscript"/>
        <sz val="8"/>
        <color theme="1"/>
        <rFont val="Arial"/>
        <family val="2"/>
      </rPr>
      <t>1</t>
    </r>
  </si>
  <si>
    <r>
      <t>Primo-liquidants d’un droit direct
dans l’année, tous régimes</t>
    </r>
    <r>
      <rPr>
        <b/>
        <vertAlign val="superscript"/>
        <sz val="8"/>
        <color theme="1"/>
        <rFont val="Arial"/>
        <family val="2"/>
      </rPr>
      <t>1</t>
    </r>
  </si>
  <si>
    <r>
      <t>Primo-liquidants d'un régime
du champ de la Lura</t>
    </r>
    <r>
      <rPr>
        <b/>
        <vertAlign val="superscript"/>
        <sz val="8"/>
        <color theme="1"/>
        <rFont val="Arial"/>
        <family val="2"/>
      </rPr>
      <t>2</t>
    </r>
  </si>
  <si>
    <r>
      <t>Régime général</t>
    </r>
    <r>
      <rPr>
        <vertAlign val="superscript"/>
        <sz val="8"/>
        <color theme="1"/>
        <rFont val="Arial"/>
        <family val="2"/>
      </rPr>
      <t>3,4</t>
    </r>
  </si>
  <si>
    <r>
      <t>MSA salariés</t>
    </r>
    <r>
      <rPr>
        <vertAlign val="superscript"/>
        <sz val="8"/>
        <color theme="1"/>
        <rFont val="Arial"/>
        <family val="2"/>
      </rPr>
      <t>3</t>
    </r>
  </si>
  <si>
    <r>
      <t>FPE civils</t>
    </r>
    <r>
      <rPr>
        <vertAlign val="superscript"/>
        <sz val="8"/>
        <color theme="1"/>
        <rFont val="Arial"/>
        <family val="2"/>
      </rPr>
      <t>1</t>
    </r>
  </si>
  <si>
    <r>
      <t>CNRACL</t>
    </r>
    <r>
      <rPr>
        <vertAlign val="superscript"/>
        <sz val="8"/>
        <color theme="1"/>
        <rFont val="Arial"/>
        <family val="2"/>
      </rPr>
      <t>1</t>
    </r>
  </si>
  <si>
    <r>
      <t>Régimes spéciaux</t>
    </r>
    <r>
      <rPr>
        <vertAlign val="superscript"/>
        <sz val="8"/>
        <color theme="1"/>
        <rFont val="Arial"/>
        <family val="2"/>
      </rPr>
      <t>5</t>
    </r>
  </si>
  <si>
    <r>
      <t>Professions libérales</t>
    </r>
    <r>
      <rPr>
        <vertAlign val="superscript"/>
        <sz val="8"/>
        <color theme="1"/>
        <rFont val="Arial"/>
        <family val="2"/>
      </rPr>
      <t>6</t>
    </r>
  </si>
  <si>
    <r>
      <t>nd : non disponible.
1. Voir annexe 4, notes sur le champ de la retraite et de l’invalidité.
2. Primo-liquidants d’au moins un droit direct parmi le régime général, la SSI (jusqu’à son intégration au régime général en 2020) et la MSA salariés.
3. Pour les trois régimes concernés par la Lura (régime général, MSA salariés, SSI jusqu’en 2019), le nombre de liquidations à partir de 2017 n’est pas directement comparable aux valeurs jusqu’en 2016, en raison de l’introduction de la Lura à partir du 1</t>
    </r>
    <r>
      <rPr>
        <vertAlign val="superscript"/>
        <sz val="8"/>
        <color theme="1"/>
        <rFont val="Arial"/>
        <family val="2"/>
      </rPr>
      <t>er</t>
    </r>
    <r>
      <rPr>
        <sz val="8"/>
        <color theme="1"/>
        <rFont val="Arial"/>
        <family val="2"/>
      </rPr>
      <t xml:space="preserve"> juillet 2017.
4. Voir annexe 4, note sur l’intégration de la SSI au régime général.
5. Régimes spéciaux : FSPOEIE, SNCF, RATP, CNIEG, Enim, CANSSM, Cavimac, CRPCEN, Caisse de réserve des employés de la Banque de France, Altadis, Retrep.
6. Professions libérales : CNAVPL, CNBF.
</t>
    </r>
    <r>
      <rPr>
        <b/>
        <sz val="8"/>
        <color theme="1"/>
        <rFont val="Arial"/>
        <family val="2"/>
      </rPr>
      <t>Note &gt;</t>
    </r>
    <r>
      <rPr>
        <sz val="8"/>
        <color theme="1"/>
        <rFont val="Arial"/>
        <family val="2"/>
      </rPr>
      <t xml:space="preserve"> Ces données excluent les personnes ayant perçu un versement forfaitaire unique. À la MSA non-salariés, les données de l’EACR antérieures à 2016 excluent les retraités résidant dans les DROM. Des données complémentaires sont disponibles dans le fichier Excel associé à cette fiche sur le site de la DREES : https://drees.solidarites-sante.gouv.fr.
</t>
    </r>
    <r>
      <rPr>
        <b/>
        <sz val="8"/>
        <color theme="1"/>
        <rFont val="Arial"/>
        <family val="2"/>
      </rPr>
      <t>Champ &gt;</t>
    </r>
    <r>
      <rPr>
        <sz val="8"/>
        <color theme="1"/>
        <rFont val="Arial"/>
        <family val="2"/>
      </rPr>
      <t xml:space="preserve"> Retraités ayant perçu un droit direct au cours de l’année, résidant en France ou à l’étranger, vivants au 31 décembre de l’année.
</t>
    </r>
    <r>
      <rPr>
        <b/>
        <sz val="8"/>
        <color theme="1"/>
        <rFont val="Arial"/>
        <family val="2"/>
      </rPr>
      <t>Sources &gt;</t>
    </r>
    <r>
      <rPr>
        <sz val="8"/>
        <color theme="1"/>
        <rFont val="Arial"/>
        <family val="2"/>
      </rPr>
      <t xml:space="preserve"> DREES, EIR, EACR, modèle ANCETRE.	</t>
    </r>
  </si>
  <si>
    <r>
      <t>dont primo-liquidants d'un régime
du champ de la Lura</t>
    </r>
    <r>
      <rPr>
        <b/>
        <vertAlign val="superscript"/>
        <sz val="8"/>
        <color theme="1"/>
        <rFont val="Arial"/>
        <family val="2"/>
      </rPr>
      <t>2</t>
    </r>
  </si>
  <si>
    <r>
      <t>CNAV</t>
    </r>
    <r>
      <rPr>
        <vertAlign val="superscript"/>
        <sz val="8"/>
        <color theme="1"/>
        <rFont val="Arial"/>
        <family val="2"/>
      </rPr>
      <t>3,4</t>
    </r>
  </si>
  <si>
    <r>
      <t>FPE militaires</t>
    </r>
    <r>
      <rPr>
        <vertAlign val="superscript"/>
        <sz val="8"/>
        <color theme="1"/>
        <rFont val="Arial"/>
        <family val="2"/>
      </rPr>
      <t>1</t>
    </r>
  </si>
  <si>
    <r>
      <t>FSPOEIE</t>
    </r>
    <r>
      <rPr>
        <vertAlign val="superscript"/>
        <sz val="8"/>
        <color theme="1"/>
        <rFont val="Arial"/>
        <family val="2"/>
      </rPr>
      <t>5</t>
    </r>
  </si>
  <si>
    <r>
      <rPr>
        <b/>
        <sz val="8"/>
        <color theme="1"/>
        <rFont val="Arial"/>
        <family val="2"/>
      </rPr>
      <t xml:space="preserve">Lecture &gt; </t>
    </r>
    <r>
      <rPr>
        <sz val="8"/>
        <color theme="1"/>
        <rFont val="Arial"/>
        <family val="2"/>
      </rPr>
      <t xml:space="preserve">Parmi les nouvelles pensions liquidées par des hommes en 2023 au régime général, 39 % ont été versées dans le cadre de la Lura (c’est-à-dire qu’elles ont été versées à des personnes qui sont à la fois affiliées à au moins deux régimes différents parmi les régimes alignés et éligibles à la Lura).
</t>
    </r>
    <r>
      <rPr>
        <b/>
        <sz val="8"/>
        <color theme="1"/>
        <rFont val="Arial"/>
        <family val="2"/>
      </rPr>
      <t>Champ &gt;</t>
    </r>
    <r>
      <rPr>
        <sz val="8"/>
        <color theme="1"/>
        <rFont val="Arial"/>
        <family val="2"/>
      </rPr>
      <t xml:space="preserve"> Retraités ayant perçu une pension de droit direct en 2023, résidant en France ou à l’étranger, vivants au 31 décembre 2023.
</t>
    </r>
    <r>
      <rPr>
        <b/>
        <sz val="8"/>
        <color theme="1"/>
        <rFont val="Arial"/>
        <family val="2"/>
      </rPr>
      <t>Source &gt;</t>
    </r>
    <r>
      <rPr>
        <sz val="8"/>
        <color theme="1"/>
        <rFont val="Arial"/>
        <family val="2"/>
      </rPr>
      <t xml:space="preserve"> DREES, EACR.	</t>
    </r>
  </si>
  <si>
    <r>
      <rPr>
        <b/>
        <sz val="8"/>
        <color theme="1"/>
        <rFont val="Arial"/>
        <family val="2"/>
      </rPr>
      <t xml:space="preserve">Note &gt; </t>
    </r>
    <r>
      <rPr>
        <sz val="8"/>
        <color theme="1"/>
        <rFont val="Arial"/>
        <family val="2"/>
      </rPr>
      <t xml:space="preserve">Voir annexe 4, note sur le champ de la retraite.
</t>
    </r>
    <r>
      <rPr>
        <b/>
        <sz val="8"/>
        <color theme="1"/>
        <rFont val="Arial"/>
        <family val="2"/>
      </rPr>
      <t>Champ &gt;</t>
    </r>
    <r>
      <rPr>
        <sz val="8"/>
        <color theme="1"/>
        <rFont val="Arial"/>
        <family val="2"/>
      </rPr>
      <t xml:space="preserve"> Retraités ayant acquis un droit direct au cours de l’année </t>
    </r>
    <r>
      <rPr>
        <i/>
        <sz val="8"/>
        <color theme="1"/>
        <rFont val="Arial"/>
      </rPr>
      <t>n</t>
    </r>
    <r>
      <rPr>
        <sz val="8"/>
        <color theme="1"/>
        <rFont val="Arial"/>
        <family val="2"/>
      </rPr>
      <t xml:space="preserve">, résidant en France ou à l’étranger, vivants au 31 décembre de l’année.
</t>
    </r>
    <r>
      <rPr>
        <b/>
        <sz val="8"/>
        <color theme="1"/>
        <rFont val="Arial"/>
        <family val="2"/>
      </rPr>
      <t xml:space="preserve">Sources &gt; </t>
    </r>
    <r>
      <rPr>
        <sz val="8"/>
        <color theme="1"/>
        <rFont val="Arial"/>
        <family val="2"/>
      </rPr>
      <t>DREES, EIR, modèle ANCETRE.</t>
    </r>
  </si>
  <si>
    <r>
      <t xml:space="preserve">nd : non disponible.
1. Voir annexe 4, note sur le champ de la retraite.
2. Primo-liquidants d’au moins un droit direct parmi la CNAV, la SSI et la MSA salariés.
3. Pour les trois régimes concernés par la Lura (CNAV, MSA salariés, SSI), le nombre de liquidations à partir de 2017 n’est pas directement comparable aux valeurs jusqu’en 2016.
4. Voir annexe 4, note sur l’intégration de la SSI au régime général.
5. Les données 2017 pour le FSPOEIE sont provisoires. Elles ne portent que sur les pensions en titre définitif. 
</t>
    </r>
    <r>
      <rPr>
        <b/>
        <sz val="8"/>
        <color theme="1"/>
        <rFont val="Arial"/>
        <family val="2"/>
      </rPr>
      <t xml:space="preserve">Note &gt; </t>
    </r>
    <r>
      <rPr>
        <sz val="8"/>
        <color theme="1"/>
        <rFont val="Arial"/>
        <family val="2"/>
      </rPr>
      <t xml:space="preserve">Ces données excluent les personnes ayant perçu un versement forfaitaire unique. À la MSA non-salariés, les données antérieures à 2016 excluent les retraités résidant dans les DROM. Les données antérieures à 2010 sont disponibles dans l'espace Open Data : https://data.drees.solidarites-sante.gouv.fr.
</t>
    </r>
    <r>
      <rPr>
        <b/>
        <sz val="8"/>
        <color theme="1"/>
        <rFont val="Arial"/>
        <family val="2"/>
      </rPr>
      <t xml:space="preserve">Champ &gt; </t>
    </r>
    <r>
      <rPr>
        <sz val="8"/>
        <color theme="1"/>
        <rFont val="Arial"/>
        <family val="2"/>
      </rPr>
      <t xml:space="preserve">Retraités ayant acquis un droit direct, résidant en France ou à l’étranger, vivants au 31 décembre de l’année.
</t>
    </r>
    <r>
      <rPr>
        <b/>
        <sz val="8"/>
        <color theme="1"/>
        <rFont val="Arial"/>
        <family val="2"/>
      </rPr>
      <t xml:space="preserve">Sources &gt; </t>
    </r>
    <r>
      <rPr>
        <sz val="8"/>
        <color theme="1"/>
        <rFont val="Arial"/>
        <family val="2"/>
      </rPr>
      <t>DREES, EIR, modèle ANCETRE, EACR.</t>
    </r>
  </si>
  <si>
    <t>Tableau 2 complémentaire. Nouveaux retraités de droit direct, par régime de retraite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</si>
</sst>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0.0%"/>
    <numFmt numFmtId="165" formatCode="#,##0&quot;  &quot;"/>
    <numFmt numFmtId="166" formatCode="#,##0.0"/>
    <numFmt numFmtId="167" formatCode="_-* #,##0.0_-;\-* #,##0.0_-;_-* &quot;-&quot;??_-;_-@_-"/>
    <numFmt numFmtId="168" formatCode="_-* #,##0.0000_-;\-* #,##0.0000_-;_-* &quot;-&quot;??_-;_-@_-"/>
    <numFmt numFmtId="169" formatCode="0.0"/>
  </numFmts>
  <fonts count="19" x14ac:knownFonts="1">
    <font>
      <sz val="11"/>
      <color theme="1"/>
      <name val="Calibri"/>
      <family val="2"/>
      <scheme val="minor"/>
    </font>
    <font>
      <sz val="10"/>
      <name val="Arial"/>
      <family val="2"/>
    </font>
    <font>
      <sz val="10"/>
      <name val="MS Sans Serif"/>
      <family val="2"/>
    </font>
    <font>
      <sz val="10"/>
      <name val="MS Sans Serif"/>
      <family val="2"/>
    </font>
    <font>
      <sz val="10"/>
      <name val="MS Sans Serif"/>
      <family val="2"/>
    </font>
    <font>
      <sz val="11"/>
      <color theme="1"/>
      <name val="Calibri"/>
      <family val="2"/>
      <scheme val="minor"/>
    </font>
    <font>
      <sz val="8"/>
      <name val="Calibri"/>
      <family val="2"/>
      <scheme val="minor"/>
    </font>
    <font>
      <sz val="8"/>
      <name val="Arial"/>
      <family val="2"/>
    </font>
    <font>
      <b/>
      <sz val="8"/>
      <name val="Arial"/>
      <family val="2"/>
    </font>
    <font>
      <sz val="8"/>
      <color theme="1"/>
      <name val="Arial"/>
      <family val="2"/>
    </font>
    <font>
      <b/>
      <sz val="8"/>
      <color theme="1"/>
      <name val="Arial"/>
      <family val="2"/>
    </font>
    <font>
      <b/>
      <sz val="8"/>
      <color rgb="FFFF0000"/>
      <name val="Arial"/>
      <family val="2"/>
    </font>
    <font>
      <sz val="8"/>
      <color rgb="FFFF0000"/>
      <name val="Arial"/>
      <family val="2"/>
    </font>
    <font>
      <sz val="11"/>
      <color theme="1"/>
      <name val="Arial"/>
      <family val="2"/>
    </font>
    <font>
      <vertAlign val="superscript"/>
      <sz val="8"/>
      <color indexed="8"/>
      <name val="Arial"/>
      <family val="2"/>
    </font>
    <font>
      <sz val="8"/>
      <color indexed="8"/>
      <name val="Arial"/>
      <family val="2"/>
    </font>
    <font>
      <b/>
      <vertAlign val="superscript"/>
      <sz val="8"/>
      <color theme="1"/>
      <name val="Arial"/>
      <family val="2"/>
    </font>
    <font>
      <vertAlign val="superscript"/>
      <sz val="8"/>
      <color theme="1"/>
      <name val="Arial"/>
      <family val="2"/>
    </font>
    <font>
      <i/>
      <sz val="8"/>
      <color theme="1"/>
      <name val="Arial"/>
    </font>
  </fonts>
  <fills count="2">
    <fill>
      <patternFill patternType="none"/>
    </fill>
    <fill>
      <patternFill patternType="gray125"/>
    </fill>
  </fills>
  <borders count="16">
    <border>
      <left/>
      <right/>
      <top/>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style="hair">
        <color auto="1"/>
      </top>
      <bottom style="hair">
        <color auto="1"/>
      </bottom>
      <diagonal/>
    </border>
    <border>
      <left/>
      <right/>
      <top style="hair">
        <color auto="1"/>
      </top>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s>
  <cellStyleXfs count="15">
    <xf numFmtId="0" fontId="0" fillId="0" borderId="0"/>
    <xf numFmtId="44" fontId="1" fillId="0" borderId="0" applyFont="0" applyFill="0" applyBorder="0" applyAlignment="0" applyProtection="0"/>
    <xf numFmtId="0" fontId="2" fillId="0" borderId="0"/>
    <xf numFmtId="0" fontId="1" fillId="0" borderId="0"/>
    <xf numFmtId="0" fontId="4" fillId="0" borderId="0"/>
    <xf numFmtId="0" fontId="2" fillId="0" borderId="0"/>
    <xf numFmtId="0" fontId="1" fillId="0" borderId="0"/>
    <xf numFmtId="0" fontId="3"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43" fontId="5" fillId="0" borderId="0" applyFont="0" applyFill="0" applyBorder="0" applyAlignment="0" applyProtection="0"/>
  </cellStyleXfs>
  <cellXfs count="184">
    <xf numFmtId="0" fontId="0" fillId="0" borderId="0" xfId="0"/>
    <xf numFmtId="0" fontId="7" fillId="0" borderId="0" xfId="5" applyFont="1"/>
    <xf numFmtId="0" fontId="12" fillId="0" borderId="0" xfId="5" applyFont="1" applyAlignment="1">
      <alignment horizontal="right"/>
    </xf>
    <xf numFmtId="0" fontId="7" fillId="0" borderId="2" xfId="0" applyFont="1" applyBorder="1" applyAlignment="1">
      <alignment horizontal="center" vertical="center"/>
    </xf>
    <xf numFmtId="1"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7" fillId="0" borderId="2" xfId="0" applyFont="1" applyBorder="1" applyAlignment="1">
      <alignment horizontal="left" vertical="center"/>
    </xf>
    <xf numFmtId="9"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3" fontId="7" fillId="0" borderId="2" xfId="5" applyNumberFormat="1" applyFont="1" applyBorder="1" applyAlignment="1">
      <alignment horizontal="center" vertical="center"/>
    </xf>
    <xf numFmtId="3" fontId="7" fillId="0" borderId="2" xfId="0" applyNumberFormat="1" applyFont="1" applyBorder="1" applyAlignment="1">
      <alignment horizontal="center" vertical="center"/>
    </xf>
    <xf numFmtId="0" fontId="12" fillId="0" borderId="0" xfId="5" applyFont="1"/>
    <xf numFmtId="3" fontId="7" fillId="0" borderId="0" xfId="5" applyNumberFormat="1" applyFont="1"/>
    <xf numFmtId="9" fontId="7" fillId="0" borderId="0" xfId="5" applyNumberFormat="1" applyFont="1"/>
    <xf numFmtId="49" fontId="7" fillId="0" borderId="0" xfId="5" applyNumberFormat="1" applyFont="1"/>
    <xf numFmtId="0" fontId="11" fillId="0" borderId="0" xfId="5" applyFont="1"/>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1" fontId="10" fillId="0" borderId="5" xfId="0" applyNumberFormat="1" applyFont="1" applyFill="1" applyBorder="1" applyAlignment="1">
      <alignment horizontal="right" vertical="center" indent="2"/>
    </xf>
    <xf numFmtId="0" fontId="10" fillId="0" borderId="0" xfId="0" applyFont="1" applyFill="1" applyAlignment="1">
      <alignment horizontal="right" vertical="center" indent="3"/>
    </xf>
    <xf numFmtId="0" fontId="9" fillId="0" borderId="0" xfId="0" applyFont="1" applyFill="1" applyAlignment="1">
      <alignment horizontal="right" vertical="center" indent="3"/>
    </xf>
    <xf numFmtId="164" fontId="9" fillId="0" borderId="0" xfId="8" applyNumberFormat="1" applyFont="1" applyFill="1" applyAlignment="1">
      <alignment horizontal="right" vertical="center" indent="3"/>
    </xf>
    <xf numFmtId="0" fontId="9" fillId="0" borderId="0" xfId="2" applyFont="1" applyFill="1"/>
    <xf numFmtId="0" fontId="9" fillId="0" borderId="0" xfId="2" applyFont="1" applyFill="1" applyAlignment="1">
      <alignment horizontal="right"/>
    </xf>
    <xf numFmtId="0" fontId="10" fillId="0" borderId="2" xfId="2" applyFont="1" applyFill="1" applyBorder="1" applyAlignment="1">
      <alignment horizontal="center" vertical="center"/>
    </xf>
    <xf numFmtId="0" fontId="10" fillId="0" borderId="11" xfId="2" applyFont="1" applyFill="1" applyBorder="1" applyAlignment="1">
      <alignment horizontal="center" vertical="center"/>
    </xf>
    <xf numFmtId="0" fontId="10" fillId="0" borderId="8" xfId="2" applyFont="1" applyFill="1" applyBorder="1" applyAlignment="1">
      <alignment horizontal="center" vertical="center"/>
    </xf>
    <xf numFmtId="167" fontId="9" fillId="0" borderId="0" xfId="14" applyNumberFormat="1" applyFont="1" applyFill="1"/>
    <xf numFmtId="168" fontId="9" fillId="0" borderId="0" xfId="14" applyNumberFormat="1" applyFont="1" applyFill="1"/>
    <xf numFmtId="0" fontId="9" fillId="0" borderId="0" xfId="2" applyFont="1" applyFill="1" applyAlignment="1">
      <alignment horizontal="center" vertical="center"/>
    </xf>
    <xf numFmtId="164" fontId="9" fillId="0" borderId="0" xfId="8" applyNumberFormat="1" applyFont="1" applyFill="1"/>
    <xf numFmtId="165" fontId="9" fillId="0" borderId="0" xfId="2" applyNumberFormat="1" applyFont="1" applyFill="1"/>
    <xf numFmtId="0" fontId="10" fillId="0" borderId="0" xfId="2" applyFont="1" applyFill="1"/>
    <xf numFmtId="1" fontId="9" fillId="0" borderId="9" xfId="0" applyNumberFormat="1" applyFont="1" applyFill="1" applyBorder="1" applyAlignment="1">
      <alignment horizontal="right" vertical="center" indent="3"/>
    </xf>
    <xf numFmtId="1" fontId="9" fillId="0" borderId="12" xfId="0" applyNumberFormat="1" applyFont="1" applyFill="1" applyBorder="1" applyAlignment="1">
      <alignment horizontal="right" vertical="center" indent="3"/>
    </xf>
    <xf numFmtId="1" fontId="10" fillId="0" borderId="3" xfId="0" applyNumberFormat="1" applyFont="1" applyFill="1" applyBorder="1" applyAlignment="1">
      <alignment horizontal="right" vertical="center" indent="3"/>
    </xf>
    <xf numFmtId="1" fontId="9" fillId="0" borderId="6" xfId="0" applyNumberFormat="1" applyFont="1" applyFill="1" applyBorder="1" applyAlignment="1">
      <alignment horizontal="right" vertical="center" indent="3"/>
    </xf>
    <xf numFmtId="1" fontId="9" fillId="0" borderId="0" xfId="0" applyNumberFormat="1" applyFont="1" applyFill="1" applyAlignment="1">
      <alignment horizontal="right" vertical="center" indent="3"/>
    </xf>
    <xf numFmtId="1" fontId="9" fillId="0" borderId="13" xfId="0" applyNumberFormat="1" applyFont="1" applyFill="1" applyBorder="1" applyAlignment="1">
      <alignment horizontal="right" vertical="center" indent="3"/>
    </xf>
    <xf numFmtId="1" fontId="10" fillId="0" borderId="4" xfId="0" applyNumberFormat="1" applyFont="1" applyFill="1" applyBorder="1" applyAlignment="1">
      <alignment horizontal="right" vertical="center" indent="3"/>
    </xf>
    <xf numFmtId="1" fontId="9" fillId="0" borderId="7" xfId="0" applyNumberFormat="1" applyFont="1" applyFill="1" applyBorder="1" applyAlignment="1">
      <alignment horizontal="right" vertical="center" indent="3"/>
    </xf>
    <xf numFmtId="1" fontId="9" fillId="0" borderId="15" xfId="0" applyNumberFormat="1" applyFont="1" applyFill="1" applyBorder="1" applyAlignment="1">
      <alignment horizontal="right" vertical="center" indent="3"/>
    </xf>
    <xf numFmtId="1" fontId="9" fillId="0" borderId="14" xfId="0" applyNumberFormat="1" applyFont="1" applyFill="1" applyBorder="1" applyAlignment="1">
      <alignment horizontal="right" vertical="center" indent="3"/>
    </xf>
    <xf numFmtId="1" fontId="10" fillId="0" borderId="5" xfId="0" applyNumberFormat="1" applyFont="1" applyFill="1" applyBorder="1" applyAlignment="1">
      <alignment horizontal="right" vertical="center" indent="3"/>
    </xf>
    <xf numFmtId="1" fontId="9" fillId="0" borderId="1" xfId="0" applyNumberFormat="1" applyFont="1" applyFill="1" applyBorder="1" applyAlignment="1">
      <alignment horizontal="right" vertical="center" indent="3"/>
    </xf>
    <xf numFmtId="0" fontId="9" fillId="0" borderId="0" xfId="0" applyFont="1" applyFill="1"/>
    <xf numFmtId="0" fontId="12" fillId="0" borderId="0" xfId="0" applyFont="1" applyFill="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11" fillId="0" borderId="0" xfId="5" applyFont="1" applyFill="1"/>
    <xf numFmtId="0" fontId="9" fillId="0" borderId="2" xfId="0" applyFont="1" applyFill="1" applyBorder="1" applyAlignment="1">
      <alignment horizontal="center" vertical="center" wrapText="1"/>
    </xf>
    <xf numFmtId="0" fontId="9" fillId="0" borderId="2" xfId="0" applyFont="1" applyFill="1" applyBorder="1"/>
    <xf numFmtId="0" fontId="10" fillId="0" borderId="11"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0" xfId="0" applyFont="1" applyFill="1" applyAlignment="1">
      <alignment horizontal="center" vertical="center" wrapText="1"/>
    </xf>
    <xf numFmtId="1" fontId="9" fillId="0" borderId="0" xfId="0" applyNumberFormat="1" applyFont="1" applyFill="1" applyAlignment="1">
      <alignment horizontal="center" vertical="center" wrapText="1"/>
    </xf>
    <xf numFmtId="0" fontId="15" fillId="0" borderId="0" xfId="0" applyFont="1" applyFill="1" applyAlignment="1">
      <alignment vertical="top" wrapText="1"/>
    </xf>
    <xf numFmtId="0" fontId="9" fillId="0" borderId="2" xfId="0" applyFont="1" applyFill="1" applyBorder="1" applyAlignment="1">
      <alignment horizontal="right" vertical="center" wrapText="1" indent="2"/>
    </xf>
    <xf numFmtId="0" fontId="9" fillId="0" borderId="2" xfId="0" applyFont="1" applyFill="1" applyBorder="1" applyAlignment="1">
      <alignment horizontal="right" vertical="center" indent="2"/>
    </xf>
    <xf numFmtId="0" fontId="9" fillId="0" borderId="2" xfId="0" applyFont="1" applyFill="1" applyBorder="1" applyAlignment="1">
      <alignment horizontal="right" indent="2"/>
    </xf>
    <xf numFmtId="0" fontId="11" fillId="0" borderId="2" xfId="0" applyFont="1" applyFill="1" applyBorder="1" applyAlignment="1">
      <alignment horizontal="right" indent="2"/>
    </xf>
    <xf numFmtId="0" fontId="10" fillId="0" borderId="2" xfId="0" applyFont="1" applyFill="1" applyBorder="1" applyAlignment="1">
      <alignment horizontal="right" vertical="center" wrapText="1" indent="2"/>
    </xf>
    <xf numFmtId="1" fontId="9" fillId="0" borderId="2" xfId="0" applyNumberFormat="1" applyFont="1" applyFill="1" applyBorder="1" applyAlignment="1">
      <alignment horizontal="right" vertical="center" wrapText="1" indent="2"/>
    </xf>
    <xf numFmtId="0" fontId="10" fillId="0" borderId="0" xfId="0" applyFont="1" applyFill="1"/>
    <xf numFmtId="0" fontId="10" fillId="0" borderId="0" xfId="3" applyFont="1" applyFill="1" applyAlignment="1">
      <alignment vertical="center"/>
    </xf>
    <xf numFmtId="0" fontId="10" fillId="0" borderId="0" xfId="3" applyFont="1" applyFill="1" applyAlignment="1">
      <alignment horizontal="left" vertical="top"/>
    </xf>
    <xf numFmtId="0" fontId="10" fillId="0" borderId="15" xfId="3" applyFont="1" applyFill="1" applyBorder="1" applyAlignment="1">
      <alignment horizontal="left" vertical="top"/>
    </xf>
    <xf numFmtId="0" fontId="10" fillId="0" borderId="2"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10" fillId="0" borderId="3" xfId="3" applyFont="1" applyFill="1" applyBorder="1" applyAlignment="1">
      <alignment horizontal="center" vertical="center" wrapText="1"/>
    </xf>
    <xf numFmtId="0" fontId="10" fillId="0" borderId="12" xfId="3" applyFont="1" applyFill="1" applyBorder="1" applyAlignment="1">
      <alignment horizontal="center" vertical="center" wrapText="1"/>
    </xf>
    <xf numFmtId="0" fontId="10" fillId="0" borderId="6" xfId="3" applyFont="1" applyFill="1" applyBorder="1" applyAlignment="1">
      <alignment horizontal="center" vertical="center" wrapText="1"/>
    </xf>
    <xf numFmtId="0" fontId="10" fillId="0" borderId="3" xfId="3" applyFont="1" applyFill="1" applyBorder="1" applyAlignment="1">
      <alignment horizontal="center" vertical="center"/>
    </xf>
    <xf numFmtId="0" fontId="9" fillId="0" borderId="0" xfId="3" applyFont="1" applyFill="1" applyAlignment="1">
      <alignment vertical="center"/>
    </xf>
    <xf numFmtId="0" fontId="10" fillId="0" borderId="12" xfId="3" applyFont="1" applyFill="1" applyBorder="1" applyAlignment="1">
      <alignment vertical="center" wrapText="1"/>
    </xf>
    <xf numFmtId="0" fontId="10" fillId="0" borderId="9" xfId="0" applyFont="1" applyFill="1" applyBorder="1" applyAlignment="1">
      <alignment horizontal="right" vertical="center" indent="2"/>
    </xf>
    <xf numFmtId="0" fontId="10" fillId="0" borderId="3" xfId="0" applyFont="1" applyFill="1" applyBorder="1" applyAlignment="1">
      <alignment horizontal="right" vertical="center" indent="2"/>
    </xf>
    <xf numFmtId="0" fontId="10" fillId="0" borderId="12" xfId="0" applyFont="1" applyFill="1" applyBorder="1" applyAlignment="1">
      <alignment horizontal="right" vertical="center" indent="2"/>
    </xf>
    <xf numFmtId="0" fontId="10" fillId="0" borderId="11" xfId="3" applyFont="1" applyFill="1" applyBorder="1" applyAlignment="1">
      <alignment vertical="center" wrapText="1"/>
    </xf>
    <xf numFmtId="0" fontId="10" fillId="0" borderId="10" xfId="0" applyFont="1" applyFill="1" applyBorder="1" applyAlignment="1">
      <alignment horizontal="right" vertical="center" indent="2"/>
    </xf>
    <xf numFmtId="0" fontId="10" fillId="0" borderId="2" xfId="0" applyFont="1" applyFill="1" applyBorder="1" applyAlignment="1">
      <alignment horizontal="right" vertical="center" indent="2"/>
    </xf>
    <xf numFmtId="0" fontId="10" fillId="0" borderId="11" xfId="0" applyFont="1" applyFill="1" applyBorder="1" applyAlignment="1">
      <alignment horizontal="right" vertical="center" indent="2"/>
    </xf>
    <xf numFmtId="0" fontId="10" fillId="0" borderId="5" xfId="0" applyFont="1" applyFill="1" applyBorder="1" applyAlignment="1">
      <alignment horizontal="right" vertical="center" indent="1"/>
    </xf>
    <xf numFmtId="0" fontId="10" fillId="0" borderId="15" xfId="0" applyFont="1" applyFill="1" applyBorder="1" applyAlignment="1">
      <alignment horizontal="right" vertical="center" indent="2"/>
    </xf>
    <xf numFmtId="0" fontId="10" fillId="0" borderId="5" xfId="0" applyFont="1" applyFill="1" applyBorder="1" applyAlignment="1">
      <alignment horizontal="right" vertical="center" indent="2"/>
    </xf>
    <xf numFmtId="0" fontId="10" fillId="0" borderId="14" xfId="0" applyFont="1" applyFill="1" applyBorder="1" applyAlignment="1">
      <alignment horizontal="right" vertical="center" indent="2"/>
    </xf>
    <xf numFmtId="0" fontId="9" fillId="0" borderId="12" xfId="3" applyFont="1" applyFill="1" applyBorder="1" applyAlignment="1">
      <alignment vertical="center" wrapText="1"/>
    </xf>
    <xf numFmtId="0" fontId="9" fillId="0" borderId="0" xfId="0" applyFont="1" applyFill="1" applyAlignment="1">
      <alignment horizontal="right" vertical="center" indent="2"/>
    </xf>
    <xf numFmtId="0" fontId="9" fillId="0" borderId="4" xfId="0" applyFont="1" applyFill="1" applyBorder="1" applyAlignment="1">
      <alignment horizontal="right" vertical="center" indent="2"/>
    </xf>
    <xf numFmtId="0" fontId="9" fillId="0" borderId="13" xfId="0" applyFont="1" applyFill="1" applyBorder="1" applyAlignment="1">
      <alignment horizontal="right" vertical="center" indent="2"/>
    </xf>
    <xf numFmtId="0" fontId="9" fillId="0" borderId="13" xfId="3" applyFont="1" applyFill="1" applyBorder="1" applyAlignment="1">
      <alignment horizontal="left" vertical="center" wrapText="1"/>
    </xf>
    <xf numFmtId="0" fontId="9" fillId="0" borderId="13" xfId="3" applyFont="1" applyFill="1" applyBorder="1" applyAlignment="1">
      <alignment vertical="center" wrapText="1"/>
    </xf>
    <xf numFmtId="3" fontId="9" fillId="0" borderId="13" xfId="11" applyNumberFormat="1" applyFont="1" applyFill="1" applyBorder="1" applyAlignment="1">
      <alignment horizontal="left" vertical="center"/>
    </xf>
    <xf numFmtId="0" fontId="9" fillId="0" borderId="14" xfId="3" applyFont="1" applyFill="1" applyBorder="1" applyAlignment="1">
      <alignment horizontal="left" vertical="center" wrapText="1"/>
    </xf>
    <xf numFmtId="0" fontId="9" fillId="0" borderId="15" xfId="0" applyFont="1" applyFill="1" applyBorder="1" applyAlignment="1">
      <alignment horizontal="right" vertical="center" indent="2"/>
    </xf>
    <xf numFmtId="0" fontId="9" fillId="0" borderId="5" xfId="0" applyFont="1" applyFill="1" applyBorder="1" applyAlignment="1">
      <alignment horizontal="right" vertical="center" indent="2"/>
    </xf>
    <xf numFmtId="0" fontId="9" fillId="0" borderId="14" xfId="0" applyFont="1" applyFill="1" applyBorder="1" applyAlignment="1">
      <alignment horizontal="right" vertical="center" indent="2"/>
    </xf>
    <xf numFmtId="0" fontId="9" fillId="0" borderId="0" xfId="3" applyFont="1" applyFill="1" applyBorder="1" applyAlignment="1">
      <alignment horizontal="left" vertical="center" wrapText="1"/>
    </xf>
    <xf numFmtId="0" fontId="9" fillId="0" borderId="0" xfId="0" applyFont="1" applyFill="1" applyBorder="1" applyAlignment="1">
      <alignment horizontal="right" vertical="center" indent="1"/>
    </xf>
    <xf numFmtId="0" fontId="9" fillId="0" borderId="0" xfId="0" applyFont="1" applyFill="1" applyBorder="1" applyAlignment="1">
      <alignment horizontal="right" vertical="center" indent="2"/>
    </xf>
    <xf numFmtId="1" fontId="9" fillId="0" borderId="0" xfId="0" applyNumberFormat="1" applyFont="1" applyFill="1" applyBorder="1" applyAlignment="1">
      <alignment horizontal="right" vertical="center" indent="3"/>
    </xf>
    <xf numFmtId="0" fontId="10" fillId="0" borderId="9" xfId="0" applyFont="1" applyFill="1" applyBorder="1" applyAlignment="1">
      <alignment horizontal="right" vertical="center" indent="3"/>
    </xf>
    <xf numFmtId="0" fontId="10" fillId="0" borderId="3" xfId="0" applyFont="1" applyFill="1" applyBorder="1" applyAlignment="1">
      <alignment horizontal="right" vertical="center" indent="3"/>
    </xf>
    <xf numFmtId="0" fontId="10" fillId="0" borderId="12" xfId="0" applyFont="1" applyFill="1" applyBorder="1" applyAlignment="1">
      <alignment horizontal="right" vertical="center" indent="3"/>
    </xf>
    <xf numFmtId="0" fontId="10" fillId="0" borderId="10" xfId="0" applyFont="1" applyFill="1" applyBorder="1" applyAlignment="1">
      <alignment horizontal="right" vertical="center" indent="3"/>
    </xf>
    <xf numFmtId="0" fontId="10" fillId="0" borderId="2" xfId="0" applyFont="1" applyFill="1" applyBorder="1" applyAlignment="1">
      <alignment horizontal="right" vertical="center" indent="3"/>
    </xf>
    <xf numFmtId="0" fontId="10" fillId="0" borderId="11" xfId="0" applyFont="1" applyFill="1" applyBorder="1" applyAlignment="1">
      <alignment horizontal="right" vertical="center" indent="3"/>
    </xf>
    <xf numFmtId="0" fontId="10" fillId="0" borderId="15" xfId="0" applyFont="1" applyFill="1" applyBorder="1" applyAlignment="1">
      <alignment horizontal="right" vertical="center" indent="3"/>
    </xf>
    <xf numFmtId="0" fontId="10" fillId="0" borderId="5" xfId="0" applyFont="1" applyFill="1" applyBorder="1" applyAlignment="1">
      <alignment horizontal="right" vertical="center" indent="3"/>
    </xf>
    <xf numFmtId="0" fontId="10" fillId="0" borderId="14" xfId="0" applyFont="1" applyFill="1" applyBorder="1" applyAlignment="1">
      <alignment horizontal="right" vertical="center" indent="3"/>
    </xf>
    <xf numFmtId="0" fontId="9" fillId="0" borderId="4" xfId="0" applyFont="1" applyFill="1" applyBorder="1" applyAlignment="1">
      <alignment horizontal="right" vertical="center" indent="3"/>
    </xf>
    <xf numFmtId="0" fontId="9" fillId="0" borderId="13" xfId="0" applyFont="1" applyFill="1" applyBorder="1" applyAlignment="1">
      <alignment horizontal="right" vertical="center" indent="3"/>
    </xf>
    <xf numFmtId="0" fontId="9" fillId="0" borderId="15" xfId="0" applyFont="1" applyFill="1" applyBorder="1" applyAlignment="1">
      <alignment horizontal="right" vertical="center" indent="3"/>
    </xf>
    <xf numFmtId="0" fontId="9" fillId="0" borderId="5" xfId="0" applyFont="1" applyFill="1" applyBorder="1" applyAlignment="1">
      <alignment horizontal="right" vertical="center" indent="3"/>
    </xf>
    <xf numFmtId="0" fontId="9" fillId="0" borderId="14" xfId="0" applyFont="1" applyFill="1" applyBorder="1" applyAlignment="1">
      <alignment horizontal="right" vertical="center" indent="3"/>
    </xf>
    <xf numFmtId="1" fontId="10" fillId="0" borderId="3" xfId="0" applyNumberFormat="1" applyFont="1" applyFill="1" applyBorder="1" applyAlignment="1">
      <alignment horizontal="right" vertical="center" indent="5"/>
    </xf>
    <xf numFmtId="0" fontId="10" fillId="0" borderId="6" xfId="0" applyFont="1" applyFill="1" applyBorder="1" applyAlignment="1">
      <alignment horizontal="right" vertical="center" indent="4"/>
    </xf>
    <xf numFmtId="1" fontId="10" fillId="0" borderId="2" xfId="0" applyNumberFormat="1" applyFont="1" applyFill="1" applyBorder="1" applyAlignment="1">
      <alignment horizontal="right" vertical="center" indent="5"/>
    </xf>
    <xf numFmtId="169" fontId="10" fillId="0" borderId="8" xfId="0" applyNumberFormat="1" applyFont="1" applyFill="1" applyBorder="1" applyAlignment="1">
      <alignment horizontal="right" vertical="center" indent="4"/>
    </xf>
    <xf numFmtId="1" fontId="10" fillId="0" borderId="5" xfId="0" applyNumberFormat="1" applyFont="1" applyFill="1" applyBorder="1" applyAlignment="1">
      <alignment horizontal="right" vertical="center" indent="5"/>
    </xf>
    <xf numFmtId="169" fontId="10" fillId="0" borderId="1" xfId="0" applyNumberFormat="1" applyFont="1" applyFill="1" applyBorder="1" applyAlignment="1">
      <alignment horizontal="right" vertical="center" indent="4"/>
    </xf>
    <xf numFmtId="1" fontId="9" fillId="0" borderId="4" xfId="0" applyNumberFormat="1" applyFont="1" applyFill="1" applyBorder="1" applyAlignment="1">
      <alignment horizontal="right" vertical="center" indent="5"/>
    </xf>
    <xf numFmtId="0" fontId="9" fillId="0" borderId="7" xfId="0" applyFont="1" applyFill="1" applyBorder="1" applyAlignment="1">
      <alignment horizontal="right" vertical="center" indent="4"/>
    </xf>
    <xf numFmtId="1" fontId="9" fillId="0" borderId="5" xfId="0" applyNumberFormat="1" applyFont="1" applyFill="1" applyBorder="1" applyAlignment="1">
      <alignment horizontal="right" vertical="center" indent="5"/>
    </xf>
    <xf numFmtId="0" fontId="9" fillId="0" borderId="1" xfId="0" applyFont="1" applyFill="1" applyBorder="1" applyAlignment="1">
      <alignment horizontal="right" vertical="center" indent="4"/>
    </xf>
    <xf numFmtId="0" fontId="9" fillId="0" borderId="10" xfId="0" applyFont="1" applyFill="1" applyBorder="1" applyAlignment="1">
      <alignment horizontal="center" vertical="center" wrapText="1"/>
    </xf>
    <xf numFmtId="169" fontId="10" fillId="0" borderId="5" xfId="0" applyNumberFormat="1" applyFont="1" applyFill="1" applyBorder="1" applyAlignment="1">
      <alignment horizontal="right" vertical="center" indent="2"/>
    </xf>
    <xf numFmtId="0" fontId="13" fillId="0" borderId="0" xfId="0" applyFont="1" applyFill="1"/>
    <xf numFmtId="0" fontId="10" fillId="0" borderId="2" xfId="3" applyFont="1" applyFill="1" applyBorder="1" applyAlignment="1">
      <alignment horizontal="center" vertical="center"/>
    </xf>
    <xf numFmtId="0" fontId="10" fillId="0" borderId="3" xfId="3" applyFont="1" applyFill="1" applyBorder="1" applyAlignment="1">
      <alignment vertical="center" wrapText="1"/>
    </xf>
    <xf numFmtId="3" fontId="10" fillId="0" borderId="3" xfId="3" applyNumberFormat="1" applyFont="1" applyFill="1" applyBorder="1" applyAlignment="1">
      <alignment horizontal="right" vertical="center" wrapText="1" indent="1"/>
    </xf>
    <xf numFmtId="3" fontId="10" fillId="0" borderId="2" xfId="3" applyNumberFormat="1" applyFont="1" applyFill="1" applyBorder="1" applyAlignment="1">
      <alignment horizontal="right" vertical="center" wrapText="1" indent="1"/>
    </xf>
    <xf numFmtId="3" fontId="10" fillId="0" borderId="2" xfId="3" applyNumberFormat="1" applyFont="1" applyFill="1" applyBorder="1" applyAlignment="1">
      <alignment horizontal="right" vertical="center" wrapText="1" indent="2"/>
    </xf>
    <xf numFmtId="166" fontId="10" fillId="0" borderId="2" xfId="3" applyNumberFormat="1" applyFont="1" applyFill="1" applyBorder="1" applyAlignment="1">
      <alignment horizontal="right" vertical="center" wrapText="1" indent="2"/>
    </xf>
    <xf numFmtId="0" fontId="10" fillId="0" borderId="2" xfId="3" applyFont="1" applyFill="1" applyBorder="1" applyAlignment="1">
      <alignment vertical="center" wrapText="1"/>
    </xf>
    <xf numFmtId="0" fontId="9" fillId="0" borderId="3" xfId="3" applyFont="1" applyFill="1" applyBorder="1" applyAlignment="1">
      <alignment wrapText="1"/>
    </xf>
    <xf numFmtId="3" fontId="9" fillId="0" borderId="3" xfId="3" applyNumberFormat="1" applyFont="1" applyFill="1" applyBorder="1" applyAlignment="1">
      <alignment horizontal="right" vertical="center" wrapText="1" indent="1"/>
    </xf>
    <xf numFmtId="3" fontId="9" fillId="0" borderId="3" xfId="3" applyNumberFormat="1" applyFont="1" applyFill="1" applyBorder="1" applyAlignment="1">
      <alignment horizontal="right" vertical="center" wrapText="1" indent="2"/>
    </xf>
    <xf numFmtId="166" fontId="9" fillId="0" borderId="3" xfId="3" applyNumberFormat="1" applyFont="1" applyFill="1" applyBorder="1" applyAlignment="1">
      <alignment horizontal="right" vertical="center" wrapText="1" indent="2"/>
    </xf>
    <xf numFmtId="0" fontId="9" fillId="0" borderId="4" xfId="3" applyFont="1" applyFill="1" applyBorder="1" applyAlignment="1">
      <alignment wrapText="1"/>
    </xf>
    <xf numFmtId="3" fontId="9" fillId="0" borderId="4" xfId="3" applyNumberFormat="1" applyFont="1" applyFill="1" applyBorder="1" applyAlignment="1">
      <alignment horizontal="right" vertical="center" wrapText="1" indent="1"/>
    </xf>
    <xf numFmtId="3" fontId="9" fillId="0" borderId="4" xfId="3" applyNumberFormat="1" applyFont="1" applyFill="1" applyBorder="1" applyAlignment="1">
      <alignment horizontal="right" vertical="center" wrapText="1" indent="2"/>
    </xf>
    <xf numFmtId="166" fontId="9" fillId="0" borderId="4" xfId="3" applyNumberFormat="1" applyFont="1" applyFill="1" applyBorder="1" applyAlignment="1">
      <alignment horizontal="right" vertical="center" wrapText="1" indent="2"/>
    </xf>
    <xf numFmtId="3" fontId="9" fillId="0" borderId="4" xfId="3" applyNumberFormat="1" applyFont="1" applyFill="1" applyBorder="1" applyAlignment="1">
      <alignment vertical="center" wrapText="1"/>
    </xf>
    <xf numFmtId="3" fontId="9" fillId="0" borderId="4" xfId="3" quotePrefix="1" applyNumberFormat="1" applyFont="1" applyFill="1" applyBorder="1" applyAlignment="1">
      <alignment horizontal="right" vertical="center" wrapText="1" indent="1"/>
    </xf>
    <xf numFmtId="0" fontId="10" fillId="0" borderId="9" xfId="3" applyFont="1" applyFill="1" applyBorder="1" applyAlignment="1">
      <alignment vertical="center" wrapText="1"/>
    </xf>
    <xf numFmtId="3" fontId="10" fillId="0" borderId="9" xfId="3" applyNumberFormat="1" applyFont="1" applyFill="1" applyBorder="1" applyAlignment="1">
      <alignment horizontal="right" vertical="center" wrapText="1" indent="1"/>
    </xf>
    <xf numFmtId="166" fontId="10" fillId="0" borderId="9" xfId="3" applyNumberFormat="1" applyFont="1" applyFill="1" applyBorder="1" applyAlignment="1">
      <alignment horizontal="right" vertical="center" wrapText="1" indent="1"/>
    </xf>
    <xf numFmtId="0" fontId="10" fillId="0" borderId="0" xfId="0" applyFont="1" applyFill="1" applyAlignment="1">
      <alignment vertical="center"/>
    </xf>
    <xf numFmtId="0" fontId="9" fillId="0" borderId="0" xfId="0" applyFont="1" applyFill="1" applyAlignment="1">
      <alignment horizontal="right" vertical="center"/>
    </xf>
    <xf numFmtId="0" fontId="9" fillId="0" borderId="1" xfId="0" applyFont="1" applyFill="1" applyBorder="1"/>
    <xf numFmtId="0" fontId="10" fillId="0" borderId="2" xfId="0" applyFont="1" applyFill="1" applyBorder="1" applyAlignment="1">
      <alignment horizontal="center" vertical="center"/>
    </xf>
    <xf numFmtId="1" fontId="9" fillId="0" borderId="2" xfId="0" applyNumberFormat="1" applyFont="1" applyFill="1" applyBorder="1" applyAlignment="1">
      <alignment horizontal="right" vertical="center" indent="5"/>
    </xf>
    <xf numFmtId="9" fontId="9" fillId="0" borderId="0" xfId="8" applyFont="1" applyFill="1" applyAlignment="1">
      <alignment horizontal="right" vertical="center"/>
    </xf>
    <xf numFmtId="9" fontId="9" fillId="0" borderId="0" xfId="8" applyFont="1" applyFill="1"/>
    <xf numFmtId="0" fontId="9" fillId="0" borderId="2" xfId="0" applyFont="1" applyFill="1" applyBorder="1" applyAlignment="1">
      <alignment horizontal="left" vertical="center" wrapText="1"/>
    </xf>
    <xf numFmtId="0" fontId="10" fillId="0" borderId="2" xfId="2" applyFont="1" applyFill="1" applyBorder="1" applyAlignment="1">
      <alignment horizontal="center" vertical="center" wrapText="1"/>
    </xf>
    <xf numFmtId="0" fontId="10" fillId="0" borderId="0" xfId="2" applyFont="1" applyFill="1" applyAlignment="1">
      <alignment horizontal="left" vertical="top"/>
    </xf>
    <xf numFmtId="0" fontId="9" fillId="0" borderId="0" xfId="2" applyFont="1" applyFill="1" applyAlignment="1">
      <alignment horizontal="left" vertical="top" wrapText="1"/>
    </xf>
    <xf numFmtId="0" fontId="9" fillId="0" borderId="0" xfId="2" applyFont="1" applyFill="1" applyAlignment="1">
      <alignment horizontal="left" vertical="top"/>
    </xf>
    <xf numFmtId="0" fontId="10" fillId="0" borderId="7" xfId="2" applyFont="1" applyFill="1" applyBorder="1" applyAlignment="1">
      <alignment horizontal="center" vertical="center"/>
    </xf>
    <xf numFmtId="0" fontId="8" fillId="0" borderId="0" xfId="0" applyFont="1" applyFill="1" applyAlignment="1">
      <alignment horizontal="left" vertical="top" wrapText="1"/>
    </xf>
    <xf numFmtId="0" fontId="10" fillId="0" borderId="3" xfId="0" applyFont="1" applyFill="1" applyBorder="1" applyAlignment="1">
      <alignment horizontal="center" vertical="center" wrapText="1"/>
    </xf>
    <xf numFmtId="0" fontId="9" fillId="0" borderId="5" xfId="0" applyFont="1" applyFill="1" applyBorder="1" applyAlignment="1">
      <alignment wrapText="1"/>
    </xf>
    <xf numFmtId="0" fontId="7" fillId="0" borderId="0" xfId="0" applyFont="1" applyFill="1" applyAlignment="1">
      <alignment horizontal="left" vertical="top" wrapText="1"/>
    </xf>
    <xf numFmtId="0" fontId="10"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0" xfId="0" applyFont="1" applyFill="1" applyBorder="1"/>
    <xf numFmtId="0" fontId="9" fillId="0" borderId="8" xfId="0" applyFont="1" applyFill="1" applyBorder="1"/>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0" xfId="0" applyFont="1" applyAlignment="1">
      <alignment horizontal="left" vertical="top"/>
    </xf>
    <xf numFmtId="0" fontId="7" fillId="0" borderId="0" xfId="5" applyFont="1" applyAlignment="1">
      <alignment horizontal="left" wrapText="1"/>
    </xf>
    <xf numFmtId="0" fontId="7" fillId="0" borderId="0" xfId="5" applyFont="1" applyAlignment="1">
      <alignment horizontal="left"/>
    </xf>
    <xf numFmtId="0" fontId="10" fillId="0" borderId="0" xfId="3" applyFont="1" applyFill="1" applyAlignment="1">
      <alignment horizontal="left" vertical="top"/>
    </xf>
    <xf numFmtId="0" fontId="10" fillId="0" borderId="11" xfId="3" applyFont="1" applyFill="1" applyBorder="1" applyAlignment="1">
      <alignment horizontal="center" vertical="center" wrapText="1"/>
    </xf>
    <xf numFmtId="0" fontId="10" fillId="0" borderId="10" xfId="3" applyFont="1" applyFill="1" applyBorder="1" applyAlignment="1">
      <alignment horizontal="center" vertical="center" wrapText="1"/>
    </xf>
    <xf numFmtId="0" fontId="10" fillId="0" borderId="8" xfId="3"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0" xfId="3" applyFont="1" applyFill="1" applyAlignment="1">
      <alignment horizontal="left" vertical="top" wrapText="1"/>
    </xf>
    <xf numFmtId="0" fontId="9" fillId="0" borderId="0" xfId="0" applyFont="1" applyFill="1" applyAlignment="1">
      <alignment horizontal="left" vertical="center" wrapText="1"/>
    </xf>
    <xf numFmtId="0" fontId="9" fillId="0" borderId="0" xfId="0" applyFont="1" applyFill="1" applyAlignment="1">
      <alignment horizontal="left" vertical="center"/>
    </xf>
  </cellXfs>
  <cellStyles count="15">
    <cellStyle name="Euro" xfId="1" xr:uid="{00000000-0005-0000-0000-000000000000}"/>
    <cellStyle name="Euro 2" xfId="12" xr:uid="{00000000-0005-0000-0000-000001000000}"/>
    <cellStyle name="Milliers" xfId="14" builtinId="3"/>
    <cellStyle name="Normal" xfId="0" builtinId="0"/>
    <cellStyle name="Normal 2" xfId="2" xr:uid="{00000000-0005-0000-0000-000004000000}"/>
    <cellStyle name="Normal 2 2" xfId="3" xr:uid="{00000000-0005-0000-0000-000005000000}"/>
    <cellStyle name="Normal 2 3" xfId="4" xr:uid="{00000000-0005-0000-0000-000006000000}"/>
    <cellStyle name="Normal 2 3 2" xfId="5" xr:uid="{00000000-0005-0000-0000-000007000000}"/>
    <cellStyle name="Normal 3" xfId="6" xr:uid="{00000000-0005-0000-0000-000008000000}"/>
    <cellStyle name="Normal 4" xfId="7" xr:uid="{00000000-0005-0000-0000-000009000000}"/>
    <cellStyle name="Normal 4 2" xfId="13" xr:uid="{00000000-0005-0000-0000-00000A000000}"/>
    <cellStyle name="Normal_Tab1-cadrage" xfId="11" xr:uid="{00000000-0005-0000-0000-00000B000000}"/>
    <cellStyle name="Pourcentage" xfId="8" builtinId="5"/>
    <cellStyle name="Pourcentage 2" xfId="9" xr:uid="{00000000-0005-0000-0000-00000D000000}"/>
    <cellStyle name="Pourcentage 3" xfId="10" xr:uid="{00000000-0005-0000-0000-00000E000000}"/>
  </cellStyles>
  <dxfs count="0"/>
  <tableStyles count="0" defaultTableStyle="TableStyleMedium9" defaultPivotStyle="PivotStyleLight16"/>
  <colors>
    <mruColors>
      <color rgb="FF0080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2:O30"/>
  <sheetViews>
    <sheetView showGridLines="0" tabSelected="1" workbookViewId="0"/>
  </sheetViews>
  <sheetFormatPr baseColWidth="10" defaultColWidth="9.140625" defaultRowHeight="11.25" x14ac:dyDescent="0.2"/>
  <cols>
    <col min="1" max="1" width="2.42578125" style="23" customWidth="1"/>
    <col min="2" max="2" width="5.140625" style="23" customWidth="1"/>
    <col min="3" max="8" width="9.7109375" style="23" customWidth="1"/>
    <col min="9" max="16384" width="9.140625" style="23"/>
  </cols>
  <sheetData>
    <row r="2" spans="2:15" ht="11.25" customHeight="1" x14ac:dyDescent="0.2">
      <c r="B2" s="159" t="s">
        <v>34</v>
      </c>
      <c r="C2" s="159"/>
      <c r="D2" s="159"/>
      <c r="E2" s="159"/>
      <c r="F2" s="159"/>
      <c r="G2" s="159"/>
      <c r="H2" s="159"/>
    </row>
    <row r="3" spans="2:15" ht="12.75" customHeight="1" x14ac:dyDescent="0.2">
      <c r="H3" s="24" t="s">
        <v>7</v>
      </c>
    </row>
    <row r="4" spans="2:15" ht="25.5" customHeight="1" x14ac:dyDescent="0.2">
      <c r="B4" s="162"/>
      <c r="C4" s="158" t="s">
        <v>20</v>
      </c>
      <c r="D4" s="158"/>
      <c r="E4" s="158"/>
      <c r="F4" s="158" t="s">
        <v>21</v>
      </c>
      <c r="G4" s="158"/>
      <c r="H4" s="158"/>
    </row>
    <row r="5" spans="2:15" ht="15" customHeight="1" x14ac:dyDescent="0.2">
      <c r="B5" s="162"/>
      <c r="C5" s="25" t="s">
        <v>2</v>
      </c>
      <c r="D5" s="25" t="s">
        <v>1</v>
      </c>
      <c r="E5" s="26" t="s">
        <v>3</v>
      </c>
      <c r="F5" s="25" t="s">
        <v>2</v>
      </c>
      <c r="G5" s="27" t="s">
        <v>1</v>
      </c>
      <c r="H5" s="25" t="s">
        <v>3</v>
      </c>
    </row>
    <row r="6" spans="2:15" ht="15" customHeight="1" x14ac:dyDescent="0.2">
      <c r="B6" s="16">
        <v>2004</v>
      </c>
      <c r="C6" s="34">
        <v>325.8</v>
      </c>
      <c r="D6" s="35">
        <v>421.7</v>
      </c>
      <c r="E6" s="36">
        <v>747.5</v>
      </c>
      <c r="F6" s="37">
        <v>390.9</v>
      </c>
      <c r="G6" s="37">
        <v>552.5</v>
      </c>
      <c r="H6" s="36">
        <v>943.4</v>
      </c>
      <c r="K6" s="28"/>
    </row>
    <row r="7" spans="2:15" ht="15" customHeight="1" x14ac:dyDescent="0.2">
      <c r="B7" s="17">
        <v>2005</v>
      </c>
      <c r="C7" s="38">
        <v>330.2</v>
      </c>
      <c r="D7" s="39">
        <v>386.5</v>
      </c>
      <c r="E7" s="40">
        <v>716.6</v>
      </c>
      <c r="F7" s="41">
        <v>396</v>
      </c>
      <c r="G7" s="41">
        <v>529.79999999999995</v>
      </c>
      <c r="H7" s="40">
        <v>925.8</v>
      </c>
      <c r="K7" s="28"/>
    </row>
    <row r="8" spans="2:15" ht="15" customHeight="1" x14ac:dyDescent="0.2">
      <c r="B8" s="17">
        <v>2006</v>
      </c>
      <c r="C8" s="38">
        <v>372.8</v>
      </c>
      <c r="D8" s="39">
        <v>416</v>
      </c>
      <c r="E8" s="40">
        <v>788.8</v>
      </c>
      <c r="F8" s="41">
        <v>435.8</v>
      </c>
      <c r="G8" s="41">
        <v>561.20000000000005</v>
      </c>
      <c r="H8" s="40">
        <v>996.9</v>
      </c>
      <c r="K8" s="28"/>
    </row>
    <row r="9" spans="2:15" ht="15" customHeight="1" x14ac:dyDescent="0.2">
      <c r="B9" s="17">
        <v>2007</v>
      </c>
      <c r="C9" s="38">
        <v>397.9</v>
      </c>
      <c r="D9" s="39">
        <v>426.7</v>
      </c>
      <c r="E9" s="40">
        <v>824.6</v>
      </c>
      <c r="F9" s="41">
        <v>469.1</v>
      </c>
      <c r="G9" s="41">
        <v>592.1</v>
      </c>
      <c r="H9" s="40">
        <v>1061.2</v>
      </c>
      <c r="K9" s="28"/>
    </row>
    <row r="10" spans="2:15" ht="15" customHeight="1" x14ac:dyDescent="0.2">
      <c r="B10" s="17">
        <v>2008</v>
      </c>
      <c r="C10" s="38">
        <v>413.5</v>
      </c>
      <c r="D10" s="39">
        <v>429.3</v>
      </c>
      <c r="E10" s="40">
        <v>842.7</v>
      </c>
      <c r="F10" s="41">
        <v>491.1</v>
      </c>
      <c r="G10" s="41">
        <v>571.9</v>
      </c>
      <c r="H10" s="40">
        <v>1063</v>
      </c>
      <c r="K10" s="28"/>
    </row>
    <row r="11" spans="2:15" ht="15" customHeight="1" x14ac:dyDescent="0.2">
      <c r="B11" s="17">
        <v>2009</v>
      </c>
      <c r="C11" s="38">
        <v>388.3</v>
      </c>
      <c r="D11" s="39">
        <v>351</v>
      </c>
      <c r="E11" s="40">
        <v>739.3</v>
      </c>
      <c r="F11" s="41">
        <v>463</v>
      </c>
      <c r="G11" s="41">
        <v>480.4</v>
      </c>
      <c r="H11" s="40">
        <v>943.4</v>
      </c>
      <c r="K11" s="28"/>
    </row>
    <row r="12" spans="2:15" ht="15" customHeight="1" x14ac:dyDescent="0.2">
      <c r="B12" s="17">
        <v>2010</v>
      </c>
      <c r="C12" s="38">
        <v>406.8</v>
      </c>
      <c r="D12" s="39">
        <v>370.9</v>
      </c>
      <c r="E12" s="40">
        <v>777.7</v>
      </c>
      <c r="F12" s="41">
        <v>481.4</v>
      </c>
      <c r="G12" s="41">
        <v>488.9</v>
      </c>
      <c r="H12" s="40">
        <v>970.4</v>
      </c>
      <c r="K12" s="28"/>
    </row>
    <row r="13" spans="2:15" ht="15" customHeight="1" x14ac:dyDescent="0.2">
      <c r="B13" s="17">
        <v>2011</v>
      </c>
      <c r="C13" s="38">
        <v>368.5</v>
      </c>
      <c r="D13" s="39">
        <v>313.3</v>
      </c>
      <c r="E13" s="40">
        <v>681.8</v>
      </c>
      <c r="F13" s="41">
        <v>436.5</v>
      </c>
      <c r="G13" s="41">
        <v>420.4</v>
      </c>
      <c r="H13" s="40">
        <v>856.8</v>
      </c>
      <c r="K13" s="28"/>
    </row>
    <row r="14" spans="2:15" ht="15" customHeight="1" x14ac:dyDescent="0.2">
      <c r="B14" s="17">
        <v>2012</v>
      </c>
      <c r="C14" s="38">
        <v>306.5</v>
      </c>
      <c r="D14" s="39">
        <v>297.5</v>
      </c>
      <c r="E14" s="40">
        <v>604</v>
      </c>
      <c r="F14" s="41">
        <v>362.3</v>
      </c>
      <c r="G14" s="41">
        <v>378.8</v>
      </c>
      <c r="H14" s="40">
        <v>741.1</v>
      </c>
      <c r="K14" s="28"/>
    </row>
    <row r="15" spans="2:15" ht="15" customHeight="1" x14ac:dyDescent="0.2">
      <c r="B15" s="17">
        <v>2013</v>
      </c>
      <c r="C15" s="38">
        <v>383.8</v>
      </c>
      <c r="D15" s="39">
        <v>374.4</v>
      </c>
      <c r="E15" s="40">
        <v>758.3</v>
      </c>
      <c r="F15" s="41">
        <v>427.8</v>
      </c>
      <c r="G15" s="41">
        <v>430.9</v>
      </c>
      <c r="H15" s="40">
        <v>858.7</v>
      </c>
      <c r="K15" s="28"/>
      <c r="O15" s="23" t="s">
        <v>22</v>
      </c>
    </row>
    <row r="16" spans="2:15" ht="15" customHeight="1" x14ac:dyDescent="0.2">
      <c r="B16" s="17">
        <v>2014</v>
      </c>
      <c r="C16" s="38">
        <v>353.8</v>
      </c>
      <c r="D16" s="39">
        <v>348.5</v>
      </c>
      <c r="E16" s="40">
        <v>702.3</v>
      </c>
      <c r="F16" s="41">
        <v>409.7</v>
      </c>
      <c r="G16" s="41">
        <v>425.5</v>
      </c>
      <c r="H16" s="40">
        <v>835.2</v>
      </c>
      <c r="K16" s="28"/>
    </row>
    <row r="17" spans="2:11" ht="15" customHeight="1" x14ac:dyDescent="0.2">
      <c r="B17" s="17">
        <v>2015</v>
      </c>
      <c r="C17" s="38">
        <v>326.39999999999998</v>
      </c>
      <c r="D17" s="39">
        <v>326.89999999999998</v>
      </c>
      <c r="E17" s="40">
        <v>653.29999999999995</v>
      </c>
      <c r="F17" s="41">
        <v>376.5</v>
      </c>
      <c r="G17" s="41">
        <v>394</v>
      </c>
      <c r="H17" s="40">
        <v>770.5</v>
      </c>
      <c r="K17" s="28"/>
    </row>
    <row r="18" spans="2:11" ht="15" customHeight="1" x14ac:dyDescent="0.2">
      <c r="B18" s="17">
        <v>2016</v>
      </c>
      <c r="C18" s="38">
        <v>320.3</v>
      </c>
      <c r="D18" s="39">
        <v>323.39999999999998</v>
      </c>
      <c r="E18" s="40">
        <v>643.70000000000005</v>
      </c>
      <c r="F18" s="41">
        <v>373.4</v>
      </c>
      <c r="G18" s="41">
        <v>385.5</v>
      </c>
      <c r="H18" s="40">
        <v>758.9</v>
      </c>
      <c r="K18" s="28"/>
    </row>
    <row r="19" spans="2:11" ht="15" customHeight="1" x14ac:dyDescent="0.2">
      <c r="B19" s="17">
        <v>2017</v>
      </c>
      <c r="C19" s="38">
        <v>356.4</v>
      </c>
      <c r="D19" s="39">
        <v>353.9</v>
      </c>
      <c r="E19" s="40">
        <v>710.3</v>
      </c>
      <c r="F19" s="41">
        <v>402.3</v>
      </c>
      <c r="G19" s="41">
        <v>408.9</v>
      </c>
      <c r="H19" s="40">
        <v>811.2</v>
      </c>
      <c r="K19" s="28"/>
    </row>
    <row r="20" spans="2:11" ht="15" customHeight="1" x14ac:dyDescent="0.2">
      <c r="B20" s="17">
        <v>2018</v>
      </c>
      <c r="C20" s="38">
        <v>389</v>
      </c>
      <c r="D20" s="39">
        <v>360.4</v>
      </c>
      <c r="E20" s="40">
        <v>749.5</v>
      </c>
      <c r="F20" s="41">
        <v>441.8</v>
      </c>
      <c r="G20" s="41">
        <v>421.9</v>
      </c>
      <c r="H20" s="40">
        <v>863.8</v>
      </c>
      <c r="K20" s="28"/>
    </row>
    <row r="21" spans="2:11" ht="15" customHeight="1" x14ac:dyDescent="0.2">
      <c r="B21" s="17">
        <v>2019</v>
      </c>
      <c r="C21" s="38">
        <v>374.8</v>
      </c>
      <c r="D21" s="39">
        <v>343.5</v>
      </c>
      <c r="E21" s="40">
        <v>718.3</v>
      </c>
      <c r="F21" s="41">
        <v>428.2</v>
      </c>
      <c r="G21" s="41">
        <v>405</v>
      </c>
      <c r="H21" s="40">
        <v>833.2</v>
      </c>
      <c r="K21" s="28"/>
    </row>
    <row r="22" spans="2:11" ht="15" customHeight="1" x14ac:dyDescent="0.2">
      <c r="B22" s="17">
        <v>2020</v>
      </c>
      <c r="C22" s="38">
        <v>365.9</v>
      </c>
      <c r="D22" s="39">
        <v>346.8</v>
      </c>
      <c r="E22" s="40">
        <v>712.7</v>
      </c>
      <c r="F22" s="41">
        <v>427.7</v>
      </c>
      <c r="G22" s="41">
        <v>425.6</v>
      </c>
      <c r="H22" s="40">
        <v>853.3</v>
      </c>
      <c r="K22" s="28"/>
    </row>
    <row r="23" spans="2:11" ht="15" customHeight="1" x14ac:dyDescent="0.2">
      <c r="B23" s="17">
        <v>2021</v>
      </c>
      <c r="C23" s="38">
        <v>385.5</v>
      </c>
      <c r="D23" s="39">
        <v>356.5</v>
      </c>
      <c r="E23" s="40">
        <v>742</v>
      </c>
      <c r="F23" s="41">
        <v>443.3</v>
      </c>
      <c r="G23" s="41">
        <v>426.4</v>
      </c>
      <c r="H23" s="40">
        <v>869</v>
      </c>
      <c r="K23" s="28"/>
    </row>
    <row r="24" spans="2:11" ht="15" customHeight="1" x14ac:dyDescent="0.2">
      <c r="B24" s="17">
        <v>2022</v>
      </c>
      <c r="C24" s="38">
        <v>406.3</v>
      </c>
      <c r="D24" s="39">
        <v>383.2</v>
      </c>
      <c r="E24" s="40">
        <v>789</v>
      </c>
      <c r="F24" s="41">
        <v>467</v>
      </c>
      <c r="G24" s="41">
        <v>467</v>
      </c>
      <c r="H24" s="40">
        <v>933.9</v>
      </c>
      <c r="K24" s="29"/>
    </row>
    <row r="25" spans="2:11" ht="15" customHeight="1" x14ac:dyDescent="0.2">
      <c r="B25" s="18">
        <v>2023</v>
      </c>
      <c r="C25" s="42">
        <v>401</v>
      </c>
      <c r="D25" s="43">
        <v>380</v>
      </c>
      <c r="E25" s="44">
        <v>781</v>
      </c>
      <c r="F25" s="45">
        <v>462</v>
      </c>
      <c r="G25" s="45">
        <v>455</v>
      </c>
      <c r="H25" s="44">
        <v>917</v>
      </c>
      <c r="K25" s="29"/>
    </row>
    <row r="26" spans="2:11" ht="15" customHeight="1" x14ac:dyDescent="0.2">
      <c r="B26" s="30"/>
      <c r="C26" s="20"/>
      <c r="D26" s="21"/>
      <c r="E26" s="22"/>
      <c r="F26" s="20"/>
      <c r="G26" s="21"/>
      <c r="H26" s="22"/>
      <c r="J26" s="31"/>
    </row>
    <row r="27" spans="2:11" ht="63.95" customHeight="1" x14ac:dyDescent="0.2">
      <c r="B27" s="160" t="s">
        <v>72</v>
      </c>
      <c r="C27" s="161"/>
      <c r="D27" s="161"/>
      <c r="E27" s="161"/>
      <c r="F27" s="161"/>
      <c r="G27" s="161"/>
      <c r="H27" s="161"/>
    </row>
    <row r="29" spans="2:11" x14ac:dyDescent="0.2">
      <c r="C29" s="32"/>
      <c r="D29" s="32"/>
      <c r="E29" s="32"/>
      <c r="F29" s="32"/>
      <c r="G29" s="32"/>
      <c r="H29" s="32"/>
    </row>
    <row r="30" spans="2:11" x14ac:dyDescent="0.2">
      <c r="B30" s="33"/>
      <c r="C30" s="33"/>
    </row>
  </sheetData>
  <mergeCells count="5">
    <mergeCell ref="C4:E4"/>
    <mergeCell ref="F4:H4"/>
    <mergeCell ref="B2:H2"/>
    <mergeCell ref="B27:H27"/>
    <mergeCell ref="B4:B5"/>
  </mergeCells>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2"/>
  <sheetViews>
    <sheetView showGridLines="0" workbookViewId="0"/>
  </sheetViews>
  <sheetFormatPr baseColWidth="10" defaultColWidth="10.85546875" defaultRowHeight="11.25" x14ac:dyDescent="0.2"/>
  <cols>
    <col min="1" max="1" width="3" style="46" customWidth="1"/>
    <col min="2" max="2" width="19.85546875" style="46" customWidth="1"/>
    <col min="3" max="3" width="13.7109375" style="46" customWidth="1"/>
    <col min="4" max="16" width="6.140625" style="46" customWidth="1"/>
    <col min="17" max="16384" width="10.85546875" style="46"/>
  </cols>
  <sheetData>
    <row r="1" spans="2:19" ht="12" customHeight="1" x14ac:dyDescent="0.2"/>
    <row r="2" spans="2:19" ht="33" customHeight="1" x14ac:dyDescent="0.2">
      <c r="B2" s="163" t="s">
        <v>47</v>
      </c>
      <c r="C2" s="163"/>
      <c r="D2" s="163"/>
      <c r="E2" s="163"/>
      <c r="F2" s="163"/>
      <c r="G2" s="163"/>
      <c r="H2" s="163"/>
      <c r="I2" s="163"/>
      <c r="J2" s="163"/>
      <c r="K2" s="163"/>
      <c r="L2" s="163"/>
      <c r="M2" s="163"/>
      <c r="N2" s="47"/>
      <c r="O2" s="47"/>
      <c r="P2" s="47"/>
      <c r="Q2" s="47"/>
      <c r="R2" s="47"/>
      <c r="S2" s="47"/>
    </row>
    <row r="3" spans="2:19" ht="33" customHeight="1" x14ac:dyDescent="0.2">
      <c r="B3" s="48"/>
      <c r="C3" s="49"/>
      <c r="D3" s="48"/>
      <c r="E3" s="48"/>
      <c r="F3" s="48"/>
      <c r="G3" s="48"/>
      <c r="H3" s="48"/>
      <c r="I3" s="48"/>
      <c r="J3" s="48"/>
      <c r="K3" s="48"/>
      <c r="L3" s="48"/>
      <c r="M3" s="48"/>
      <c r="N3" s="50"/>
      <c r="R3" s="65"/>
    </row>
    <row r="4" spans="2:19" ht="34.5" customHeight="1" x14ac:dyDescent="0.2">
      <c r="B4" s="164" t="s">
        <v>5</v>
      </c>
      <c r="C4" s="171" t="s">
        <v>53</v>
      </c>
      <c r="D4" s="167" t="s">
        <v>16</v>
      </c>
      <c r="E4" s="168"/>
      <c r="F4" s="168"/>
      <c r="G4" s="168"/>
      <c r="H4" s="168"/>
      <c r="I4" s="168"/>
      <c r="J4" s="168"/>
      <c r="K4" s="168"/>
      <c r="L4" s="168"/>
      <c r="M4" s="168"/>
      <c r="N4" s="169"/>
      <c r="O4" s="169"/>
      <c r="P4" s="170"/>
    </row>
    <row r="5" spans="2:19" ht="51" customHeight="1" x14ac:dyDescent="0.2">
      <c r="B5" s="165"/>
      <c r="C5" s="172"/>
      <c r="D5" s="51">
        <v>2022</v>
      </c>
      <c r="E5" s="51">
        <v>2023</v>
      </c>
      <c r="F5" s="51">
        <v>2024</v>
      </c>
      <c r="G5" s="51">
        <v>2025</v>
      </c>
      <c r="H5" s="51">
        <v>2026</v>
      </c>
      <c r="I5" s="51">
        <v>2027</v>
      </c>
      <c r="J5" s="51">
        <v>2028</v>
      </c>
      <c r="K5" s="51">
        <v>2029</v>
      </c>
      <c r="L5" s="51">
        <v>2030</v>
      </c>
      <c r="M5" s="51">
        <v>2031</v>
      </c>
      <c r="N5" s="51">
        <v>2032</v>
      </c>
      <c r="O5" s="51">
        <v>2033</v>
      </c>
      <c r="P5" s="51">
        <v>2034</v>
      </c>
    </row>
    <row r="6" spans="2:19" ht="14.25" customHeight="1" x14ac:dyDescent="0.2">
      <c r="B6" s="157">
        <v>1959</v>
      </c>
      <c r="C6" s="157" t="s">
        <v>8</v>
      </c>
      <c r="D6" s="59">
        <v>1</v>
      </c>
      <c r="E6" s="59"/>
      <c r="F6" s="59"/>
      <c r="G6" s="59"/>
      <c r="H6" s="59"/>
      <c r="I6" s="59"/>
      <c r="J6" s="59"/>
      <c r="K6" s="59"/>
      <c r="L6" s="59"/>
      <c r="M6" s="59"/>
      <c r="N6" s="59"/>
      <c r="O6" s="59"/>
      <c r="P6" s="59"/>
    </row>
    <row r="7" spans="2:19" x14ac:dyDescent="0.2">
      <c r="B7" s="157">
        <v>1960</v>
      </c>
      <c r="C7" s="157" t="s">
        <v>8</v>
      </c>
      <c r="D7" s="59">
        <v>11</v>
      </c>
      <c r="E7" s="59">
        <v>1</v>
      </c>
      <c r="F7" s="59"/>
      <c r="G7" s="59"/>
      <c r="H7" s="59"/>
      <c r="I7" s="59"/>
      <c r="J7" s="59"/>
      <c r="K7" s="59"/>
      <c r="L7" s="60"/>
      <c r="M7" s="60"/>
      <c r="N7" s="61"/>
      <c r="O7" s="61"/>
      <c r="P7" s="61"/>
    </row>
    <row r="8" spans="2:19" ht="22.5" x14ac:dyDescent="0.2">
      <c r="B8" s="157" t="s">
        <v>50</v>
      </c>
      <c r="C8" s="157" t="s">
        <v>8</v>
      </c>
      <c r="D8" s="59"/>
      <c r="E8" s="59">
        <v>8</v>
      </c>
      <c r="F8" s="59"/>
      <c r="G8" s="59"/>
      <c r="H8" s="59"/>
      <c r="I8" s="59"/>
      <c r="J8" s="59"/>
      <c r="K8" s="59"/>
      <c r="L8" s="60"/>
      <c r="M8" s="60"/>
      <c r="N8" s="62"/>
      <c r="O8" s="61"/>
      <c r="P8" s="61"/>
    </row>
    <row r="9" spans="2:19" ht="22.5" x14ac:dyDescent="0.2">
      <c r="B9" s="157" t="s">
        <v>51</v>
      </c>
      <c r="C9" s="157" t="s">
        <v>39</v>
      </c>
      <c r="D9" s="59"/>
      <c r="E9" s="59"/>
      <c r="F9" s="59">
        <v>4</v>
      </c>
      <c r="G9" s="59"/>
      <c r="H9" s="59"/>
      <c r="I9" s="59"/>
      <c r="J9" s="59"/>
      <c r="K9" s="59"/>
      <c r="L9" s="60"/>
      <c r="M9" s="60"/>
      <c r="N9" s="61"/>
      <c r="O9" s="61"/>
      <c r="P9" s="61"/>
    </row>
    <row r="10" spans="2:19" x14ac:dyDescent="0.2">
      <c r="B10" s="157">
        <v>1962</v>
      </c>
      <c r="C10" s="157" t="s">
        <v>40</v>
      </c>
      <c r="D10" s="59"/>
      <c r="E10" s="59"/>
      <c r="F10" s="59">
        <v>5</v>
      </c>
      <c r="G10" s="59">
        <v>7</v>
      </c>
      <c r="H10" s="59"/>
      <c r="I10" s="59"/>
      <c r="J10" s="59"/>
      <c r="K10" s="59"/>
      <c r="L10" s="60"/>
      <c r="M10" s="60"/>
      <c r="N10" s="61"/>
      <c r="O10" s="61"/>
      <c r="P10" s="61"/>
    </row>
    <row r="11" spans="2:19" x14ac:dyDescent="0.2">
      <c r="B11" s="157">
        <v>1963</v>
      </c>
      <c r="C11" s="157" t="s">
        <v>41</v>
      </c>
      <c r="D11" s="59"/>
      <c r="E11" s="59"/>
      <c r="F11" s="59"/>
      <c r="G11" s="59">
        <v>2</v>
      </c>
      <c r="H11" s="59">
        <v>10</v>
      </c>
      <c r="I11" s="59"/>
      <c r="J11" s="59"/>
      <c r="K11" s="59"/>
      <c r="L11" s="60"/>
      <c r="M11" s="60"/>
      <c r="N11" s="61"/>
      <c r="O11" s="61"/>
      <c r="P11" s="61"/>
    </row>
    <row r="12" spans="2:19" x14ac:dyDescent="0.2">
      <c r="B12" s="157">
        <v>1964</v>
      </c>
      <c r="C12" s="157" t="s">
        <v>42</v>
      </c>
      <c r="D12" s="59"/>
      <c r="E12" s="59"/>
      <c r="F12" s="59"/>
      <c r="G12" s="59"/>
      <c r="H12" s="59"/>
      <c r="I12" s="59">
        <v>11</v>
      </c>
      <c r="J12" s="59">
        <v>1</v>
      </c>
      <c r="K12" s="59"/>
      <c r="L12" s="60"/>
      <c r="M12" s="60"/>
      <c r="N12" s="61"/>
      <c r="O12" s="61"/>
      <c r="P12" s="61"/>
    </row>
    <row r="13" spans="2:19" x14ac:dyDescent="0.2">
      <c r="B13" s="157">
        <v>1965</v>
      </c>
      <c r="C13" s="157" t="s">
        <v>43</v>
      </c>
      <c r="D13" s="59"/>
      <c r="E13" s="59"/>
      <c r="F13" s="59"/>
      <c r="G13" s="59"/>
      <c r="H13" s="59"/>
      <c r="I13" s="59"/>
      <c r="J13" s="59">
        <v>8</v>
      </c>
      <c r="K13" s="59">
        <v>4</v>
      </c>
      <c r="L13" s="60"/>
      <c r="M13" s="60"/>
      <c r="N13" s="61"/>
      <c r="O13" s="61"/>
      <c r="P13" s="61"/>
    </row>
    <row r="14" spans="2:19" x14ac:dyDescent="0.2">
      <c r="B14" s="157">
        <v>1966</v>
      </c>
      <c r="C14" s="157" t="s">
        <v>44</v>
      </c>
      <c r="D14" s="59"/>
      <c r="E14" s="59"/>
      <c r="F14" s="59"/>
      <c r="G14" s="59"/>
      <c r="H14" s="59"/>
      <c r="I14" s="59"/>
      <c r="J14" s="59"/>
      <c r="K14" s="59">
        <v>5</v>
      </c>
      <c r="L14" s="60">
        <v>7</v>
      </c>
      <c r="M14" s="60"/>
      <c r="N14" s="61"/>
      <c r="O14" s="61"/>
      <c r="P14" s="61"/>
    </row>
    <row r="15" spans="2:19" x14ac:dyDescent="0.2">
      <c r="B15" s="157">
        <v>1967</v>
      </c>
      <c r="C15" s="157" t="s">
        <v>45</v>
      </c>
      <c r="D15" s="59"/>
      <c r="E15" s="59"/>
      <c r="F15" s="59"/>
      <c r="G15" s="59"/>
      <c r="H15" s="59"/>
      <c r="I15" s="59"/>
      <c r="J15" s="59"/>
      <c r="K15" s="59"/>
      <c r="L15" s="60">
        <v>2</v>
      </c>
      <c r="M15" s="60">
        <v>10</v>
      </c>
      <c r="N15" s="61"/>
      <c r="O15" s="61"/>
      <c r="P15" s="61"/>
    </row>
    <row r="16" spans="2:19" x14ac:dyDescent="0.2">
      <c r="B16" s="157">
        <v>1968</v>
      </c>
      <c r="C16" s="157" t="s">
        <v>46</v>
      </c>
      <c r="D16" s="59"/>
      <c r="E16" s="59"/>
      <c r="F16" s="59"/>
      <c r="G16" s="59"/>
      <c r="H16" s="59"/>
      <c r="I16" s="59"/>
      <c r="J16" s="59"/>
      <c r="K16" s="59"/>
      <c r="L16" s="60"/>
      <c r="M16" s="60"/>
      <c r="N16" s="61">
        <v>11</v>
      </c>
      <c r="O16" s="61">
        <v>1</v>
      </c>
      <c r="P16" s="61"/>
    </row>
    <row r="17" spans="1:16" x14ac:dyDescent="0.2">
      <c r="B17" s="157">
        <v>1969</v>
      </c>
      <c r="C17" s="157" t="s">
        <v>46</v>
      </c>
      <c r="D17" s="59"/>
      <c r="E17" s="59"/>
      <c r="F17" s="59"/>
      <c r="G17" s="59"/>
      <c r="H17" s="59"/>
      <c r="I17" s="59"/>
      <c r="J17" s="59"/>
      <c r="K17" s="59"/>
      <c r="L17" s="60"/>
      <c r="M17" s="60"/>
      <c r="N17" s="61"/>
      <c r="O17" s="61">
        <v>11</v>
      </c>
      <c r="P17" s="61">
        <v>1</v>
      </c>
    </row>
    <row r="18" spans="1:16" x14ac:dyDescent="0.2">
      <c r="B18" s="157">
        <v>1970</v>
      </c>
      <c r="C18" s="157" t="s">
        <v>46</v>
      </c>
      <c r="D18" s="59"/>
      <c r="E18" s="59"/>
      <c r="F18" s="59"/>
      <c r="G18" s="59"/>
      <c r="H18" s="59"/>
      <c r="I18" s="59"/>
      <c r="J18" s="59"/>
      <c r="K18" s="59"/>
      <c r="L18" s="60"/>
      <c r="M18" s="60"/>
      <c r="N18" s="61"/>
      <c r="O18" s="61"/>
      <c r="P18" s="61">
        <v>11</v>
      </c>
    </row>
    <row r="19" spans="1:16" ht="30.75" customHeight="1" x14ac:dyDescent="0.2">
      <c r="B19" s="53" t="s">
        <v>48</v>
      </c>
      <c r="C19" s="53"/>
      <c r="D19" s="63">
        <f>SUM(D6:D18)</f>
        <v>12</v>
      </c>
      <c r="E19" s="63">
        <f t="shared" ref="E19:P19" si="0">SUM(E6:E18)</f>
        <v>9</v>
      </c>
      <c r="F19" s="63">
        <f t="shared" si="0"/>
        <v>9</v>
      </c>
      <c r="G19" s="63">
        <f t="shared" si="0"/>
        <v>9</v>
      </c>
      <c r="H19" s="63">
        <f t="shared" si="0"/>
        <v>10</v>
      </c>
      <c r="I19" s="63">
        <f t="shared" si="0"/>
        <v>11</v>
      </c>
      <c r="J19" s="63">
        <f t="shared" si="0"/>
        <v>9</v>
      </c>
      <c r="K19" s="63">
        <f t="shared" si="0"/>
        <v>9</v>
      </c>
      <c r="L19" s="63">
        <f t="shared" si="0"/>
        <v>9</v>
      </c>
      <c r="M19" s="63">
        <f t="shared" si="0"/>
        <v>10</v>
      </c>
      <c r="N19" s="63">
        <f t="shared" si="0"/>
        <v>11</v>
      </c>
      <c r="O19" s="63">
        <f t="shared" si="0"/>
        <v>12</v>
      </c>
      <c r="P19" s="63">
        <f t="shared" si="0"/>
        <v>12</v>
      </c>
    </row>
    <row r="20" spans="1:16" ht="44.1" customHeight="1" x14ac:dyDescent="0.2">
      <c r="B20" s="54" t="s">
        <v>17</v>
      </c>
      <c r="C20" s="54"/>
      <c r="D20" s="59" t="s">
        <v>6</v>
      </c>
      <c r="E20" s="64">
        <f>(E19/D19-1)*100</f>
        <v>-25</v>
      </c>
      <c r="F20" s="64">
        <f t="shared" ref="F20:P20" si="1">(F19/E19-1)*100</f>
        <v>0</v>
      </c>
      <c r="G20" s="64">
        <f t="shared" si="1"/>
        <v>0</v>
      </c>
      <c r="H20" s="64">
        <f t="shared" si="1"/>
        <v>11.111111111111116</v>
      </c>
      <c r="I20" s="64">
        <f t="shared" si="1"/>
        <v>10.000000000000009</v>
      </c>
      <c r="J20" s="64">
        <f t="shared" si="1"/>
        <v>-18.181818181818176</v>
      </c>
      <c r="K20" s="64">
        <f t="shared" si="1"/>
        <v>0</v>
      </c>
      <c r="L20" s="64">
        <f t="shared" si="1"/>
        <v>0</v>
      </c>
      <c r="M20" s="64">
        <f t="shared" si="1"/>
        <v>11.111111111111116</v>
      </c>
      <c r="N20" s="64">
        <f t="shared" si="1"/>
        <v>10.000000000000009</v>
      </c>
      <c r="O20" s="64">
        <f t="shared" si="1"/>
        <v>9.0909090909090828</v>
      </c>
      <c r="P20" s="64">
        <f t="shared" si="1"/>
        <v>0</v>
      </c>
    </row>
    <row r="21" spans="1:16" x14ac:dyDescent="0.2">
      <c r="B21" s="55"/>
      <c r="C21" s="55"/>
      <c r="D21" s="56"/>
      <c r="E21" s="57"/>
      <c r="F21" s="57"/>
      <c r="G21" s="57"/>
      <c r="H21" s="57"/>
      <c r="I21" s="57"/>
      <c r="J21" s="57"/>
      <c r="K21" s="57"/>
      <c r="L21" s="57"/>
      <c r="M21" s="57"/>
    </row>
    <row r="22" spans="1:16" ht="100.5" customHeight="1" x14ac:dyDescent="0.2">
      <c r="A22" s="58"/>
      <c r="B22" s="166" t="s">
        <v>54</v>
      </c>
      <c r="C22" s="166"/>
      <c r="D22" s="166"/>
      <c r="E22" s="166"/>
      <c r="F22" s="166"/>
      <c r="G22" s="166"/>
      <c r="H22" s="166"/>
      <c r="I22" s="166"/>
      <c r="J22" s="166"/>
      <c r="K22" s="166"/>
      <c r="L22" s="166"/>
      <c r="M22" s="166"/>
    </row>
  </sheetData>
  <mergeCells count="5">
    <mergeCell ref="B2:M2"/>
    <mergeCell ref="B4:B5"/>
    <mergeCell ref="B22:M22"/>
    <mergeCell ref="D4:P4"/>
    <mergeCell ref="C4:C5"/>
  </mergeCells>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K34"/>
  <sheetViews>
    <sheetView showGridLines="0" workbookViewId="0"/>
  </sheetViews>
  <sheetFormatPr baseColWidth="10" defaultColWidth="10.85546875" defaultRowHeight="11.25" x14ac:dyDescent="0.2"/>
  <cols>
    <col min="1" max="1" width="3.28515625" style="1" customWidth="1"/>
    <col min="2" max="2" width="37.85546875" style="1" customWidth="1"/>
    <col min="3" max="3" width="8.140625" style="1" customWidth="1"/>
    <col min="4" max="4" width="7.140625" style="1" bestFit="1" customWidth="1"/>
    <col min="5" max="5" width="6.85546875" style="1" bestFit="1" customWidth="1"/>
    <col min="6" max="6" width="7.140625" style="1" bestFit="1" customWidth="1"/>
    <col min="7" max="8" width="7.42578125" style="1" bestFit="1" customWidth="1"/>
    <col min="9" max="9" width="7.140625" style="1" bestFit="1" customWidth="1"/>
    <col min="10" max="10" width="7.42578125" style="1" bestFit="1" customWidth="1"/>
    <col min="11" max="11" width="7.140625" style="1" bestFit="1" customWidth="1"/>
    <col min="12" max="13" width="7.42578125" style="1" bestFit="1" customWidth="1"/>
    <col min="14" max="16" width="7.140625" style="1" bestFit="1" customWidth="1"/>
    <col min="17" max="17" width="7.42578125" style="1" bestFit="1" customWidth="1"/>
    <col min="18" max="63" width="6.42578125" style="1" customWidth="1"/>
    <col min="64" max="64" width="5.7109375" style="1" customWidth="1"/>
    <col min="65" max="16384" width="10.85546875" style="1"/>
  </cols>
  <sheetData>
    <row r="2" spans="2:63" ht="15" customHeight="1" x14ac:dyDescent="0.2">
      <c r="B2" s="173" t="s">
        <v>56</v>
      </c>
      <c r="C2" s="173"/>
      <c r="D2" s="173"/>
      <c r="E2" s="173"/>
      <c r="F2" s="173"/>
      <c r="G2" s="173"/>
      <c r="H2" s="173"/>
      <c r="I2" s="173"/>
      <c r="J2" s="173"/>
      <c r="K2" s="173"/>
      <c r="L2" s="173"/>
      <c r="M2" s="173"/>
      <c r="N2" s="173"/>
      <c r="O2" s="173"/>
      <c r="P2" s="173"/>
      <c r="BK2" s="2"/>
    </row>
    <row r="3" spans="2:63" ht="15" customHeight="1" x14ac:dyDescent="0.2">
      <c r="B3" s="3"/>
      <c r="C3" s="4">
        <v>1930</v>
      </c>
      <c r="D3" s="4">
        <v>1931</v>
      </c>
      <c r="E3" s="4">
        <v>1932</v>
      </c>
      <c r="F3" s="4">
        <v>1933</v>
      </c>
      <c r="G3" s="4">
        <v>1934</v>
      </c>
      <c r="H3" s="4">
        <v>1935</v>
      </c>
      <c r="I3" s="4">
        <v>1936</v>
      </c>
      <c r="J3" s="4">
        <v>1937</v>
      </c>
      <c r="K3" s="4">
        <v>1938</v>
      </c>
      <c r="L3" s="4">
        <v>1939</v>
      </c>
      <c r="M3" s="4">
        <v>1940</v>
      </c>
      <c r="N3" s="4">
        <v>1941</v>
      </c>
      <c r="O3" s="4">
        <v>1942</v>
      </c>
      <c r="P3" s="4">
        <v>1943</v>
      </c>
      <c r="Q3" s="4">
        <v>1944</v>
      </c>
      <c r="R3" s="4">
        <v>1945</v>
      </c>
      <c r="S3" s="4">
        <v>1946</v>
      </c>
      <c r="T3" s="4">
        <v>1947</v>
      </c>
      <c r="U3" s="4">
        <v>1948</v>
      </c>
      <c r="V3" s="4">
        <v>1949</v>
      </c>
      <c r="W3" s="4">
        <v>1950</v>
      </c>
      <c r="X3" s="4">
        <v>1951</v>
      </c>
      <c r="Y3" s="4">
        <v>1952</v>
      </c>
      <c r="Z3" s="4">
        <v>1953</v>
      </c>
      <c r="AA3" s="4">
        <v>1954</v>
      </c>
      <c r="AB3" s="4">
        <v>1955</v>
      </c>
      <c r="AC3" s="4">
        <v>1956</v>
      </c>
      <c r="AD3" s="4">
        <v>1957</v>
      </c>
      <c r="AE3" s="4">
        <v>1958</v>
      </c>
      <c r="AF3" s="4">
        <v>1959</v>
      </c>
      <c r="AG3" s="4">
        <v>1960</v>
      </c>
      <c r="AH3" s="4">
        <v>1961</v>
      </c>
      <c r="AI3" s="4">
        <v>1962</v>
      </c>
      <c r="AJ3" s="4">
        <v>1963</v>
      </c>
      <c r="AK3" s="4">
        <v>1964</v>
      </c>
      <c r="AL3" s="4">
        <v>1965</v>
      </c>
      <c r="AM3" s="4">
        <v>1966</v>
      </c>
      <c r="AN3" s="4">
        <v>1967</v>
      </c>
      <c r="AO3" s="4">
        <v>1968</v>
      </c>
      <c r="AP3" s="4">
        <v>1969</v>
      </c>
      <c r="AQ3" s="4">
        <v>1970</v>
      </c>
      <c r="AR3" s="4">
        <v>1971</v>
      </c>
      <c r="AS3" s="4">
        <v>1972</v>
      </c>
      <c r="AT3" s="4">
        <v>1973</v>
      </c>
      <c r="AU3" s="4">
        <v>1974</v>
      </c>
      <c r="AV3" s="4">
        <v>1975</v>
      </c>
      <c r="AW3" s="4">
        <v>1976</v>
      </c>
      <c r="AX3" s="4">
        <v>1977</v>
      </c>
      <c r="AY3" s="4">
        <v>1978</v>
      </c>
      <c r="AZ3" s="4">
        <v>1979</v>
      </c>
      <c r="BA3" s="4">
        <v>1980</v>
      </c>
      <c r="BB3" s="4">
        <v>1981</v>
      </c>
      <c r="BC3" s="4">
        <v>1982</v>
      </c>
      <c r="BD3" s="4">
        <v>1983</v>
      </c>
      <c r="BE3" s="4">
        <v>1984</v>
      </c>
      <c r="BF3" s="4">
        <v>1985</v>
      </c>
      <c r="BG3" s="4">
        <v>1986</v>
      </c>
      <c r="BH3" s="4">
        <v>1987</v>
      </c>
      <c r="BI3" s="5">
        <v>1988</v>
      </c>
      <c r="BJ3" s="5">
        <v>1989</v>
      </c>
      <c r="BK3" s="5">
        <v>1990</v>
      </c>
    </row>
    <row r="4" spans="2:63" ht="15" customHeight="1" x14ac:dyDescent="0.2">
      <c r="B4" s="6" t="s">
        <v>36</v>
      </c>
      <c r="C4" s="7"/>
      <c r="D4" s="3">
        <v>-2</v>
      </c>
      <c r="E4" s="3">
        <v>0</v>
      </c>
      <c r="F4" s="8">
        <v>-5</v>
      </c>
      <c r="G4" s="8">
        <v>1</v>
      </c>
      <c r="H4" s="8">
        <v>-4</v>
      </c>
      <c r="I4" s="8">
        <v>0</v>
      </c>
      <c r="J4" s="8">
        <v>-2</v>
      </c>
      <c r="K4" s="8">
        <v>-1</v>
      </c>
      <c r="L4" s="8">
        <v>1</v>
      </c>
      <c r="M4" s="8">
        <v>-6</v>
      </c>
      <c r="N4" s="8">
        <v>-5</v>
      </c>
      <c r="O4" s="8">
        <v>11</v>
      </c>
      <c r="P4" s="8">
        <v>6</v>
      </c>
      <c r="Q4" s="8">
        <v>2</v>
      </c>
      <c r="R4" s="8">
        <v>1</v>
      </c>
      <c r="S4" s="8">
        <v>31</v>
      </c>
      <c r="T4" s="8">
        <v>5</v>
      </c>
      <c r="U4" s="8">
        <v>1</v>
      </c>
      <c r="V4" s="8">
        <v>-1</v>
      </c>
      <c r="W4" s="8">
        <v>1</v>
      </c>
      <c r="X4" s="8">
        <v>-4</v>
      </c>
      <c r="Y4" s="8">
        <v>2</v>
      </c>
      <c r="Z4" s="8">
        <v>-2</v>
      </c>
      <c r="AA4" s="8">
        <v>2</v>
      </c>
      <c r="AB4" s="8">
        <v>0</v>
      </c>
      <c r="AC4" s="8">
        <v>0</v>
      </c>
      <c r="AD4" s="8">
        <v>0</v>
      </c>
      <c r="AE4" s="8">
        <v>0</v>
      </c>
      <c r="AF4" s="8">
        <v>2</v>
      </c>
      <c r="AG4" s="8">
        <v>0</v>
      </c>
      <c r="AH4" s="8">
        <v>0</v>
      </c>
      <c r="AI4" s="8">
        <v>0</v>
      </c>
      <c r="AJ4" s="8">
        <v>3</v>
      </c>
      <c r="AK4" s="8">
        <v>1</v>
      </c>
      <c r="AL4" s="8">
        <v>-1</v>
      </c>
      <c r="AM4" s="8">
        <v>0</v>
      </c>
      <c r="AN4" s="8">
        <v>3</v>
      </c>
      <c r="AO4" s="8">
        <v>0</v>
      </c>
      <c r="AP4" s="8">
        <v>1</v>
      </c>
      <c r="AQ4" s="8">
        <v>1</v>
      </c>
      <c r="AR4" s="8">
        <v>2</v>
      </c>
      <c r="AS4" s="8">
        <v>0</v>
      </c>
      <c r="AT4" s="8">
        <v>-2</v>
      </c>
      <c r="AU4" s="8">
        <v>-5</v>
      </c>
      <c r="AV4" s="8">
        <v>-5</v>
      </c>
      <c r="AW4" s="8">
        <v>-3</v>
      </c>
      <c r="AX4" s="8">
        <v>3</v>
      </c>
      <c r="AY4" s="8">
        <v>0</v>
      </c>
      <c r="AZ4" s="8">
        <v>2</v>
      </c>
      <c r="BA4" s="8">
        <v>6</v>
      </c>
      <c r="BB4" s="8">
        <v>-1</v>
      </c>
      <c r="BC4" s="8">
        <v>-1</v>
      </c>
      <c r="BD4" s="8">
        <v>-5</v>
      </c>
      <c r="BE4" s="8">
        <v>2</v>
      </c>
      <c r="BF4" s="8">
        <v>1</v>
      </c>
      <c r="BG4" s="8">
        <v>1</v>
      </c>
      <c r="BH4" s="8">
        <v>-1</v>
      </c>
      <c r="BI4" s="8">
        <v>0</v>
      </c>
      <c r="BJ4" s="8">
        <v>-1</v>
      </c>
      <c r="BK4" s="8">
        <v>0</v>
      </c>
    </row>
    <row r="5" spans="2:63" ht="15" customHeight="1" x14ac:dyDescent="0.2">
      <c r="B5" s="6" t="s">
        <v>35</v>
      </c>
      <c r="C5" s="9">
        <v>625600</v>
      </c>
      <c r="D5" s="9">
        <v>610750</v>
      </c>
      <c r="E5" s="9">
        <v>611752</v>
      </c>
      <c r="F5" s="9">
        <v>584182</v>
      </c>
      <c r="G5" s="9">
        <v>592390</v>
      </c>
      <c r="H5" s="9">
        <v>569569</v>
      </c>
      <c r="I5" s="9">
        <v>570107</v>
      </c>
      <c r="J5" s="9">
        <v>559382</v>
      </c>
      <c r="K5" s="9">
        <v>556251</v>
      </c>
      <c r="L5" s="9">
        <v>560468</v>
      </c>
      <c r="M5" s="9">
        <v>526579</v>
      </c>
      <c r="N5" s="9">
        <v>501525</v>
      </c>
      <c r="O5" s="9">
        <v>555219</v>
      </c>
      <c r="P5" s="9">
        <v>590513</v>
      </c>
      <c r="Q5" s="9">
        <v>603672</v>
      </c>
      <c r="R5" s="9">
        <v>610308</v>
      </c>
      <c r="S5" s="9">
        <v>799509</v>
      </c>
      <c r="T5" s="9">
        <v>837472</v>
      </c>
      <c r="U5" s="9">
        <v>848044</v>
      </c>
      <c r="V5" s="9">
        <v>842020</v>
      </c>
      <c r="W5" s="9">
        <v>851593</v>
      </c>
      <c r="X5" s="9">
        <v>814091</v>
      </c>
      <c r="Y5" s="9">
        <v>830693</v>
      </c>
      <c r="Z5" s="9">
        <v>814089</v>
      </c>
      <c r="AA5" s="9">
        <v>827407</v>
      </c>
      <c r="AB5" s="9">
        <v>824503</v>
      </c>
      <c r="AC5" s="9">
        <v>827617</v>
      </c>
      <c r="AD5" s="10">
        <v>830773</v>
      </c>
      <c r="AE5" s="10">
        <v>831552</v>
      </c>
      <c r="AF5" s="10">
        <v>846496</v>
      </c>
      <c r="AG5" s="10">
        <v>848042</v>
      </c>
      <c r="AH5" s="10">
        <v>850464</v>
      </c>
      <c r="AI5" s="10">
        <v>846948</v>
      </c>
      <c r="AJ5" s="10">
        <v>873336</v>
      </c>
      <c r="AK5" s="10">
        <v>883247</v>
      </c>
      <c r="AL5" s="10">
        <v>873047</v>
      </c>
      <c r="AM5" s="10">
        <v>869083</v>
      </c>
      <c r="AN5" s="10">
        <v>846653</v>
      </c>
      <c r="AO5" s="10">
        <v>848238</v>
      </c>
      <c r="AP5" s="10">
        <v>856434</v>
      </c>
      <c r="AQ5" s="10">
        <v>866462</v>
      </c>
      <c r="AR5" s="10">
        <v>884769</v>
      </c>
      <c r="AS5" s="10">
        <v>887271</v>
      </c>
      <c r="AT5" s="10">
        <v>867906</v>
      </c>
      <c r="AU5" s="10">
        <v>825066</v>
      </c>
      <c r="AV5" s="10">
        <v>785738</v>
      </c>
      <c r="AW5" s="10">
        <v>761412</v>
      </c>
      <c r="AX5" s="10">
        <v>781645</v>
      </c>
      <c r="AY5" s="10">
        <v>779791</v>
      </c>
      <c r="AZ5" s="10">
        <v>798088</v>
      </c>
      <c r="BA5" s="10">
        <v>845216</v>
      </c>
      <c r="BB5" s="10">
        <v>838871</v>
      </c>
      <c r="BC5" s="10">
        <v>834302</v>
      </c>
      <c r="BD5" s="10">
        <v>791716</v>
      </c>
      <c r="BE5" s="10">
        <v>805532</v>
      </c>
      <c r="BF5" s="10">
        <v>816423</v>
      </c>
      <c r="BG5" s="10">
        <v>822245</v>
      </c>
      <c r="BH5" s="10">
        <v>813149</v>
      </c>
      <c r="BI5" s="10">
        <v>815797</v>
      </c>
      <c r="BJ5" s="10">
        <v>808924</v>
      </c>
      <c r="BK5" s="10">
        <v>808119</v>
      </c>
    </row>
    <row r="6" spans="2:63" ht="30.75" customHeight="1" x14ac:dyDescent="0.2">
      <c r="B6" s="174" t="s">
        <v>55</v>
      </c>
      <c r="C6" s="175"/>
      <c r="D6" s="175"/>
      <c r="E6" s="175"/>
      <c r="F6" s="175"/>
      <c r="G6" s="175"/>
      <c r="H6" s="175"/>
      <c r="I6" s="175"/>
      <c r="J6" s="175"/>
      <c r="K6" s="175"/>
      <c r="L6" s="175"/>
      <c r="M6" s="175"/>
      <c r="N6" s="175"/>
      <c r="O6" s="175"/>
      <c r="P6" s="175"/>
      <c r="Q6" s="175"/>
      <c r="R6" s="11"/>
    </row>
    <row r="7" spans="2:63" x14ac:dyDescent="0.2">
      <c r="C7" s="12"/>
      <c r="D7" s="12"/>
      <c r="E7" s="12"/>
      <c r="F7" s="13"/>
      <c r="G7" s="13"/>
      <c r="J7" s="14"/>
    </row>
    <row r="8" spans="2:63" x14ac:dyDescent="0.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row>
    <row r="9" spans="2:63" x14ac:dyDescent="0.2">
      <c r="C9" s="12"/>
      <c r="D9" s="12"/>
      <c r="E9" s="12"/>
      <c r="F9" s="13"/>
      <c r="G9" s="13"/>
    </row>
    <row r="10" spans="2:63" x14ac:dyDescent="0.2">
      <c r="C10" s="12"/>
      <c r="D10" s="12"/>
      <c r="E10" s="12"/>
      <c r="F10" s="13"/>
      <c r="G10" s="13"/>
    </row>
    <row r="11" spans="2:63" x14ac:dyDescent="0.2">
      <c r="C11" s="12"/>
      <c r="D11" s="12"/>
      <c r="E11" s="12"/>
      <c r="F11" s="13"/>
      <c r="G11" s="13"/>
    </row>
    <row r="12" spans="2:63" x14ac:dyDescent="0.2">
      <c r="C12" s="12"/>
      <c r="D12" s="12"/>
      <c r="E12" s="12"/>
      <c r="F12" s="13"/>
      <c r="G12" s="13"/>
    </row>
    <row r="13" spans="2:63" x14ac:dyDescent="0.2">
      <c r="C13" s="12"/>
      <c r="D13" s="12"/>
      <c r="E13" s="12"/>
      <c r="F13" s="13"/>
      <c r="G13" s="13"/>
    </row>
    <row r="14" spans="2:63" x14ac:dyDescent="0.2">
      <c r="C14" s="12"/>
      <c r="D14" s="12"/>
      <c r="E14" s="12"/>
      <c r="F14" s="13"/>
      <c r="G14" s="13"/>
    </row>
    <row r="15" spans="2:63" x14ac:dyDescent="0.2">
      <c r="C15" s="12"/>
      <c r="D15" s="12"/>
      <c r="E15" s="12"/>
      <c r="F15" s="13"/>
      <c r="G15" s="13"/>
    </row>
    <row r="16" spans="2:63" x14ac:dyDescent="0.2">
      <c r="C16" s="12"/>
      <c r="D16" s="12"/>
      <c r="E16" s="12"/>
      <c r="F16" s="13"/>
      <c r="G16" s="13"/>
    </row>
    <row r="17" spans="3:17" x14ac:dyDescent="0.2">
      <c r="C17" s="12"/>
      <c r="D17" s="12"/>
      <c r="E17" s="12"/>
      <c r="F17" s="13"/>
      <c r="G17" s="13"/>
    </row>
    <row r="18" spans="3:17" x14ac:dyDescent="0.2">
      <c r="C18" s="12"/>
      <c r="D18" s="12"/>
      <c r="E18" s="12"/>
      <c r="F18" s="13"/>
      <c r="G18" s="13"/>
    </row>
    <row r="24" spans="3:17" x14ac:dyDescent="0.2">
      <c r="Q24" s="11"/>
    </row>
    <row r="33" spans="2:2" x14ac:dyDescent="0.2">
      <c r="B33" s="15"/>
    </row>
    <row r="34" spans="2:2" x14ac:dyDescent="0.2">
      <c r="B34" s="15"/>
    </row>
  </sheetData>
  <mergeCells count="2">
    <mergeCell ref="B2:P2"/>
    <mergeCell ref="B6:Q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D21"/>
  <sheetViews>
    <sheetView showGridLines="0" workbookViewId="0"/>
  </sheetViews>
  <sheetFormatPr baseColWidth="10" defaultColWidth="10.85546875" defaultRowHeight="12.75" customHeight="1" x14ac:dyDescent="0.25"/>
  <cols>
    <col min="1" max="1" width="3.28515625" style="75" customWidth="1"/>
    <col min="2" max="2" width="27.85546875" style="75" customWidth="1"/>
    <col min="3" max="3" width="7.140625" style="75" customWidth="1"/>
    <col min="4" max="10" width="6.7109375" style="75" customWidth="1"/>
    <col min="11" max="16" width="9.140625" style="75" customWidth="1"/>
    <col min="17" max="17" width="11.42578125" style="75" customWidth="1"/>
    <col min="18" max="18" width="9.85546875" style="75" customWidth="1"/>
    <col min="19" max="16384" width="10.85546875" style="75"/>
  </cols>
  <sheetData>
    <row r="1" spans="2:30" s="66" customFormat="1" ht="12.75" customHeight="1" x14ac:dyDescent="0.25"/>
    <row r="2" spans="2:30" s="66" customFormat="1" ht="14.25" customHeight="1" x14ac:dyDescent="0.25">
      <c r="B2" s="176" t="s">
        <v>27</v>
      </c>
      <c r="C2" s="176"/>
      <c r="D2" s="176"/>
      <c r="E2" s="176"/>
      <c r="F2" s="176"/>
      <c r="G2" s="176"/>
      <c r="H2" s="176"/>
      <c r="I2" s="176"/>
      <c r="J2" s="176"/>
      <c r="K2" s="176"/>
      <c r="L2" s="176"/>
      <c r="M2" s="176"/>
      <c r="N2" s="176"/>
      <c r="O2" s="176"/>
      <c r="P2" s="176"/>
      <c r="Q2" s="176"/>
      <c r="R2" s="176"/>
    </row>
    <row r="3" spans="2:30" s="66" customFormat="1" ht="14.25" customHeight="1" x14ac:dyDescent="0.25">
      <c r="B3" s="67"/>
      <c r="C3" s="67"/>
      <c r="D3" s="67"/>
      <c r="E3" s="67"/>
      <c r="F3" s="67"/>
      <c r="G3" s="67"/>
      <c r="H3" s="67"/>
      <c r="I3" s="68"/>
      <c r="J3" s="68"/>
      <c r="K3" s="68"/>
      <c r="L3" s="68"/>
      <c r="M3" s="68"/>
      <c r="N3" s="68"/>
      <c r="O3" s="68"/>
      <c r="P3" s="68"/>
      <c r="Q3" s="68"/>
      <c r="R3" s="68"/>
    </row>
    <row r="4" spans="2:30" s="66" customFormat="1" ht="32.25" customHeight="1" x14ac:dyDescent="0.25">
      <c r="B4" s="67"/>
      <c r="C4" s="177" t="s">
        <v>15</v>
      </c>
      <c r="D4" s="178"/>
      <c r="E4" s="178"/>
      <c r="F4" s="178"/>
      <c r="G4" s="178"/>
      <c r="H4" s="178"/>
      <c r="I4" s="178"/>
      <c r="J4" s="178"/>
      <c r="K4" s="178"/>
      <c r="L4" s="178"/>
      <c r="M4" s="178"/>
      <c r="N4" s="178"/>
      <c r="O4" s="178"/>
      <c r="P4" s="179"/>
      <c r="Q4" s="69" t="s">
        <v>28</v>
      </c>
      <c r="R4" s="69" t="s">
        <v>30</v>
      </c>
    </row>
    <row r="5" spans="2:30" ht="17.25" customHeight="1" x14ac:dyDescent="0.2">
      <c r="B5" s="70"/>
      <c r="C5" s="71">
        <v>2010</v>
      </c>
      <c r="D5" s="71">
        <v>2011</v>
      </c>
      <c r="E5" s="71">
        <v>2012</v>
      </c>
      <c r="F5" s="72">
        <v>2013</v>
      </c>
      <c r="G5" s="71">
        <v>2014</v>
      </c>
      <c r="H5" s="71">
        <v>2015</v>
      </c>
      <c r="I5" s="71">
        <v>2016</v>
      </c>
      <c r="J5" s="71">
        <v>2017</v>
      </c>
      <c r="K5" s="71">
        <v>2018</v>
      </c>
      <c r="L5" s="71">
        <v>2019</v>
      </c>
      <c r="M5" s="73">
        <v>2020</v>
      </c>
      <c r="N5" s="73">
        <v>2021</v>
      </c>
      <c r="O5" s="73">
        <v>2022</v>
      </c>
      <c r="P5" s="73">
        <v>2023</v>
      </c>
      <c r="Q5" s="71">
        <v>2023</v>
      </c>
      <c r="R5" s="74" t="s">
        <v>37</v>
      </c>
      <c r="T5" s="46"/>
      <c r="U5" s="46"/>
      <c r="V5" s="46"/>
      <c r="W5" s="46"/>
    </row>
    <row r="6" spans="2:30" ht="28.5" customHeight="1" x14ac:dyDescent="0.2">
      <c r="B6" s="76" t="s">
        <v>57</v>
      </c>
      <c r="C6" s="79">
        <v>970</v>
      </c>
      <c r="D6" s="78">
        <v>857</v>
      </c>
      <c r="E6" s="77">
        <v>741</v>
      </c>
      <c r="F6" s="78">
        <v>859</v>
      </c>
      <c r="G6" s="77">
        <v>835</v>
      </c>
      <c r="H6" s="78">
        <v>771</v>
      </c>
      <c r="I6" s="77">
        <v>759</v>
      </c>
      <c r="J6" s="78">
        <v>811</v>
      </c>
      <c r="K6" s="103">
        <v>864</v>
      </c>
      <c r="L6" s="104">
        <v>833</v>
      </c>
      <c r="M6" s="103">
        <v>853</v>
      </c>
      <c r="N6" s="105">
        <v>869</v>
      </c>
      <c r="O6" s="105">
        <v>934</v>
      </c>
      <c r="P6" s="105">
        <v>917</v>
      </c>
      <c r="Q6" s="117">
        <v>49.9</v>
      </c>
      <c r="R6" s="118">
        <v>-1.9</v>
      </c>
      <c r="T6" s="31"/>
      <c r="W6" s="46"/>
    </row>
    <row r="7" spans="2:30" ht="28.5" customHeight="1" x14ac:dyDescent="0.2">
      <c r="B7" s="80" t="s">
        <v>58</v>
      </c>
      <c r="C7" s="83">
        <v>778</v>
      </c>
      <c r="D7" s="82">
        <v>682</v>
      </c>
      <c r="E7" s="81">
        <v>604</v>
      </c>
      <c r="F7" s="82">
        <v>758</v>
      </c>
      <c r="G7" s="81">
        <v>702</v>
      </c>
      <c r="H7" s="82">
        <v>653</v>
      </c>
      <c r="I7" s="81">
        <v>644</v>
      </c>
      <c r="J7" s="82">
        <v>710</v>
      </c>
      <c r="K7" s="106">
        <v>749</v>
      </c>
      <c r="L7" s="107">
        <v>718</v>
      </c>
      <c r="M7" s="106">
        <v>713</v>
      </c>
      <c r="N7" s="108">
        <v>742</v>
      </c>
      <c r="O7" s="108">
        <v>789</v>
      </c>
      <c r="P7" s="108">
        <v>781</v>
      </c>
      <c r="Q7" s="119">
        <v>48.5</v>
      </c>
      <c r="R7" s="120">
        <v>-1</v>
      </c>
      <c r="T7" s="31"/>
    </row>
    <row r="8" spans="2:30" ht="31.5" customHeight="1" x14ac:dyDescent="0.25">
      <c r="B8" s="80" t="s">
        <v>59</v>
      </c>
      <c r="C8" s="87">
        <v>704</v>
      </c>
      <c r="D8" s="86">
        <v>592</v>
      </c>
      <c r="E8" s="85">
        <v>542</v>
      </c>
      <c r="F8" s="86">
        <v>672</v>
      </c>
      <c r="G8" s="85">
        <v>647</v>
      </c>
      <c r="H8" s="86">
        <v>586</v>
      </c>
      <c r="I8" s="85">
        <v>596</v>
      </c>
      <c r="J8" s="86">
        <v>660</v>
      </c>
      <c r="K8" s="109">
        <v>699</v>
      </c>
      <c r="L8" s="110">
        <v>667</v>
      </c>
      <c r="M8" s="109">
        <v>663</v>
      </c>
      <c r="N8" s="111">
        <v>697</v>
      </c>
      <c r="O8" s="111">
        <v>731</v>
      </c>
      <c r="P8" s="111">
        <v>731</v>
      </c>
      <c r="Q8" s="121">
        <v>49</v>
      </c>
      <c r="R8" s="122">
        <v>0</v>
      </c>
    </row>
    <row r="9" spans="2:30" ht="15" customHeight="1" x14ac:dyDescent="0.2">
      <c r="B9" s="88" t="s">
        <v>60</v>
      </c>
      <c r="C9" s="91">
        <v>717</v>
      </c>
      <c r="D9" s="90">
        <v>602</v>
      </c>
      <c r="E9" s="89">
        <v>551</v>
      </c>
      <c r="F9" s="90">
        <v>674</v>
      </c>
      <c r="G9" s="89">
        <v>651</v>
      </c>
      <c r="H9" s="90">
        <v>585</v>
      </c>
      <c r="I9" s="89">
        <v>602</v>
      </c>
      <c r="J9" s="90">
        <v>646</v>
      </c>
      <c r="K9" s="21">
        <v>675</v>
      </c>
      <c r="L9" s="112">
        <v>636</v>
      </c>
      <c r="M9" s="21">
        <v>630</v>
      </c>
      <c r="N9" s="113">
        <v>662</v>
      </c>
      <c r="O9" s="113">
        <v>693</v>
      </c>
      <c r="P9" s="113">
        <v>692</v>
      </c>
      <c r="Q9" s="123">
        <v>48</v>
      </c>
      <c r="R9" s="124">
        <v>-0.1</v>
      </c>
      <c r="S9" s="31"/>
      <c r="T9" s="31"/>
      <c r="U9" s="46"/>
      <c r="V9" s="46"/>
      <c r="W9" s="46"/>
    </row>
    <row r="10" spans="2:30" ht="15" customHeight="1" x14ac:dyDescent="0.2">
      <c r="B10" s="92" t="s">
        <v>26</v>
      </c>
      <c r="C10" s="91">
        <v>604</v>
      </c>
      <c r="D10" s="90">
        <v>512</v>
      </c>
      <c r="E10" s="89">
        <v>474</v>
      </c>
      <c r="F10" s="90">
        <v>576</v>
      </c>
      <c r="G10" s="89">
        <v>543</v>
      </c>
      <c r="H10" s="90">
        <v>528</v>
      </c>
      <c r="I10" s="89">
        <v>532</v>
      </c>
      <c r="J10" s="90">
        <v>551</v>
      </c>
      <c r="K10" s="21">
        <v>610</v>
      </c>
      <c r="L10" s="112">
        <v>589</v>
      </c>
      <c r="M10" s="21">
        <v>598</v>
      </c>
      <c r="N10" s="113">
        <v>618</v>
      </c>
      <c r="O10" s="113">
        <v>649</v>
      </c>
      <c r="P10" s="113">
        <v>643</v>
      </c>
      <c r="Q10" s="123">
        <v>51</v>
      </c>
      <c r="R10" s="124">
        <v>-0.9</v>
      </c>
      <c r="S10" s="31"/>
      <c r="T10" s="31"/>
      <c r="U10" s="46"/>
      <c r="V10" s="46"/>
      <c r="W10" s="46"/>
    </row>
    <row r="11" spans="2:30" ht="15" customHeight="1" x14ac:dyDescent="0.2">
      <c r="B11" s="93" t="s">
        <v>61</v>
      </c>
      <c r="C11" s="91">
        <v>80</v>
      </c>
      <c r="D11" s="90">
        <v>67</v>
      </c>
      <c r="E11" s="89">
        <v>50</v>
      </c>
      <c r="F11" s="90">
        <v>86</v>
      </c>
      <c r="G11" s="89">
        <v>90</v>
      </c>
      <c r="H11" s="90">
        <v>82</v>
      </c>
      <c r="I11" s="89">
        <v>86</v>
      </c>
      <c r="J11" s="90">
        <v>72</v>
      </c>
      <c r="K11" s="21">
        <v>50</v>
      </c>
      <c r="L11" s="112">
        <v>44</v>
      </c>
      <c r="M11" s="21">
        <v>43</v>
      </c>
      <c r="N11" s="113">
        <v>44</v>
      </c>
      <c r="O11" s="113">
        <v>46</v>
      </c>
      <c r="P11" s="113">
        <v>45</v>
      </c>
      <c r="Q11" s="123">
        <v>60.199999999999996</v>
      </c>
      <c r="R11" s="124">
        <v>-2.8</v>
      </c>
      <c r="S11" s="31"/>
      <c r="T11" s="31"/>
      <c r="U11" s="46"/>
      <c r="V11" s="46"/>
      <c r="W11" s="46"/>
    </row>
    <row r="12" spans="2:30" ht="15" customHeight="1" x14ac:dyDescent="0.2">
      <c r="B12" s="93" t="s">
        <v>13</v>
      </c>
      <c r="C12" s="91">
        <v>30</v>
      </c>
      <c r="D12" s="90">
        <v>27</v>
      </c>
      <c r="E12" s="89">
        <v>24</v>
      </c>
      <c r="F12" s="90">
        <v>29</v>
      </c>
      <c r="G12" s="89">
        <v>24</v>
      </c>
      <c r="H12" s="90">
        <v>28</v>
      </c>
      <c r="I12" s="89">
        <v>30</v>
      </c>
      <c r="J12" s="90">
        <v>34</v>
      </c>
      <c r="K12" s="21">
        <v>35</v>
      </c>
      <c r="L12" s="112">
        <v>32</v>
      </c>
      <c r="M12" s="21">
        <v>31</v>
      </c>
      <c r="N12" s="113">
        <v>31</v>
      </c>
      <c r="O12" s="113">
        <v>34</v>
      </c>
      <c r="P12" s="113">
        <v>32</v>
      </c>
      <c r="Q12" s="123">
        <v>60</v>
      </c>
      <c r="R12" s="124">
        <v>-4.2</v>
      </c>
      <c r="S12" s="31"/>
      <c r="T12" s="31"/>
      <c r="U12" s="46"/>
      <c r="V12" s="46"/>
      <c r="W12" s="46"/>
    </row>
    <row r="13" spans="2:30" ht="11.25" x14ac:dyDescent="0.2">
      <c r="B13" s="93" t="s">
        <v>62</v>
      </c>
      <c r="C13" s="91">
        <v>71</v>
      </c>
      <c r="D13" s="90">
        <v>76</v>
      </c>
      <c r="E13" s="89">
        <v>50</v>
      </c>
      <c r="F13" s="90">
        <v>56</v>
      </c>
      <c r="G13" s="89">
        <v>55</v>
      </c>
      <c r="H13" s="90">
        <v>48</v>
      </c>
      <c r="I13" s="89">
        <v>50</v>
      </c>
      <c r="J13" s="90">
        <v>57</v>
      </c>
      <c r="K13" s="21">
        <v>54</v>
      </c>
      <c r="L13" s="112">
        <v>53</v>
      </c>
      <c r="M13" s="21">
        <v>53</v>
      </c>
      <c r="N13" s="113">
        <v>55</v>
      </c>
      <c r="O13" s="113">
        <v>55</v>
      </c>
      <c r="P13" s="113">
        <v>52</v>
      </c>
      <c r="Q13" s="123">
        <v>43</v>
      </c>
      <c r="R13" s="124">
        <v>-4.9000000000000004</v>
      </c>
      <c r="S13" s="31"/>
      <c r="T13" s="31"/>
      <c r="U13" s="46"/>
      <c r="V13" s="46"/>
      <c r="W13" s="46"/>
    </row>
    <row r="14" spans="2:30" ht="11.25" x14ac:dyDescent="0.2">
      <c r="B14" s="93" t="s">
        <v>19</v>
      </c>
      <c r="C14" s="91">
        <v>85</v>
      </c>
      <c r="D14" s="90">
        <v>74</v>
      </c>
      <c r="E14" s="89">
        <v>74</v>
      </c>
      <c r="F14" s="90">
        <v>91</v>
      </c>
      <c r="G14" s="89">
        <v>113</v>
      </c>
      <c r="H14" s="90">
        <v>82</v>
      </c>
      <c r="I14" s="89">
        <v>86</v>
      </c>
      <c r="J14" s="90">
        <v>95</v>
      </c>
      <c r="K14" s="21">
        <v>102</v>
      </c>
      <c r="L14" s="112">
        <v>98</v>
      </c>
      <c r="M14" s="21">
        <v>126</v>
      </c>
      <c r="N14" s="113">
        <v>106</v>
      </c>
      <c r="O14" s="113">
        <v>112</v>
      </c>
      <c r="P14" s="113">
        <v>115</v>
      </c>
      <c r="Q14" s="123">
        <v>36.700000000000003</v>
      </c>
      <c r="R14" s="124">
        <v>2.1</v>
      </c>
      <c r="S14" s="31"/>
      <c r="T14" s="31"/>
      <c r="U14" s="46"/>
      <c r="V14" s="46"/>
      <c r="W14" s="46"/>
    </row>
    <row r="15" spans="2:30" ht="11.25" x14ac:dyDescent="0.2">
      <c r="B15" s="93" t="s">
        <v>63</v>
      </c>
      <c r="C15" s="91" t="s">
        <v>4</v>
      </c>
      <c r="D15" s="90">
        <v>65</v>
      </c>
      <c r="E15" s="89">
        <v>43</v>
      </c>
      <c r="F15" s="90">
        <v>53</v>
      </c>
      <c r="G15" s="89">
        <v>54</v>
      </c>
      <c r="H15" s="90">
        <v>54</v>
      </c>
      <c r="I15" s="89">
        <v>59</v>
      </c>
      <c r="J15" s="90">
        <v>66</v>
      </c>
      <c r="K15" s="21">
        <v>68</v>
      </c>
      <c r="L15" s="112">
        <v>68</v>
      </c>
      <c r="M15" s="21">
        <v>68</v>
      </c>
      <c r="N15" s="113">
        <v>69</v>
      </c>
      <c r="O15" s="113">
        <v>76</v>
      </c>
      <c r="P15" s="113">
        <v>74</v>
      </c>
      <c r="Q15" s="123">
        <v>34</v>
      </c>
      <c r="R15" s="124">
        <v>-3.5</v>
      </c>
      <c r="S15" s="31"/>
      <c r="T15" s="31"/>
      <c r="U15" s="65"/>
      <c r="V15" s="65"/>
      <c r="W15" s="65"/>
      <c r="X15" s="66"/>
      <c r="Y15" s="66"/>
      <c r="Z15" s="66"/>
      <c r="AA15" s="66"/>
      <c r="AB15" s="66"/>
      <c r="AC15" s="66"/>
      <c r="AD15" s="66"/>
    </row>
    <row r="16" spans="2:30" ht="11.25" x14ac:dyDescent="0.2">
      <c r="B16" s="94" t="s">
        <v>64</v>
      </c>
      <c r="C16" s="91">
        <v>29</v>
      </c>
      <c r="D16" s="90">
        <v>30</v>
      </c>
      <c r="E16" s="89">
        <v>25</v>
      </c>
      <c r="F16" s="90">
        <v>25</v>
      </c>
      <c r="G16" s="89">
        <v>26</v>
      </c>
      <c r="H16" s="90">
        <v>26</v>
      </c>
      <c r="I16" s="89">
        <v>28</v>
      </c>
      <c r="J16" s="90">
        <v>24</v>
      </c>
      <c r="K16" s="21">
        <v>21</v>
      </c>
      <c r="L16" s="112">
        <v>20</v>
      </c>
      <c r="M16" s="21">
        <v>18</v>
      </c>
      <c r="N16" s="113">
        <v>19</v>
      </c>
      <c r="O16" s="113">
        <v>17</v>
      </c>
      <c r="P16" s="113">
        <v>17</v>
      </c>
      <c r="Q16" s="123">
        <v>65</v>
      </c>
      <c r="R16" s="124">
        <v>-1.2</v>
      </c>
      <c r="S16" s="31"/>
      <c r="T16" s="31"/>
      <c r="U16" s="46"/>
      <c r="V16" s="46"/>
      <c r="W16" s="46"/>
    </row>
    <row r="17" spans="2:23" ht="11.25" x14ac:dyDescent="0.2">
      <c r="B17" s="95" t="s">
        <v>65</v>
      </c>
      <c r="C17" s="98">
        <v>24</v>
      </c>
      <c r="D17" s="97">
        <v>20</v>
      </c>
      <c r="E17" s="96">
        <v>21</v>
      </c>
      <c r="F17" s="97">
        <v>26</v>
      </c>
      <c r="G17" s="96">
        <v>31</v>
      </c>
      <c r="H17" s="97">
        <v>27</v>
      </c>
      <c r="I17" s="96">
        <v>29</v>
      </c>
      <c r="J17" s="97">
        <v>28</v>
      </c>
      <c r="K17" s="114">
        <v>32</v>
      </c>
      <c r="L17" s="115">
        <v>33</v>
      </c>
      <c r="M17" s="114">
        <v>31</v>
      </c>
      <c r="N17" s="116">
        <v>31</v>
      </c>
      <c r="O17" s="116">
        <v>35</v>
      </c>
      <c r="P17" s="116">
        <v>38</v>
      </c>
      <c r="Q17" s="125">
        <v>57.699999999999996</v>
      </c>
      <c r="R17" s="126">
        <v>8.9</v>
      </c>
      <c r="S17" s="31"/>
      <c r="T17" s="31"/>
      <c r="U17" s="46"/>
      <c r="V17" s="46"/>
      <c r="W17" s="46"/>
    </row>
    <row r="18" spans="2:23" ht="11.25" x14ac:dyDescent="0.2">
      <c r="B18" s="99"/>
      <c r="C18" s="100"/>
      <c r="D18" s="100"/>
      <c r="E18" s="100"/>
      <c r="F18" s="100"/>
      <c r="G18" s="100"/>
      <c r="H18" s="100"/>
      <c r="I18" s="100"/>
      <c r="J18" s="100"/>
      <c r="K18" s="101"/>
      <c r="L18" s="101"/>
      <c r="M18" s="101"/>
      <c r="N18" s="101"/>
      <c r="O18" s="101"/>
      <c r="P18" s="101"/>
      <c r="Q18" s="102"/>
      <c r="R18" s="101"/>
      <c r="S18" s="31"/>
      <c r="T18" s="31"/>
      <c r="U18" s="46"/>
      <c r="V18" s="46"/>
      <c r="W18" s="46"/>
    </row>
    <row r="19" spans="2:23" ht="132.94999999999999" customHeight="1" x14ac:dyDescent="0.25">
      <c r="B19" s="180" t="s">
        <v>66</v>
      </c>
      <c r="C19" s="180"/>
      <c r="D19" s="180"/>
      <c r="E19" s="180"/>
      <c r="F19" s="180"/>
      <c r="G19" s="180"/>
      <c r="H19" s="180"/>
      <c r="I19" s="180"/>
      <c r="J19" s="180"/>
      <c r="K19" s="180"/>
      <c r="L19" s="180"/>
      <c r="M19" s="180"/>
      <c r="N19" s="180"/>
      <c r="O19" s="180"/>
      <c r="P19" s="180"/>
      <c r="Q19" s="180"/>
      <c r="R19" s="180"/>
    </row>
    <row r="21" spans="2:23" ht="12.75" customHeight="1" x14ac:dyDescent="0.2">
      <c r="B21" s="33"/>
      <c r="C21" s="33"/>
      <c r="D21" s="23"/>
    </row>
  </sheetData>
  <mergeCells count="3">
    <mergeCell ref="B2:R2"/>
    <mergeCell ref="C4:P4"/>
    <mergeCell ref="B19:R19"/>
  </mergeCells>
  <pageMargins left="0.78740157499999996" right="0.78740157499999996" top="0.984251969" bottom="0.984251969" header="0.4921259845" footer="0.4921259845"/>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32"/>
  <sheetViews>
    <sheetView showGridLines="0" workbookViewId="0"/>
  </sheetViews>
  <sheetFormatPr baseColWidth="10" defaultColWidth="10.85546875" defaultRowHeight="12.75" customHeight="1" x14ac:dyDescent="0.25"/>
  <cols>
    <col min="1" max="1" width="3.28515625" style="75" customWidth="1"/>
    <col min="2" max="2" width="31.28515625" style="75" customWidth="1"/>
    <col min="3" max="16" width="6.7109375" style="75" customWidth="1"/>
    <col min="17" max="17" width="10.140625" style="75" customWidth="1"/>
    <col min="18" max="18" width="9.7109375" style="75" customWidth="1"/>
    <col min="19" max="16384" width="10.85546875" style="75"/>
  </cols>
  <sheetData>
    <row r="1" spans="2:21" s="66" customFormat="1" ht="12.75" customHeight="1" x14ac:dyDescent="0.25"/>
    <row r="2" spans="2:21" s="66" customFormat="1" ht="14.25" customHeight="1" x14ac:dyDescent="0.25">
      <c r="B2" s="176" t="s">
        <v>74</v>
      </c>
      <c r="C2" s="176"/>
      <c r="D2" s="176"/>
      <c r="E2" s="176"/>
      <c r="F2" s="176"/>
      <c r="G2" s="176"/>
      <c r="H2" s="176"/>
      <c r="I2" s="176"/>
      <c r="J2" s="176"/>
      <c r="K2" s="176"/>
      <c r="L2" s="176"/>
      <c r="M2" s="176"/>
      <c r="N2" s="176"/>
      <c r="O2" s="176"/>
      <c r="P2" s="176"/>
      <c r="Q2" s="176"/>
      <c r="R2" s="176"/>
    </row>
    <row r="3" spans="2:21" s="66" customFormat="1" ht="14.25" customHeight="1" x14ac:dyDescent="0.25">
      <c r="B3" s="67"/>
      <c r="C3" s="67"/>
      <c r="D3" s="67"/>
      <c r="E3" s="67"/>
      <c r="F3" s="67"/>
      <c r="G3" s="67"/>
      <c r="H3" s="67"/>
      <c r="I3" s="68"/>
      <c r="J3" s="68"/>
      <c r="K3" s="68"/>
      <c r="L3" s="68"/>
      <c r="M3" s="68"/>
      <c r="N3" s="68"/>
      <c r="O3" s="68"/>
      <c r="P3" s="68"/>
      <c r="Q3" s="68"/>
      <c r="R3" s="68"/>
    </row>
    <row r="4" spans="2:21" s="66" customFormat="1" ht="32.25" customHeight="1" x14ac:dyDescent="0.25">
      <c r="B4" s="67"/>
      <c r="C4" s="177" t="s">
        <v>15</v>
      </c>
      <c r="D4" s="168"/>
      <c r="E4" s="168"/>
      <c r="F4" s="168"/>
      <c r="G4" s="168"/>
      <c r="H4" s="168"/>
      <c r="I4" s="168"/>
      <c r="J4" s="168"/>
      <c r="K4" s="127"/>
      <c r="L4" s="127"/>
      <c r="M4" s="127"/>
      <c r="N4" s="127"/>
      <c r="O4" s="127"/>
      <c r="P4" s="127"/>
      <c r="Q4" s="69" t="s">
        <v>28</v>
      </c>
      <c r="R4" s="69" t="s">
        <v>29</v>
      </c>
    </row>
    <row r="5" spans="2:21" ht="17.25" customHeight="1" x14ac:dyDescent="0.2">
      <c r="B5" s="70"/>
      <c r="C5" s="69">
        <v>2010</v>
      </c>
      <c r="D5" s="69">
        <v>2011</v>
      </c>
      <c r="E5" s="69">
        <v>2012</v>
      </c>
      <c r="F5" s="69">
        <v>2013</v>
      </c>
      <c r="G5" s="69">
        <v>2014</v>
      </c>
      <c r="H5" s="69">
        <v>2015</v>
      </c>
      <c r="I5" s="69">
        <v>2016</v>
      </c>
      <c r="J5" s="69">
        <v>2017</v>
      </c>
      <c r="K5" s="69">
        <v>2018</v>
      </c>
      <c r="L5" s="69">
        <v>2019</v>
      </c>
      <c r="M5" s="69">
        <v>2020</v>
      </c>
      <c r="N5" s="69">
        <v>2021</v>
      </c>
      <c r="O5" s="69">
        <v>2022</v>
      </c>
      <c r="P5" s="73">
        <v>2023</v>
      </c>
      <c r="Q5" s="69">
        <v>2023</v>
      </c>
      <c r="R5" s="130" t="s">
        <v>37</v>
      </c>
      <c r="T5" s="31"/>
    </row>
    <row r="6" spans="2:21" ht="38.25" customHeight="1" x14ac:dyDescent="0.2">
      <c r="B6" s="131" t="s">
        <v>57</v>
      </c>
      <c r="C6" s="132">
        <v>970</v>
      </c>
      <c r="D6" s="132">
        <v>857</v>
      </c>
      <c r="E6" s="132">
        <v>741</v>
      </c>
      <c r="F6" s="132">
        <v>859</v>
      </c>
      <c r="G6" s="132">
        <v>835</v>
      </c>
      <c r="H6" s="132">
        <v>771</v>
      </c>
      <c r="I6" s="133">
        <v>759</v>
      </c>
      <c r="J6" s="133">
        <v>811</v>
      </c>
      <c r="K6" s="133">
        <v>864</v>
      </c>
      <c r="L6" s="133">
        <v>833</v>
      </c>
      <c r="M6" s="133">
        <v>853</v>
      </c>
      <c r="N6" s="133">
        <v>869</v>
      </c>
      <c r="O6" s="133">
        <v>934</v>
      </c>
      <c r="P6" s="79">
        <v>917</v>
      </c>
      <c r="Q6" s="134">
        <v>49.9</v>
      </c>
      <c r="R6" s="135">
        <v>-1.9</v>
      </c>
      <c r="T6" s="31"/>
    </row>
    <row r="7" spans="2:21" ht="30" customHeight="1" x14ac:dyDescent="0.2">
      <c r="B7" s="136" t="s">
        <v>58</v>
      </c>
      <c r="C7" s="133">
        <v>778</v>
      </c>
      <c r="D7" s="133">
        <v>682</v>
      </c>
      <c r="E7" s="133">
        <v>604</v>
      </c>
      <c r="F7" s="133">
        <v>758</v>
      </c>
      <c r="G7" s="133">
        <v>702</v>
      </c>
      <c r="H7" s="133">
        <v>653</v>
      </c>
      <c r="I7" s="133">
        <v>644</v>
      </c>
      <c r="J7" s="133">
        <v>710</v>
      </c>
      <c r="K7" s="133">
        <v>749</v>
      </c>
      <c r="L7" s="133">
        <v>718</v>
      </c>
      <c r="M7" s="133">
        <v>713</v>
      </c>
      <c r="N7" s="133">
        <v>742</v>
      </c>
      <c r="O7" s="133">
        <v>789</v>
      </c>
      <c r="P7" s="83">
        <v>781</v>
      </c>
      <c r="Q7" s="134">
        <v>48.5</v>
      </c>
      <c r="R7" s="135">
        <v>-1</v>
      </c>
      <c r="T7" s="31"/>
    </row>
    <row r="8" spans="2:21" ht="31.5" customHeight="1" x14ac:dyDescent="0.2">
      <c r="B8" s="80" t="s">
        <v>67</v>
      </c>
      <c r="C8" s="84">
        <v>704</v>
      </c>
      <c r="D8" s="84">
        <v>592</v>
      </c>
      <c r="E8" s="84">
        <v>542</v>
      </c>
      <c r="F8" s="84">
        <v>672</v>
      </c>
      <c r="G8" s="84">
        <v>647</v>
      </c>
      <c r="H8" s="84">
        <v>586</v>
      </c>
      <c r="I8" s="84">
        <v>596</v>
      </c>
      <c r="J8" s="84">
        <v>660</v>
      </c>
      <c r="K8" s="84">
        <v>699</v>
      </c>
      <c r="L8" s="84">
        <v>667</v>
      </c>
      <c r="M8" s="84">
        <v>663</v>
      </c>
      <c r="N8" s="84">
        <v>697</v>
      </c>
      <c r="O8" s="84">
        <v>731</v>
      </c>
      <c r="P8" s="87">
        <v>731</v>
      </c>
      <c r="Q8" s="19">
        <v>49</v>
      </c>
      <c r="R8" s="128">
        <v>0</v>
      </c>
      <c r="T8" s="31"/>
    </row>
    <row r="9" spans="2:21" ht="15" customHeight="1" x14ac:dyDescent="0.2">
      <c r="B9" s="137" t="s">
        <v>68</v>
      </c>
      <c r="C9" s="138">
        <v>717</v>
      </c>
      <c r="D9" s="138">
        <v>602</v>
      </c>
      <c r="E9" s="138">
        <v>551</v>
      </c>
      <c r="F9" s="138">
        <v>674</v>
      </c>
      <c r="G9" s="138">
        <v>651</v>
      </c>
      <c r="H9" s="138">
        <v>585</v>
      </c>
      <c r="I9" s="138">
        <v>602</v>
      </c>
      <c r="J9" s="138">
        <v>646</v>
      </c>
      <c r="K9" s="138">
        <v>675</v>
      </c>
      <c r="L9" s="138">
        <v>636</v>
      </c>
      <c r="M9" s="138">
        <v>630</v>
      </c>
      <c r="N9" s="138">
        <v>662</v>
      </c>
      <c r="O9" s="138">
        <v>693</v>
      </c>
      <c r="P9" s="138">
        <v>692</v>
      </c>
      <c r="Q9" s="139">
        <v>48</v>
      </c>
      <c r="R9" s="140">
        <v>-0.1</v>
      </c>
      <c r="S9" s="129"/>
      <c r="T9" s="28"/>
      <c r="U9" s="75" t="s">
        <v>22</v>
      </c>
    </row>
    <row r="10" spans="2:21" ht="15" customHeight="1" x14ac:dyDescent="0.2">
      <c r="B10" s="141" t="s">
        <v>61</v>
      </c>
      <c r="C10" s="142">
        <v>80</v>
      </c>
      <c r="D10" s="142">
        <v>67</v>
      </c>
      <c r="E10" s="142">
        <v>50</v>
      </c>
      <c r="F10" s="142">
        <v>86</v>
      </c>
      <c r="G10" s="142">
        <v>90</v>
      </c>
      <c r="H10" s="142">
        <v>82</v>
      </c>
      <c r="I10" s="142">
        <v>86</v>
      </c>
      <c r="J10" s="142">
        <v>72</v>
      </c>
      <c r="K10" s="142">
        <v>50</v>
      </c>
      <c r="L10" s="142">
        <v>44</v>
      </c>
      <c r="M10" s="142">
        <v>43</v>
      </c>
      <c r="N10" s="142">
        <v>44</v>
      </c>
      <c r="O10" s="142">
        <v>46</v>
      </c>
      <c r="P10" s="142">
        <v>45</v>
      </c>
      <c r="Q10" s="143">
        <v>60</v>
      </c>
      <c r="R10" s="144">
        <v>-2.8</v>
      </c>
      <c r="S10" s="129"/>
      <c r="T10" s="28"/>
    </row>
    <row r="11" spans="2:21" ht="15" customHeight="1" x14ac:dyDescent="0.2">
      <c r="B11" s="141" t="s">
        <v>26</v>
      </c>
      <c r="C11" s="142">
        <v>604</v>
      </c>
      <c r="D11" s="142">
        <v>512</v>
      </c>
      <c r="E11" s="142">
        <v>474</v>
      </c>
      <c r="F11" s="142">
        <v>576</v>
      </c>
      <c r="G11" s="142">
        <v>543</v>
      </c>
      <c r="H11" s="142">
        <v>528</v>
      </c>
      <c r="I11" s="142">
        <v>532</v>
      </c>
      <c r="J11" s="142">
        <v>551</v>
      </c>
      <c r="K11" s="142">
        <v>610</v>
      </c>
      <c r="L11" s="142">
        <v>589</v>
      </c>
      <c r="M11" s="142">
        <v>598</v>
      </c>
      <c r="N11" s="142">
        <v>618</v>
      </c>
      <c r="O11" s="142">
        <v>649</v>
      </c>
      <c r="P11" s="142">
        <v>643</v>
      </c>
      <c r="Q11" s="143">
        <v>51</v>
      </c>
      <c r="R11" s="144">
        <v>-0.9</v>
      </c>
      <c r="S11" s="129"/>
      <c r="T11" s="28"/>
    </row>
    <row r="12" spans="2:21" ht="15" customHeight="1" x14ac:dyDescent="0.2">
      <c r="B12" s="141" t="s">
        <v>62</v>
      </c>
      <c r="C12" s="142">
        <v>71</v>
      </c>
      <c r="D12" s="142">
        <v>76</v>
      </c>
      <c r="E12" s="142">
        <v>50</v>
      </c>
      <c r="F12" s="142">
        <v>56</v>
      </c>
      <c r="G12" s="142">
        <v>55</v>
      </c>
      <c r="H12" s="142">
        <v>48</v>
      </c>
      <c r="I12" s="142">
        <v>50</v>
      </c>
      <c r="J12" s="142">
        <v>57</v>
      </c>
      <c r="K12" s="142">
        <v>54</v>
      </c>
      <c r="L12" s="142">
        <v>53</v>
      </c>
      <c r="M12" s="142">
        <v>53</v>
      </c>
      <c r="N12" s="142">
        <v>55</v>
      </c>
      <c r="O12" s="142">
        <v>55</v>
      </c>
      <c r="P12" s="142">
        <v>52</v>
      </c>
      <c r="Q12" s="143">
        <v>43</v>
      </c>
      <c r="R12" s="144">
        <v>-4.9000000000000004</v>
      </c>
      <c r="S12" s="129"/>
      <c r="T12" s="28"/>
    </row>
    <row r="13" spans="2:21" ht="15" customHeight="1" x14ac:dyDescent="0.2">
      <c r="B13" s="141" t="s">
        <v>69</v>
      </c>
      <c r="C13" s="142">
        <v>12</v>
      </c>
      <c r="D13" s="142">
        <v>12</v>
      </c>
      <c r="E13" s="142">
        <v>10</v>
      </c>
      <c r="F13" s="142">
        <v>10</v>
      </c>
      <c r="G13" s="142">
        <v>10</v>
      </c>
      <c r="H13" s="142">
        <v>10</v>
      </c>
      <c r="I13" s="142">
        <v>10</v>
      </c>
      <c r="J13" s="142">
        <v>10</v>
      </c>
      <c r="K13" s="142">
        <v>10</v>
      </c>
      <c r="L13" s="142">
        <v>11</v>
      </c>
      <c r="M13" s="142">
        <v>10</v>
      </c>
      <c r="N13" s="142">
        <v>10</v>
      </c>
      <c r="O13" s="142">
        <v>11</v>
      </c>
      <c r="P13" s="142">
        <v>11</v>
      </c>
      <c r="Q13" s="143">
        <v>86</v>
      </c>
      <c r="R13" s="144">
        <v>-1.7</v>
      </c>
      <c r="S13" s="129"/>
      <c r="T13" s="28"/>
    </row>
    <row r="14" spans="2:21" ht="15" customHeight="1" x14ac:dyDescent="0.2">
      <c r="B14" s="141" t="s">
        <v>63</v>
      </c>
      <c r="C14" s="142" t="s">
        <v>4</v>
      </c>
      <c r="D14" s="142">
        <v>65</v>
      </c>
      <c r="E14" s="142">
        <v>43</v>
      </c>
      <c r="F14" s="142">
        <v>53</v>
      </c>
      <c r="G14" s="142">
        <v>54</v>
      </c>
      <c r="H14" s="142">
        <v>54</v>
      </c>
      <c r="I14" s="142">
        <v>59</v>
      </c>
      <c r="J14" s="142">
        <v>66</v>
      </c>
      <c r="K14" s="142">
        <v>68</v>
      </c>
      <c r="L14" s="142">
        <v>68</v>
      </c>
      <c r="M14" s="142">
        <v>68</v>
      </c>
      <c r="N14" s="142">
        <v>69</v>
      </c>
      <c r="O14" s="142">
        <v>76</v>
      </c>
      <c r="P14" s="142">
        <v>74</v>
      </c>
      <c r="Q14" s="143">
        <v>34</v>
      </c>
      <c r="R14" s="144">
        <v>-3.5</v>
      </c>
      <c r="S14" s="129"/>
      <c r="T14" s="28"/>
    </row>
    <row r="15" spans="2:21" ht="15" customHeight="1" x14ac:dyDescent="0.2">
      <c r="B15" s="141" t="s">
        <v>23</v>
      </c>
      <c r="C15" s="142" t="s">
        <v>4</v>
      </c>
      <c r="D15" s="142">
        <v>4</v>
      </c>
      <c r="E15" s="142">
        <v>7</v>
      </c>
      <c r="F15" s="142">
        <v>11</v>
      </c>
      <c r="G15" s="142">
        <v>16</v>
      </c>
      <c r="H15" s="142">
        <v>19</v>
      </c>
      <c r="I15" s="142">
        <v>25</v>
      </c>
      <c r="J15" s="142">
        <v>36</v>
      </c>
      <c r="K15" s="142">
        <v>48</v>
      </c>
      <c r="L15" s="142">
        <v>58</v>
      </c>
      <c r="M15" s="142">
        <v>66</v>
      </c>
      <c r="N15" s="142">
        <v>78</v>
      </c>
      <c r="O15" s="142">
        <v>88</v>
      </c>
      <c r="P15" s="142">
        <v>80</v>
      </c>
      <c r="Q15" s="143">
        <v>44</v>
      </c>
      <c r="R15" s="144">
        <v>-8.4</v>
      </c>
      <c r="S15" s="129"/>
      <c r="T15" s="28"/>
    </row>
    <row r="16" spans="2:21" ht="15" customHeight="1" x14ac:dyDescent="0.2">
      <c r="B16" s="141" t="s">
        <v>70</v>
      </c>
      <c r="C16" s="142" t="s">
        <v>4</v>
      </c>
      <c r="D16" s="142" t="s">
        <v>4</v>
      </c>
      <c r="E16" s="142" t="s">
        <v>4</v>
      </c>
      <c r="F16" s="142" t="s">
        <v>4</v>
      </c>
      <c r="G16" s="142">
        <v>1</v>
      </c>
      <c r="H16" s="142">
        <v>1</v>
      </c>
      <c r="I16" s="142">
        <v>1</v>
      </c>
      <c r="J16" s="142">
        <v>1</v>
      </c>
      <c r="K16" s="142">
        <v>1</v>
      </c>
      <c r="L16" s="142">
        <v>2</v>
      </c>
      <c r="M16" s="142">
        <v>2</v>
      </c>
      <c r="N16" s="142">
        <v>2</v>
      </c>
      <c r="O16" s="142">
        <v>1</v>
      </c>
      <c r="P16" s="142">
        <v>1</v>
      </c>
      <c r="Q16" s="143">
        <v>86</v>
      </c>
      <c r="R16" s="144">
        <v>-19.100000000000001</v>
      </c>
      <c r="S16" s="129"/>
      <c r="T16" s="28"/>
    </row>
    <row r="17" spans="2:20" ht="15" customHeight="1" x14ac:dyDescent="0.2">
      <c r="B17" s="141" t="s">
        <v>19</v>
      </c>
      <c r="C17" s="142">
        <v>85</v>
      </c>
      <c r="D17" s="142">
        <v>74</v>
      </c>
      <c r="E17" s="142">
        <v>74</v>
      </c>
      <c r="F17" s="142">
        <v>91</v>
      </c>
      <c r="G17" s="142">
        <v>113</v>
      </c>
      <c r="H17" s="142">
        <v>82</v>
      </c>
      <c r="I17" s="142">
        <v>86</v>
      </c>
      <c r="J17" s="142">
        <v>95</v>
      </c>
      <c r="K17" s="142">
        <v>102</v>
      </c>
      <c r="L17" s="142">
        <v>98</v>
      </c>
      <c r="M17" s="142">
        <v>126</v>
      </c>
      <c r="N17" s="142">
        <v>106</v>
      </c>
      <c r="O17" s="142">
        <v>112</v>
      </c>
      <c r="P17" s="142">
        <v>115</v>
      </c>
      <c r="Q17" s="143">
        <v>37</v>
      </c>
      <c r="R17" s="144">
        <v>2.1</v>
      </c>
      <c r="S17" s="129"/>
      <c r="T17" s="28"/>
    </row>
    <row r="18" spans="2:20" ht="15" customHeight="1" x14ac:dyDescent="0.2">
      <c r="B18" s="141" t="s">
        <v>13</v>
      </c>
      <c r="C18" s="142">
        <v>30</v>
      </c>
      <c r="D18" s="142">
        <v>27</v>
      </c>
      <c r="E18" s="142">
        <v>24</v>
      </c>
      <c r="F18" s="142">
        <v>29</v>
      </c>
      <c r="G18" s="142">
        <v>24</v>
      </c>
      <c r="H18" s="142">
        <v>28</v>
      </c>
      <c r="I18" s="142">
        <v>30</v>
      </c>
      <c r="J18" s="142">
        <v>34</v>
      </c>
      <c r="K18" s="142">
        <v>35</v>
      </c>
      <c r="L18" s="142">
        <v>32</v>
      </c>
      <c r="M18" s="142">
        <v>31</v>
      </c>
      <c r="N18" s="142">
        <v>31</v>
      </c>
      <c r="O18" s="142">
        <v>34</v>
      </c>
      <c r="P18" s="142">
        <v>32</v>
      </c>
      <c r="Q18" s="143">
        <v>59.5</v>
      </c>
      <c r="R18" s="144">
        <v>-4.2</v>
      </c>
      <c r="S18" s="129"/>
      <c r="T18" s="28"/>
    </row>
    <row r="19" spans="2:20" ht="15" customHeight="1" x14ac:dyDescent="0.2">
      <c r="B19" s="141" t="s">
        <v>14</v>
      </c>
      <c r="C19" s="142" t="s">
        <v>4</v>
      </c>
      <c r="D19" s="142" t="s">
        <v>4</v>
      </c>
      <c r="E19" s="142" t="s">
        <v>4</v>
      </c>
      <c r="F19" s="142" t="s">
        <v>4</v>
      </c>
      <c r="G19" s="142" t="s">
        <v>4</v>
      </c>
      <c r="H19" s="142">
        <v>18</v>
      </c>
      <c r="I19" s="142">
        <v>19</v>
      </c>
      <c r="J19" s="142">
        <v>21</v>
      </c>
      <c r="K19" s="142">
        <v>21</v>
      </c>
      <c r="L19" s="142">
        <v>20</v>
      </c>
      <c r="M19" s="142">
        <v>19</v>
      </c>
      <c r="N19" s="142">
        <v>20</v>
      </c>
      <c r="O19" s="142">
        <v>22</v>
      </c>
      <c r="P19" s="142">
        <v>21</v>
      </c>
      <c r="Q19" s="143">
        <v>64</v>
      </c>
      <c r="R19" s="144">
        <v>-3.3</v>
      </c>
      <c r="S19" s="129"/>
      <c r="T19" s="28"/>
    </row>
    <row r="20" spans="2:20" ht="15" customHeight="1" x14ac:dyDescent="0.2">
      <c r="B20" s="145" t="s">
        <v>49</v>
      </c>
      <c r="C20" s="142" t="s">
        <v>4</v>
      </c>
      <c r="D20" s="142" t="s">
        <v>4</v>
      </c>
      <c r="E20" s="142" t="s">
        <v>4</v>
      </c>
      <c r="F20" s="142">
        <v>57</v>
      </c>
      <c r="G20" s="142">
        <v>52</v>
      </c>
      <c r="H20" s="142">
        <v>50</v>
      </c>
      <c r="I20" s="142">
        <v>53</v>
      </c>
      <c r="J20" s="142">
        <v>56</v>
      </c>
      <c r="K20" s="142">
        <v>60</v>
      </c>
      <c r="L20" s="142">
        <v>62</v>
      </c>
      <c r="M20" s="142">
        <v>56</v>
      </c>
      <c r="N20" s="142">
        <v>61</v>
      </c>
      <c r="O20" s="142">
        <v>63</v>
      </c>
      <c r="P20" s="142">
        <v>64</v>
      </c>
      <c r="Q20" s="143">
        <v>69</v>
      </c>
      <c r="R20" s="144">
        <v>1.9</v>
      </c>
      <c r="S20" s="129"/>
      <c r="T20" s="28"/>
    </row>
    <row r="21" spans="2:20" ht="15" customHeight="1" x14ac:dyDescent="0.2">
      <c r="B21" s="141" t="s">
        <v>9</v>
      </c>
      <c r="C21" s="142" t="s">
        <v>4</v>
      </c>
      <c r="D21" s="142" t="s">
        <v>4</v>
      </c>
      <c r="E21" s="142" t="s">
        <v>4</v>
      </c>
      <c r="F21" s="142" t="s">
        <v>4</v>
      </c>
      <c r="G21" s="142">
        <v>21</v>
      </c>
      <c r="H21" s="142">
        <v>24.428000000000001</v>
      </c>
      <c r="I21" s="142">
        <v>22</v>
      </c>
      <c r="J21" s="142">
        <v>22.472000000000001</v>
      </c>
      <c r="K21" s="142">
        <v>25.323</v>
      </c>
      <c r="L21" s="142">
        <v>25.643000000000001</v>
      </c>
      <c r="M21" s="142">
        <v>29.158000000000001</v>
      </c>
      <c r="N21" s="142">
        <v>31</v>
      </c>
      <c r="O21" s="142">
        <v>35</v>
      </c>
      <c r="P21" s="142">
        <v>38</v>
      </c>
      <c r="Q21" s="143">
        <v>58</v>
      </c>
      <c r="R21" s="144">
        <v>8.9</v>
      </c>
      <c r="S21" s="129"/>
      <c r="T21" s="28"/>
    </row>
    <row r="22" spans="2:20" ht="15" customHeight="1" x14ac:dyDescent="0.2">
      <c r="B22" s="141" t="s">
        <v>10</v>
      </c>
      <c r="C22" s="142">
        <v>5</v>
      </c>
      <c r="D22" s="142">
        <v>5</v>
      </c>
      <c r="E22" s="142">
        <v>5</v>
      </c>
      <c r="F22" s="142">
        <v>6</v>
      </c>
      <c r="G22" s="142">
        <v>6</v>
      </c>
      <c r="H22" s="142">
        <v>6</v>
      </c>
      <c r="I22" s="142">
        <v>9</v>
      </c>
      <c r="J22" s="142">
        <v>6</v>
      </c>
      <c r="K22" s="142">
        <v>4</v>
      </c>
      <c r="L22" s="142">
        <v>4</v>
      </c>
      <c r="M22" s="142">
        <v>4</v>
      </c>
      <c r="N22" s="142">
        <v>4</v>
      </c>
      <c r="O22" s="142">
        <v>4</v>
      </c>
      <c r="P22" s="142">
        <v>4</v>
      </c>
      <c r="Q22" s="143">
        <v>73</v>
      </c>
      <c r="R22" s="144">
        <v>-0.8</v>
      </c>
      <c r="S22" s="129"/>
      <c r="T22" s="28"/>
    </row>
    <row r="23" spans="2:20" ht="15" customHeight="1" x14ac:dyDescent="0.2">
      <c r="B23" s="141" t="s">
        <v>11</v>
      </c>
      <c r="C23" s="142">
        <v>6</v>
      </c>
      <c r="D23" s="142">
        <v>6</v>
      </c>
      <c r="E23" s="142">
        <v>5</v>
      </c>
      <c r="F23" s="142">
        <v>5</v>
      </c>
      <c r="G23" s="142">
        <v>5</v>
      </c>
      <c r="H23" s="142">
        <v>6</v>
      </c>
      <c r="I23" s="142">
        <v>7</v>
      </c>
      <c r="J23" s="142">
        <v>7</v>
      </c>
      <c r="K23" s="142">
        <v>5</v>
      </c>
      <c r="L23" s="142">
        <v>4</v>
      </c>
      <c r="M23" s="142">
        <v>3</v>
      </c>
      <c r="N23" s="142">
        <v>4</v>
      </c>
      <c r="O23" s="142">
        <v>3</v>
      </c>
      <c r="P23" s="142">
        <v>3</v>
      </c>
      <c r="Q23" s="143">
        <v>81</v>
      </c>
      <c r="R23" s="144">
        <v>-11.8</v>
      </c>
      <c r="S23" s="129"/>
      <c r="T23" s="28"/>
    </row>
    <row r="24" spans="2:20" ht="15" customHeight="1" x14ac:dyDescent="0.2">
      <c r="B24" s="141" t="s">
        <v>12</v>
      </c>
      <c r="C24" s="142">
        <v>1</v>
      </c>
      <c r="D24" s="142">
        <v>1</v>
      </c>
      <c r="E24" s="142">
        <v>2</v>
      </c>
      <c r="F24" s="142">
        <v>1</v>
      </c>
      <c r="G24" s="142">
        <v>1</v>
      </c>
      <c r="H24" s="142">
        <v>1</v>
      </c>
      <c r="I24" s="142">
        <v>2</v>
      </c>
      <c r="J24" s="142">
        <v>2</v>
      </c>
      <c r="K24" s="142">
        <v>1</v>
      </c>
      <c r="L24" s="142">
        <v>1</v>
      </c>
      <c r="M24" s="142">
        <v>1</v>
      </c>
      <c r="N24" s="142">
        <v>1</v>
      </c>
      <c r="O24" s="142">
        <v>1</v>
      </c>
      <c r="P24" s="142">
        <v>1</v>
      </c>
      <c r="Q24" s="143">
        <v>78</v>
      </c>
      <c r="R24" s="144">
        <v>10.5</v>
      </c>
      <c r="S24" s="129"/>
      <c r="T24" s="28"/>
    </row>
    <row r="25" spans="2:20" ht="15" customHeight="1" x14ac:dyDescent="0.2">
      <c r="B25" s="141" t="s">
        <v>0</v>
      </c>
      <c r="C25" s="142">
        <v>3</v>
      </c>
      <c r="D25" s="142">
        <v>3</v>
      </c>
      <c r="E25" s="142">
        <v>2</v>
      </c>
      <c r="F25" s="142">
        <v>2</v>
      </c>
      <c r="G25" s="142">
        <v>2</v>
      </c>
      <c r="H25" s="142">
        <v>2</v>
      </c>
      <c r="I25" s="142">
        <v>2</v>
      </c>
      <c r="J25" s="142">
        <v>2</v>
      </c>
      <c r="K25" s="142">
        <v>2</v>
      </c>
      <c r="L25" s="142">
        <v>3</v>
      </c>
      <c r="M25" s="142">
        <v>2</v>
      </c>
      <c r="N25" s="142">
        <v>3</v>
      </c>
      <c r="O25" s="142">
        <v>2</v>
      </c>
      <c r="P25" s="142">
        <v>3</v>
      </c>
      <c r="Q25" s="143">
        <v>17</v>
      </c>
      <c r="R25" s="144">
        <v>12.4</v>
      </c>
      <c r="S25" s="129"/>
      <c r="T25" s="28"/>
    </row>
    <row r="26" spans="2:20" ht="12.75" customHeight="1" x14ac:dyDescent="0.2">
      <c r="B26" s="141" t="s">
        <v>18</v>
      </c>
      <c r="C26" s="142">
        <v>1</v>
      </c>
      <c r="D26" s="142">
        <v>1</v>
      </c>
      <c r="E26" s="142">
        <v>1</v>
      </c>
      <c r="F26" s="142">
        <v>1</v>
      </c>
      <c r="G26" s="142">
        <v>1</v>
      </c>
      <c r="H26" s="142">
        <v>1</v>
      </c>
      <c r="I26" s="142">
        <v>0</v>
      </c>
      <c r="J26" s="142">
        <v>0</v>
      </c>
      <c r="K26" s="142">
        <v>0</v>
      </c>
      <c r="L26" s="142">
        <v>0</v>
      </c>
      <c r="M26" s="142">
        <v>1</v>
      </c>
      <c r="N26" s="142" t="s">
        <v>4</v>
      </c>
      <c r="O26" s="142" t="s">
        <v>32</v>
      </c>
      <c r="P26" s="142" t="s">
        <v>4</v>
      </c>
      <c r="Q26" s="143" t="s">
        <v>4</v>
      </c>
      <c r="R26" s="144" t="s">
        <v>4</v>
      </c>
      <c r="S26" s="129"/>
      <c r="T26" s="28"/>
    </row>
    <row r="27" spans="2:20" ht="13.5" customHeight="1" x14ac:dyDescent="0.2">
      <c r="B27" s="141" t="s">
        <v>24</v>
      </c>
      <c r="C27" s="142" t="s">
        <v>4</v>
      </c>
      <c r="D27" s="142" t="s">
        <v>4</v>
      </c>
      <c r="E27" s="142" t="s">
        <v>4</v>
      </c>
      <c r="F27" s="142" t="s">
        <v>4</v>
      </c>
      <c r="G27" s="142" t="s">
        <v>4</v>
      </c>
      <c r="H27" s="142" t="s">
        <v>4</v>
      </c>
      <c r="I27" s="142">
        <v>1</v>
      </c>
      <c r="J27" s="142">
        <v>1</v>
      </c>
      <c r="K27" s="142">
        <v>1</v>
      </c>
      <c r="L27" s="142">
        <v>1</v>
      </c>
      <c r="M27" s="142">
        <v>1</v>
      </c>
      <c r="N27" s="142">
        <v>1</v>
      </c>
      <c r="O27" s="142">
        <v>1</v>
      </c>
      <c r="P27" s="146" t="s">
        <v>38</v>
      </c>
      <c r="Q27" s="143">
        <v>54.400000000000006</v>
      </c>
      <c r="R27" s="144">
        <v>-7.7</v>
      </c>
      <c r="T27" s="28"/>
    </row>
    <row r="28" spans="2:20" ht="12.95" customHeight="1" x14ac:dyDescent="0.25">
      <c r="B28" s="147"/>
      <c r="C28" s="148"/>
      <c r="D28" s="148"/>
      <c r="E28" s="148"/>
      <c r="F28" s="148"/>
      <c r="G28" s="148"/>
      <c r="H28" s="148"/>
      <c r="I28" s="148"/>
      <c r="J28" s="148"/>
      <c r="K28" s="148"/>
      <c r="L28" s="148"/>
      <c r="M28" s="148"/>
      <c r="N28" s="148"/>
      <c r="O28" s="148"/>
      <c r="P28" s="148"/>
      <c r="Q28" s="148"/>
      <c r="R28" s="149"/>
    </row>
    <row r="29" spans="2:20" ht="136.5" customHeight="1" x14ac:dyDescent="0.25">
      <c r="B29" s="181" t="s">
        <v>73</v>
      </c>
      <c r="C29" s="181"/>
      <c r="D29" s="181"/>
      <c r="E29" s="181"/>
      <c r="F29" s="181"/>
      <c r="G29" s="181"/>
      <c r="H29" s="181"/>
      <c r="I29" s="181"/>
      <c r="J29" s="181"/>
      <c r="K29" s="181"/>
      <c r="L29" s="181"/>
      <c r="M29" s="181"/>
      <c r="N29" s="181"/>
      <c r="O29" s="181"/>
      <c r="P29" s="181"/>
      <c r="Q29" s="181"/>
      <c r="R29" s="181"/>
    </row>
    <row r="32" spans="2:20" ht="12.75" customHeight="1" x14ac:dyDescent="0.2">
      <c r="B32" s="33"/>
      <c r="C32" s="33"/>
      <c r="D32" s="23"/>
    </row>
  </sheetData>
  <mergeCells count="3">
    <mergeCell ref="B2:R2"/>
    <mergeCell ref="B29:R29"/>
    <mergeCell ref="C4:J4"/>
  </mergeCells>
  <pageMargins left="0.78740157499999996" right="0.78740157499999996" top="0.984251969" bottom="0.984251969" header="0.4921259845" footer="0.4921259845"/>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P16"/>
  <sheetViews>
    <sheetView showGridLines="0" workbookViewId="0"/>
  </sheetViews>
  <sheetFormatPr baseColWidth="10" defaultColWidth="10.85546875" defaultRowHeight="11.25" x14ac:dyDescent="0.2"/>
  <cols>
    <col min="1" max="1" width="2.42578125" style="46" customWidth="1"/>
    <col min="2" max="2" width="15.28515625" style="46" customWidth="1"/>
    <col min="3" max="5" width="17.7109375" style="151" customWidth="1"/>
    <col min="6" max="6" width="10.85546875" style="46"/>
    <col min="7" max="7" width="6.7109375" style="46" customWidth="1"/>
    <col min="8" max="8" width="17.85546875" style="46" customWidth="1"/>
    <col min="9" max="16384" width="10.85546875" style="46"/>
  </cols>
  <sheetData>
    <row r="2" spans="2:16" x14ac:dyDescent="0.2">
      <c r="B2" s="150" t="s">
        <v>52</v>
      </c>
    </row>
    <row r="3" spans="2:16" x14ac:dyDescent="0.2">
      <c r="B3" s="150"/>
    </row>
    <row r="4" spans="2:16" x14ac:dyDescent="0.2">
      <c r="E4" s="151" t="s">
        <v>33</v>
      </c>
    </row>
    <row r="5" spans="2:16" x14ac:dyDescent="0.2">
      <c r="B5" s="152"/>
      <c r="C5" s="153" t="s">
        <v>2</v>
      </c>
      <c r="D5" s="153" t="s">
        <v>1</v>
      </c>
      <c r="E5" s="153" t="s">
        <v>3</v>
      </c>
    </row>
    <row r="6" spans="2:16" x14ac:dyDescent="0.2">
      <c r="B6" s="52" t="s">
        <v>31</v>
      </c>
      <c r="C6" s="154">
        <v>26</v>
      </c>
      <c r="D6" s="154">
        <v>39</v>
      </c>
      <c r="E6" s="119">
        <v>32</v>
      </c>
    </row>
    <row r="7" spans="2:16" x14ac:dyDescent="0.2">
      <c r="B7" s="52" t="s">
        <v>25</v>
      </c>
      <c r="C7" s="154">
        <v>83</v>
      </c>
      <c r="D7" s="154">
        <v>73</v>
      </c>
      <c r="E7" s="119">
        <v>77</v>
      </c>
    </row>
    <row r="8" spans="2:16" x14ac:dyDescent="0.2">
      <c r="D8" s="155"/>
      <c r="E8" s="155"/>
      <c r="F8" s="156"/>
    </row>
    <row r="9" spans="2:16" ht="11.25" customHeight="1" x14ac:dyDescent="0.2">
      <c r="B9" s="182" t="s">
        <v>71</v>
      </c>
      <c r="C9" s="183"/>
      <c r="D9" s="183"/>
      <c r="E9" s="183"/>
      <c r="F9" s="183"/>
      <c r="G9" s="183"/>
      <c r="H9" s="183"/>
    </row>
    <row r="10" spans="2:16" x14ac:dyDescent="0.2">
      <c r="B10" s="183"/>
      <c r="C10" s="183"/>
      <c r="D10" s="183"/>
      <c r="E10" s="183"/>
      <c r="F10" s="183"/>
      <c r="G10" s="183"/>
      <c r="H10" s="183"/>
    </row>
    <row r="11" spans="2:16" ht="48" customHeight="1" x14ac:dyDescent="0.2">
      <c r="B11" s="183"/>
      <c r="C11" s="183"/>
      <c r="D11" s="183"/>
      <c r="E11" s="183"/>
      <c r="F11" s="183"/>
      <c r="G11" s="183"/>
      <c r="H11" s="183"/>
    </row>
    <row r="16" spans="2:16" x14ac:dyDescent="0.2">
      <c r="P16" s="46" t="s">
        <v>22</v>
      </c>
    </row>
  </sheetData>
  <mergeCells count="1">
    <mergeCell ref="B9:H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F02_Tableau 1</vt:lpstr>
      <vt:lpstr>F02_Encadré 1 - Tableau</vt:lpstr>
      <vt:lpstr>F02_Encadré 2 - Graphique</vt:lpstr>
      <vt:lpstr>F02_Tableau 2</vt:lpstr>
      <vt:lpstr>F02_Tableau 2 compl</vt:lpstr>
      <vt:lpstr>F02_Graphique 1</vt:lpstr>
      <vt:lpstr>historique</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fhousset</dc:creator>
  <cp:lastModifiedBy>ROUX, Celine (DREES/DIRECTION/BPCC)</cp:lastModifiedBy>
  <cp:lastPrinted>2019-02-04T14:47:52Z</cp:lastPrinted>
  <dcterms:created xsi:type="dcterms:W3CDTF">2014-02-12T16:07:31Z</dcterms:created>
  <dcterms:modified xsi:type="dcterms:W3CDTF">2025-07-18T10:13:21Z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2025-07-17T08:34:36Z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82aa5ecd-aa67-4669-904c-b0665adceb6a</vt:lpwstr>
  </property>
  <property fmtid="{D5CDD505-2E9C-101B-9397-08002B2CF9AE}" pid="8" name="MSIP_Label_3094c1fb-3db8-4cce-b079-9b022302847f_ContentBits">
    <vt:lpwstr>0</vt:lpwstr>
  </property>
</Properties>
</file>