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isés\FICHIERS VERIFIES\"/>
    </mc:Choice>
  </mc:AlternateContent>
  <xr:revisionPtr revIDLastSave="0" documentId="13_ncr:1_{2D4DB120-9997-44CD-A0F5-D30A4FE3FEE0}" xr6:coauthVersionLast="47" xr6:coauthVersionMax="47" xr10:uidLastSave="{00000000-0000-0000-0000-000000000000}"/>
  <bookViews>
    <workbookView xWindow="696" yWindow="696" windowWidth="20844" windowHeight="14556" firstSheet="1" activeTab="1" xr2:uid="{3204D636-C16A-4D61-87B5-9BF17D6E87F5}"/>
  </bookViews>
  <sheets>
    <sheet name="ES2025_F20_Graphique1" sheetId="1" r:id="rId1"/>
    <sheet name="ES2025_F20_Carte1" sheetId="3" r:id="rId2"/>
    <sheet name="ES2025_F20_Graphique2" sheetId="2" r:id="rId3"/>
    <sheet name="ES2025_F20_Carte2" sheetId="4" r:id="rId4"/>
    <sheet name="ES2025_F20_Tab compl A" sheetId="5" r:id="rId5"/>
    <sheet name="Feuil1" sheetId="6" r:id="rId6"/>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5" l="1"/>
  <c r="E25" i="5"/>
  <c r="E26" i="5"/>
  <c r="E27" i="5"/>
  <c r="E28" i="5"/>
  <c r="E29" i="5"/>
  <c r="E30" i="5"/>
  <c r="E23" i="5"/>
  <c r="B24" i="5"/>
  <c r="B25" i="5" s="1"/>
  <c r="B26" i="5" s="1"/>
  <c r="B27" i="5" s="1"/>
  <c r="B28" i="5" s="1"/>
  <c r="B29" i="5" s="1"/>
  <c r="B30" i="5" s="1"/>
  <c r="E9" i="5"/>
  <c r="E10" i="5"/>
  <c r="E11" i="5"/>
  <c r="E12" i="5"/>
  <c r="E13" i="5"/>
  <c r="E14" i="5"/>
  <c r="E15" i="5"/>
  <c r="E8" i="5"/>
  <c r="B9" i="5"/>
  <c r="B10" i="5" s="1"/>
  <c r="B11" i="5" s="1"/>
  <c r="B12" i="5" s="1"/>
  <c r="B13" i="5" s="1"/>
  <c r="B14" i="5" s="1"/>
  <c r="B15" i="5" s="1"/>
</calcChain>
</file>

<file path=xl/sharedStrings.xml><?xml version="1.0" encoding="utf-8"?>
<sst xmlns="http://schemas.openxmlformats.org/spreadsheetml/2006/main" count="512" uniqueCount="185">
  <si>
    <t>Année</t>
  </si>
  <si>
    <t>Brut</t>
  </si>
  <si>
    <t>Sans reprises</t>
  </si>
  <si>
    <t>Creuse</t>
  </si>
  <si>
    <t>2A</t>
  </si>
  <si>
    <t>2B</t>
  </si>
  <si>
    <t>Orne</t>
  </si>
  <si>
    <t>Sarthe</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</si>
  <si>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</si>
  <si>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</si>
  <si>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</si>
  <si>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</si>
  <si>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</si>
  <si>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</si>
  <si>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</si>
  <si>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</si>
  <si>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</si>
  <si>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</si>
  <si>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</si>
  <si>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</si>
  <si>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</si>
  <si>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</si>
  <si>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</si>
  <si>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</si>
  <si>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</si>
  <si>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</si>
  <si>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</si>
  <si>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Haute-Corse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</si>
  <si>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</si>
  <si>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</si>
  <si>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</si>
  <si>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</si>
  <si>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</si>
  <si>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</si>
  <si>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</si>
  <si>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</si>
  <si>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</si>
  <si>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</si>
  <si>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</si>
  <si>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</si>
  <si>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</si>
  <si>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</si>
  <si>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</si>
  <si>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</si>
  <si>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</si>
  <si>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</si>
  <si>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</si>
  <si>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</si>
  <si>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</si>
  <si>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</si>
  <si>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</si>
  <si>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</si>
  <si>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</si>
  <si>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</si>
  <si>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</si>
  <si>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</si>
  <si>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</si>
  <si>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</si>
  <si>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</si>
  <si>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</si>
  <si>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</si>
  <si>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</si>
  <si>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</si>
  <si>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</si>
  <si>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</si>
  <si>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Pas-de-Calais</t>
  </si>
  <si>
    <t>Puy-de-Dôme</t>
  </si>
  <si>
    <t>Pyrénées-Atlantiques</t>
  </si>
  <si>
    <t>Hautes-Pyrénées</t>
  </si>
  <si>
    <t>Pyrénées-Orientales</t>
  </si>
  <si>
    <t>Bas-Rhin</t>
  </si>
  <si>
    <t>Haut-Rhin</t>
  </si>
  <si>
    <t>Rhône</t>
  </si>
  <si>
    <t>Haute-Saône</t>
  </si>
  <si>
    <t>Saône-et-Loire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</si>
  <si>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</si>
  <si>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</si>
  <si>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</si>
  <si>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</si>
  <si>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</si>
  <si>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</si>
  <si>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</si>
  <si>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</si>
  <si>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</si>
  <si>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</si>
  <si>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</si>
  <si>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</si>
  <si>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</si>
  <si>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</si>
  <si>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</si>
  <si>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</si>
  <si>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</si>
  <si>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</si>
  <si>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</si>
  <si>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</si>
  <si>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</si>
  <si>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</si>
  <si>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Guadeloupe</t>
  </si>
  <si>
    <t>Martinique</t>
  </si>
  <si>
    <t>Guyane</t>
  </si>
  <si>
    <t>La Réunion</t>
  </si>
  <si>
    <t>Mayotte</t>
  </si>
  <si>
    <t>Île-de-France</t>
  </si>
  <si>
    <t>Centre-Val de Loire</t>
  </si>
  <si>
    <t>Bourgogne-Franche-Comté</t>
  </si>
  <si>
    <t>Normandie</t>
  </si>
  <si>
    <t>Grand Est</t>
  </si>
  <si>
    <t>Pays de la Loire</t>
  </si>
  <si>
    <t>Bretagne</t>
  </si>
  <si>
    <t>Occitanie</t>
  </si>
  <si>
    <t>Auvergne-Rhône-Alpes</t>
  </si>
  <si>
    <t>Corse</t>
  </si>
  <si>
    <t>Hauts-de-France</t>
  </si>
  <si>
    <t>Nouvelle-Aquitaine</t>
  </si>
  <si>
    <t>Région</t>
  </si>
  <si>
    <t>Provence-Alpes-Côte d’Azur</t>
  </si>
  <si>
    <t>Grand-Est</t>
  </si>
  <si>
    <t>Code du département</t>
  </si>
  <si>
    <t>Département</t>
  </si>
  <si>
    <t>01</t>
  </si>
  <si>
    <t>02</t>
  </si>
  <si>
    <t>03</t>
  </si>
  <si>
    <t>04</t>
  </si>
  <si>
    <t>05</t>
  </si>
  <si>
    <t>06</t>
  </si>
  <si>
    <t>07</t>
  </si>
  <si>
    <t>08</t>
  </si>
  <si>
    <t>09</t>
  </si>
  <si>
    <t>Côte-d’Or</t>
  </si>
  <si>
    <t>Côtes-d’Armor</t>
  </si>
  <si>
    <t>Corse du Sud</t>
  </si>
  <si>
    <t>Val-d’Oise</t>
  </si>
  <si>
    <t>IVG hors établissement de santé sans reprises</t>
  </si>
  <si>
    <t>Indice conjoncturel d'avortement</t>
  </si>
  <si>
    <t>IVG hors établissement de santé</t>
  </si>
  <si>
    <t>Nombre d'IVG réalisées</t>
  </si>
  <si>
    <t>Total</t>
  </si>
  <si>
    <t>IVG pour 1 000 femmes
de 15 à 49 ans 
(taux départemental)</t>
  </si>
  <si>
    <t>IVG pour 1 000 femmes
de 15 à 49 ans 
(taux régional)</t>
  </si>
  <si>
    <t>Code du
 département</t>
  </si>
  <si>
    <t>Taux de recours 
(pour 1000 femmes)</t>
  </si>
  <si>
    <t>Nombre de praticiens libéraux ayant réalisé
au moins une IVG en cabinet libéral</t>
  </si>
  <si>
    <t>Ensemble</t>
  </si>
  <si>
    <t>Sages-femmes</t>
  </si>
  <si>
    <t>Médecins généralistes</t>
  </si>
  <si>
    <t>Gynécologues</t>
  </si>
  <si>
    <t>Total des IVG réalisées</t>
  </si>
  <si>
    <t>Nombre d'IVG réalisées par des sages-femmes</t>
  </si>
  <si>
    <t>Nombre d'IVG réalisées par des médecins généralistes</t>
  </si>
  <si>
    <t>Nombre d'IVG réalisées par des médecins gynécologues</t>
  </si>
  <si>
    <t>Total des IVG</t>
  </si>
  <si>
    <t>Avec reprises</t>
  </si>
  <si>
    <t>Nombre de praticiens libéraux ayant réalisé 
au moins une IVG en cabinet libéral</t>
  </si>
  <si>
    <t>IVG en centres de santé ou centres de santé sexuelle</t>
  </si>
  <si>
    <t>IVG en cabinets libéraux</t>
  </si>
  <si>
    <t>IVG en centres de santé ou en cabinets libéraux</t>
  </si>
  <si>
    <r>
      <t>Nombre de structures ayant réalisé des IVG</t>
    </r>
    <r>
      <rPr>
        <vertAlign val="superscript"/>
        <sz val="8"/>
        <rFont val="Arial"/>
        <family val="2"/>
      </rPr>
      <t>1</t>
    </r>
  </si>
  <si>
    <t>Nombre d'IVG réalisées en cabinets libéraux</t>
  </si>
  <si>
    <r>
      <t>1.</t>
    </r>
    <r>
      <rPr>
        <vertAlign val="superscript"/>
        <sz val="8"/>
        <rFont val="Arial"/>
        <family val="2"/>
      </rPr>
      <t xml:space="preserve"> </t>
    </r>
    <r>
      <rPr>
        <sz val="8"/>
        <rFont val="Arial"/>
        <family val="2"/>
      </rPr>
      <t>Centres de santé, centres de santé sexuelle, centres de protection maternelle et infantile (PMI).</t>
    </r>
  </si>
  <si>
    <r>
      <t>Part des IVG pour 1000 femmes de 15 à 49 ans (en %)</t>
    </r>
    <r>
      <rPr>
        <b/>
        <strike/>
        <sz val="8"/>
        <rFont val="Arial"/>
        <family val="2"/>
      </rPr>
      <t xml:space="preserve">
</t>
    </r>
  </si>
  <si>
    <r>
      <rPr>
        <b/>
        <sz val="8"/>
        <rFont val="Arial"/>
        <family val="2"/>
      </rPr>
      <t>Part des IVG pour 1000 femmes de 15 à 49 ans (en %)</t>
    </r>
    <r>
      <rPr>
        <b/>
        <strike/>
        <sz val="8"/>
        <rFont val="Arial"/>
        <family val="2"/>
      </rPr>
      <t xml:space="preserve">
</t>
    </r>
  </si>
  <si>
    <t>IVG en établissements de santé</t>
  </si>
  <si>
    <t>IVG en établissements de santé sans reprises</t>
  </si>
  <si>
    <t>IVG en cabinets libéraux ou téléconsultations, avec reprises</t>
  </si>
  <si>
    <t>IVG en centres de santé ou centres de santé sexuelle 
(y compris les IVG instrumentales en centres de santé), avec reprises</t>
  </si>
  <si>
    <t>IVG instrumentales avec reprises,
en établissements</t>
  </si>
  <si>
    <t xml:space="preserve">IVG médicamenteuses 
avec reprises, en établissements </t>
  </si>
  <si>
    <t>Total des IVG en établissements de santé</t>
  </si>
  <si>
    <t>IVG en cabinets libéraux ou téléconsultations, sans reprises</t>
  </si>
  <si>
    <t>Graphique 1. Évolution du taux de recours à l'IVG et de l'indice conjoncturel d'avortement depuis 1990</t>
  </si>
  <si>
    <r>
      <rPr>
        <b/>
        <sz val="8"/>
        <color theme="1"/>
        <rFont val="Arial"/>
        <family val="2"/>
      </rPr>
      <t xml:space="preserve">Lecture &gt; </t>
    </r>
    <r>
      <rPr>
        <sz val="8"/>
        <color theme="1"/>
        <rFont val="Arial"/>
        <family val="2"/>
      </rPr>
      <t xml:space="preserve">En 2023, en excluant les reprises à la suite d’un échec de l’IVG initiale, 89 044 IVG ont été réalisées en cabinet libéral ou téléconsultation.
</t>
    </r>
    <r>
      <rPr>
        <b/>
        <sz val="8"/>
        <color theme="1"/>
        <rFont val="Arial"/>
        <family val="2"/>
      </rPr>
      <t>Champ &gt;</t>
    </r>
    <r>
      <rPr>
        <sz val="8"/>
        <color theme="1"/>
        <rFont val="Arial"/>
        <family val="2"/>
      </rPr>
      <t xml:space="preserve"> France (non compris Saint-Martin et Saint-Barthélemy), y compris le SSA.
</t>
    </r>
    <r>
      <rPr>
        <b/>
        <sz val="8"/>
        <color theme="1"/>
        <rFont val="Arial"/>
        <family val="2"/>
      </rPr>
      <t>Sources &gt;</t>
    </r>
    <r>
      <rPr>
        <sz val="8"/>
        <color theme="1"/>
        <rFont val="Arial"/>
        <family val="2"/>
      </rPr>
      <t xml:space="preserve"> DREES (SAE, PMSI-MCO) ; CNAM (DCIR : nombre de forfaits médicamenteux remboursés), calculs DREES.</t>
    </r>
  </si>
  <si>
    <r>
      <t>Total des IVG hors établissement de santé</t>
    </r>
    <r>
      <rPr>
        <b/>
        <vertAlign val="superscript"/>
        <sz val="8"/>
        <rFont val="Arial"/>
        <family val="2"/>
      </rPr>
      <t>1</t>
    </r>
  </si>
  <si>
    <r>
      <t>IVG méthode inconnue en établissements ou centre</t>
    </r>
    <r>
      <rPr>
        <b/>
        <i/>
        <sz val="8"/>
        <rFont val="Arial"/>
        <family val="2"/>
      </rPr>
      <t>s</t>
    </r>
    <r>
      <rPr>
        <b/>
        <sz val="8"/>
        <rFont val="Arial"/>
        <family val="2"/>
      </rPr>
      <t xml:space="preserve"> de santé, avec reprises</t>
    </r>
  </si>
  <si>
    <t>Graphique 2. Évolution du nombre d'IVG selon le lieu de réalisation depuis 2001</t>
  </si>
  <si>
    <t>IVG instrumentales sans reprises
en établissements</t>
  </si>
  <si>
    <t>IVG médicamenteuses sans reprises
en établissements</t>
  </si>
  <si>
    <t>IVG en centres de santé ou centres de santé sexuelle
(y compris les IVG instrumentales en centres de santé), sans reprises</t>
  </si>
  <si>
    <r>
      <t xml:space="preserve">Note &gt; </t>
    </r>
    <r>
      <rPr>
        <sz val="8"/>
        <rFont val="Arial"/>
        <family val="2"/>
      </rPr>
      <t xml:space="preserve">L’indice conjoncturel d’avortement (ICA) représente le nombre moyen théorique d’IVG que connaîtrait une femme qui aurait, à chaque âge et tout au long de sa vie féconde, une probabilité de réaliser une IVG égale au taux de recours observé sur l’ensemble des femmes de l’année.
</t>
    </r>
    <r>
      <rPr>
        <b/>
        <sz val="8"/>
        <rFont val="Arial"/>
        <family val="2"/>
      </rPr>
      <t xml:space="preserve">Lecture &gt; </t>
    </r>
    <r>
      <rPr>
        <sz val="8"/>
        <rFont val="Arial"/>
        <family val="2"/>
      </rPr>
      <t xml:space="preserve">En 2023, l’ICA est de 0,60. Le taux de recours est de 16,8 IVG pour 1 000 femmes de 15 à 49 ans.
</t>
    </r>
    <r>
      <rPr>
        <b/>
        <sz val="8"/>
        <rFont val="Arial"/>
        <family val="2"/>
      </rPr>
      <t xml:space="preserve">Champ &gt; </t>
    </r>
    <r>
      <rPr>
        <sz val="8"/>
        <rFont val="Arial"/>
        <family val="2"/>
      </rPr>
      <t xml:space="preserve">Ensemble des IVG réalisées en France (non compris Saint-Martin et Saint-Barthélemy), y compris le SSA 
(y compris pour les femmes d’âge inconnu). Chiffres mis à jour en juillet 2024.
</t>
    </r>
    <r>
      <rPr>
        <b/>
        <sz val="8"/>
        <rFont val="Arial"/>
        <family val="2"/>
      </rPr>
      <t xml:space="preserve">Sources &gt; </t>
    </r>
    <r>
      <rPr>
        <sz val="8"/>
        <rFont val="Arial"/>
        <family val="2"/>
      </rPr>
      <t>DREES (SAE, PMSI) ; CNAM (Erasme puis DCIR : nombre de forfaits médicaments remboursés selon la date de liquidation et pour le régime général jusqu’en 2009, selon la date des soins et pour tous les régimes depuis 2010), calculs DREES.</t>
    </r>
  </si>
  <si>
    <t xml:space="preserve">Carte 1. Taux de recours à l'IVG pour 1000 femmes de 15 à 49 ans selon le département et la région de réalisation en 2023 </t>
  </si>
  <si>
    <r>
      <rPr>
        <b/>
        <sz val="8"/>
        <rFont val="Arial"/>
        <family val="2"/>
      </rPr>
      <t>Lecture &gt;</t>
    </r>
    <r>
      <rPr>
        <sz val="8"/>
        <rFont val="Arial"/>
        <family val="2"/>
      </rPr>
      <t xml:space="preserve"> 8,9 IVG ont été réalisées dans le département de l’Ain, pour 1 000 femmes de 15 à 49 ans résidant dans le département, en 2023.
</t>
    </r>
    <r>
      <rPr>
        <b/>
        <sz val="8"/>
        <rFont val="Arial"/>
        <family val="2"/>
      </rPr>
      <t xml:space="preserve">Champ &gt; </t>
    </r>
    <r>
      <rPr>
        <sz val="8"/>
        <rFont val="Arial"/>
        <family val="2"/>
      </rPr>
      <t xml:space="preserve">France (non compris Saint-Martin et Saint-Barthélemy), y compris le SSA, IVG réalisées en établissements de santé et dans le secteur libéral.
</t>
    </r>
    <r>
      <rPr>
        <b/>
        <sz val="8"/>
        <rFont val="Arial"/>
        <family val="2"/>
      </rPr>
      <t>Sources &gt;</t>
    </r>
    <r>
      <rPr>
        <sz val="8"/>
        <rFont val="Arial"/>
        <family val="2"/>
      </rPr>
      <t xml:space="preserve"> SNDS, traitements DREES ; Insee, estimation de la population au 1</t>
    </r>
    <r>
      <rPr>
        <vertAlign val="superscript"/>
        <sz val="8"/>
        <rFont val="Arial"/>
        <family val="2"/>
      </rPr>
      <t>er</t>
    </r>
    <r>
      <rPr>
        <sz val="8"/>
        <rFont val="Arial"/>
        <family val="2"/>
      </rPr>
      <t xml:space="preserve"> janvier 2023.</t>
    </r>
  </si>
  <si>
    <t>IVG méthode inconnue en établissements ou centres de santé</t>
  </si>
  <si>
    <r>
      <rPr>
        <b/>
        <sz val="8"/>
        <rFont val="Arial"/>
        <family val="2"/>
      </rPr>
      <t>Lecture &gt;</t>
    </r>
    <r>
      <rPr>
        <sz val="8"/>
        <rFont val="Arial"/>
        <family val="2"/>
      </rPr>
      <t xml:space="preserve"> 40,3 % des IVG réalisées dans le département de l’Ain ont été réalisées hors établissement de santé en 2023.
</t>
    </r>
    <r>
      <rPr>
        <b/>
        <sz val="8"/>
        <rFont val="Arial"/>
        <family val="2"/>
      </rPr>
      <t>Champ &gt;</t>
    </r>
    <r>
      <rPr>
        <sz val="8"/>
        <rFont val="Arial"/>
        <family val="2"/>
      </rPr>
      <t xml:space="preserve"> France (non compris Saint-Martin et Saint-Barthélemy), y compris le SSA, IVG réalisées en établissements de santé et dans le secteur libéral.
</t>
    </r>
    <r>
      <rPr>
        <b/>
        <sz val="8"/>
        <rFont val="Arial"/>
        <family val="2"/>
      </rPr>
      <t>Sources &gt;</t>
    </r>
    <r>
      <rPr>
        <sz val="8"/>
        <rFont val="Arial"/>
        <family val="2"/>
      </rPr>
      <t xml:space="preserve"> SNDS, traitements DREES ; Insee, estimation de la population au 1</t>
    </r>
    <r>
      <rPr>
        <vertAlign val="superscript"/>
        <sz val="8"/>
        <rFont val="Arial"/>
        <family val="2"/>
      </rPr>
      <t>er</t>
    </r>
    <r>
      <rPr>
        <sz val="8"/>
        <rFont val="Arial"/>
        <family val="2"/>
      </rPr>
      <t xml:space="preserve"> janvier 2023.</t>
    </r>
  </si>
  <si>
    <t>Carte 2. Part des IVG réalisées hors établissement de santé selon le département et la région de réalisation en 2023</t>
  </si>
  <si>
    <t>Tableau complémentaire A. Les IVG réalisées hors champ hospitalier depuis 2016</t>
  </si>
  <si>
    <r>
      <rPr>
        <b/>
        <sz val="8"/>
        <rFont val="Arial"/>
        <family val="2"/>
      </rPr>
      <t xml:space="preserve">Lecture &gt; </t>
    </r>
    <r>
      <rPr>
        <sz val="8"/>
        <rFont val="Arial"/>
        <family val="2"/>
      </rPr>
      <t xml:space="preserve"> En 2023, en excluant les reprises à la suite d’un échec de l’IVG initiale, 11 488 IVG ont été réalisées en centres de santé ou centres de santé sexuelle, dans 225 structures différentes.
</t>
    </r>
    <r>
      <rPr>
        <b/>
        <sz val="8"/>
        <rFont val="Arial"/>
        <family val="2"/>
      </rPr>
      <t>Champ &gt;</t>
    </r>
    <r>
      <rPr>
        <sz val="8"/>
        <rFont val="Arial"/>
        <family val="2"/>
      </rPr>
      <t xml:space="preserve"> France  (non compris Saint-Martin et Saint-Barthélemy), y compris le SSA, non compris les IVG lorsque la spécialité du praticien est inconnue. IVG en téléconsultations exclues car le praticien « exécutant » est le pharmacien.
</t>
    </r>
    <r>
      <rPr>
        <b/>
        <sz val="8"/>
        <rFont val="Arial"/>
        <family val="2"/>
      </rPr>
      <t>Sources &gt;</t>
    </r>
    <r>
      <rPr>
        <sz val="8"/>
        <rFont val="Arial"/>
        <family val="2"/>
      </rPr>
      <t xml:space="preserve"> CNAM (DCIR : nombre de forfaits médicamenteux remboursés),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</si>
</sst>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Aptos Narrow"/>
      <family val="2"/>
      <scheme val="minor"/>
    </font>
    <font>
      <sz val="11"/>
      <color theme="1"/>
      <name val="Aptos Narrow"/>
      <family val="2"/>
      <scheme val="minor"/>
    </font>
    <font>
      <b/>
      <sz val="8"/>
      <color rgb="FFFF0000"/>
      <name val="Arial"/>
      <family val="2"/>
    </font>
    <font>
      <sz val="8"/>
      <color theme="1"/>
      <name val="Arial"/>
      <family val="2"/>
    </font>
    <font>
      <b/>
      <sz val="8"/>
      <color theme="1"/>
      <name val="Arial"/>
      <family val="2"/>
    </font>
    <font>
      <sz val="8"/>
      <name val="Arial"/>
      <family val="2"/>
    </font>
    <font>
      <b/>
      <sz val="8"/>
      <name val="Arial"/>
      <family val="2"/>
    </font>
    <font>
      <sz val="11"/>
      <color rgb="FF000000"/>
      <name val="Calibri"/>
      <family val="2"/>
      <charset val="1"/>
    </font>
    <font>
      <b/>
      <sz val="8"/>
      <color indexed="8"/>
      <name val="Arial"/>
      <family val="2"/>
    </font>
    <font>
      <vertAlign val="superscript"/>
      <sz val="8"/>
      <name val="Arial"/>
      <family val="2"/>
    </font>
    <font>
      <b/>
      <strike/>
      <sz val="8"/>
      <name val="Arial"/>
      <family val="2"/>
    </font>
    <font>
      <b/>
      <vertAlign val="superscript"/>
      <sz val="8"/>
      <name val="Arial"/>
      <family val="2"/>
    </font>
    <font>
      <b/>
      <i/>
      <sz val="8"/>
      <name val="Arial"/>
      <family val="2"/>
    </font>
  </fonts>
  <fills count="3">
    <fill>
      <patternFill patternType="none"/>
    </fill>
    <fill>
      <patternFill patternType="gray125"/>
    </fill>
    <fill>
      <patternFill patternType="solid">
        <fgColor rgb="FFFFFFCC"/>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4">
    <xf numFmtId="0" fontId="0" fillId="0" borderId="0"/>
    <xf numFmtId="9" fontId="1" fillId="0" borderId="0" applyFont="0" applyFill="0" applyBorder="0" applyAlignment="0" applyProtection="0"/>
    <xf numFmtId="0" fontId="7" fillId="0" borderId="0"/>
    <xf numFmtId="0" fontId="1" fillId="2" borderId="1" applyNumberFormat="0" applyFont="0" applyAlignment="0" applyProtection="0"/>
  </cellStyleXfs>
  <cellXfs count="75">
    <xf numFmtId="0" fontId="0" fillId="0" borderId="0" xfId="0"/>
    <xf numFmtId="9" fontId="3" fillId="0" borderId="0" xfId="1" applyFont="1" applyFill="1"/>
    <xf numFmtId="9" fontId="3" fillId="0" borderId="0" xfId="1" applyFont="1" applyFill="1" applyBorder="1"/>
    <xf numFmtId="165" fontId="3" fillId="0" borderId="0" xfId="1" applyNumberFormat="1" applyFont="1" applyFill="1" applyBorder="1"/>
    <xf numFmtId="3" fontId="3" fillId="0" borderId="0" xfId="1" applyNumberFormat="1" applyFont="1" applyFill="1"/>
    <xf numFmtId="0" fontId="6" fillId="0" borderId="0" xfId="0" applyFont="1"/>
    <xf numFmtId="0" fontId="5" fillId="0" borderId="0" xfId="0" applyFont="1"/>
    <xf numFmtId="0" fontId="5" fillId="0" borderId="0" xfId="0" applyFont="1" applyAlignment="1">
      <alignment horizontal="left" inden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164" fontId="5" fillId="0" borderId="0" xfId="0" applyNumberFormat="1" applyFont="1"/>
    <xf numFmtId="0" fontId="6" fillId="0" borderId="0" xfId="0" applyFont="1" applyAlignment="1">
      <alignment wrapText="1"/>
    </xf>
    <xf numFmtId="2" fontId="5" fillId="0" borderId="0" xfId="0" applyNumberFormat="1" applyFont="1"/>
    <xf numFmtId="165" fontId="5" fillId="0" borderId="0" xfId="1" applyNumberFormat="1" applyFont="1" applyFill="1"/>
    <xf numFmtId="0" fontId="5" fillId="0" borderId="0" xfId="0" applyFont="1" applyAlignment="1">
      <alignment vertical="top"/>
    </xf>
    <xf numFmtId="0" fontId="6" fillId="0" borderId="0" xfId="0" applyFont="1" applyAlignment="1">
      <alignment vertical="center"/>
    </xf>
    <xf numFmtId="164" fontId="5" fillId="0" borderId="2" xfId="0" applyNumberFormat="1" applyFont="1" applyBorder="1" applyAlignment="1">
      <alignment horizontal="right" vertical="center" indent="4"/>
    </xf>
    <xf numFmtId="2" fontId="5" fillId="0" borderId="2" xfId="0" applyNumberFormat="1" applyFont="1" applyBorder="1" applyAlignment="1">
      <alignment horizontal="right" vertical="center" indent="4"/>
    </xf>
    <xf numFmtId="1" fontId="5" fillId="0" borderId="2" xfId="0" applyNumberFormat="1" applyFont="1" applyBorder="1" applyAlignment="1">
      <alignment horizontal="right" vertical="center" indent="4"/>
    </xf>
    <xf numFmtId="0" fontId="5" fillId="0" borderId="2" xfId="0" applyFont="1" applyBorder="1" applyAlignment="1">
      <alignment horizontal="right" vertical="center" indent="4"/>
    </xf>
    <xf numFmtId="0" fontId="5" fillId="0" borderId="2" xfId="0" applyFont="1" applyBorder="1" applyAlignment="1">
      <alignment horizontal="left" vertical="center"/>
    </xf>
    <xf numFmtId="0" fontId="6" fillId="0" borderId="0" xfId="0" applyFont="1" applyAlignment="1">
      <alignment horizontal="left"/>
    </xf>
    <xf numFmtId="0" fontId="8" fillId="0" borderId="2" xfId="2" applyFont="1" applyBorder="1" applyAlignment="1">
      <alignment horizontal="center" vertical="center" wrapText="1"/>
    </xf>
    <xf numFmtId="0" fontId="8" fillId="0" borderId="2" xfId="2" applyFont="1" applyBorder="1" applyAlignment="1">
      <alignment horizontal="center" vertical="center"/>
    </xf>
    <xf numFmtId="3" fontId="3" fillId="0" borderId="2" xfId="0" applyNumberFormat="1" applyFont="1" applyBorder="1"/>
    <xf numFmtId="3" fontId="3" fillId="0" borderId="2" xfId="1" applyNumberFormat="1" applyFont="1" applyFill="1" applyBorder="1" applyAlignment="1">
      <alignment horizontal="right" vertical="center" indent="3"/>
    </xf>
    <xf numFmtId="0" fontId="3" fillId="0" borderId="0" xfId="1" applyNumberFormat="1" applyFont="1" applyFill="1" applyBorder="1"/>
    <xf numFmtId="1" fontId="3" fillId="0" borderId="0" xfId="1" applyNumberFormat="1" applyFont="1" applyFill="1" applyBorder="1"/>
    <xf numFmtId="0" fontId="3"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xf numFmtId="3" fontId="3" fillId="0" borderId="0" xfId="0" applyNumberFormat="1" applyFont="1"/>
    <xf numFmtId="1" fontId="4" fillId="0" borderId="2" xfId="0" applyNumberFormat="1" applyFont="1" applyBorder="1" applyAlignment="1">
      <alignment horizontal="left"/>
    </xf>
    <xf numFmtId="3" fontId="3" fillId="0" borderId="2" xfId="0" applyNumberFormat="1" applyFont="1" applyBorder="1" applyAlignment="1">
      <alignment horizontal="right" vertical="center" indent="3"/>
    </xf>
    <xf numFmtId="3" fontId="5" fillId="0" borderId="2" xfId="0" applyNumberFormat="1" applyFont="1" applyBorder="1" applyAlignment="1">
      <alignment horizontal="right" vertical="center" indent="3"/>
    </xf>
    <xf numFmtId="3" fontId="4" fillId="0" borderId="0" xfId="0" applyNumberFormat="1" applyFont="1" applyAlignment="1">
      <alignment horizontal="right"/>
    </xf>
    <xf numFmtId="3" fontId="5" fillId="0" borderId="0" xfId="0" applyNumberFormat="1" applyFont="1"/>
    <xf numFmtId="0" fontId="5" fillId="0" borderId="0" xfId="0" applyFont="1" applyAlignment="1">
      <alignment horizontal="left"/>
    </xf>
    <xf numFmtId="0" fontId="3" fillId="0" borderId="0" xfId="0" applyFont="1" applyAlignment="1">
      <alignment horizontal="left" vertical="top" wrapText="1"/>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0" fontId="10" fillId="0" borderId="2" xfId="2" applyFont="1" applyBorder="1" applyAlignment="1">
      <alignment horizontal="center" vertical="center" wrapText="1"/>
    </xf>
    <xf numFmtId="0" fontId="5" fillId="0" borderId="0" xfId="0" applyFont="1" applyAlignment="1">
      <alignment vertical="center"/>
    </xf>
    <xf numFmtId="3" fontId="5" fillId="0" borderId="2" xfId="0" applyNumberFormat="1" applyFont="1" applyBorder="1" applyAlignment="1">
      <alignment horizontal="center" vertical="center" wrapText="1"/>
    </xf>
    <xf numFmtId="1" fontId="6" fillId="0" borderId="2" xfId="0" applyNumberFormat="1" applyFont="1" applyBorder="1" applyAlignment="1">
      <alignment horizontal="left" indent="1"/>
    </xf>
    <xf numFmtId="3" fontId="5" fillId="0" borderId="2" xfId="0" applyNumberFormat="1" applyFont="1" applyBorder="1" applyAlignment="1">
      <alignment horizontal="right" indent="6"/>
    </xf>
    <xf numFmtId="3" fontId="5" fillId="0" borderId="2" xfId="0" applyNumberFormat="1" applyFont="1" applyBorder="1" applyAlignment="1">
      <alignment horizontal="right" indent="5"/>
    </xf>
    <xf numFmtId="3" fontId="5" fillId="0" borderId="2" xfId="0" applyNumberFormat="1" applyFont="1" applyBorder="1" applyAlignment="1">
      <alignment horizontal="right" vertical="center" wrapText="1" indent="5"/>
    </xf>
    <xf numFmtId="9" fontId="5" fillId="0" borderId="0" xfId="1" applyFont="1" applyFill="1"/>
    <xf numFmtId="2" fontId="5" fillId="0" borderId="0" xfId="1" applyNumberFormat="1" applyFont="1" applyFill="1"/>
    <xf numFmtId="0" fontId="6" fillId="0" borderId="0" xfId="0" applyFont="1" applyAlignment="1">
      <alignment vertical="top"/>
    </xf>
    <xf numFmtId="1" fontId="6" fillId="0" borderId="2" xfId="0" applyNumberFormat="1" applyFont="1" applyBorder="1" applyAlignment="1">
      <alignment horizontal="left" vertical="top" indent="1"/>
    </xf>
    <xf numFmtId="0" fontId="5" fillId="0" borderId="0" xfId="0" applyFont="1" applyAlignment="1">
      <alignment horizontal="left" vertical="top"/>
    </xf>
    <xf numFmtId="0" fontId="6" fillId="0" borderId="2" xfId="0" applyFont="1" applyBorder="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center" wrapText="1"/>
    </xf>
    <xf numFmtId="0" fontId="6" fillId="0" borderId="7" xfId="0" applyFont="1" applyBorder="1" applyAlignment="1">
      <alignment horizontal="center" vertical="center"/>
    </xf>
    <xf numFmtId="0" fontId="3" fillId="0" borderId="6" xfId="0" applyFont="1" applyBorder="1"/>
    <xf numFmtId="0" fontId="5"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wrapText="1"/>
    </xf>
    <xf numFmtId="0" fontId="3" fillId="0" borderId="0" xfId="0" applyFont="1"/>
    <xf numFmtId="0" fontId="6" fillId="0" borderId="2" xfId="0" applyFont="1" applyBorder="1" applyAlignment="1">
      <alignment horizontal="center" vertical="center"/>
    </xf>
    <xf numFmtId="3" fontId="5" fillId="0" borderId="2" xfId="0" applyNumberFormat="1"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3" fillId="0" borderId="2" xfId="0" applyNumberFormat="1" applyFont="1" applyBorder="1" applyAlignment="1">
      <alignment horizontal="right" indent="1"/>
    </xf>
    <xf numFmtId="3" fontId="3" fillId="0" borderId="2" xfId="0" applyNumberFormat="1" applyFont="1" applyBorder="1" applyAlignment="1">
      <alignment horizontal="center"/>
    </xf>
  </cellXfs>
  <cellStyles count="4">
    <cellStyle name="Commentaire" xfId="3" xr:uid="{42D829B4-62E7-4231-AA69-A7254D0CA2B2}"/>
    <cellStyle name="Normal" xfId="0" builtinId="0"/>
    <cellStyle name="Normal 2" xfId="2" xr:uid="{1443632A-17FB-472B-9F70-D59142FB8899}"/>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1DB0-DDF4-4BC5-9F89-902BBFD56901}">
  <dimension ref="B1:O44"/>
  <sheetViews>
    <sheetView showGridLines="0" topLeftCell="A13" zoomScaleNormal="100" workbookViewId="0">
      <selection activeCell="D46" sqref="D46"/>
    </sheetView>
  </sheetViews>
  <sheetFormatPr baseColWidth="10" defaultColWidth="10" defaultRowHeight="10.199999999999999" x14ac:dyDescent="0.2"/>
  <cols>
    <col min="1" max="1" width="2.109375" style="6" customWidth="1"/>
    <col min="2" max="2" width="5.33203125" style="6" customWidth="1"/>
    <col min="3" max="6" width="10.33203125" style="6" customWidth="1"/>
    <col min="7" max="16384" width="10" style="6"/>
  </cols>
  <sheetData>
    <row r="1" spans="2:9" x14ac:dyDescent="0.2">
      <c r="B1" s="5"/>
    </row>
    <row r="2" spans="2:9" x14ac:dyDescent="0.2">
      <c r="B2" s="5" t="s">
        <v>169</v>
      </c>
      <c r="H2" s="7"/>
    </row>
    <row r="4" spans="2:9" ht="34.5" customHeight="1" x14ac:dyDescent="0.2">
      <c r="B4" s="58"/>
      <c r="C4" s="55" t="s">
        <v>140</v>
      </c>
      <c r="D4" s="55"/>
      <c r="E4" s="55" t="s">
        <v>133</v>
      </c>
      <c r="F4" s="55"/>
    </row>
    <row r="5" spans="2:9" ht="12" customHeight="1" x14ac:dyDescent="0.2">
      <c r="B5" s="59"/>
      <c r="C5" s="9" t="s">
        <v>1</v>
      </c>
      <c r="D5" s="8" t="s">
        <v>2</v>
      </c>
      <c r="E5" s="9" t="s">
        <v>1</v>
      </c>
      <c r="F5" s="8" t="s">
        <v>2</v>
      </c>
      <c r="H5" s="5"/>
    </row>
    <row r="6" spans="2:9" ht="12" customHeight="1" x14ac:dyDescent="0.2">
      <c r="B6" s="20">
        <v>1990</v>
      </c>
      <c r="C6" s="16">
        <v>14.174022740525116</v>
      </c>
      <c r="D6" s="16"/>
      <c r="E6" s="17">
        <v>0.4632456622357129</v>
      </c>
      <c r="F6" s="18"/>
    </row>
    <row r="7" spans="2:9" ht="12" customHeight="1" x14ac:dyDescent="0.2">
      <c r="B7" s="20">
        <v>1991</v>
      </c>
      <c r="C7" s="16">
        <v>14.290444007747999</v>
      </c>
      <c r="D7" s="16"/>
      <c r="E7" s="17">
        <v>0.46798639202476799</v>
      </c>
      <c r="F7" s="18"/>
    </row>
    <row r="8" spans="2:9" ht="12" customHeight="1" x14ac:dyDescent="0.2">
      <c r="B8" s="20">
        <v>1992</v>
      </c>
      <c r="C8" s="16">
        <v>13.6825648722828</v>
      </c>
      <c r="D8" s="16"/>
      <c r="E8" s="17">
        <v>0.45083914324731084</v>
      </c>
      <c r="F8" s="18"/>
    </row>
    <row r="9" spans="2:9" ht="12" customHeight="1" x14ac:dyDescent="0.2">
      <c r="B9" s="20">
        <v>1993</v>
      </c>
      <c r="C9" s="16">
        <v>13.559706961771225</v>
      </c>
      <c r="D9" s="16"/>
      <c r="E9" s="17">
        <v>0.44922734874715364</v>
      </c>
      <c r="F9" s="18"/>
    </row>
    <row r="10" spans="2:9" ht="12" customHeight="1" x14ac:dyDescent="0.2">
      <c r="B10" s="20">
        <v>1994</v>
      </c>
      <c r="C10" s="16">
        <v>13.404934048221214</v>
      </c>
      <c r="D10" s="16"/>
      <c r="E10" s="17">
        <v>0.44704206774008404</v>
      </c>
      <c r="F10" s="18"/>
      <c r="I10" s="10"/>
    </row>
    <row r="11" spans="2:9" ht="12" customHeight="1" x14ac:dyDescent="0.2">
      <c r="B11" s="20">
        <v>1995</v>
      </c>
      <c r="C11" s="16">
        <v>12.769040998139305</v>
      </c>
      <c r="D11" s="16"/>
      <c r="E11" s="17">
        <v>0.42753595816145751</v>
      </c>
      <c r="F11" s="18"/>
      <c r="I11" s="10"/>
    </row>
    <row r="12" spans="2:9" ht="12" customHeight="1" x14ac:dyDescent="0.2">
      <c r="B12" s="20">
        <v>1996</v>
      </c>
      <c r="C12" s="16">
        <v>13.277941083312255</v>
      </c>
      <c r="D12" s="16"/>
      <c r="E12" s="17">
        <v>0.44906406041896352</v>
      </c>
      <c r="F12" s="18"/>
      <c r="I12" s="10"/>
    </row>
    <row r="13" spans="2:9" ht="12" customHeight="1" x14ac:dyDescent="0.2">
      <c r="B13" s="20">
        <v>1997</v>
      </c>
      <c r="C13" s="16">
        <v>13.39741927130521</v>
      </c>
      <c r="D13" s="16"/>
      <c r="E13" s="17">
        <v>0.4564110244642684</v>
      </c>
      <c r="F13" s="18"/>
      <c r="I13" s="10"/>
    </row>
    <row r="14" spans="2:9" ht="12" customHeight="1" x14ac:dyDescent="0.2">
      <c r="B14" s="20">
        <v>1998</v>
      </c>
      <c r="C14" s="16">
        <v>13.885150532893052</v>
      </c>
      <c r="D14" s="16"/>
      <c r="E14" s="17">
        <v>0.47598308347910517</v>
      </c>
      <c r="F14" s="18"/>
      <c r="I14" s="10"/>
    </row>
    <row r="15" spans="2:9" ht="12" customHeight="1" x14ac:dyDescent="0.2">
      <c r="B15" s="20">
        <v>1999</v>
      </c>
      <c r="C15" s="16">
        <v>14.071606039785891</v>
      </c>
      <c r="D15" s="16"/>
      <c r="E15" s="17">
        <v>0.48129803225687451</v>
      </c>
      <c r="F15" s="18"/>
      <c r="I15" s="10"/>
    </row>
    <row r="16" spans="2:9" ht="12" customHeight="1" x14ac:dyDescent="0.2">
      <c r="B16" s="20">
        <v>2000</v>
      </c>
      <c r="C16" s="16">
        <v>13.703810402442491</v>
      </c>
      <c r="D16" s="16"/>
      <c r="E16" s="17">
        <v>0.47118575527268308</v>
      </c>
      <c r="F16" s="18"/>
      <c r="I16" s="10"/>
    </row>
    <row r="17" spans="2:15" ht="12" customHeight="1" x14ac:dyDescent="0.2">
      <c r="B17" s="20">
        <v>2001</v>
      </c>
      <c r="C17" s="16">
        <v>14.418396904153957</v>
      </c>
      <c r="D17" s="16"/>
      <c r="E17" s="17">
        <v>0.49682901930133894</v>
      </c>
      <c r="F17" s="18"/>
      <c r="I17" s="10"/>
    </row>
    <row r="18" spans="2:15" ht="12" customHeight="1" x14ac:dyDescent="0.2">
      <c r="B18" s="20">
        <v>2002</v>
      </c>
      <c r="C18" s="16">
        <v>14.705370122913562</v>
      </c>
      <c r="D18" s="16"/>
      <c r="E18" s="17">
        <v>0.50889048867356845</v>
      </c>
      <c r="F18" s="18"/>
      <c r="I18" s="10"/>
    </row>
    <row r="19" spans="2:15" ht="12" customHeight="1" x14ac:dyDescent="0.2">
      <c r="B19" s="20">
        <v>2003</v>
      </c>
      <c r="C19" s="16">
        <v>14.448873575882663</v>
      </c>
      <c r="D19" s="16"/>
      <c r="E19" s="17">
        <v>0.50135439996520603</v>
      </c>
      <c r="F19" s="18"/>
      <c r="I19" s="10"/>
    </row>
    <row r="20" spans="2:15" ht="12" customHeight="1" x14ac:dyDescent="0.2">
      <c r="B20" s="20">
        <v>2004</v>
      </c>
      <c r="C20" s="16">
        <v>14.771225614634908</v>
      </c>
      <c r="D20" s="16"/>
      <c r="E20" s="17">
        <v>0.52000861580387925</v>
      </c>
      <c r="F20" s="18"/>
      <c r="I20" s="10"/>
    </row>
    <row r="21" spans="2:15" ht="12" customHeight="1" x14ac:dyDescent="0.2">
      <c r="B21" s="20">
        <v>2005</v>
      </c>
      <c r="C21" s="16">
        <v>14.593858375551502</v>
      </c>
      <c r="D21" s="16"/>
      <c r="E21" s="17">
        <v>0.50905961720686232</v>
      </c>
      <c r="F21" s="18"/>
      <c r="I21" s="10"/>
    </row>
    <row r="22" spans="2:15" ht="12" customHeight="1" x14ac:dyDescent="0.2">
      <c r="B22" s="20">
        <v>2006</v>
      </c>
      <c r="C22" s="16">
        <v>15.207156796180263</v>
      </c>
      <c r="D22" s="16"/>
      <c r="E22" s="17">
        <v>0.52982324097137568</v>
      </c>
      <c r="F22" s="18"/>
      <c r="I22" s="10"/>
    </row>
    <row r="23" spans="2:15" ht="12" customHeight="1" x14ac:dyDescent="0.2">
      <c r="B23" s="20">
        <v>2007</v>
      </c>
      <c r="C23" s="16">
        <v>15.095315715581904</v>
      </c>
      <c r="D23" s="16"/>
      <c r="E23" s="17">
        <v>0.5264612347882387</v>
      </c>
      <c r="F23" s="18"/>
      <c r="I23" s="10"/>
    </row>
    <row r="24" spans="2:15" ht="12" customHeight="1" x14ac:dyDescent="0.2">
      <c r="B24" s="20">
        <v>2008</v>
      </c>
      <c r="C24" s="16">
        <v>14.829797664940052</v>
      </c>
      <c r="D24" s="16"/>
      <c r="E24" s="17">
        <v>0.51737459960382115</v>
      </c>
      <c r="F24" s="18"/>
      <c r="I24" s="10"/>
    </row>
    <row r="25" spans="2:15" ht="12" customHeight="1" x14ac:dyDescent="0.2">
      <c r="B25" s="20">
        <v>2009</v>
      </c>
      <c r="C25" s="16">
        <v>14.889234370099773</v>
      </c>
      <c r="D25" s="16"/>
      <c r="E25" s="17">
        <v>0.5216943330555901</v>
      </c>
      <c r="F25" s="18"/>
      <c r="I25" s="10"/>
    </row>
    <row r="26" spans="2:15" ht="12" customHeight="1" x14ac:dyDescent="0.2">
      <c r="B26" s="20">
        <v>2010</v>
      </c>
      <c r="C26" s="16">
        <v>15.093981986010663</v>
      </c>
      <c r="D26" s="16"/>
      <c r="E26" s="17">
        <v>0.53063006314338845</v>
      </c>
      <c r="F26" s="18"/>
      <c r="I26" s="10"/>
    </row>
    <row r="27" spans="2:15" ht="12" customHeight="1" x14ac:dyDescent="0.2">
      <c r="B27" s="20">
        <v>2011</v>
      </c>
      <c r="C27" s="16">
        <v>14.872879348269779</v>
      </c>
      <c r="D27" s="16"/>
      <c r="E27" s="17">
        <v>0.52188629429916411</v>
      </c>
      <c r="F27" s="18"/>
      <c r="I27" s="10"/>
    </row>
    <row r="28" spans="2:15" ht="12" customHeight="1" x14ac:dyDescent="0.2">
      <c r="B28" s="20">
        <v>2012</v>
      </c>
      <c r="C28" s="16">
        <v>14.77499128535549</v>
      </c>
      <c r="D28" s="16"/>
      <c r="E28" s="17">
        <v>0.5243962815382931</v>
      </c>
      <c r="F28" s="18"/>
      <c r="I28" s="10"/>
    </row>
    <row r="29" spans="2:15" ht="12" customHeight="1" x14ac:dyDescent="0.2">
      <c r="B29" s="20">
        <v>2013</v>
      </c>
      <c r="C29" s="16">
        <v>15.482113335155685</v>
      </c>
      <c r="D29" s="16"/>
      <c r="E29" s="17">
        <v>0.54416786639512593</v>
      </c>
      <c r="F29" s="19"/>
      <c r="I29" s="10"/>
      <c r="J29" s="11"/>
      <c r="K29" s="11"/>
      <c r="L29" s="11"/>
      <c r="M29" s="11"/>
      <c r="N29" s="11"/>
      <c r="O29" s="11"/>
    </row>
    <row r="30" spans="2:15" ht="12" customHeight="1" x14ac:dyDescent="0.2">
      <c r="B30" s="20">
        <v>2014</v>
      </c>
      <c r="C30" s="16">
        <v>15.489089684619223</v>
      </c>
      <c r="D30" s="16"/>
      <c r="E30" s="17">
        <v>0.55525380092645826</v>
      </c>
      <c r="F30" s="19"/>
      <c r="I30" s="10"/>
    </row>
    <row r="31" spans="2:15" ht="12" customHeight="1" x14ac:dyDescent="0.2">
      <c r="B31" s="20">
        <v>2015</v>
      </c>
      <c r="C31" s="16">
        <v>15.077794563638342</v>
      </c>
      <c r="D31" s="16"/>
      <c r="E31" s="17">
        <v>0.54044838980970278</v>
      </c>
      <c r="F31" s="19"/>
      <c r="I31" s="10"/>
    </row>
    <row r="32" spans="2:15" ht="12" customHeight="1" x14ac:dyDescent="0.2">
      <c r="B32" s="20">
        <v>2016</v>
      </c>
      <c r="C32" s="16">
        <v>14.834148932826979</v>
      </c>
      <c r="D32" s="16">
        <v>14.55035077479779</v>
      </c>
      <c r="E32" s="17">
        <v>0.52966061605480608</v>
      </c>
      <c r="F32" s="17">
        <v>0.51950167665846747</v>
      </c>
      <c r="I32" s="10"/>
      <c r="J32" s="12"/>
    </row>
    <row r="33" spans="2:14" ht="12" customHeight="1" x14ac:dyDescent="0.2">
      <c r="B33" s="20">
        <v>2017</v>
      </c>
      <c r="C33" s="16">
        <v>14.965181668684936</v>
      </c>
      <c r="D33" s="16">
        <v>14.697562789081562</v>
      </c>
      <c r="E33" s="17">
        <v>0.53448408571048733</v>
      </c>
      <c r="F33" s="17">
        <v>0.52488744749016458</v>
      </c>
      <c r="I33" s="10"/>
      <c r="J33" s="12"/>
    </row>
    <row r="34" spans="2:14" ht="12" customHeight="1" x14ac:dyDescent="0.2">
      <c r="B34" s="20">
        <v>2018</v>
      </c>
      <c r="C34" s="16">
        <v>15.546271634506507</v>
      </c>
      <c r="D34" s="16">
        <v>15.242750569205565</v>
      </c>
      <c r="E34" s="17">
        <v>0.55663338370179405</v>
      </c>
      <c r="F34" s="17">
        <v>0.54575749816413832</v>
      </c>
      <c r="I34" s="10"/>
      <c r="J34" s="12"/>
    </row>
    <row r="35" spans="2:14" ht="12" customHeight="1" x14ac:dyDescent="0.2">
      <c r="B35" s="20">
        <v>2019</v>
      </c>
      <c r="C35" s="16">
        <v>16.086537381441538</v>
      </c>
      <c r="D35" s="16">
        <v>15.599451508858094</v>
      </c>
      <c r="E35" s="17">
        <v>0.57596671931371879</v>
      </c>
      <c r="F35" s="17">
        <v>0.55854741038541611</v>
      </c>
      <c r="I35" s="10"/>
      <c r="J35" s="12"/>
      <c r="L35" s="10"/>
      <c r="N35" s="13"/>
    </row>
    <row r="36" spans="2:14" ht="12" customHeight="1" x14ac:dyDescent="0.2">
      <c r="B36" s="20">
        <v>2020</v>
      </c>
      <c r="C36" s="16">
        <v>15.398125029156692</v>
      </c>
      <c r="D36" s="16">
        <v>14.987592077190589</v>
      </c>
      <c r="E36" s="17">
        <v>0.54958589297694926</v>
      </c>
      <c r="F36" s="17">
        <v>0.53525204546574301</v>
      </c>
      <c r="I36" s="10"/>
      <c r="J36" s="12"/>
      <c r="L36" s="10"/>
      <c r="N36" s="13"/>
    </row>
    <row r="37" spans="2:14" ht="12" customHeight="1" x14ac:dyDescent="0.2">
      <c r="B37" s="20">
        <v>2021</v>
      </c>
      <c r="C37" s="16">
        <v>15.476020616250807</v>
      </c>
      <c r="D37" s="16">
        <v>15.06294143574406</v>
      </c>
      <c r="E37" s="17">
        <v>0.55153657746501028</v>
      </c>
      <c r="F37" s="17">
        <v>0.53610928098151267</v>
      </c>
      <c r="I37" s="10"/>
      <c r="J37" s="12"/>
    </row>
    <row r="38" spans="2:14" ht="12" customHeight="1" x14ac:dyDescent="0.2">
      <c r="B38" s="20">
        <v>2022</v>
      </c>
      <c r="C38" s="16">
        <v>16.745289643560003</v>
      </c>
      <c r="D38" s="16">
        <v>16.415203890276455</v>
      </c>
      <c r="E38" s="17">
        <v>0.60027114417635186</v>
      </c>
      <c r="F38" s="17">
        <v>0.58270165243780603</v>
      </c>
      <c r="I38" s="10"/>
      <c r="J38" s="12"/>
    </row>
    <row r="39" spans="2:14" ht="12" customHeight="1" x14ac:dyDescent="0.2">
      <c r="B39" s="20">
        <v>2023</v>
      </c>
      <c r="C39" s="16">
        <v>17.55204435624789</v>
      </c>
      <c r="D39" s="16">
        <v>16.846250713737678</v>
      </c>
      <c r="E39" s="17">
        <v>0.62365432044014024</v>
      </c>
      <c r="F39" s="17">
        <v>0.60487037401770249</v>
      </c>
      <c r="I39" s="10"/>
      <c r="J39" s="12"/>
    </row>
    <row r="41" spans="2:14" s="14" customFormat="1" ht="78" customHeight="1" x14ac:dyDescent="0.3">
      <c r="B41" s="56" t="s">
        <v>177</v>
      </c>
      <c r="C41" s="56"/>
      <c r="D41" s="56"/>
      <c r="E41" s="56"/>
      <c r="F41" s="56"/>
      <c r="G41" s="56"/>
      <c r="H41" s="56"/>
      <c r="I41" s="56"/>
      <c r="J41" s="56"/>
      <c r="K41" s="56"/>
      <c r="L41" s="56"/>
    </row>
    <row r="42" spans="2:14" ht="17.25" customHeight="1" x14ac:dyDescent="0.2">
      <c r="B42" s="56"/>
      <c r="C42" s="56"/>
      <c r="D42" s="56"/>
      <c r="E42" s="56"/>
      <c r="F42" s="56"/>
      <c r="G42" s="56"/>
      <c r="H42" s="56"/>
      <c r="I42" s="56"/>
      <c r="J42" s="56"/>
      <c r="K42" s="56"/>
      <c r="L42" s="56"/>
    </row>
    <row r="43" spans="2:14" x14ac:dyDescent="0.2">
      <c r="B43" s="15"/>
    </row>
    <row r="44" spans="2:14" x14ac:dyDescent="0.2">
      <c r="B44" s="57"/>
      <c r="C44" s="57"/>
      <c r="D44" s="57"/>
      <c r="E44" s="57"/>
      <c r="F44" s="57"/>
      <c r="G44" s="57"/>
      <c r="H44" s="57"/>
      <c r="I44" s="57"/>
      <c r="J44" s="57"/>
      <c r="K44" s="57"/>
    </row>
  </sheetData>
  <mergeCells count="6">
    <mergeCell ref="C4:D4"/>
    <mergeCell ref="E4:F4"/>
    <mergeCell ref="B41:L41"/>
    <mergeCell ref="B44:K44"/>
    <mergeCell ref="B42:L42"/>
    <mergeCell ref="B4: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69E00-E871-4488-A6F0-E4A48362EAD9}">
  <dimension ref="B2:F124"/>
  <sheetViews>
    <sheetView showGridLines="0" tabSelected="1" zoomScaleNormal="100" workbookViewId="0">
      <selection activeCell="F5" sqref="F5:F105"/>
    </sheetView>
  </sheetViews>
  <sheetFormatPr baseColWidth="10" defaultColWidth="11" defaultRowHeight="10.199999999999999" x14ac:dyDescent="0.2"/>
  <cols>
    <col min="1" max="1" width="1.6640625" style="6" customWidth="1"/>
    <col min="2" max="2" width="10.33203125" style="6" customWidth="1"/>
    <col min="3" max="3" width="17.44140625" style="6" customWidth="1"/>
    <col min="4" max="4" width="17" style="6" customWidth="1"/>
    <col min="5" max="5" width="20.6640625" style="6" customWidth="1"/>
    <col min="6" max="6" width="17.44140625" style="6" customWidth="1"/>
    <col min="7" max="7" width="11" style="6"/>
    <col min="8" max="8" width="19.77734375" style="6" customWidth="1"/>
    <col min="9" max="9" width="34.77734375" style="6" customWidth="1"/>
    <col min="10" max="10" width="21.44140625" style="6" customWidth="1"/>
    <col min="11" max="16384" width="11" style="6"/>
  </cols>
  <sheetData>
    <row r="2" spans="2:6" x14ac:dyDescent="0.2">
      <c r="B2" s="21" t="s">
        <v>178</v>
      </c>
    </row>
    <row r="4" spans="2:6" ht="40.799999999999997" x14ac:dyDescent="0.2">
      <c r="B4" s="22" t="s">
        <v>117</v>
      </c>
      <c r="C4" s="9" t="s">
        <v>118</v>
      </c>
      <c r="D4" s="22" t="s">
        <v>137</v>
      </c>
      <c r="E4" s="23" t="s">
        <v>114</v>
      </c>
      <c r="F4" s="22" t="s">
        <v>138</v>
      </c>
    </row>
    <row r="5" spans="2:6" x14ac:dyDescent="0.2">
      <c r="B5" s="73" t="s">
        <v>119</v>
      </c>
      <c r="C5" s="24" t="s">
        <v>8</v>
      </c>
      <c r="D5" s="74">
        <v>8.8545376834306886</v>
      </c>
      <c r="E5" s="24" t="s">
        <v>110</v>
      </c>
      <c r="F5" s="74">
        <v>14.757840156415535</v>
      </c>
    </row>
    <row r="6" spans="2:6" x14ac:dyDescent="0.2">
      <c r="B6" s="73" t="s">
        <v>120</v>
      </c>
      <c r="C6" s="24" t="s">
        <v>9</v>
      </c>
      <c r="D6" s="74">
        <v>15.112153700005816</v>
      </c>
      <c r="E6" s="24" t="s">
        <v>112</v>
      </c>
      <c r="F6" s="74">
        <v>14.488404030428812</v>
      </c>
    </row>
    <row r="7" spans="2:6" x14ac:dyDescent="0.2">
      <c r="B7" s="73" t="s">
        <v>121</v>
      </c>
      <c r="C7" s="24" t="s">
        <v>10</v>
      </c>
      <c r="D7" s="74">
        <v>18.147480470426647</v>
      </c>
      <c r="E7" s="24" t="s">
        <v>110</v>
      </c>
      <c r="F7" s="74">
        <v>14.757840156415535</v>
      </c>
    </row>
    <row r="8" spans="2:6" x14ac:dyDescent="0.2">
      <c r="B8" s="73" t="s">
        <v>122</v>
      </c>
      <c r="C8" s="24" t="s">
        <v>11</v>
      </c>
      <c r="D8" s="74">
        <v>14.843432289548597</v>
      </c>
      <c r="E8" s="24" t="s">
        <v>115</v>
      </c>
      <c r="F8" s="74">
        <v>23.457162992046712</v>
      </c>
    </row>
    <row r="9" spans="2:6" x14ac:dyDescent="0.2">
      <c r="B9" s="73" t="s">
        <v>123</v>
      </c>
      <c r="C9" s="24" t="s">
        <v>12</v>
      </c>
      <c r="D9" s="74">
        <v>23.190723710515794</v>
      </c>
      <c r="E9" s="24" t="s">
        <v>115</v>
      </c>
      <c r="F9" s="74">
        <v>23.457162992046712</v>
      </c>
    </row>
    <row r="10" spans="2:6" x14ac:dyDescent="0.2">
      <c r="B10" s="73" t="s">
        <v>124</v>
      </c>
      <c r="C10" s="24" t="s">
        <v>13</v>
      </c>
      <c r="D10" s="74">
        <v>24.696106405245128</v>
      </c>
      <c r="E10" s="24" t="s">
        <v>115</v>
      </c>
      <c r="F10" s="74">
        <v>23.457162992046712</v>
      </c>
    </row>
    <row r="11" spans="2:6" x14ac:dyDescent="0.2">
      <c r="B11" s="73" t="s">
        <v>125</v>
      </c>
      <c r="C11" s="24" t="s">
        <v>14</v>
      </c>
      <c r="D11" s="74">
        <v>10.754843019372078</v>
      </c>
      <c r="E11" s="24" t="s">
        <v>110</v>
      </c>
      <c r="F11" s="74">
        <v>14.757840156415535</v>
      </c>
    </row>
    <row r="12" spans="2:6" x14ac:dyDescent="0.2">
      <c r="B12" s="73" t="s">
        <v>126</v>
      </c>
      <c r="C12" s="24" t="s">
        <v>15</v>
      </c>
      <c r="D12" s="74">
        <v>13.973196689002759</v>
      </c>
      <c r="E12" s="24" t="s">
        <v>106</v>
      </c>
      <c r="F12" s="74">
        <v>13.373743746901617</v>
      </c>
    </row>
    <row r="13" spans="2:6" x14ac:dyDescent="0.2">
      <c r="B13" s="73" t="s">
        <v>127</v>
      </c>
      <c r="C13" s="24" t="s">
        <v>16</v>
      </c>
      <c r="D13" s="74">
        <v>19.090418838756065</v>
      </c>
      <c r="E13" s="24" t="s">
        <v>109</v>
      </c>
      <c r="F13" s="74">
        <v>18.062208277901437</v>
      </c>
    </row>
    <row r="14" spans="2:6" x14ac:dyDescent="0.2">
      <c r="B14" s="73">
        <v>10</v>
      </c>
      <c r="C14" s="24" t="s">
        <v>17</v>
      </c>
      <c r="D14" s="74">
        <v>15.018513789581206</v>
      </c>
      <c r="E14" s="24" t="s">
        <v>106</v>
      </c>
      <c r="F14" s="74">
        <v>13.373743746901617</v>
      </c>
    </row>
    <row r="15" spans="2:6" x14ac:dyDescent="0.2">
      <c r="B15" s="73">
        <v>11</v>
      </c>
      <c r="C15" s="24" t="s">
        <v>18</v>
      </c>
      <c r="D15" s="74">
        <v>20.298786453845818</v>
      </c>
      <c r="E15" s="24" t="s">
        <v>109</v>
      </c>
      <c r="F15" s="74">
        <v>18.062208277901437</v>
      </c>
    </row>
    <row r="16" spans="2:6" x14ac:dyDescent="0.2">
      <c r="B16" s="73">
        <v>12</v>
      </c>
      <c r="C16" s="24" t="s">
        <v>19</v>
      </c>
      <c r="D16" s="74">
        <v>14.039125431530495</v>
      </c>
      <c r="E16" s="24" t="s">
        <v>109</v>
      </c>
      <c r="F16" s="74">
        <v>18.062208277901437</v>
      </c>
    </row>
    <row r="17" spans="2:6" x14ac:dyDescent="0.2">
      <c r="B17" s="73">
        <v>13</v>
      </c>
      <c r="C17" s="24" t="s">
        <v>20</v>
      </c>
      <c r="D17" s="74">
        <v>24.118804715196166</v>
      </c>
      <c r="E17" s="24" t="s">
        <v>115</v>
      </c>
      <c r="F17" s="74">
        <v>23.457162992046712</v>
      </c>
    </row>
    <row r="18" spans="2:6" x14ac:dyDescent="0.2">
      <c r="B18" s="73">
        <v>14</v>
      </c>
      <c r="C18" s="24" t="s">
        <v>21</v>
      </c>
      <c r="D18" s="74">
        <v>13.111108060242453</v>
      </c>
      <c r="E18" s="24" t="s">
        <v>105</v>
      </c>
      <c r="F18" s="74">
        <v>13.540718843829776</v>
      </c>
    </row>
    <row r="19" spans="2:6" x14ac:dyDescent="0.2">
      <c r="B19" s="73">
        <v>15</v>
      </c>
      <c r="C19" s="24" t="s">
        <v>22</v>
      </c>
      <c r="D19" s="74">
        <v>13.64030918034142</v>
      </c>
      <c r="E19" s="24" t="s">
        <v>110</v>
      </c>
      <c r="F19" s="74">
        <v>14.757840156415535</v>
      </c>
    </row>
    <row r="20" spans="2:6" x14ac:dyDescent="0.2">
      <c r="B20" s="73">
        <v>16</v>
      </c>
      <c r="C20" s="24" t="s">
        <v>23</v>
      </c>
      <c r="D20" s="74">
        <v>16.639642334272626</v>
      </c>
      <c r="E20" s="24" t="s">
        <v>113</v>
      </c>
      <c r="F20" s="74">
        <v>15.668118647583489</v>
      </c>
    </row>
    <row r="21" spans="2:6" x14ac:dyDescent="0.2">
      <c r="B21" s="73">
        <v>17</v>
      </c>
      <c r="C21" s="24" t="s">
        <v>24</v>
      </c>
      <c r="D21" s="74">
        <v>15.623946037099493</v>
      </c>
      <c r="E21" s="24" t="s">
        <v>113</v>
      </c>
      <c r="F21" s="74">
        <v>15.668118647583489</v>
      </c>
    </row>
    <row r="22" spans="2:6" x14ac:dyDescent="0.2">
      <c r="B22" s="73">
        <v>18</v>
      </c>
      <c r="C22" s="24" t="s">
        <v>25</v>
      </c>
      <c r="D22" s="74">
        <v>15.199457565826647</v>
      </c>
      <c r="E22" s="24" t="s">
        <v>103</v>
      </c>
      <c r="F22" s="74">
        <v>14.169708119442548</v>
      </c>
    </row>
    <row r="23" spans="2:6" x14ac:dyDescent="0.2">
      <c r="B23" s="73">
        <v>19</v>
      </c>
      <c r="C23" s="24" t="s">
        <v>26</v>
      </c>
      <c r="D23" s="74">
        <v>17.310060114434705</v>
      </c>
      <c r="E23" s="24" t="s">
        <v>113</v>
      </c>
      <c r="F23" s="74">
        <v>15.668118647583489</v>
      </c>
    </row>
    <row r="24" spans="2:6" x14ac:dyDescent="0.2">
      <c r="B24" s="73">
        <v>21</v>
      </c>
      <c r="C24" s="24" t="s">
        <v>128</v>
      </c>
      <c r="D24" s="74">
        <v>12.704914476139233</v>
      </c>
      <c r="E24" s="24" t="s">
        <v>104</v>
      </c>
      <c r="F24" s="74">
        <v>14.132916716740777</v>
      </c>
    </row>
    <row r="25" spans="2:6" x14ac:dyDescent="0.2">
      <c r="B25" s="73">
        <v>22</v>
      </c>
      <c r="C25" s="24" t="s">
        <v>129</v>
      </c>
      <c r="D25" s="74">
        <v>13.224437061646364</v>
      </c>
      <c r="E25" s="24" t="s">
        <v>108</v>
      </c>
      <c r="F25" s="74">
        <v>13.080786322566938</v>
      </c>
    </row>
    <row r="26" spans="2:6" x14ac:dyDescent="0.2">
      <c r="B26" s="73">
        <v>23</v>
      </c>
      <c r="C26" s="24" t="s">
        <v>3</v>
      </c>
      <c r="D26" s="74">
        <v>10.235300661956945</v>
      </c>
      <c r="E26" s="24" t="s">
        <v>113</v>
      </c>
      <c r="F26" s="74">
        <v>15.668118647583489</v>
      </c>
    </row>
    <row r="27" spans="2:6" x14ac:dyDescent="0.2">
      <c r="B27" s="73">
        <v>24</v>
      </c>
      <c r="C27" s="24" t="s">
        <v>28</v>
      </c>
      <c r="D27" s="74">
        <v>16.013380845029452</v>
      </c>
      <c r="E27" s="24" t="s">
        <v>113</v>
      </c>
      <c r="F27" s="74">
        <v>15.668118647583489</v>
      </c>
    </row>
    <row r="28" spans="2:6" x14ac:dyDescent="0.2">
      <c r="B28" s="73">
        <v>25</v>
      </c>
      <c r="C28" s="24" t="s">
        <v>29</v>
      </c>
      <c r="D28" s="74">
        <v>13.836338324094873</v>
      </c>
      <c r="E28" s="24" t="s">
        <v>104</v>
      </c>
      <c r="F28" s="74">
        <v>14.132916716740777</v>
      </c>
    </row>
    <row r="29" spans="2:6" x14ac:dyDescent="0.2">
      <c r="B29" s="73">
        <v>26</v>
      </c>
      <c r="C29" s="24" t="s">
        <v>30</v>
      </c>
      <c r="D29" s="74">
        <v>18.431573750496124</v>
      </c>
      <c r="E29" s="24" t="s">
        <v>110</v>
      </c>
      <c r="F29" s="74">
        <v>14.757840156415535</v>
      </c>
    </row>
    <row r="30" spans="2:6" x14ac:dyDescent="0.2">
      <c r="B30" s="73">
        <v>27</v>
      </c>
      <c r="C30" s="24" t="s">
        <v>31</v>
      </c>
      <c r="D30" s="74">
        <v>11.554115790348035</v>
      </c>
      <c r="E30" s="24" t="s">
        <v>105</v>
      </c>
      <c r="F30" s="74">
        <v>13.540718843829776</v>
      </c>
    </row>
    <row r="31" spans="2:6" x14ac:dyDescent="0.2">
      <c r="B31" s="73">
        <v>28</v>
      </c>
      <c r="C31" s="24" t="s">
        <v>32</v>
      </c>
      <c r="D31" s="74">
        <v>14.382323244182498</v>
      </c>
      <c r="E31" s="24" t="s">
        <v>103</v>
      </c>
      <c r="F31" s="74">
        <v>14.169708119442548</v>
      </c>
    </row>
    <row r="32" spans="2:6" x14ac:dyDescent="0.2">
      <c r="B32" s="73">
        <v>29</v>
      </c>
      <c r="C32" s="24" t="s">
        <v>33</v>
      </c>
      <c r="D32" s="74">
        <v>12.665869290485647</v>
      </c>
      <c r="E32" s="24" t="s">
        <v>108</v>
      </c>
      <c r="F32" s="74">
        <v>13.080786322566938</v>
      </c>
    </row>
    <row r="33" spans="2:6" x14ac:dyDescent="0.2">
      <c r="B33" s="73" t="s">
        <v>4</v>
      </c>
      <c r="C33" s="24" t="s">
        <v>130</v>
      </c>
      <c r="D33" s="74">
        <v>26.062477297493643</v>
      </c>
      <c r="E33" s="24" t="s">
        <v>111</v>
      </c>
      <c r="F33" s="74">
        <v>18.877165486552293</v>
      </c>
    </row>
    <row r="34" spans="2:6" x14ac:dyDescent="0.2">
      <c r="B34" s="73" t="s">
        <v>5</v>
      </c>
      <c r="C34" s="24" t="s">
        <v>27</v>
      </c>
      <c r="D34" s="74">
        <v>12.69973455472857</v>
      </c>
      <c r="E34" s="24" t="s">
        <v>111</v>
      </c>
      <c r="F34" s="74">
        <v>18.877165486552293</v>
      </c>
    </row>
    <row r="35" spans="2:6" x14ac:dyDescent="0.2">
      <c r="B35" s="73">
        <v>30</v>
      </c>
      <c r="C35" s="24" t="s">
        <v>34</v>
      </c>
      <c r="D35" s="74">
        <v>19.874605581280989</v>
      </c>
      <c r="E35" s="24" t="s">
        <v>109</v>
      </c>
      <c r="F35" s="74">
        <v>18.062208277901437</v>
      </c>
    </row>
    <row r="36" spans="2:6" x14ac:dyDescent="0.2">
      <c r="B36" s="73">
        <v>31</v>
      </c>
      <c r="C36" s="24" t="s">
        <v>35</v>
      </c>
      <c r="D36" s="74">
        <v>17.597584399053623</v>
      </c>
      <c r="E36" s="24" t="s">
        <v>109</v>
      </c>
      <c r="F36" s="74">
        <v>18.062208277901437</v>
      </c>
    </row>
    <row r="37" spans="2:6" x14ac:dyDescent="0.2">
      <c r="B37" s="73">
        <v>32</v>
      </c>
      <c r="C37" s="24" t="s">
        <v>36</v>
      </c>
      <c r="D37" s="74">
        <v>10.292639848960079</v>
      </c>
      <c r="E37" s="24" t="s">
        <v>109</v>
      </c>
      <c r="F37" s="74">
        <v>18.062208277901437</v>
      </c>
    </row>
    <row r="38" spans="2:6" x14ac:dyDescent="0.2">
      <c r="B38" s="73">
        <v>33</v>
      </c>
      <c r="C38" s="24" t="s">
        <v>37</v>
      </c>
      <c r="D38" s="74">
        <v>16.606539540743285</v>
      </c>
      <c r="E38" s="24" t="s">
        <v>113</v>
      </c>
      <c r="F38" s="74">
        <v>15.668118647583489</v>
      </c>
    </row>
    <row r="39" spans="2:6" x14ac:dyDescent="0.2">
      <c r="B39" s="73">
        <v>34</v>
      </c>
      <c r="C39" s="24" t="s">
        <v>38</v>
      </c>
      <c r="D39" s="74">
        <v>19.563350223725813</v>
      </c>
      <c r="E39" s="24" t="s">
        <v>109</v>
      </c>
      <c r="F39" s="74">
        <v>18.062208277901437</v>
      </c>
    </row>
    <row r="40" spans="2:6" x14ac:dyDescent="0.2">
      <c r="B40" s="73">
        <v>35</v>
      </c>
      <c r="C40" s="24" t="s">
        <v>39</v>
      </c>
      <c r="D40" s="74">
        <v>12.894188064120728</v>
      </c>
      <c r="E40" s="24" t="s">
        <v>108</v>
      </c>
      <c r="F40" s="74">
        <v>13.080786322566938</v>
      </c>
    </row>
    <row r="41" spans="2:6" x14ac:dyDescent="0.2">
      <c r="B41" s="73">
        <v>36</v>
      </c>
      <c r="C41" s="24" t="s">
        <v>40</v>
      </c>
      <c r="D41" s="74">
        <v>11.383946984903897</v>
      </c>
      <c r="E41" s="24" t="s">
        <v>103</v>
      </c>
      <c r="F41" s="74">
        <v>14.169708119442548</v>
      </c>
    </row>
    <row r="42" spans="2:6" x14ac:dyDescent="0.2">
      <c r="B42" s="73">
        <v>37</v>
      </c>
      <c r="C42" s="24" t="s">
        <v>41</v>
      </c>
      <c r="D42" s="74">
        <v>13.251319729571204</v>
      </c>
      <c r="E42" s="24" t="s">
        <v>103</v>
      </c>
      <c r="F42" s="74">
        <v>14.169708119442548</v>
      </c>
    </row>
    <row r="43" spans="2:6" x14ac:dyDescent="0.2">
      <c r="B43" s="73">
        <v>38</v>
      </c>
      <c r="C43" s="24" t="s">
        <v>42</v>
      </c>
      <c r="D43" s="74">
        <v>12.572523438929613</v>
      </c>
      <c r="E43" s="24" t="s">
        <v>110</v>
      </c>
      <c r="F43" s="74">
        <v>14.757840156415535</v>
      </c>
    </row>
    <row r="44" spans="2:6" x14ac:dyDescent="0.2">
      <c r="B44" s="73">
        <v>39</v>
      </c>
      <c r="C44" s="24" t="s">
        <v>43</v>
      </c>
      <c r="D44" s="74">
        <v>13.199732239979918</v>
      </c>
      <c r="E44" s="24" t="s">
        <v>104</v>
      </c>
      <c r="F44" s="74">
        <v>14.132916716740777</v>
      </c>
    </row>
    <row r="45" spans="2:6" x14ac:dyDescent="0.2">
      <c r="B45" s="73">
        <v>40</v>
      </c>
      <c r="C45" s="24" t="s">
        <v>44</v>
      </c>
      <c r="D45" s="74">
        <v>14.41267092765654</v>
      </c>
      <c r="E45" s="24" t="s">
        <v>113</v>
      </c>
      <c r="F45" s="74">
        <v>15.668118647583489</v>
      </c>
    </row>
    <row r="46" spans="2:6" x14ac:dyDescent="0.2">
      <c r="B46" s="73">
        <v>41</v>
      </c>
      <c r="C46" s="24" t="s">
        <v>45</v>
      </c>
      <c r="D46" s="74">
        <v>12.839065760247694</v>
      </c>
      <c r="E46" s="24" t="s">
        <v>103</v>
      </c>
      <c r="F46" s="74">
        <v>14.169708119442548</v>
      </c>
    </row>
    <row r="47" spans="2:6" x14ac:dyDescent="0.2">
      <c r="B47" s="73">
        <v>42</v>
      </c>
      <c r="C47" s="24" t="s">
        <v>46</v>
      </c>
      <c r="D47" s="74">
        <v>14.751366527690422</v>
      </c>
      <c r="E47" s="24" t="s">
        <v>110</v>
      </c>
      <c r="F47" s="74">
        <v>14.757840156415535</v>
      </c>
    </row>
    <row r="48" spans="2:6" x14ac:dyDescent="0.2">
      <c r="B48" s="73">
        <v>43</v>
      </c>
      <c r="C48" s="24" t="s">
        <v>47</v>
      </c>
      <c r="D48" s="74">
        <v>7.5615288923579778</v>
      </c>
      <c r="E48" s="24" t="s">
        <v>110</v>
      </c>
      <c r="F48" s="74">
        <v>14.757840156415535</v>
      </c>
    </row>
    <row r="49" spans="2:6" x14ac:dyDescent="0.2">
      <c r="B49" s="73">
        <v>44</v>
      </c>
      <c r="C49" s="24" t="s">
        <v>48</v>
      </c>
      <c r="D49" s="74">
        <v>13.076293091637567</v>
      </c>
      <c r="E49" s="24" t="s">
        <v>107</v>
      </c>
      <c r="F49" s="74">
        <v>11.953773611836855</v>
      </c>
    </row>
    <row r="50" spans="2:6" x14ac:dyDescent="0.2">
      <c r="B50" s="73">
        <v>45</v>
      </c>
      <c r="C50" s="24" t="s">
        <v>49</v>
      </c>
      <c r="D50" s="74">
        <v>15.766845221313787</v>
      </c>
      <c r="E50" s="24" t="s">
        <v>103</v>
      </c>
      <c r="F50" s="74">
        <v>14.169708119442548</v>
      </c>
    </row>
    <row r="51" spans="2:6" x14ac:dyDescent="0.2">
      <c r="B51" s="73">
        <v>46</v>
      </c>
      <c r="C51" s="24" t="s">
        <v>50</v>
      </c>
      <c r="D51" s="74">
        <v>13.921937706431793</v>
      </c>
      <c r="E51" s="24" t="s">
        <v>109</v>
      </c>
      <c r="F51" s="74">
        <v>18.062208277901437</v>
      </c>
    </row>
    <row r="52" spans="2:6" x14ac:dyDescent="0.2">
      <c r="B52" s="73">
        <v>47</v>
      </c>
      <c r="C52" s="24" t="s">
        <v>51</v>
      </c>
      <c r="D52" s="74">
        <v>18.787261401780196</v>
      </c>
      <c r="E52" s="24" t="s">
        <v>113</v>
      </c>
      <c r="F52" s="74">
        <v>15.668118647583489</v>
      </c>
    </row>
    <row r="53" spans="2:6" x14ac:dyDescent="0.2">
      <c r="B53" s="73">
        <v>48</v>
      </c>
      <c r="C53" s="24" t="s">
        <v>52</v>
      </c>
      <c r="D53" s="74">
        <v>10.207828449731952</v>
      </c>
      <c r="E53" s="24" t="s">
        <v>109</v>
      </c>
      <c r="F53" s="74">
        <v>18.062208277901437</v>
      </c>
    </row>
    <row r="54" spans="2:6" x14ac:dyDescent="0.2">
      <c r="B54" s="73">
        <v>49</v>
      </c>
      <c r="C54" s="24" t="s">
        <v>53</v>
      </c>
      <c r="D54" s="74">
        <v>11.931047400655016</v>
      </c>
      <c r="E54" s="24" t="s">
        <v>107</v>
      </c>
      <c r="F54" s="74">
        <v>11.953773611836855</v>
      </c>
    </row>
    <row r="55" spans="2:6" x14ac:dyDescent="0.2">
      <c r="B55" s="73">
        <v>50</v>
      </c>
      <c r="C55" s="24" t="s">
        <v>54</v>
      </c>
      <c r="D55" s="74">
        <v>11.864406779661017</v>
      </c>
      <c r="E55" s="24" t="s">
        <v>105</v>
      </c>
      <c r="F55" s="74">
        <v>13.540718843829776</v>
      </c>
    </row>
    <row r="56" spans="2:6" x14ac:dyDescent="0.2">
      <c r="B56" s="73">
        <v>51</v>
      </c>
      <c r="C56" s="24" t="s">
        <v>55</v>
      </c>
      <c r="D56" s="74">
        <v>15.170910172025073</v>
      </c>
      <c r="E56" s="24" t="s">
        <v>106</v>
      </c>
      <c r="F56" s="74">
        <v>13.373743746901617</v>
      </c>
    </row>
    <row r="57" spans="2:6" x14ac:dyDescent="0.2">
      <c r="B57" s="73">
        <v>52</v>
      </c>
      <c r="C57" s="24" t="s">
        <v>56</v>
      </c>
      <c r="D57" s="74">
        <v>11.861374329070307</v>
      </c>
      <c r="E57" s="24" t="s">
        <v>106</v>
      </c>
      <c r="F57" s="74">
        <v>13.373743746901617</v>
      </c>
    </row>
    <row r="58" spans="2:6" x14ac:dyDescent="0.2">
      <c r="B58" s="73">
        <v>53</v>
      </c>
      <c r="C58" s="24" t="s">
        <v>57</v>
      </c>
      <c r="D58" s="74">
        <v>8.4456269848081718</v>
      </c>
      <c r="E58" s="24" t="s">
        <v>107</v>
      </c>
      <c r="F58" s="74">
        <v>11.953773611836855</v>
      </c>
    </row>
    <row r="59" spans="2:6" x14ac:dyDescent="0.2">
      <c r="B59" s="73">
        <v>54</v>
      </c>
      <c r="C59" s="24" t="s">
        <v>58</v>
      </c>
      <c r="D59" s="74">
        <v>14.761108012641754</v>
      </c>
      <c r="E59" s="24" t="s">
        <v>106</v>
      </c>
      <c r="F59" s="74">
        <v>13.373743746901617</v>
      </c>
    </row>
    <row r="60" spans="2:6" x14ac:dyDescent="0.2">
      <c r="B60" s="73">
        <v>55</v>
      </c>
      <c r="C60" s="24" t="s">
        <v>59</v>
      </c>
      <c r="D60" s="74">
        <v>9.6503282943960915</v>
      </c>
      <c r="E60" s="24" t="s">
        <v>106</v>
      </c>
      <c r="F60" s="74">
        <v>13.373743746901617</v>
      </c>
    </row>
    <row r="61" spans="2:6" x14ac:dyDescent="0.2">
      <c r="B61" s="73">
        <v>56</v>
      </c>
      <c r="C61" s="24" t="s">
        <v>60</v>
      </c>
      <c r="D61" s="74">
        <v>13.825015613467325</v>
      </c>
      <c r="E61" s="24" t="s">
        <v>108</v>
      </c>
      <c r="F61" s="74">
        <v>13.080786322566938</v>
      </c>
    </row>
    <row r="62" spans="2:6" x14ac:dyDescent="0.2">
      <c r="B62" s="73">
        <v>57</v>
      </c>
      <c r="C62" s="24" t="s">
        <v>61</v>
      </c>
      <c r="D62" s="74">
        <v>13.359414016980189</v>
      </c>
      <c r="E62" s="24" t="s">
        <v>106</v>
      </c>
      <c r="F62" s="74">
        <v>13.373743746901617</v>
      </c>
    </row>
    <row r="63" spans="2:6" x14ac:dyDescent="0.2">
      <c r="B63" s="73">
        <v>58</v>
      </c>
      <c r="C63" s="24" t="s">
        <v>62</v>
      </c>
      <c r="D63" s="74">
        <v>14.663108339080631</v>
      </c>
      <c r="E63" s="24" t="s">
        <v>104</v>
      </c>
      <c r="F63" s="74">
        <v>14.132916716740777</v>
      </c>
    </row>
    <row r="64" spans="2:6" x14ac:dyDescent="0.2">
      <c r="B64" s="73">
        <v>59</v>
      </c>
      <c r="C64" s="24" t="s">
        <v>63</v>
      </c>
      <c r="D64" s="74">
        <v>15.572003837682256</v>
      </c>
      <c r="E64" s="24" t="s">
        <v>112</v>
      </c>
      <c r="F64" s="74">
        <v>14.488404030428812</v>
      </c>
    </row>
    <row r="65" spans="2:6" x14ac:dyDescent="0.2">
      <c r="B65" s="73">
        <v>60</v>
      </c>
      <c r="C65" s="24" t="s">
        <v>64</v>
      </c>
      <c r="D65" s="74">
        <v>12.468041492560848</v>
      </c>
      <c r="E65" s="24" t="s">
        <v>112</v>
      </c>
      <c r="F65" s="74">
        <v>14.488404030428812</v>
      </c>
    </row>
    <row r="66" spans="2:6" x14ac:dyDescent="0.2">
      <c r="B66" s="73">
        <v>61</v>
      </c>
      <c r="C66" s="24" t="s">
        <v>6</v>
      </c>
      <c r="D66" s="74">
        <v>14.503673008099454</v>
      </c>
      <c r="E66" s="24" t="s">
        <v>105</v>
      </c>
      <c r="F66" s="74">
        <v>13.540718843829776</v>
      </c>
    </row>
    <row r="67" spans="2:6" x14ac:dyDescent="0.2">
      <c r="B67" s="73">
        <v>62</v>
      </c>
      <c r="C67" s="24" t="s">
        <v>65</v>
      </c>
      <c r="D67" s="74">
        <v>13.316879705946402</v>
      </c>
      <c r="E67" s="24" t="s">
        <v>112</v>
      </c>
      <c r="F67" s="74">
        <v>14.488404030428812</v>
      </c>
    </row>
    <row r="68" spans="2:6" x14ac:dyDescent="0.2">
      <c r="B68" s="73">
        <v>63</v>
      </c>
      <c r="C68" s="24" t="s">
        <v>66</v>
      </c>
      <c r="D68" s="74">
        <v>14.398347095580059</v>
      </c>
      <c r="E68" s="24" t="s">
        <v>110</v>
      </c>
      <c r="F68" s="74">
        <v>14.757840156415535</v>
      </c>
    </row>
    <row r="69" spans="2:6" x14ac:dyDescent="0.2">
      <c r="B69" s="73">
        <v>64</v>
      </c>
      <c r="C69" s="24" t="s">
        <v>67</v>
      </c>
      <c r="D69" s="74">
        <v>15.312657829438072</v>
      </c>
      <c r="E69" s="24" t="s">
        <v>113</v>
      </c>
      <c r="F69" s="74">
        <v>15.668118647583489</v>
      </c>
    </row>
    <row r="70" spans="2:6" x14ac:dyDescent="0.2">
      <c r="B70" s="73">
        <v>65</v>
      </c>
      <c r="C70" s="24" t="s">
        <v>68</v>
      </c>
      <c r="D70" s="74">
        <v>16.212850540029216</v>
      </c>
      <c r="E70" s="24" t="s">
        <v>109</v>
      </c>
      <c r="F70" s="74">
        <v>18.062208277901437</v>
      </c>
    </row>
    <row r="71" spans="2:6" x14ac:dyDescent="0.2">
      <c r="B71" s="73">
        <v>66</v>
      </c>
      <c r="C71" s="24" t="s">
        <v>69</v>
      </c>
      <c r="D71" s="74">
        <v>22.03667777789687</v>
      </c>
      <c r="E71" s="24" t="s">
        <v>109</v>
      </c>
      <c r="F71" s="74">
        <v>18.062208277901437</v>
      </c>
    </row>
    <row r="72" spans="2:6" x14ac:dyDescent="0.2">
      <c r="B72" s="73">
        <v>67</v>
      </c>
      <c r="C72" s="24" t="s">
        <v>70</v>
      </c>
      <c r="D72" s="74">
        <v>12.163711978746326</v>
      </c>
      <c r="E72" s="24" t="s">
        <v>106</v>
      </c>
      <c r="F72" s="74">
        <v>13.373743746901617</v>
      </c>
    </row>
    <row r="73" spans="2:6" x14ac:dyDescent="0.2">
      <c r="B73" s="73">
        <v>68</v>
      </c>
      <c r="C73" s="24" t="s">
        <v>71</v>
      </c>
      <c r="D73" s="74">
        <v>12.310013735112234</v>
      </c>
      <c r="E73" s="24" t="s">
        <v>106</v>
      </c>
      <c r="F73" s="74">
        <v>13.373743746901617</v>
      </c>
    </row>
    <row r="74" spans="2:6" x14ac:dyDescent="0.2">
      <c r="B74" s="73">
        <v>69</v>
      </c>
      <c r="C74" s="24" t="s">
        <v>72</v>
      </c>
      <c r="D74" s="74">
        <v>16.436412709672396</v>
      </c>
      <c r="E74" s="24" t="s">
        <v>110</v>
      </c>
      <c r="F74" s="74">
        <v>14.757840156415535</v>
      </c>
    </row>
    <row r="75" spans="2:6" x14ac:dyDescent="0.2">
      <c r="B75" s="73">
        <v>70</v>
      </c>
      <c r="C75" s="24" t="s">
        <v>73</v>
      </c>
      <c r="D75" s="74">
        <v>12.254276231810058</v>
      </c>
      <c r="E75" s="24" t="s">
        <v>104</v>
      </c>
      <c r="F75" s="74">
        <v>14.132916716740777</v>
      </c>
    </row>
    <row r="76" spans="2:6" x14ac:dyDescent="0.2">
      <c r="B76" s="73">
        <v>71</v>
      </c>
      <c r="C76" s="24" t="s">
        <v>74</v>
      </c>
      <c r="D76" s="74">
        <v>11.832543116834717</v>
      </c>
      <c r="E76" s="24" t="s">
        <v>104</v>
      </c>
      <c r="F76" s="74">
        <v>14.132916716740777</v>
      </c>
    </row>
    <row r="77" spans="2:6" x14ac:dyDescent="0.2">
      <c r="B77" s="73">
        <v>72</v>
      </c>
      <c r="C77" s="24" t="s">
        <v>7</v>
      </c>
      <c r="D77" s="74">
        <v>12.48343303363542</v>
      </c>
      <c r="E77" s="24" t="s">
        <v>107</v>
      </c>
      <c r="F77" s="74">
        <v>11.953773611836855</v>
      </c>
    </row>
    <row r="78" spans="2:6" x14ac:dyDescent="0.2">
      <c r="B78" s="73">
        <v>73</v>
      </c>
      <c r="C78" s="24" t="s">
        <v>75</v>
      </c>
      <c r="D78" s="74">
        <v>15.7895896690026</v>
      </c>
      <c r="E78" s="24" t="s">
        <v>110</v>
      </c>
      <c r="F78" s="74">
        <v>14.757840156415535</v>
      </c>
    </row>
    <row r="79" spans="2:6" x14ac:dyDescent="0.2">
      <c r="B79" s="73">
        <v>74</v>
      </c>
      <c r="C79" s="24" t="s">
        <v>76</v>
      </c>
      <c r="D79" s="74">
        <v>17.952162828338395</v>
      </c>
      <c r="E79" s="24" t="s">
        <v>110</v>
      </c>
      <c r="F79" s="74">
        <v>14.757840156415535</v>
      </c>
    </row>
    <row r="80" spans="2:6" x14ac:dyDescent="0.2">
      <c r="B80" s="73">
        <v>75</v>
      </c>
      <c r="C80" s="24" t="s">
        <v>77</v>
      </c>
      <c r="D80" s="74">
        <v>40.003183840241974</v>
      </c>
      <c r="E80" s="24" t="s">
        <v>102</v>
      </c>
      <c r="F80" s="74">
        <v>19.321483741291111</v>
      </c>
    </row>
    <row r="81" spans="2:6" x14ac:dyDescent="0.2">
      <c r="B81" s="73">
        <v>76</v>
      </c>
      <c r="C81" s="24" t="s">
        <v>78</v>
      </c>
      <c r="D81" s="74">
        <v>15.067044381491973</v>
      </c>
      <c r="E81" s="24" t="s">
        <v>105</v>
      </c>
      <c r="F81" s="74">
        <v>13.540718843829776</v>
      </c>
    </row>
    <row r="82" spans="2:6" x14ac:dyDescent="0.2">
      <c r="B82" s="73">
        <v>77</v>
      </c>
      <c r="C82" s="24" t="s">
        <v>79</v>
      </c>
      <c r="D82" s="74">
        <v>15.134214144795839</v>
      </c>
      <c r="E82" s="24" t="s">
        <v>102</v>
      </c>
      <c r="F82" s="74">
        <v>19.321483741291111</v>
      </c>
    </row>
    <row r="83" spans="2:6" x14ac:dyDescent="0.2">
      <c r="B83" s="73">
        <v>78</v>
      </c>
      <c r="C83" s="24" t="s">
        <v>80</v>
      </c>
      <c r="D83" s="74">
        <v>12.237478196627336</v>
      </c>
      <c r="E83" s="24" t="s">
        <v>102</v>
      </c>
      <c r="F83" s="74">
        <v>19.321483741291111</v>
      </c>
    </row>
    <row r="84" spans="2:6" x14ac:dyDescent="0.2">
      <c r="B84" s="73">
        <v>79</v>
      </c>
      <c r="C84" s="24" t="s">
        <v>81</v>
      </c>
      <c r="D84" s="74">
        <v>12.512404538982612</v>
      </c>
      <c r="E84" s="24" t="s">
        <v>113</v>
      </c>
      <c r="F84" s="74">
        <v>15.668118647583489</v>
      </c>
    </row>
    <row r="85" spans="2:6" x14ac:dyDescent="0.2">
      <c r="B85" s="73">
        <v>80</v>
      </c>
      <c r="C85" s="24" t="s">
        <v>82</v>
      </c>
      <c r="D85" s="74">
        <v>14.554552557644673</v>
      </c>
      <c r="E85" s="24" t="s">
        <v>112</v>
      </c>
      <c r="F85" s="74">
        <v>14.488404030428812</v>
      </c>
    </row>
    <row r="86" spans="2:6" x14ac:dyDescent="0.2">
      <c r="B86" s="73">
        <v>81</v>
      </c>
      <c r="C86" s="24" t="s">
        <v>83</v>
      </c>
      <c r="D86" s="74">
        <v>14.835052250529335</v>
      </c>
      <c r="E86" s="24" t="s">
        <v>109</v>
      </c>
      <c r="F86" s="74">
        <v>18.062208277901437</v>
      </c>
    </row>
    <row r="87" spans="2:6" x14ac:dyDescent="0.2">
      <c r="B87" s="73">
        <v>82</v>
      </c>
      <c r="C87" s="24" t="s">
        <v>84</v>
      </c>
      <c r="D87" s="74">
        <v>16.68126520681265</v>
      </c>
      <c r="E87" s="24" t="s">
        <v>109</v>
      </c>
      <c r="F87" s="74">
        <v>18.062208277901437</v>
      </c>
    </row>
    <row r="88" spans="2:6" x14ac:dyDescent="0.2">
      <c r="B88" s="73">
        <v>83</v>
      </c>
      <c r="C88" s="24" t="s">
        <v>85</v>
      </c>
      <c r="D88" s="74">
        <v>22.813891535574697</v>
      </c>
      <c r="E88" s="24" t="s">
        <v>115</v>
      </c>
      <c r="F88" s="74">
        <v>23.457162992046712</v>
      </c>
    </row>
    <row r="89" spans="2:6" x14ac:dyDescent="0.2">
      <c r="B89" s="73">
        <v>84</v>
      </c>
      <c r="C89" s="24" t="s">
        <v>86</v>
      </c>
      <c r="D89" s="74">
        <v>21.842091099908505</v>
      </c>
      <c r="E89" s="24" t="s">
        <v>115</v>
      </c>
      <c r="F89" s="74">
        <v>23.457162992046712</v>
      </c>
    </row>
    <row r="90" spans="2:6" x14ac:dyDescent="0.2">
      <c r="B90" s="73">
        <v>85</v>
      </c>
      <c r="C90" s="24" t="s">
        <v>87</v>
      </c>
      <c r="D90" s="74">
        <v>10.280031724726983</v>
      </c>
      <c r="E90" s="24" t="s">
        <v>107</v>
      </c>
      <c r="F90" s="74">
        <v>11.953773611836855</v>
      </c>
    </row>
    <row r="91" spans="2:6" x14ac:dyDescent="0.2">
      <c r="B91" s="73">
        <v>86</v>
      </c>
      <c r="C91" s="24" t="s">
        <v>88</v>
      </c>
      <c r="D91" s="74">
        <v>12.714188905740746</v>
      </c>
      <c r="E91" s="24" t="s">
        <v>113</v>
      </c>
      <c r="F91" s="74">
        <v>15.668118647583489</v>
      </c>
    </row>
    <row r="92" spans="2:6" x14ac:dyDescent="0.2">
      <c r="B92" s="73">
        <v>87</v>
      </c>
      <c r="C92" s="24" t="s">
        <v>89</v>
      </c>
      <c r="D92" s="74">
        <v>16.259829619921362</v>
      </c>
      <c r="E92" s="24" t="s">
        <v>113</v>
      </c>
      <c r="F92" s="74">
        <v>15.668118647583489</v>
      </c>
    </row>
    <row r="93" spans="2:6" x14ac:dyDescent="0.2">
      <c r="B93" s="73">
        <v>88</v>
      </c>
      <c r="C93" s="24" t="s">
        <v>90</v>
      </c>
      <c r="D93" s="74">
        <v>14.516926118112181</v>
      </c>
      <c r="E93" s="24" t="s">
        <v>116</v>
      </c>
      <c r="F93" s="74">
        <v>13.373743746901617</v>
      </c>
    </row>
    <row r="94" spans="2:6" x14ac:dyDescent="0.2">
      <c r="B94" s="73">
        <v>89</v>
      </c>
      <c r="C94" s="24" t="s">
        <v>91</v>
      </c>
      <c r="D94" s="74">
        <v>15.637476710141071</v>
      </c>
      <c r="E94" s="24" t="s">
        <v>104</v>
      </c>
      <c r="F94" s="74">
        <v>14.132916716740777</v>
      </c>
    </row>
    <row r="95" spans="2:6" x14ac:dyDescent="0.2">
      <c r="B95" s="73">
        <v>90</v>
      </c>
      <c r="C95" s="24" t="s">
        <v>92</v>
      </c>
      <c r="D95" s="74">
        <v>30.035143654215428</v>
      </c>
      <c r="E95" s="24" t="s">
        <v>104</v>
      </c>
      <c r="F95" s="74">
        <v>14.132916716740777</v>
      </c>
    </row>
    <row r="96" spans="2:6" x14ac:dyDescent="0.2">
      <c r="B96" s="73">
        <v>91</v>
      </c>
      <c r="C96" s="24" t="s">
        <v>93</v>
      </c>
      <c r="D96" s="74">
        <v>17.384583093176435</v>
      </c>
      <c r="E96" s="24" t="s">
        <v>102</v>
      </c>
      <c r="F96" s="74">
        <v>19.321483741291111</v>
      </c>
    </row>
    <row r="97" spans="2:6" x14ac:dyDescent="0.2">
      <c r="B97" s="73">
        <v>92</v>
      </c>
      <c r="C97" s="24" t="s">
        <v>94</v>
      </c>
      <c r="D97" s="74">
        <v>9.6802379806984309</v>
      </c>
      <c r="E97" s="24" t="s">
        <v>102</v>
      </c>
      <c r="F97" s="74">
        <v>19.321483741291111</v>
      </c>
    </row>
    <row r="98" spans="2:6" x14ac:dyDescent="0.2">
      <c r="B98" s="73">
        <v>93</v>
      </c>
      <c r="C98" s="24" t="s">
        <v>95</v>
      </c>
      <c r="D98" s="74">
        <v>16.03531970463921</v>
      </c>
      <c r="E98" s="24" t="s">
        <v>102</v>
      </c>
      <c r="F98" s="74">
        <v>19.321483741291111</v>
      </c>
    </row>
    <row r="99" spans="2:6" x14ac:dyDescent="0.2">
      <c r="B99" s="73">
        <v>94</v>
      </c>
      <c r="C99" s="24" t="s">
        <v>96</v>
      </c>
      <c r="D99" s="74">
        <v>14.158964986588828</v>
      </c>
      <c r="E99" s="24" t="s">
        <v>102</v>
      </c>
      <c r="F99" s="74">
        <v>19.321483741291111</v>
      </c>
    </row>
    <row r="100" spans="2:6" x14ac:dyDescent="0.2">
      <c r="B100" s="73">
        <v>95</v>
      </c>
      <c r="C100" s="24" t="s">
        <v>131</v>
      </c>
      <c r="D100" s="74">
        <v>18.240318122432804</v>
      </c>
      <c r="E100" s="24" t="s">
        <v>102</v>
      </c>
      <c r="F100" s="74">
        <v>19.321483741291111</v>
      </c>
    </row>
    <row r="101" spans="2:6" x14ac:dyDescent="0.2">
      <c r="B101" s="73">
        <v>971</v>
      </c>
      <c r="C101" s="24" t="s">
        <v>97</v>
      </c>
      <c r="D101" s="74">
        <v>46.010255373967517</v>
      </c>
      <c r="E101" s="24" t="s">
        <v>97</v>
      </c>
      <c r="F101" s="74">
        <v>46.010255373967517</v>
      </c>
    </row>
    <row r="102" spans="2:6" x14ac:dyDescent="0.2">
      <c r="B102" s="73">
        <v>972</v>
      </c>
      <c r="C102" s="24" t="s">
        <v>98</v>
      </c>
      <c r="D102" s="74">
        <v>33.317961724694491</v>
      </c>
      <c r="E102" s="24" t="s">
        <v>98</v>
      </c>
      <c r="F102" s="74">
        <v>33.317961724694491</v>
      </c>
    </row>
    <row r="103" spans="2:6" x14ac:dyDescent="0.2">
      <c r="B103" s="73">
        <v>973</v>
      </c>
      <c r="C103" s="24" t="s">
        <v>99</v>
      </c>
      <c r="D103" s="74">
        <v>49.731967517647682</v>
      </c>
      <c r="E103" s="24" t="s">
        <v>99</v>
      </c>
      <c r="F103" s="74">
        <v>49.731967517647682</v>
      </c>
    </row>
    <row r="104" spans="2:6" x14ac:dyDescent="0.2">
      <c r="B104" s="73">
        <v>974</v>
      </c>
      <c r="C104" s="24" t="s">
        <v>100</v>
      </c>
      <c r="D104" s="74">
        <v>25.130164492785447</v>
      </c>
      <c r="E104" s="24" t="s">
        <v>100</v>
      </c>
      <c r="F104" s="74">
        <v>25.130164492785447</v>
      </c>
    </row>
    <row r="105" spans="2:6" x14ac:dyDescent="0.2">
      <c r="B105" s="73">
        <v>976</v>
      </c>
      <c r="C105" s="24" t="s">
        <v>101</v>
      </c>
      <c r="D105" s="74">
        <v>22.053461412729146</v>
      </c>
      <c r="E105" s="24" t="s">
        <v>101</v>
      </c>
      <c r="F105" s="74">
        <v>22.053461412729146</v>
      </c>
    </row>
    <row r="107" spans="2:6" ht="67.8" customHeight="1" x14ac:dyDescent="0.2">
      <c r="B107" s="60" t="s">
        <v>179</v>
      </c>
      <c r="C107" s="60"/>
      <c r="D107" s="60"/>
      <c r="E107" s="60"/>
      <c r="F107" s="60"/>
    </row>
    <row r="122" ht="27.75" customHeight="1" x14ac:dyDescent="0.2"/>
    <row r="124" ht="12" customHeight="1" x14ac:dyDescent="0.2"/>
  </sheetData>
  <mergeCells count="1">
    <mergeCell ref="B107:F107"/>
  </mergeCells>
  <pageMargins left="0.7" right="0.7" top="0.75" bottom="0.75" header="0.3" footer="0.3"/>
  <pageSetup orientation="portrait" r:id="rId1"/>
  <ignoredErrors>
    <ignoredError sqref="B5:B10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95A2-732B-4572-A119-E28869E13155}">
  <dimension ref="A1:V143"/>
  <sheetViews>
    <sheetView showGridLines="0" zoomScaleNormal="100" workbookViewId="0">
      <selection activeCell="E16" sqref="E16"/>
    </sheetView>
  </sheetViews>
  <sheetFormatPr baseColWidth="10" defaultColWidth="9.44140625" defaultRowHeight="10.199999999999999" x14ac:dyDescent="0.2"/>
  <cols>
    <col min="1" max="1" width="2.6640625" style="28" customWidth="1"/>
    <col min="2" max="2" width="5.6640625" style="28" customWidth="1"/>
    <col min="3" max="4" width="13.5546875" style="28" customWidth="1"/>
    <col min="5" max="5" width="11.44140625" style="28" customWidth="1"/>
    <col min="6" max="6" width="13.33203125" style="28" customWidth="1"/>
    <col min="7" max="7" width="13.6640625" style="28" customWidth="1"/>
    <col min="8" max="10" width="11.44140625" style="28" customWidth="1"/>
    <col min="11" max="11" width="13.88671875" style="28" customWidth="1"/>
    <col min="12" max="12" width="13.33203125" style="28" customWidth="1"/>
    <col min="13" max="14" width="11.44140625" style="28" customWidth="1"/>
    <col min="15" max="15" width="13.88671875" style="28" customWidth="1"/>
    <col min="16" max="18" width="11.44140625" style="28" customWidth="1"/>
    <col min="19" max="22" width="7.77734375" style="28" customWidth="1"/>
    <col min="23" max="16384" width="9.44140625" style="28"/>
  </cols>
  <sheetData>
    <row r="1" spans="1:22" ht="16.5" customHeight="1" x14ac:dyDescent="0.2">
      <c r="B1" s="29"/>
      <c r="C1" s="29"/>
      <c r="D1" s="29"/>
    </row>
    <row r="2" spans="1:22" s="30" customFormat="1" ht="16.5" customHeight="1" x14ac:dyDescent="0.3">
      <c r="B2" s="15" t="s">
        <v>173</v>
      </c>
      <c r="C2" s="31"/>
      <c r="D2" s="31"/>
    </row>
    <row r="3" spans="1:22" ht="16.5" customHeight="1" x14ac:dyDescent="0.2">
      <c r="B3" s="32"/>
      <c r="C3" s="32"/>
      <c r="D3" s="32"/>
    </row>
    <row r="4" spans="1:22" ht="16.5" customHeight="1" x14ac:dyDescent="0.2">
      <c r="C4" s="61" t="s">
        <v>151</v>
      </c>
      <c r="D4" s="61"/>
      <c r="E4" s="61"/>
      <c r="F4" s="61"/>
      <c r="G4" s="61"/>
      <c r="H4" s="61"/>
      <c r="I4" s="61"/>
      <c r="J4" s="61"/>
      <c r="K4" s="61" t="s">
        <v>2</v>
      </c>
      <c r="L4" s="61"/>
      <c r="M4" s="61"/>
      <c r="N4" s="61"/>
      <c r="O4" s="61"/>
      <c r="P4" s="61"/>
      <c r="Q4" s="61"/>
      <c r="R4" s="61"/>
    </row>
    <row r="5" spans="1:22" ht="23.25" customHeight="1" x14ac:dyDescent="0.2">
      <c r="C5" s="55" t="s">
        <v>134</v>
      </c>
      <c r="D5" s="55"/>
      <c r="E5" s="55"/>
      <c r="F5" s="64" t="s">
        <v>161</v>
      </c>
      <c r="G5" s="64"/>
      <c r="H5" s="64"/>
      <c r="I5" s="64"/>
      <c r="J5" s="55" t="s">
        <v>150</v>
      </c>
      <c r="K5" s="55" t="s">
        <v>132</v>
      </c>
      <c r="L5" s="55"/>
      <c r="M5" s="55"/>
      <c r="N5" s="64" t="s">
        <v>162</v>
      </c>
      <c r="O5" s="64"/>
      <c r="P5" s="64"/>
      <c r="Q5" s="64"/>
      <c r="R5" s="55" t="s">
        <v>150</v>
      </c>
    </row>
    <row r="6" spans="1:22" ht="82.95" customHeight="1" x14ac:dyDescent="0.2">
      <c r="C6" s="8" t="s">
        <v>163</v>
      </c>
      <c r="D6" s="8" t="s">
        <v>164</v>
      </c>
      <c r="E6" s="8" t="s">
        <v>171</v>
      </c>
      <c r="F6" s="8" t="s">
        <v>165</v>
      </c>
      <c r="G6" s="8" t="s">
        <v>166</v>
      </c>
      <c r="H6" s="8" t="s">
        <v>172</v>
      </c>
      <c r="I6" s="8" t="s">
        <v>167</v>
      </c>
      <c r="J6" s="55"/>
      <c r="K6" s="8" t="s">
        <v>168</v>
      </c>
      <c r="L6" s="8" t="s">
        <v>176</v>
      </c>
      <c r="M6" s="8" t="s">
        <v>171</v>
      </c>
      <c r="N6" s="8" t="s">
        <v>174</v>
      </c>
      <c r="O6" s="8" t="s">
        <v>175</v>
      </c>
      <c r="P6" s="8" t="s">
        <v>180</v>
      </c>
      <c r="Q6" s="8" t="s">
        <v>167</v>
      </c>
      <c r="R6" s="55"/>
      <c r="U6" s="33"/>
      <c r="V6" s="33"/>
    </row>
    <row r="7" spans="1:22" ht="12" customHeight="1" x14ac:dyDescent="0.2">
      <c r="A7" s="1"/>
      <c r="B7" s="34">
        <v>2001</v>
      </c>
      <c r="C7" s="25"/>
      <c r="D7" s="35"/>
      <c r="E7" s="35"/>
      <c r="F7" s="35">
        <v>149729.20000000001</v>
      </c>
      <c r="G7" s="35">
        <v>65881.8</v>
      </c>
      <c r="H7" s="35"/>
      <c r="I7" s="35">
        <v>215611</v>
      </c>
      <c r="J7" s="35">
        <v>215611</v>
      </c>
      <c r="K7" s="25"/>
      <c r="L7" s="35"/>
      <c r="M7" s="25"/>
      <c r="N7" s="25"/>
      <c r="O7" s="35"/>
      <c r="P7" s="35"/>
      <c r="Q7" s="35"/>
      <c r="R7" s="35"/>
      <c r="U7" s="33"/>
    </row>
    <row r="8" spans="1:22" ht="12" customHeight="1" x14ac:dyDescent="0.2">
      <c r="A8" s="1"/>
      <c r="B8" s="34">
        <v>2002</v>
      </c>
      <c r="C8" s="25"/>
      <c r="D8" s="35"/>
      <c r="E8" s="35"/>
      <c r="F8" s="35">
        <v>143266.45080655749</v>
      </c>
      <c r="G8" s="35">
        <v>76803.549193442508</v>
      </c>
      <c r="H8" s="35"/>
      <c r="I8" s="35">
        <v>220070</v>
      </c>
      <c r="J8" s="35">
        <v>220070</v>
      </c>
      <c r="K8" s="25"/>
      <c r="L8" s="35"/>
      <c r="M8" s="25"/>
      <c r="N8" s="25"/>
      <c r="O8" s="35"/>
      <c r="P8" s="35"/>
      <c r="Q8" s="35"/>
      <c r="R8" s="35"/>
    </row>
    <row r="9" spans="1:22" ht="12" customHeight="1" x14ac:dyDescent="0.2">
      <c r="A9" s="1"/>
      <c r="B9" s="34">
        <v>2003</v>
      </c>
      <c r="C9" s="25"/>
      <c r="D9" s="35"/>
      <c r="E9" s="35"/>
      <c r="F9" s="35">
        <v>133380.8430163367</v>
      </c>
      <c r="G9" s="35">
        <v>83055.156983663299</v>
      </c>
      <c r="H9" s="35"/>
      <c r="I9" s="35">
        <v>216436</v>
      </c>
      <c r="J9" s="35">
        <v>216436</v>
      </c>
      <c r="K9" s="25"/>
      <c r="L9" s="35"/>
      <c r="M9" s="25"/>
      <c r="N9" s="25"/>
      <c r="O9" s="35"/>
      <c r="P9" s="35"/>
      <c r="Q9" s="35"/>
      <c r="R9" s="35"/>
    </row>
    <row r="10" spans="1:22" ht="12" customHeight="1" x14ac:dyDescent="0.2">
      <c r="A10" s="1"/>
      <c r="B10" s="34">
        <v>2004</v>
      </c>
      <c r="C10" s="25"/>
      <c r="D10" s="35"/>
      <c r="E10" s="35"/>
      <c r="F10" s="35">
        <v>127978.63085292219</v>
      </c>
      <c r="G10" s="35">
        <v>93608.369147077814</v>
      </c>
      <c r="H10" s="35"/>
      <c r="I10" s="35">
        <v>221587</v>
      </c>
      <c r="J10" s="35">
        <v>221587</v>
      </c>
      <c r="K10" s="25"/>
      <c r="L10" s="35"/>
      <c r="M10" s="25"/>
      <c r="N10" s="25"/>
      <c r="O10" s="35"/>
      <c r="P10" s="35"/>
      <c r="Q10" s="35"/>
      <c r="R10" s="35"/>
    </row>
    <row r="11" spans="1:22" ht="12" customHeight="1" x14ac:dyDescent="0.2">
      <c r="A11" s="1"/>
      <c r="B11" s="34">
        <v>2005</v>
      </c>
      <c r="C11" s="25">
        <v>5551</v>
      </c>
      <c r="D11" s="35">
        <v>0</v>
      </c>
      <c r="E11" s="35">
        <v>5551</v>
      </c>
      <c r="F11" s="35">
        <v>121286.10258095097</v>
      </c>
      <c r="G11" s="35">
        <v>92584.138366759056</v>
      </c>
      <c r="H11" s="35"/>
      <c r="I11" s="35">
        <v>213870.24094771003</v>
      </c>
      <c r="J11" s="35">
        <v>219421.24094771003</v>
      </c>
      <c r="K11" s="25"/>
      <c r="L11" s="35"/>
      <c r="M11" s="25"/>
      <c r="N11" s="25"/>
      <c r="O11" s="35"/>
      <c r="P11" s="35"/>
      <c r="Q11" s="35"/>
      <c r="R11" s="35"/>
    </row>
    <row r="12" spans="1:22" ht="12" customHeight="1" x14ac:dyDescent="0.2">
      <c r="A12" s="1"/>
      <c r="B12" s="34">
        <v>2006</v>
      </c>
      <c r="C12" s="25">
        <v>14898</v>
      </c>
      <c r="D12" s="35">
        <v>0</v>
      </c>
      <c r="E12" s="35">
        <v>14898</v>
      </c>
      <c r="F12" s="35">
        <v>120076.76555000809</v>
      </c>
      <c r="G12" s="35">
        <v>93703.130044938822</v>
      </c>
      <c r="H12" s="35"/>
      <c r="I12" s="35">
        <v>213779.89559494692</v>
      </c>
      <c r="J12" s="35">
        <v>228677.89559494692</v>
      </c>
      <c r="K12" s="25"/>
      <c r="L12" s="35"/>
      <c r="M12" s="25"/>
      <c r="N12" s="25"/>
      <c r="O12" s="35"/>
      <c r="P12" s="35"/>
      <c r="Q12" s="35"/>
      <c r="R12" s="35"/>
    </row>
    <row r="13" spans="1:22" ht="12" customHeight="1" x14ac:dyDescent="0.2">
      <c r="A13" s="1"/>
      <c r="B13" s="34">
        <v>2007</v>
      </c>
      <c r="C13" s="25">
        <v>19377</v>
      </c>
      <c r="D13" s="35">
        <v>0</v>
      </c>
      <c r="E13" s="35">
        <v>19377</v>
      </c>
      <c r="F13" s="35">
        <v>116250.08984233915</v>
      </c>
      <c r="G13" s="35">
        <v>91185.251879585208</v>
      </c>
      <c r="H13" s="35"/>
      <c r="I13" s="35">
        <v>207435.34172192437</v>
      </c>
      <c r="J13" s="35">
        <v>226812.34172192437</v>
      </c>
      <c r="K13" s="25"/>
      <c r="L13" s="35"/>
      <c r="M13" s="25"/>
      <c r="N13" s="25"/>
      <c r="O13" s="35"/>
      <c r="P13" s="35"/>
      <c r="Q13" s="35"/>
      <c r="R13" s="35"/>
    </row>
    <row r="14" spans="1:22" ht="12" customHeight="1" x14ac:dyDescent="0.2">
      <c r="A14" s="1"/>
      <c r="B14" s="34">
        <v>2008</v>
      </c>
      <c r="C14" s="25">
        <v>21879</v>
      </c>
      <c r="D14" s="35">
        <v>0</v>
      </c>
      <c r="E14" s="35">
        <v>21879</v>
      </c>
      <c r="F14" s="35">
        <v>110772.13636098197</v>
      </c>
      <c r="G14" s="35">
        <v>89537.3509242414</v>
      </c>
      <c r="H14" s="35"/>
      <c r="I14" s="35">
        <v>200309.48728522338</v>
      </c>
      <c r="J14" s="35">
        <v>222188.48728522338</v>
      </c>
      <c r="K14" s="25"/>
      <c r="L14" s="35"/>
      <c r="M14" s="25"/>
      <c r="N14" s="25"/>
      <c r="O14" s="35"/>
      <c r="P14" s="35"/>
      <c r="Q14" s="35"/>
      <c r="R14" s="35"/>
    </row>
    <row r="15" spans="1:22" ht="12" customHeight="1" x14ac:dyDescent="0.2">
      <c r="A15" s="1"/>
      <c r="B15" s="34">
        <v>2009</v>
      </c>
      <c r="C15" s="25">
        <v>24377</v>
      </c>
      <c r="D15" s="35">
        <v>718</v>
      </c>
      <c r="E15" s="35">
        <v>25095</v>
      </c>
      <c r="F15" s="35">
        <v>107534.19611525725</v>
      </c>
      <c r="G15" s="35">
        <v>89648.110862991598</v>
      </c>
      <c r="H15" s="35"/>
      <c r="I15" s="35">
        <v>197182.30697824885</v>
      </c>
      <c r="J15" s="35">
        <v>222277.30697824885</v>
      </c>
      <c r="K15" s="25"/>
      <c r="L15" s="35"/>
      <c r="M15" s="25"/>
      <c r="N15" s="25"/>
      <c r="O15" s="35"/>
      <c r="P15" s="35"/>
      <c r="Q15" s="35"/>
      <c r="R15" s="35"/>
    </row>
    <row r="16" spans="1:22" ht="12" customHeight="1" x14ac:dyDescent="0.2">
      <c r="A16" s="1"/>
      <c r="B16" s="34">
        <v>2010</v>
      </c>
      <c r="C16" s="25">
        <v>29114</v>
      </c>
      <c r="D16" s="35">
        <v>1466</v>
      </c>
      <c r="E16" s="35">
        <v>30580</v>
      </c>
      <c r="F16" s="35">
        <v>103904.44224892423</v>
      </c>
      <c r="G16" s="35">
        <v>91351.51066041032</v>
      </c>
      <c r="H16" s="35"/>
      <c r="I16" s="35">
        <v>195255.95290933456</v>
      </c>
      <c r="J16" s="35">
        <v>225835.95290933456</v>
      </c>
      <c r="K16" s="25"/>
      <c r="L16" s="35"/>
      <c r="M16" s="25"/>
      <c r="N16" s="25"/>
      <c r="O16" s="35"/>
      <c r="P16" s="35"/>
      <c r="Q16" s="35"/>
      <c r="R16" s="35"/>
    </row>
    <row r="17" spans="1:18" ht="12" customHeight="1" x14ac:dyDescent="0.2">
      <c r="A17" s="1"/>
      <c r="B17" s="34">
        <v>2011</v>
      </c>
      <c r="C17" s="25">
        <v>28992</v>
      </c>
      <c r="D17" s="35">
        <v>1651</v>
      </c>
      <c r="E17" s="35">
        <v>30643</v>
      </c>
      <c r="F17" s="35">
        <v>99396.75062572438</v>
      </c>
      <c r="G17" s="35">
        <v>91929.905007147914</v>
      </c>
      <c r="H17" s="35"/>
      <c r="I17" s="35">
        <v>191326.65563287231</v>
      </c>
      <c r="J17" s="35">
        <v>221969.65563287231</v>
      </c>
      <c r="K17" s="25"/>
      <c r="L17" s="35"/>
      <c r="M17" s="25"/>
      <c r="N17" s="25"/>
      <c r="O17" s="35"/>
      <c r="P17" s="35"/>
      <c r="Q17" s="35"/>
      <c r="R17" s="35"/>
    </row>
    <row r="18" spans="1:18" ht="12" customHeight="1" x14ac:dyDescent="0.2">
      <c r="A18" s="1"/>
      <c r="B18" s="34">
        <v>2012</v>
      </c>
      <c r="C18" s="25">
        <v>30804</v>
      </c>
      <c r="D18" s="35">
        <v>2002</v>
      </c>
      <c r="E18" s="35">
        <v>32806</v>
      </c>
      <c r="F18" s="35">
        <v>94687.296210271743</v>
      </c>
      <c r="G18" s="35">
        <v>91654.254689817244</v>
      </c>
      <c r="H18" s="35"/>
      <c r="I18" s="35">
        <v>186341.55090008897</v>
      </c>
      <c r="J18" s="35">
        <v>219147.55090008897</v>
      </c>
      <c r="K18" s="25"/>
      <c r="L18" s="35"/>
      <c r="M18" s="25"/>
      <c r="N18" s="25"/>
      <c r="O18" s="35"/>
      <c r="P18" s="35"/>
      <c r="Q18" s="35"/>
      <c r="R18" s="35"/>
    </row>
    <row r="19" spans="1:18" ht="12" customHeight="1" x14ac:dyDescent="0.2">
      <c r="A19" s="1"/>
      <c r="B19" s="34">
        <v>2013</v>
      </c>
      <c r="C19" s="35">
        <v>34544</v>
      </c>
      <c r="D19" s="35">
        <v>2790</v>
      </c>
      <c r="E19" s="35">
        <v>37334</v>
      </c>
      <c r="F19" s="35">
        <v>96897.619449725738</v>
      </c>
      <c r="G19" s="35">
        <v>94752.502628991017</v>
      </c>
      <c r="H19" s="35"/>
      <c r="I19" s="35">
        <v>191650.12207871675</v>
      </c>
      <c r="J19" s="35">
        <v>228984.12207871675</v>
      </c>
      <c r="K19" s="25"/>
      <c r="L19" s="35"/>
      <c r="M19" s="25"/>
      <c r="N19" s="25"/>
      <c r="O19" s="35"/>
      <c r="P19" s="35"/>
      <c r="Q19" s="35"/>
      <c r="R19" s="35"/>
    </row>
    <row r="20" spans="1:18" ht="12" customHeight="1" x14ac:dyDescent="0.2">
      <c r="A20" s="1"/>
      <c r="B20" s="34">
        <v>2014</v>
      </c>
      <c r="C20" s="35">
        <v>36793</v>
      </c>
      <c r="D20" s="35">
        <v>2981</v>
      </c>
      <c r="E20" s="35">
        <v>39774</v>
      </c>
      <c r="F20" s="35">
        <v>90280.275688148409</v>
      </c>
      <c r="G20" s="35">
        <v>94080.165350119132</v>
      </c>
      <c r="H20" s="35">
        <v>2920.9831184273926</v>
      </c>
      <c r="I20" s="35">
        <v>187281.42415669493</v>
      </c>
      <c r="J20" s="35">
        <v>227055.42415669493</v>
      </c>
      <c r="K20" s="25"/>
      <c r="L20" s="35"/>
      <c r="M20" s="25"/>
      <c r="N20" s="25"/>
      <c r="O20" s="35"/>
      <c r="P20" s="35"/>
      <c r="Q20" s="35"/>
      <c r="R20" s="35"/>
    </row>
    <row r="21" spans="1:18" ht="12" customHeight="1" x14ac:dyDescent="0.2">
      <c r="A21" s="1"/>
      <c r="B21" s="34">
        <v>2015</v>
      </c>
      <c r="C21" s="35">
        <v>39038</v>
      </c>
      <c r="D21" s="35">
        <v>3500</v>
      </c>
      <c r="E21" s="35">
        <v>42538</v>
      </c>
      <c r="F21" s="35">
        <v>82837</v>
      </c>
      <c r="G21" s="35">
        <v>92012</v>
      </c>
      <c r="H21" s="36">
        <v>2932</v>
      </c>
      <c r="I21" s="35">
        <v>177781</v>
      </c>
      <c r="J21" s="35">
        <v>220319</v>
      </c>
      <c r="K21" s="25"/>
      <c r="L21" s="35"/>
      <c r="M21" s="25"/>
      <c r="N21" s="25"/>
      <c r="O21" s="35"/>
      <c r="P21" s="35"/>
      <c r="Q21" s="35"/>
      <c r="R21" s="35"/>
    </row>
    <row r="22" spans="1:18" ht="12" customHeight="1" x14ac:dyDescent="0.2">
      <c r="A22" s="1"/>
      <c r="B22" s="34">
        <v>2016</v>
      </c>
      <c r="C22" s="35">
        <v>38709</v>
      </c>
      <c r="D22" s="35">
        <v>4705</v>
      </c>
      <c r="E22" s="35">
        <v>43414</v>
      </c>
      <c r="F22" s="35">
        <v>74798</v>
      </c>
      <c r="G22" s="35">
        <v>96131</v>
      </c>
      <c r="H22" s="35">
        <v>1846</v>
      </c>
      <c r="I22" s="35">
        <v>172775</v>
      </c>
      <c r="J22" s="35">
        <v>216189</v>
      </c>
      <c r="K22" s="35">
        <v>38383</v>
      </c>
      <c r="L22" s="35">
        <v>4684</v>
      </c>
      <c r="M22" s="35">
        <v>43067</v>
      </c>
      <c r="N22" s="35">
        <v>72101</v>
      </c>
      <c r="O22" s="35">
        <v>95266</v>
      </c>
      <c r="P22" s="35">
        <v>1619</v>
      </c>
      <c r="Q22" s="35">
        <v>168986</v>
      </c>
      <c r="R22" s="35">
        <v>212053</v>
      </c>
    </row>
    <row r="23" spans="1:18" ht="12" customHeight="1" x14ac:dyDescent="0.2">
      <c r="A23" s="1"/>
      <c r="B23" s="34">
        <v>2017</v>
      </c>
      <c r="C23" s="35">
        <v>43406</v>
      </c>
      <c r="D23" s="35">
        <v>5401</v>
      </c>
      <c r="E23" s="35">
        <v>48807</v>
      </c>
      <c r="F23" s="35">
        <v>68793</v>
      </c>
      <c r="G23" s="35">
        <v>98182</v>
      </c>
      <c r="H23" s="35">
        <v>1634</v>
      </c>
      <c r="I23" s="35">
        <v>168609</v>
      </c>
      <c r="J23" s="35">
        <v>217416</v>
      </c>
      <c r="K23" s="35">
        <v>43053</v>
      </c>
      <c r="L23" s="35">
        <v>5375</v>
      </c>
      <c r="M23" s="35">
        <v>48428</v>
      </c>
      <c r="N23" s="35">
        <v>66253</v>
      </c>
      <c r="O23" s="35">
        <v>97412</v>
      </c>
      <c r="P23" s="35">
        <v>1435</v>
      </c>
      <c r="Q23" s="35">
        <v>165100</v>
      </c>
      <c r="R23" s="35">
        <v>213528</v>
      </c>
    </row>
    <row r="24" spans="1:18" ht="12" customHeight="1" x14ac:dyDescent="0.2">
      <c r="A24" s="1"/>
      <c r="B24" s="34">
        <v>2018</v>
      </c>
      <c r="C24" s="35">
        <v>50440</v>
      </c>
      <c r="D24" s="35">
        <v>6199</v>
      </c>
      <c r="E24" s="35">
        <v>56639</v>
      </c>
      <c r="F24" s="35">
        <v>67301</v>
      </c>
      <c r="G24" s="35">
        <v>99075</v>
      </c>
      <c r="H24" s="35">
        <v>2147</v>
      </c>
      <c r="I24" s="35">
        <v>168523</v>
      </c>
      <c r="J24" s="35">
        <v>225162</v>
      </c>
      <c r="K24" s="35">
        <v>49984</v>
      </c>
      <c r="L24" s="35">
        <v>6126</v>
      </c>
      <c r="M24" s="35">
        <v>56110</v>
      </c>
      <c r="N24" s="35">
        <v>64311</v>
      </c>
      <c r="O24" s="35">
        <v>98301</v>
      </c>
      <c r="P24" s="35">
        <v>2044</v>
      </c>
      <c r="Q24" s="35">
        <v>164656</v>
      </c>
      <c r="R24" s="35">
        <v>220766</v>
      </c>
    </row>
    <row r="25" spans="1:18" ht="12" customHeight="1" x14ac:dyDescent="0.2">
      <c r="A25" s="1"/>
      <c r="B25" s="34">
        <v>2019</v>
      </c>
      <c r="C25" s="35">
        <v>55392</v>
      </c>
      <c r="D25" s="35">
        <v>6833</v>
      </c>
      <c r="E25" s="35">
        <v>62225</v>
      </c>
      <c r="F25" s="35">
        <v>67168</v>
      </c>
      <c r="G25" s="35">
        <v>99601</v>
      </c>
      <c r="H25" s="35">
        <v>4005</v>
      </c>
      <c r="I25" s="35">
        <v>170774</v>
      </c>
      <c r="J25" s="35">
        <v>232999</v>
      </c>
      <c r="K25" s="35">
        <v>54907</v>
      </c>
      <c r="L25" s="35">
        <v>6761</v>
      </c>
      <c r="M25" s="35">
        <v>61668</v>
      </c>
      <c r="N25" s="35">
        <v>63590</v>
      </c>
      <c r="O25" s="35">
        <v>98693</v>
      </c>
      <c r="P25" s="35">
        <v>1993</v>
      </c>
      <c r="Q25" s="35">
        <v>164276</v>
      </c>
      <c r="R25" s="35">
        <v>225944</v>
      </c>
    </row>
    <row r="26" spans="1:18" ht="12" customHeight="1" x14ac:dyDescent="0.2">
      <c r="A26" s="1"/>
      <c r="B26" s="34">
        <v>2020</v>
      </c>
      <c r="C26" s="35">
        <v>60962</v>
      </c>
      <c r="D26" s="35">
        <v>7352</v>
      </c>
      <c r="E26" s="35">
        <v>68314</v>
      </c>
      <c r="F26" s="35">
        <v>53380</v>
      </c>
      <c r="G26" s="35">
        <v>97016</v>
      </c>
      <c r="H26" s="35">
        <v>3759</v>
      </c>
      <c r="I26" s="35">
        <v>154155</v>
      </c>
      <c r="J26" s="35">
        <v>222469</v>
      </c>
      <c r="K26" s="35">
        <v>60301</v>
      </c>
      <c r="L26" s="35">
        <v>7283</v>
      </c>
      <c r="M26" s="35">
        <v>67584</v>
      </c>
      <c r="N26" s="35">
        <v>51370</v>
      </c>
      <c r="O26" s="35">
        <v>96100</v>
      </c>
      <c r="P26" s="35">
        <v>1620</v>
      </c>
      <c r="Q26" s="35">
        <v>149090</v>
      </c>
      <c r="R26" s="35">
        <v>216674</v>
      </c>
    </row>
    <row r="27" spans="1:18" ht="12" customHeight="1" x14ac:dyDescent="0.2">
      <c r="A27" s="1"/>
      <c r="B27" s="34">
        <v>2021</v>
      </c>
      <c r="C27" s="35">
        <v>68256</v>
      </c>
      <c r="D27" s="35">
        <v>8904</v>
      </c>
      <c r="E27" s="35">
        <v>77160</v>
      </c>
      <c r="F27" s="35">
        <v>49482</v>
      </c>
      <c r="G27" s="35">
        <v>93113</v>
      </c>
      <c r="H27" s="35">
        <v>4008</v>
      </c>
      <c r="I27" s="35">
        <v>146603</v>
      </c>
      <c r="J27" s="35">
        <v>223763</v>
      </c>
      <c r="K27" s="35">
        <v>67489</v>
      </c>
      <c r="L27" s="35">
        <v>8791</v>
      </c>
      <c r="M27" s="35">
        <v>76280</v>
      </c>
      <c r="N27" s="35">
        <v>47234</v>
      </c>
      <c r="O27" s="35">
        <v>92214</v>
      </c>
      <c r="P27" s="35">
        <v>1793</v>
      </c>
      <c r="Q27" s="35">
        <v>141241</v>
      </c>
      <c r="R27" s="35">
        <v>217521</v>
      </c>
    </row>
    <row r="28" spans="1:18" ht="12" customHeight="1" x14ac:dyDescent="0.2">
      <c r="A28" s="1"/>
      <c r="B28" s="34">
        <v>2022</v>
      </c>
      <c r="C28" s="35">
        <v>81278</v>
      </c>
      <c r="D28" s="35">
        <v>10012</v>
      </c>
      <c r="E28" s="35">
        <v>91290</v>
      </c>
      <c r="F28" s="35">
        <v>52027</v>
      </c>
      <c r="G28" s="35">
        <v>94447</v>
      </c>
      <c r="H28" s="35">
        <v>4276</v>
      </c>
      <c r="I28" s="35">
        <v>150750</v>
      </c>
      <c r="J28" s="35">
        <v>242040</v>
      </c>
      <c r="K28" s="35">
        <v>80239</v>
      </c>
      <c r="L28" s="35">
        <v>9896</v>
      </c>
      <c r="M28" s="35">
        <v>90135</v>
      </c>
      <c r="N28" s="35">
        <v>49447</v>
      </c>
      <c r="O28" s="35">
        <v>93458</v>
      </c>
      <c r="P28" s="35">
        <v>1928</v>
      </c>
      <c r="Q28" s="35">
        <v>144833</v>
      </c>
      <c r="R28" s="35">
        <v>234968</v>
      </c>
    </row>
    <row r="29" spans="1:18" ht="12" customHeight="1" x14ac:dyDescent="0.2">
      <c r="A29" s="1"/>
      <c r="B29" s="34">
        <v>2023</v>
      </c>
      <c r="C29" s="35">
        <v>90424</v>
      </c>
      <c r="D29" s="35">
        <v>11596</v>
      </c>
      <c r="E29" s="35">
        <v>102020</v>
      </c>
      <c r="F29" s="35">
        <v>52458</v>
      </c>
      <c r="G29" s="35">
        <v>92274</v>
      </c>
      <c r="H29" s="35">
        <v>4417</v>
      </c>
      <c r="I29" s="35">
        <v>149149</v>
      </c>
      <c r="J29" s="35">
        <v>251169</v>
      </c>
      <c r="K29" s="35">
        <v>89044</v>
      </c>
      <c r="L29" s="35">
        <v>11488</v>
      </c>
      <c r="M29" s="35">
        <v>100532</v>
      </c>
      <c r="N29" s="35">
        <v>49673</v>
      </c>
      <c r="O29" s="35">
        <v>91332</v>
      </c>
      <c r="P29" s="35">
        <v>2086</v>
      </c>
      <c r="Q29" s="35">
        <v>143091</v>
      </c>
      <c r="R29" s="35">
        <v>243623</v>
      </c>
    </row>
    <row r="30" spans="1:18" ht="47.25" customHeight="1" x14ac:dyDescent="0.2">
      <c r="B30" s="62" t="s">
        <v>170</v>
      </c>
      <c r="C30" s="62"/>
      <c r="D30" s="62"/>
      <c r="E30" s="63"/>
      <c r="F30" s="63"/>
      <c r="G30" s="63"/>
      <c r="H30" s="63"/>
      <c r="I30" s="63"/>
      <c r="J30" s="63"/>
      <c r="K30" s="63"/>
      <c r="L30" s="63"/>
      <c r="M30" s="63"/>
      <c r="N30" s="63"/>
      <c r="O30" s="33"/>
      <c r="P30" s="2"/>
      <c r="R30" s="2"/>
    </row>
    <row r="32" spans="1:18" ht="14.25" customHeight="1" x14ac:dyDescent="0.2">
      <c r="K32" s="37"/>
      <c r="L32" s="37"/>
      <c r="M32" s="37"/>
      <c r="N32" s="37"/>
    </row>
    <row r="33" spans="5:18" x14ac:dyDescent="0.2">
      <c r="K33" s="3"/>
      <c r="L33" s="3"/>
      <c r="M33" s="3"/>
      <c r="N33" s="3"/>
      <c r="P33" s="33"/>
      <c r="Q33" s="26"/>
    </row>
    <row r="35" spans="5:18" x14ac:dyDescent="0.2">
      <c r="Q35" s="27"/>
    </row>
    <row r="36" spans="5:18" x14ac:dyDescent="0.2">
      <c r="E36" s="33"/>
      <c r="F36" s="33"/>
      <c r="G36" s="33"/>
      <c r="H36" s="38"/>
      <c r="I36" s="33"/>
      <c r="J36" s="33"/>
      <c r="K36" s="38"/>
      <c r="L36" s="38"/>
      <c r="M36" s="38"/>
      <c r="N36" s="4"/>
    </row>
    <row r="37" spans="5:18" x14ac:dyDescent="0.2">
      <c r="E37" s="33"/>
      <c r="F37" s="33"/>
      <c r="G37" s="33"/>
      <c r="H37" s="38"/>
      <c r="I37" s="33"/>
      <c r="J37" s="33"/>
      <c r="K37" s="38"/>
      <c r="L37" s="38"/>
      <c r="M37" s="38"/>
      <c r="N37" s="4"/>
      <c r="R37" s="33"/>
    </row>
    <row r="38" spans="5:18" x14ac:dyDescent="0.2">
      <c r="E38" s="33"/>
      <c r="F38" s="33"/>
      <c r="G38" s="33"/>
      <c r="H38" s="38"/>
      <c r="I38" s="33"/>
      <c r="J38" s="33"/>
      <c r="K38" s="33"/>
      <c r="L38" s="33"/>
      <c r="M38" s="33"/>
      <c r="N38" s="4"/>
    </row>
    <row r="39" spans="5:18" x14ac:dyDescent="0.2">
      <c r="E39" s="33"/>
      <c r="F39" s="33"/>
      <c r="G39" s="33"/>
      <c r="H39" s="38"/>
      <c r="I39" s="33"/>
      <c r="J39" s="33"/>
      <c r="K39" s="33"/>
      <c r="L39" s="33"/>
      <c r="M39" s="33"/>
      <c r="N39" s="4"/>
    </row>
    <row r="40" spans="5:18" x14ac:dyDescent="0.2">
      <c r="E40" s="33"/>
      <c r="F40" s="33"/>
      <c r="G40" s="33"/>
      <c r="H40" s="38"/>
      <c r="I40" s="33"/>
      <c r="J40" s="33"/>
      <c r="K40" s="33"/>
      <c r="L40" s="33"/>
      <c r="M40" s="33"/>
      <c r="N40" s="33"/>
    </row>
    <row r="41" spans="5:18" x14ac:dyDescent="0.2">
      <c r="E41" s="33"/>
      <c r="F41" s="33"/>
      <c r="G41" s="33"/>
      <c r="H41" s="38"/>
      <c r="I41" s="33"/>
      <c r="J41" s="33"/>
      <c r="K41" s="33"/>
      <c r="L41" s="33"/>
      <c r="M41" s="33"/>
      <c r="N41" s="33"/>
      <c r="R41" s="33"/>
    </row>
    <row r="42" spans="5:18" x14ac:dyDescent="0.2">
      <c r="E42" s="33"/>
      <c r="F42" s="33"/>
      <c r="G42" s="33"/>
      <c r="H42" s="33"/>
      <c r="I42" s="33"/>
      <c r="J42" s="33"/>
      <c r="K42" s="33"/>
      <c r="L42" s="33"/>
      <c r="M42" s="33"/>
      <c r="N42" s="33"/>
      <c r="O42" s="33"/>
      <c r="P42" s="33"/>
      <c r="Q42" s="33"/>
      <c r="R42" s="33"/>
    </row>
    <row r="43" spans="5:18" x14ac:dyDescent="0.2">
      <c r="E43" s="33"/>
      <c r="F43" s="33"/>
      <c r="G43" s="33"/>
      <c r="H43" s="33"/>
      <c r="I43" s="33"/>
      <c r="J43" s="33"/>
      <c r="K43" s="33"/>
      <c r="L43" s="33"/>
      <c r="M43" s="33"/>
      <c r="N43" s="33"/>
      <c r="O43" s="33"/>
      <c r="P43" s="33"/>
      <c r="Q43" s="33"/>
      <c r="R43" s="33"/>
    </row>
    <row r="44" spans="5:18" x14ac:dyDescent="0.2">
      <c r="O44" s="1"/>
    </row>
    <row r="45" spans="5:18" x14ac:dyDescent="0.2">
      <c r="O45" s="1"/>
    </row>
    <row r="46" spans="5:18" x14ac:dyDescent="0.2">
      <c r="O46" s="1"/>
    </row>
    <row r="47" spans="5:18" x14ac:dyDescent="0.2">
      <c r="O47" s="1"/>
    </row>
    <row r="48" spans="5:18" x14ac:dyDescent="0.2">
      <c r="O48" s="1"/>
    </row>
    <row r="49" spans="14:15" x14ac:dyDescent="0.2">
      <c r="O49" s="1"/>
    </row>
    <row r="50" spans="14:15" x14ac:dyDescent="0.2">
      <c r="O50" s="1"/>
    </row>
    <row r="51" spans="14:15" x14ac:dyDescent="0.2">
      <c r="O51" s="1"/>
    </row>
    <row r="52" spans="14:15" x14ac:dyDescent="0.2">
      <c r="O52" s="1"/>
    </row>
    <row r="53" spans="14:15" x14ac:dyDescent="0.2">
      <c r="O53" s="1"/>
    </row>
    <row r="54" spans="14:15" x14ac:dyDescent="0.2">
      <c r="O54" s="1"/>
    </row>
    <row r="55" spans="14:15" x14ac:dyDescent="0.2">
      <c r="O55" s="1"/>
    </row>
    <row r="56" spans="14:15" x14ac:dyDescent="0.2">
      <c r="O56" s="1"/>
    </row>
    <row r="57" spans="14:15" x14ac:dyDescent="0.2">
      <c r="O57" s="1"/>
    </row>
    <row r="58" spans="14:15" x14ac:dyDescent="0.2">
      <c r="O58" s="1"/>
    </row>
    <row r="59" spans="14:15" x14ac:dyDescent="0.2">
      <c r="O59" s="1"/>
    </row>
    <row r="60" spans="14:15" x14ac:dyDescent="0.2">
      <c r="O60" s="1"/>
    </row>
    <row r="61" spans="14:15" x14ac:dyDescent="0.2">
      <c r="O61" s="1"/>
    </row>
    <row r="62" spans="14:15" x14ac:dyDescent="0.2">
      <c r="O62" s="1"/>
    </row>
    <row r="63" spans="14:15" x14ac:dyDescent="0.2">
      <c r="N63" s="1"/>
      <c r="O63" s="1"/>
    </row>
    <row r="64" spans="14:15" x14ac:dyDescent="0.2">
      <c r="N64" s="1"/>
      <c r="O64" s="1"/>
    </row>
    <row r="65" spans="14:15" x14ac:dyDescent="0.2">
      <c r="N65" s="1"/>
      <c r="O65" s="1"/>
    </row>
    <row r="66" spans="14:15" x14ac:dyDescent="0.2">
      <c r="N66" s="1"/>
      <c r="O66" s="1"/>
    </row>
    <row r="67" spans="14:15" x14ac:dyDescent="0.2">
      <c r="N67" s="1"/>
      <c r="O67" s="1"/>
    </row>
    <row r="68" spans="14:15" x14ac:dyDescent="0.2">
      <c r="N68" s="1"/>
      <c r="O68" s="1"/>
    </row>
    <row r="69" spans="14:15" x14ac:dyDescent="0.2">
      <c r="N69" s="1"/>
      <c r="O69" s="1"/>
    </row>
    <row r="70" spans="14:15" x14ac:dyDescent="0.2">
      <c r="N70" s="1"/>
      <c r="O70" s="1"/>
    </row>
    <row r="71" spans="14:15" x14ac:dyDescent="0.2">
      <c r="N71" s="1"/>
      <c r="O71" s="1"/>
    </row>
    <row r="72" spans="14:15" x14ac:dyDescent="0.2">
      <c r="N72" s="1"/>
      <c r="O72" s="1"/>
    </row>
    <row r="73" spans="14:15" x14ac:dyDescent="0.2">
      <c r="N73" s="1"/>
      <c r="O73" s="1"/>
    </row>
    <row r="74" spans="14:15" x14ac:dyDescent="0.2">
      <c r="O74" s="1"/>
    </row>
    <row r="75" spans="14:15" x14ac:dyDescent="0.2">
      <c r="O75" s="1"/>
    </row>
    <row r="76" spans="14:15" x14ac:dyDescent="0.2">
      <c r="O76" s="1"/>
    </row>
    <row r="77" spans="14:15" x14ac:dyDescent="0.2">
      <c r="O77" s="1"/>
    </row>
    <row r="78" spans="14:15" x14ac:dyDescent="0.2">
      <c r="O78" s="1"/>
    </row>
    <row r="79" spans="14:15" x14ac:dyDescent="0.2">
      <c r="O79" s="1"/>
    </row>
    <row r="80" spans="14:15" x14ac:dyDescent="0.2">
      <c r="O80" s="1"/>
    </row>
    <row r="81" spans="15:15" x14ac:dyDescent="0.2">
      <c r="O81" s="1"/>
    </row>
    <row r="82" spans="15:15" x14ac:dyDescent="0.2">
      <c r="O82" s="1"/>
    </row>
    <row r="83" spans="15:15" x14ac:dyDescent="0.2">
      <c r="O83" s="1"/>
    </row>
    <row r="84" spans="15:15" x14ac:dyDescent="0.2">
      <c r="O84" s="1"/>
    </row>
    <row r="85" spans="15:15" x14ac:dyDescent="0.2">
      <c r="O85" s="1"/>
    </row>
    <row r="86" spans="15:15" x14ac:dyDescent="0.2">
      <c r="O86" s="1"/>
    </row>
    <row r="87" spans="15:15" x14ac:dyDescent="0.2">
      <c r="O87" s="1"/>
    </row>
    <row r="88" spans="15:15" x14ac:dyDescent="0.2">
      <c r="O88" s="1"/>
    </row>
    <row r="89" spans="15:15" x14ac:dyDescent="0.2">
      <c r="O89" s="1"/>
    </row>
    <row r="90" spans="15:15" x14ac:dyDescent="0.2">
      <c r="O90" s="1"/>
    </row>
    <row r="91" spans="15:15" x14ac:dyDescent="0.2">
      <c r="O91" s="1"/>
    </row>
    <row r="92" spans="15:15" x14ac:dyDescent="0.2">
      <c r="O92" s="1"/>
    </row>
    <row r="93" spans="15:15" x14ac:dyDescent="0.2">
      <c r="O93" s="1"/>
    </row>
    <row r="94" spans="15:15" x14ac:dyDescent="0.2">
      <c r="O94" s="1"/>
    </row>
    <row r="95" spans="15:15" x14ac:dyDescent="0.2">
      <c r="O95" s="1"/>
    </row>
    <row r="96" spans="15:15" x14ac:dyDescent="0.2">
      <c r="O96" s="1"/>
    </row>
    <row r="97" spans="15:15" x14ac:dyDescent="0.2">
      <c r="O97" s="1"/>
    </row>
    <row r="98" spans="15:15" x14ac:dyDescent="0.2">
      <c r="O98" s="1"/>
    </row>
    <row r="99" spans="15:15" x14ac:dyDescent="0.2">
      <c r="O99" s="1"/>
    </row>
    <row r="100" spans="15:15" x14ac:dyDescent="0.2">
      <c r="O100" s="1"/>
    </row>
    <row r="101" spans="15:15" x14ac:dyDescent="0.2">
      <c r="O101" s="1"/>
    </row>
    <row r="102" spans="15:15" x14ac:dyDescent="0.2">
      <c r="O102" s="1"/>
    </row>
    <row r="103" spans="15:15" x14ac:dyDescent="0.2">
      <c r="O103" s="1"/>
    </row>
    <row r="104" spans="15:15" x14ac:dyDescent="0.2">
      <c r="O104" s="1"/>
    </row>
    <row r="105" spans="15:15" x14ac:dyDescent="0.2">
      <c r="O105" s="1"/>
    </row>
    <row r="106" spans="15:15" x14ac:dyDescent="0.2">
      <c r="O106" s="1"/>
    </row>
    <row r="107" spans="15:15" x14ac:dyDescent="0.2">
      <c r="O107" s="1"/>
    </row>
    <row r="108" spans="15:15" x14ac:dyDescent="0.2">
      <c r="O108" s="1"/>
    </row>
    <row r="109" spans="15:15" x14ac:dyDescent="0.2">
      <c r="O109" s="1"/>
    </row>
    <row r="110" spans="15:15" x14ac:dyDescent="0.2">
      <c r="O110" s="1"/>
    </row>
    <row r="111" spans="15:15" x14ac:dyDescent="0.2">
      <c r="O111" s="1"/>
    </row>
    <row r="112" spans="15:15" x14ac:dyDescent="0.2">
      <c r="O112" s="1"/>
    </row>
    <row r="113" spans="15:15" x14ac:dyDescent="0.2">
      <c r="O113" s="1"/>
    </row>
    <row r="114" spans="15:15" x14ac:dyDescent="0.2">
      <c r="O114" s="1"/>
    </row>
    <row r="115" spans="15:15" x14ac:dyDescent="0.2">
      <c r="O115" s="1"/>
    </row>
    <row r="116" spans="15:15" x14ac:dyDescent="0.2">
      <c r="O116" s="1"/>
    </row>
    <row r="117" spans="15:15" x14ac:dyDescent="0.2">
      <c r="O117" s="1"/>
    </row>
    <row r="118" spans="15:15" x14ac:dyDescent="0.2">
      <c r="O118" s="1"/>
    </row>
    <row r="119" spans="15:15" x14ac:dyDescent="0.2">
      <c r="O119" s="1"/>
    </row>
    <row r="120" spans="15:15" x14ac:dyDescent="0.2">
      <c r="O120" s="1"/>
    </row>
    <row r="121" spans="15:15" x14ac:dyDescent="0.2">
      <c r="O121" s="1"/>
    </row>
    <row r="122" spans="15:15" x14ac:dyDescent="0.2">
      <c r="O122" s="1"/>
    </row>
    <row r="123" spans="15:15" x14ac:dyDescent="0.2">
      <c r="O123" s="1"/>
    </row>
    <row r="124" spans="15:15" x14ac:dyDescent="0.2">
      <c r="O124" s="1"/>
    </row>
    <row r="125" spans="15:15" x14ac:dyDescent="0.2">
      <c r="O125" s="1"/>
    </row>
    <row r="126" spans="15:15" x14ac:dyDescent="0.2">
      <c r="O126" s="1"/>
    </row>
    <row r="127" spans="15:15" x14ac:dyDescent="0.2">
      <c r="O127" s="1"/>
    </row>
    <row r="128" spans="15:15" x14ac:dyDescent="0.2">
      <c r="O128" s="1"/>
    </row>
    <row r="129" spans="15:15" x14ac:dyDescent="0.2">
      <c r="O129" s="1"/>
    </row>
    <row r="130" spans="15:15" x14ac:dyDescent="0.2">
      <c r="O130" s="1"/>
    </row>
    <row r="131" spans="15:15" x14ac:dyDescent="0.2">
      <c r="O131" s="1"/>
    </row>
    <row r="132" spans="15:15" x14ac:dyDescent="0.2">
      <c r="O132" s="1"/>
    </row>
    <row r="133" spans="15:15" x14ac:dyDescent="0.2">
      <c r="O133" s="1"/>
    </row>
    <row r="134" spans="15:15" x14ac:dyDescent="0.2">
      <c r="O134" s="1"/>
    </row>
    <row r="135" spans="15:15" x14ac:dyDescent="0.2">
      <c r="O135" s="1"/>
    </row>
    <row r="136" spans="15:15" x14ac:dyDescent="0.2">
      <c r="O136" s="1"/>
    </row>
    <row r="137" spans="15:15" x14ac:dyDescent="0.2">
      <c r="O137" s="1"/>
    </row>
    <row r="138" spans="15:15" x14ac:dyDescent="0.2">
      <c r="O138" s="1"/>
    </row>
    <row r="139" spans="15:15" x14ac:dyDescent="0.2">
      <c r="O139" s="1"/>
    </row>
    <row r="140" spans="15:15" x14ac:dyDescent="0.2">
      <c r="O140" s="1"/>
    </row>
    <row r="141" spans="15:15" x14ac:dyDescent="0.2">
      <c r="O141" s="1"/>
    </row>
    <row r="142" spans="15:15" x14ac:dyDescent="0.2">
      <c r="O142" s="1"/>
    </row>
    <row r="143" spans="15:15" x14ac:dyDescent="0.2">
      <c r="O143" s="1"/>
    </row>
  </sheetData>
  <mergeCells count="9">
    <mergeCell ref="K4:R4"/>
    <mergeCell ref="B30:N30"/>
    <mergeCell ref="K5:M5"/>
    <mergeCell ref="N5:Q5"/>
    <mergeCell ref="R5:R6"/>
    <mergeCell ref="C5:E5"/>
    <mergeCell ref="F5:I5"/>
    <mergeCell ref="J5:J6"/>
    <mergeCell ref="C4: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E7FF-E5C5-4A70-AF93-69F7B7E3D614}">
  <dimension ref="B2:F108"/>
  <sheetViews>
    <sheetView showGridLines="0" zoomScaleNormal="100" workbookViewId="0">
      <selection activeCell="I12" sqref="I12"/>
    </sheetView>
  </sheetViews>
  <sheetFormatPr baseColWidth="10" defaultColWidth="11" defaultRowHeight="10.199999999999999" x14ac:dyDescent="0.2"/>
  <cols>
    <col min="1" max="1" width="2.77734375" style="28" customWidth="1"/>
    <col min="2" max="2" width="11.33203125" style="28" customWidth="1"/>
    <col min="3" max="3" width="17.21875" style="28" customWidth="1"/>
    <col min="4" max="4" width="17.6640625" style="28" customWidth="1"/>
    <col min="5" max="5" width="21.109375" style="28" customWidth="1"/>
    <col min="6" max="6" width="17.77734375" style="6" customWidth="1"/>
    <col min="7" max="8" width="11" style="28"/>
    <col min="9" max="9" width="15.44140625" style="28" customWidth="1"/>
    <col min="10" max="16384" width="11" style="28"/>
  </cols>
  <sheetData>
    <row r="2" spans="2:6" x14ac:dyDescent="0.2">
      <c r="B2" s="5" t="s">
        <v>182</v>
      </c>
      <c r="F2" s="39"/>
    </row>
    <row r="3" spans="2:6" x14ac:dyDescent="0.2">
      <c r="B3" s="40"/>
      <c r="C3" s="40"/>
    </row>
    <row r="4" spans="2:6" ht="40.799999999999997" x14ac:dyDescent="0.2">
      <c r="B4" s="22" t="s">
        <v>139</v>
      </c>
      <c r="C4" s="9" t="s">
        <v>118</v>
      </c>
      <c r="D4" s="41" t="s">
        <v>159</v>
      </c>
      <c r="E4" s="42" t="s">
        <v>114</v>
      </c>
      <c r="F4" s="43" t="s">
        <v>160</v>
      </c>
    </row>
    <row r="5" spans="2:6" x14ac:dyDescent="0.2">
      <c r="B5" s="73">
        <v>1</v>
      </c>
      <c r="C5" s="24" t="s">
        <v>8</v>
      </c>
      <c r="D5" s="73">
        <v>40.305711987127914</v>
      </c>
      <c r="E5" s="24" t="s">
        <v>110</v>
      </c>
      <c r="F5" s="73">
        <v>40.5</v>
      </c>
    </row>
    <row r="6" spans="2:6" x14ac:dyDescent="0.2">
      <c r="B6" s="73" t="s">
        <v>120</v>
      </c>
      <c r="C6" s="24" t="s">
        <v>9</v>
      </c>
      <c r="D6" s="73">
        <v>7.5689544579858881</v>
      </c>
      <c r="E6" s="24" t="s">
        <v>112</v>
      </c>
      <c r="F6" s="73">
        <v>31.8</v>
      </c>
    </row>
    <row r="7" spans="2:6" x14ac:dyDescent="0.2">
      <c r="B7" s="73" t="s">
        <v>121</v>
      </c>
      <c r="C7" s="24" t="s">
        <v>10</v>
      </c>
      <c r="D7" s="73">
        <v>46.736045411542101</v>
      </c>
      <c r="E7" s="24" t="s">
        <v>110</v>
      </c>
      <c r="F7" s="73">
        <v>40.5</v>
      </c>
    </row>
    <row r="8" spans="2:6" x14ac:dyDescent="0.2">
      <c r="B8" s="73" t="s">
        <v>122</v>
      </c>
      <c r="C8" s="24" t="s">
        <v>11</v>
      </c>
      <c r="D8" s="73">
        <v>45.890410958904113</v>
      </c>
      <c r="E8" s="24" t="s">
        <v>115</v>
      </c>
      <c r="F8" s="73">
        <v>50.5</v>
      </c>
    </row>
    <row r="9" spans="2:6" x14ac:dyDescent="0.2">
      <c r="B9" s="73" t="s">
        <v>123</v>
      </c>
      <c r="C9" s="24" t="s">
        <v>12</v>
      </c>
      <c r="D9" s="73">
        <v>70.862068965517238</v>
      </c>
      <c r="E9" s="24" t="s">
        <v>115</v>
      </c>
      <c r="F9" s="73">
        <v>50.5</v>
      </c>
    </row>
    <row r="10" spans="2:6" x14ac:dyDescent="0.2">
      <c r="B10" s="73" t="s">
        <v>124</v>
      </c>
      <c r="C10" s="24" t="s">
        <v>13</v>
      </c>
      <c r="D10" s="73">
        <v>65.755161173487863</v>
      </c>
      <c r="E10" s="24" t="s">
        <v>115</v>
      </c>
      <c r="F10" s="73">
        <v>50.5</v>
      </c>
    </row>
    <row r="11" spans="2:6" x14ac:dyDescent="0.2">
      <c r="B11" s="73" t="s">
        <v>125</v>
      </c>
      <c r="C11" s="24" t="s">
        <v>14</v>
      </c>
      <c r="D11" s="73">
        <v>22.36024844720497</v>
      </c>
      <c r="E11" s="24" t="s">
        <v>110</v>
      </c>
      <c r="F11" s="73">
        <v>40.5</v>
      </c>
    </row>
    <row r="12" spans="2:6" x14ac:dyDescent="0.2">
      <c r="B12" s="73" t="s">
        <v>126</v>
      </c>
      <c r="C12" s="24" t="s">
        <v>15</v>
      </c>
      <c r="D12" s="73">
        <v>52.468265162200282</v>
      </c>
      <c r="E12" s="24" t="s">
        <v>106</v>
      </c>
      <c r="F12" s="73">
        <v>20.7</v>
      </c>
    </row>
    <row r="13" spans="2:6" x14ac:dyDescent="0.2">
      <c r="B13" s="73" t="s">
        <v>127</v>
      </c>
      <c r="C13" s="24" t="s">
        <v>16</v>
      </c>
      <c r="D13" s="73">
        <v>19.209039548022599</v>
      </c>
      <c r="E13" s="24" t="s">
        <v>109</v>
      </c>
      <c r="F13" s="73">
        <v>49.4</v>
      </c>
    </row>
    <row r="14" spans="2:6" x14ac:dyDescent="0.2">
      <c r="B14" s="73">
        <v>10</v>
      </c>
      <c r="C14" s="24" t="s">
        <v>17</v>
      </c>
      <c r="D14" s="73">
        <v>13.815090329436769</v>
      </c>
      <c r="E14" s="24" t="s">
        <v>106</v>
      </c>
      <c r="F14" s="73">
        <v>20.7</v>
      </c>
    </row>
    <row r="15" spans="2:6" x14ac:dyDescent="0.2">
      <c r="B15" s="73">
        <v>11</v>
      </c>
      <c r="C15" s="24" t="s">
        <v>18</v>
      </c>
      <c r="D15" s="73">
        <v>37.194244604316545</v>
      </c>
      <c r="E15" s="24" t="s">
        <v>109</v>
      </c>
      <c r="F15" s="73">
        <v>49.4</v>
      </c>
    </row>
    <row r="16" spans="2:6" x14ac:dyDescent="0.2">
      <c r="B16" s="73">
        <v>12</v>
      </c>
      <c r="C16" s="24" t="s">
        <v>19</v>
      </c>
      <c r="D16" s="73">
        <v>22.801788375558868</v>
      </c>
      <c r="E16" s="24" t="s">
        <v>109</v>
      </c>
      <c r="F16" s="73">
        <v>49.4</v>
      </c>
    </row>
    <row r="17" spans="2:6" x14ac:dyDescent="0.2">
      <c r="B17" s="73">
        <v>13</v>
      </c>
      <c r="C17" s="24" t="s">
        <v>20</v>
      </c>
      <c r="D17" s="73">
        <v>44.938408817264055</v>
      </c>
      <c r="E17" s="24" t="s">
        <v>115</v>
      </c>
      <c r="F17" s="73">
        <v>50.5</v>
      </c>
    </row>
    <row r="18" spans="2:6" x14ac:dyDescent="0.2">
      <c r="B18" s="73">
        <v>14</v>
      </c>
      <c r="C18" s="24" t="s">
        <v>21</v>
      </c>
      <c r="D18" s="73">
        <v>25.497382198952881</v>
      </c>
      <c r="E18" s="24" t="s">
        <v>105</v>
      </c>
      <c r="F18" s="73">
        <v>32</v>
      </c>
    </row>
    <row r="19" spans="2:6" x14ac:dyDescent="0.2">
      <c r="B19" s="73">
        <v>15</v>
      </c>
      <c r="C19" s="24" t="s">
        <v>22</v>
      </c>
      <c r="D19" s="73">
        <v>15.454545454545455</v>
      </c>
      <c r="E19" s="24" t="s">
        <v>110</v>
      </c>
      <c r="F19" s="73">
        <v>40.5</v>
      </c>
    </row>
    <row r="20" spans="2:6" x14ac:dyDescent="0.2">
      <c r="B20" s="73">
        <v>16</v>
      </c>
      <c r="C20" s="24" t="s">
        <v>23</v>
      </c>
      <c r="D20" s="73">
        <v>46.546830652790916</v>
      </c>
      <c r="E20" s="24" t="s">
        <v>113</v>
      </c>
      <c r="F20" s="73">
        <v>37.200000000000003</v>
      </c>
    </row>
    <row r="21" spans="2:6" x14ac:dyDescent="0.2">
      <c r="B21" s="73">
        <v>17</v>
      </c>
      <c r="C21" s="24" t="s">
        <v>24</v>
      </c>
      <c r="D21" s="73">
        <v>16.999460334592552</v>
      </c>
      <c r="E21" s="24" t="s">
        <v>113</v>
      </c>
      <c r="F21" s="73">
        <v>37.200000000000003</v>
      </c>
    </row>
    <row r="22" spans="2:6" x14ac:dyDescent="0.2">
      <c r="B22" s="73">
        <v>18</v>
      </c>
      <c r="C22" s="24" t="s">
        <v>25</v>
      </c>
      <c r="D22" s="73">
        <v>6.0718711276332096</v>
      </c>
      <c r="E22" s="24" t="s">
        <v>103</v>
      </c>
      <c r="F22" s="73">
        <v>22.5</v>
      </c>
    </row>
    <row r="23" spans="2:6" x14ac:dyDescent="0.2">
      <c r="B23" s="73">
        <v>19</v>
      </c>
      <c r="C23" s="24" t="s">
        <v>26</v>
      </c>
      <c r="D23" s="73">
        <v>7.9497907949790791</v>
      </c>
      <c r="E23" s="24" t="s">
        <v>113</v>
      </c>
      <c r="F23" s="73">
        <v>37.200000000000003</v>
      </c>
    </row>
    <row r="24" spans="2:6" x14ac:dyDescent="0.2">
      <c r="B24" s="73">
        <v>21</v>
      </c>
      <c r="C24" s="24" t="s">
        <v>128</v>
      </c>
      <c r="D24" s="73">
        <v>43.784153005464482</v>
      </c>
      <c r="E24" s="24" t="s">
        <v>104</v>
      </c>
      <c r="F24" s="73">
        <v>37.700000000000003</v>
      </c>
    </row>
    <row r="25" spans="2:6" x14ac:dyDescent="0.2">
      <c r="B25" s="73">
        <v>22</v>
      </c>
      <c r="C25" s="24" t="s">
        <v>129</v>
      </c>
      <c r="D25" s="73">
        <v>17.93440334961619</v>
      </c>
      <c r="E25" s="24" t="s">
        <v>108</v>
      </c>
      <c r="F25" s="73">
        <v>26.7</v>
      </c>
    </row>
    <row r="26" spans="2:6" x14ac:dyDescent="0.2">
      <c r="B26" s="73">
        <v>23</v>
      </c>
      <c r="C26" s="24" t="s">
        <v>3</v>
      </c>
      <c r="D26" s="73">
        <v>0.54347826086956519</v>
      </c>
      <c r="E26" s="24" t="s">
        <v>113</v>
      </c>
      <c r="F26" s="73">
        <v>37.200000000000003</v>
      </c>
    </row>
    <row r="27" spans="2:6" x14ac:dyDescent="0.2">
      <c r="B27" s="73">
        <v>24</v>
      </c>
      <c r="C27" s="24" t="s">
        <v>28</v>
      </c>
      <c r="D27" s="73">
        <v>7.6294277929155312</v>
      </c>
      <c r="E27" s="24" t="s">
        <v>113</v>
      </c>
      <c r="F27" s="73">
        <v>37.200000000000003</v>
      </c>
    </row>
    <row r="28" spans="2:6" x14ac:dyDescent="0.2">
      <c r="B28" s="73">
        <v>25</v>
      </c>
      <c r="C28" s="24" t="s">
        <v>29</v>
      </c>
      <c r="D28" s="73">
        <v>64.320987654320987</v>
      </c>
      <c r="E28" s="24" t="s">
        <v>104</v>
      </c>
      <c r="F28" s="73">
        <v>37.700000000000003</v>
      </c>
    </row>
    <row r="29" spans="2:6" x14ac:dyDescent="0.2">
      <c r="B29" s="73">
        <v>26</v>
      </c>
      <c r="C29" s="24" t="s">
        <v>30</v>
      </c>
      <c r="D29" s="73">
        <v>38.025210084033617</v>
      </c>
      <c r="E29" s="24" t="s">
        <v>110</v>
      </c>
      <c r="F29" s="73">
        <v>40.5</v>
      </c>
    </row>
    <row r="30" spans="2:6" x14ac:dyDescent="0.2">
      <c r="B30" s="73">
        <v>27</v>
      </c>
      <c r="C30" s="24" t="s">
        <v>31</v>
      </c>
      <c r="D30" s="73">
        <v>30.481667864845434</v>
      </c>
      <c r="E30" s="24" t="s">
        <v>105</v>
      </c>
      <c r="F30" s="73">
        <v>32</v>
      </c>
    </row>
    <row r="31" spans="2:6" x14ac:dyDescent="0.2">
      <c r="B31" s="73">
        <v>28</v>
      </c>
      <c r="C31" s="24" t="s">
        <v>32</v>
      </c>
      <c r="D31" s="73">
        <v>26.775510204081634</v>
      </c>
      <c r="E31" s="24" t="s">
        <v>103</v>
      </c>
      <c r="F31" s="73">
        <v>22.5</v>
      </c>
    </row>
    <row r="32" spans="2:6" x14ac:dyDescent="0.2">
      <c r="B32" s="73">
        <v>29</v>
      </c>
      <c r="C32" s="24" t="s">
        <v>33</v>
      </c>
      <c r="D32" s="73">
        <v>24.632516703786191</v>
      </c>
      <c r="E32" s="24" t="s">
        <v>108</v>
      </c>
      <c r="F32" s="73">
        <v>26.7</v>
      </c>
    </row>
    <row r="33" spans="2:6" x14ac:dyDescent="0.2">
      <c r="B33" s="73" t="s">
        <v>4</v>
      </c>
      <c r="C33" s="24" t="s">
        <v>130</v>
      </c>
      <c r="D33" s="73">
        <v>46.573751451800234</v>
      </c>
      <c r="E33" s="24" t="s">
        <v>111</v>
      </c>
      <c r="F33" s="73">
        <v>48.2</v>
      </c>
    </row>
    <row r="34" spans="2:6" x14ac:dyDescent="0.2">
      <c r="B34" s="73" t="s">
        <v>5</v>
      </c>
      <c r="C34" s="24" t="s">
        <v>27</v>
      </c>
      <c r="D34" s="73">
        <v>51.024590163934427</v>
      </c>
      <c r="E34" s="24" t="s">
        <v>111</v>
      </c>
      <c r="F34" s="73">
        <v>48.2</v>
      </c>
    </row>
    <row r="35" spans="2:6" x14ac:dyDescent="0.2">
      <c r="B35" s="73">
        <v>30</v>
      </c>
      <c r="C35" s="24" t="s">
        <v>34</v>
      </c>
      <c r="D35" s="73">
        <v>60.549828178694156</v>
      </c>
      <c r="E35" s="24" t="s">
        <v>109</v>
      </c>
      <c r="F35" s="73">
        <v>49.4</v>
      </c>
    </row>
    <row r="36" spans="2:6" x14ac:dyDescent="0.2">
      <c r="B36" s="73">
        <v>31</v>
      </c>
      <c r="C36" s="24" t="s">
        <v>35</v>
      </c>
      <c r="D36" s="73">
        <v>66.039571845604925</v>
      </c>
      <c r="E36" s="24" t="s">
        <v>109</v>
      </c>
      <c r="F36" s="73">
        <v>49.4</v>
      </c>
    </row>
    <row r="37" spans="2:6" x14ac:dyDescent="0.2">
      <c r="B37" s="73">
        <v>32</v>
      </c>
      <c r="C37" s="24" t="s">
        <v>36</v>
      </c>
      <c r="D37" s="73">
        <v>54.73372781065089</v>
      </c>
      <c r="E37" s="24" t="s">
        <v>109</v>
      </c>
      <c r="F37" s="73">
        <v>49.4</v>
      </c>
    </row>
    <row r="38" spans="2:6" x14ac:dyDescent="0.2">
      <c r="B38" s="73">
        <v>33</v>
      </c>
      <c r="C38" s="24" t="s">
        <v>37</v>
      </c>
      <c r="D38" s="73">
        <v>52.931034482758619</v>
      </c>
      <c r="E38" s="24" t="s">
        <v>113</v>
      </c>
      <c r="F38" s="73">
        <v>37.200000000000003</v>
      </c>
    </row>
    <row r="39" spans="2:6" x14ac:dyDescent="0.2">
      <c r="B39" s="73">
        <v>34</v>
      </c>
      <c r="C39" s="24" t="s">
        <v>38</v>
      </c>
      <c r="D39" s="73">
        <v>49.00306748466258</v>
      </c>
      <c r="E39" s="24" t="s">
        <v>109</v>
      </c>
      <c r="F39" s="73">
        <v>49.4</v>
      </c>
    </row>
    <row r="40" spans="2:6" x14ac:dyDescent="0.2">
      <c r="B40" s="73">
        <v>35</v>
      </c>
      <c r="C40" s="24" t="s">
        <v>39</v>
      </c>
      <c r="D40" s="73">
        <v>35.308641975308639</v>
      </c>
      <c r="E40" s="24" t="s">
        <v>108</v>
      </c>
      <c r="F40" s="73">
        <v>26.7</v>
      </c>
    </row>
    <row r="41" spans="2:6" x14ac:dyDescent="0.2">
      <c r="B41" s="73">
        <v>36</v>
      </c>
      <c r="C41" s="24" t="s">
        <v>40</v>
      </c>
      <c r="D41" s="73">
        <v>15.217391304347826</v>
      </c>
      <c r="E41" s="24" t="s">
        <v>103</v>
      </c>
      <c r="F41" s="73">
        <v>22.5</v>
      </c>
    </row>
    <row r="42" spans="2:6" x14ac:dyDescent="0.2">
      <c r="B42" s="73">
        <v>37</v>
      </c>
      <c r="C42" s="24" t="s">
        <v>41</v>
      </c>
      <c r="D42" s="73">
        <v>19.219569015725103</v>
      </c>
      <c r="E42" s="24" t="s">
        <v>103</v>
      </c>
      <c r="F42" s="73">
        <v>22.5</v>
      </c>
    </row>
    <row r="43" spans="2:6" x14ac:dyDescent="0.2">
      <c r="B43" s="73">
        <v>38</v>
      </c>
      <c r="C43" s="24" t="s">
        <v>42</v>
      </c>
      <c r="D43" s="73">
        <v>36.415525114155251</v>
      </c>
      <c r="E43" s="24" t="s">
        <v>110</v>
      </c>
      <c r="F43" s="73">
        <v>40.5</v>
      </c>
    </row>
    <row r="44" spans="2:6" x14ac:dyDescent="0.2">
      <c r="B44" s="73">
        <v>39</v>
      </c>
      <c r="C44" s="24" t="s">
        <v>43</v>
      </c>
      <c r="D44" s="73">
        <v>20.760697305863708</v>
      </c>
      <c r="E44" s="24" t="s">
        <v>104</v>
      </c>
      <c r="F44" s="73">
        <v>37.700000000000003</v>
      </c>
    </row>
    <row r="45" spans="2:6" x14ac:dyDescent="0.2">
      <c r="B45" s="73">
        <v>40</v>
      </c>
      <c r="C45" s="24" t="s">
        <v>44</v>
      </c>
      <c r="D45" s="73">
        <v>50.530035335689043</v>
      </c>
      <c r="E45" s="24" t="s">
        <v>113</v>
      </c>
      <c r="F45" s="73">
        <v>37.200000000000003</v>
      </c>
    </row>
    <row r="46" spans="2:6" x14ac:dyDescent="0.2">
      <c r="B46" s="73">
        <v>41</v>
      </c>
      <c r="C46" s="24" t="s">
        <v>45</v>
      </c>
      <c r="D46" s="73">
        <v>9.960681520314548</v>
      </c>
      <c r="E46" s="24" t="s">
        <v>103</v>
      </c>
      <c r="F46" s="73">
        <v>22.5</v>
      </c>
    </row>
    <row r="47" spans="2:6" x14ac:dyDescent="0.2">
      <c r="B47" s="73">
        <v>42</v>
      </c>
      <c r="C47" s="24" t="s">
        <v>46</v>
      </c>
      <c r="D47" s="73">
        <v>36.92307692307692</v>
      </c>
      <c r="E47" s="24" t="s">
        <v>110</v>
      </c>
      <c r="F47" s="73">
        <v>40.5</v>
      </c>
    </row>
    <row r="48" spans="2:6" x14ac:dyDescent="0.2">
      <c r="B48" s="73">
        <v>43</v>
      </c>
      <c r="C48" s="24" t="s">
        <v>47</v>
      </c>
      <c r="D48" s="73">
        <v>30.967741935483872</v>
      </c>
      <c r="E48" s="24" t="s">
        <v>110</v>
      </c>
      <c r="F48" s="73">
        <v>40.5</v>
      </c>
    </row>
    <row r="49" spans="2:6" x14ac:dyDescent="0.2">
      <c r="B49" s="73">
        <v>44</v>
      </c>
      <c r="C49" s="24" t="s">
        <v>48</v>
      </c>
      <c r="D49" s="73">
        <v>21.90919674039581</v>
      </c>
      <c r="E49" s="24" t="s">
        <v>107</v>
      </c>
      <c r="F49" s="73">
        <v>15.1</v>
      </c>
    </row>
    <row r="50" spans="2:6" x14ac:dyDescent="0.2">
      <c r="B50" s="73">
        <v>45</v>
      </c>
      <c r="C50" s="24" t="s">
        <v>49</v>
      </c>
      <c r="D50" s="73">
        <v>34.376396960214571</v>
      </c>
      <c r="E50" s="24" t="s">
        <v>103</v>
      </c>
      <c r="F50" s="73">
        <v>22.5</v>
      </c>
    </row>
    <row r="51" spans="2:6" x14ac:dyDescent="0.2">
      <c r="B51" s="73">
        <v>46</v>
      </c>
      <c r="C51" s="24" t="s">
        <v>50</v>
      </c>
      <c r="D51" s="73">
        <v>16.581632653061224</v>
      </c>
      <c r="E51" s="24" t="s">
        <v>109</v>
      </c>
      <c r="F51" s="73">
        <v>49.4</v>
      </c>
    </row>
    <row r="52" spans="2:6" x14ac:dyDescent="0.2">
      <c r="B52" s="73">
        <v>47</v>
      </c>
      <c r="C52" s="24" t="s">
        <v>51</v>
      </c>
      <c r="D52" s="73">
        <v>48.177777777777777</v>
      </c>
      <c r="E52" s="24" t="s">
        <v>113</v>
      </c>
      <c r="F52" s="73">
        <v>37.200000000000003</v>
      </c>
    </row>
    <row r="53" spans="2:6" x14ac:dyDescent="0.2">
      <c r="B53" s="73">
        <v>48</v>
      </c>
      <c r="C53" s="24" t="s">
        <v>52</v>
      </c>
      <c r="D53" s="73">
        <v>63.309352517985609</v>
      </c>
      <c r="E53" s="24" t="s">
        <v>109</v>
      </c>
      <c r="F53" s="73">
        <v>49.4</v>
      </c>
    </row>
    <row r="54" spans="2:6" x14ac:dyDescent="0.2">
      <c r="B54" s="73">
        <v>49</v>
      </c>
      <c r="C54" s="24" t="s">
        <v>53</v>
      </c>
      <c r="D54" s="73">
        <v>7.1360608943862989</v>
      </c>
      <c r="E54" s="24" t="s">
        <v>107</v>
      </c>
      <c r="F54" s="73">
        <v>15.1</v>
      </c>
    </row>
    <row r="55" spans="2:6" x14ac:dyDescent="0.2">
      <c r="B55" s="73">
        <v>50</v>
      </c>
      <c r="C55" s="24" t="s">
        <v>54</v>
      </c>
      <c r="D55" s="73">
        <v>25.047619047619047</v>
      </c>
      <c r="E55" s="24" t="s">
        <v>105</v>
      </c>
      <c r="F55" s="73">
        <v>32</v>
      </c>
    </row>
    <row r="56" spans="2:6" x14ac:dyDescent="0.2">
      <c r="B56" s="73">
        <v>51</v>
      </c>
      <c r="C56" s="24" t="s">
        <v>55</v>
      </c>
      <c r="D56" s="73">
        <v>42.732716385410995</v>
      </c>
      <c r="E56" s="24" t="s">
        <v>106</v>
      </c>
      <c r="F56" s="73">
        <v>20.7</v>
      </c>
    </row>
    <row r="57" spans="2:6" x14ac:dyDescent="0.2">
      <c r="B57" s="73">
        <v>52</v>
      </c>
      <c r="C57" s="24" t="s">
        <v>56</v>
      </c>
      <c r="D57" s="73">
        <v>13.407821229050279</v>
      </c>
      <c r="E57" s="24" t="s">
        <v>106</v>
      </c>
      <c r="F57" s="73">
        <v>20.7</v>
      </c>
    </row>
    <row r="58" spans="2:6" x14ac:dyDescent="0.2">
      <c r="B58" s="73">
        <v>53</v>
      </c>
      <c r="C58" s="24" t="s">
        <v>57</v>
      </c>
      <c r="D58" s="73">
        <v>11.178861788617887</v>
      </c>
      <c r="E58" s="24" t="s">
        <v>107</v>
      </c>
      <c r="F58" s="73">
        <v>15.1</v>
      </c>
    </row>
    <row r="59" spans="2:6" x14ac:dyDescent="0.2">
      <c r="B59" s="73">
        <v>54</v>
      </c>
      <c r="C59" s="24" t="s">
        <v>58</v>
      </c>
      <c r="D59" s="73">
        <v>10.789252728799328</v>
      </c>
      <c r="E59" s="24" t="s">
        <v>106</v>
      </c>
      <c r="F59" s="73">
        <v>20.7</v>
      </c>
    </row>
    <row r="60" spans="2:6" x14ac:dyDescent="0.2">
      <c r="B60" s="73">
        <v>55</v>
      </c>
      <c r="C60" s="24" t="s">
        <v>59</v>
      </c>
      <c r="D60" s="73">
        <v>23.417721518987342</v>
      </c>
      <c r="E60" s="24" t="s">
        <v>106</v>
      </c>
      <c r="F60" s="73">
        <v>20.7</v>
      </c>
    </row>
    <row r="61" spans="2:6" x14ac:dyDescent="0.2">
      <c r="B61" s="73">
        <v>56</v>
      </c>
      <c r="C61" s="24" t="s">
        <v>60</v>
      </c>
      <c r="D61" s="73">
        <v>20.995893223819301</v>
      </c>
      <c r="E61" s="24" t="s">
        <v>108</v>
      </c>
      <c r="F61" s="73">
        <v>26.7</v>
      </c>
    </row>
    <row r="62" spans="2:6" x14ac:dyDescent="0.2">
      <c r="B62" s="73">
        <v>57</v>
      </c>
      <c r="C62" s="24" t="s">
        <v>61</v>
      </c>
      <c r="D62" s="73">
        <v>22.222222222222221</v>
      </c>
      <c r="E62" s="24" t="s">
        <v>106</v>
      </c>
      <c r="F62" s="73">
        <v>20.7</v>
      </c>
    </row>
    <row r="63" spans="2:6" x14ac:dyDescent="0.2">
      <c r="B63" s="73">
        <v>58</v>
      </c>
      <c r="C63" s="24" t="s">
        <v>62</v>
      </c>
      <c r="D63" s="73">
        <v>56.032719836400815</v>
      </c>
      <c r="E63" s="24" t="s">
        <v>104</v>
      </c>
      <c r="F63" s="73">
        <v>37.700000000000003</v>
      </c>
    </row>
    <row r="64" spans="2:6" x14ac:dyDescent="0.2">
      <c r="B64" s="73">
        <v>59</v>
      </c>
      <c r="C64" s="24" t="s">
        <v>63</v>
      </c>
      <c r="D64" s="73">
        <v>33.42011064106736</v>
      </c>
      <c r="E64" s="24" t="s">
        <v>112</v>
      </c>
      <c r="F64" s="73">
        <v>31.8</v>
      </c>
    </row>
    <row r="65" spans="2:6" x14ac:dyDescent="0.2">
      <c r="B65" s="73">
        <v>60</v>
      </c>
      <c r="C65" s="24" t="s">
        <v>64</v>
      </c>
      <c r="D65" s="73">
        <v>42.547425474254744</v>
      </c>
      <c r="E65" s="24" t="s">
        <v>112</v>
      </c>
      <c r="F65" s="73">
        <v>31.8</v>
      </c>
    </row>
    <row r="66" spans="2:6" x14ac:dyDescent="0.2">
      <c r="B66" s="73">
        <v>61</v>
      </c>
      <c r="C66" s="24" t="s">
        <v>6</v>
      </c>
      <c r="D66" s="73">
        <v>1.7316017316017316</v>
      </c>
      <c r="E66" s="24" t="s">
        <v>105</v>
      </c>
      <c r="F66" s="73">
        <v>32</v>
      </c>
    </row>
    <row r="67" spans="2:6" x14ac:dyDescent="0.2">
      <c r="B67" s="73">
        <v>62</v>
      </c>
      <c r="C67" s="24" t="s">
        <v>65</v>
      </c>
      <c r="D67" s="73">
        <v>39.370664023785928</v>
      </c>
      <c r="E67" s="24" t="s">
        <v>112</v>
      </c>
      <c r="F67" s="73">
        <v>31.8</v>
      </c>
    </row>
    <row r="68" spans="2:6" x14ac:dyDescent="0.2">
      <c r="B68" s="73">
        <v>63</v>
      </c>
      <c r="C68" s="24" t="s">
        <v>66</v>
      </c>
      <c r="D68" s="73">
        <v>41.106128550074736</v>
      </c>
      <c r="E68" s="24" t="s">
        <v>110</v>
      </c>
      <c r="F68" s="73">
        <v>40.5</v>
      </c>
    </row>
    <row r="69" spans="2:6" x14ac:dyDescent="0.2">
      <c r="B69" s="73">
        <v>64</v>
      </c>
      <c r="C69" s="24" t="s">
        <v>67</v>
      </c>
      <c r="D69" s="73">
        <v>50.478011472275334</v>
      </c>
      <c r="E69" s="24" t="s">
        <v>113</v>
      </c>
      <c r="F69" s="73">
        <v>37.200000000000003</v>
      </c>
    </row>
    <row r="70" spans="2:6" x14ac:dyDescent="0.2">
      <c r="B70" s="73">
        <v>65</v>
      </c>
      <c r="C70" s="24" t="s">
        <v>68</v>
      </c>
      <c r="D70" s="73">
        <v>34.26883308714919</v>
      </c>
      <c r="E70" s="24" t="s">
        <v>109</v>
      </c>
      <c r="F70" s="73">
        <v>49.4</v>
      </c>
    </row>
    <row r="71" spans="2:6" x14ac:dyDescent="0.2">
      <c r="B71" s="73">
        <v>66</v>
      </c>
      <c r="C71" s="24" t="s">
        <v>69</v>
      </c>
      <c r="D71" s="73">
        <v>31.3715953307393</v>
      </c>
      <c r="E71" s="24" t="s">
        <v>109</v>
      </c>
      <c r="F71" s="73">
        <v>49.4</v>
      </c>
    </row>
    <row r="72" spans="2:6" x14ac:dyDescent="0.2">
      <c r="B72" s="73">
        <v>67</v>
      </c>
      <c r="C72" s="24" t="s">
        <v>70</v>
      </c>
      <c r="D72" s="73">
        <v>11.269841269841271</v>
      </c>
      <c r="E72" s="24" t="s">
        <v>106</v>
      </c>
      <c r="F72" s="73">
        <v>20.7</v>
      </c>
    </row>
    <row r="73" spans="2:6" x14ac:dyDescent="0.2">
      <c r="B73" s="73">
        <v>68</v>
      </c>
      <c r="C73" s="24" t="s">
        <v>71</v>
      </c>
      <c r="D73" s="73">
        <v>14.772132006286014</v>
      </c>
      <c r="E73" s="24" t="s">
        <v>106</v>
      </c>
      <c r="F73" s="73">
        <v>20.7</v>
      </c>
    </row>
    <row r="74" spans="2:6" x14ac:dyDescent="0.2">
      <c r="B74" s="73">
        <v>69</v>
      </c>
      <c r="C74" s="24" t="s">
        <v>72</v>
      </c>
      <c r="D74" s="73">
        <v>46.631578947368418</v>
      </c>
      <c r="E74" s="24" t="s">
        <v>110</v>
      </c>
      <c r="F74" s="73">
        <v>40.5</v>
      </c>
    </row>
    <row r="75" spans="2:6" x14ac:dyDescent="0.2">
      <c r="B75" s="73">
        <v>70</v>
      </c>
      <c r="C75" s="24" t="s">
        <v>73</v>
      </c>
      <c r="D75" s="73">
        <v>69.696969696969703</v>
      </c>
      <c r="E75" s="24" t="s">
        <v>104</v>
      </c>
      <c r="F75" s="73">
        <v>37.700000000000003</v>
      </c>
    </row>
    <row r="76" spans="2:6" x14ac:dyDescent="0.2">
      <c r="B76" s="73">
        <v>71</v>
      </c>
      <c r="C76" s="24" t="s">
        <v>74</v>
      </c>
      <c r="D76" s="73">
        <v>14.173228346456693</v>
      </c>
      <c r="E76" s="24" t="s">
        <v>104</v>
      </c>
      <c r="F76" s="73">
        <v>37.700000000000003</v>
      </c>
    </row>
    <row r="77" spans="2:6" x14ac:dyDescent="0.2">
      <c r="B77" s="73">
        <v>72</v>
      </c>
      <c r="C77" s="24" t="s">
        <v>7</v>
      </c>
      <c r="D77" s="73">
        <v>0.14347202295552366</v>
      </c>
      <c r="E77" s="24" t="s">
        <v>107</v>
      </c>
      <c r="F77" s="73">
        <v>15.1</v>
      </c>
    </row>
    <row r="78" spans="2:6" x14ac:dyDescent="0.2">
      <c r="B78" s="73">
        <v>73</v>
      </c>
      <c r="C78" s="24" t="s">
        <v>75</v>
      </c>
      <c r="D78" s="73">
        <v>52.686671318911372</v>
      </c>
      <c r="E78" s="24" t="s">
        <v>110</v>
      </c>
      <c r="F78" s="73">
        <v>40.5</v>
      </c>
    </row>
    <row r="79" spans="2:6" x14ac:dyDescent="0.2">
      <c r="B79" s="73">
        <v>74</v>
      </c>
      <c r="C79" s="24" t="s">
        <v>76</v>
      </c>
      <c r="D79" s="73">
        <v>33.971714790807304</v>
      </c>
      <c r="E79" s="24" t="s">
        <v>110</v>
      </c>
      <c r="F79" s="73">
        <v>40.5</v>
      </c>
    </row>
    <row r="80" spans="2:6" x14ac:dyDescent="0.2">
      <c r="B80" s="73">
        <v>75</v>
      </c>
      <c r="C80" s="24" t="s">
        <v>77</v>
      </c>
      <c r="D80" s="73">
        <v>49.615316590024761</v>
      </c>
      <c r="E80" s="24" t="s">
        <v>102</v>
      </c>
      <c r="F80" s="73">
        <v>49.5</v>
      </c>
    </row>
    <row r="81" spans="2:6" x14ac:dyDescent="0.2">
      <c r="B81" s="73">
        <v>76</v>
      </c>
      <c r="C81" s="24" t="s">
        <v>78</v>
      </c>
      <c r="D81" s="73">
        <v>42.742541990473804</v>
      </c>
      <c r="E81" s="24" t="s">
        <v>105</v>
      </c>
      <c r="F81" s="73">
        <v>32</v>
      </c>
    </row>
    <row r="82" spans="2:6" x14ac:dyDescent="0.2">
      <c r="B82" s="73">
        <v>77</v>
      </c>
      <c r="C82" s="24" t="s">
        <v>79</v>
      </c>
      <c r="D82" s="73">
        <v>60.813746790440447</v>
      </c>
      <c r="E82" s="24" t="s">
        <v>102</v>
      </c>
      <c r="F82" s="73">
        <v>49.5</v>
      </c>
    </row>
    <row r="83" spans="2:6" x14ac:dyDescent="0.2">
      <c r="B83" s="73">
        <v>78</v>
      </c>
      <c r="C83" s="24" t="s">
        <v>80</v>
      </c>
      <c r="D83" s="73">
        <v>52.054108216432866</v>
      </c>
      <c r="E83" s="24" t="s">
        <v>102</v>
      </c>
      <c r="F83" s="73">
        <v>49.5</v>
      </c>
    </row>
    <row r="84" spans="2:6" x14ac:dyDescent="0.2">
      <c r="B84" s="73">
        <v>79</v>
      </c>
      <c r="C84" s="24" t="s">
        <v>81</v>
      </c>
      <c r="D84" s="73">
        <v>7.3563218390804597</v>
      </c>
      <c r="E84" s="24" t="s">
        <v>113</v>
      </c>
      <c r="F84" s="73">
        <v>37.200000000000003</v>
      </c>
    </row>
    <row r="85" spans="2:6" x14ac:dyDescent="0.2">
      <c r="B85" s="73">
        <v>80</v>
      </c>
      <c r="C85" s="24" t="s">
        <v>82</v>
      </c>
      <c r="D85" s="73">
        <v>13.706453455168475</v>
      </c>
      <c r="E85" s="24" t="s">
        <v>112</v>
      </c>
      <c r="F85" s="73">
        <v>31.8</v>
      </c>
    </row>
    <row r="86" spans="2:6" x14ac:dyDescent="0.2">
      <c r="B86" s="73">
        <v>81</v>
      </c>
      <c r="C86" s="24" t="s">
        <v>83</v>
      </c>
      <c r="D86" s="73">
        <v>23.020257826887661</v>
      </c>
      <c r="E86" s="24" t="s">
        <v>109</v>
      </c>
      <c r="F86" s="73">
        <v>49.4</v>
      </c>
    </row>
    <row r="87" spans="2:6" x14ac:dyDescent="0.2">
      <c r="B87" s="73">
        <v>82</v>
      </c>
      <c r="C87" s="24" t="s">
        <v>84</v>
      </c>
      <c r="D87" s="73">
        <v>52.275379229871646</v>
      </c>
      <c r="E87" s="24" t="s">
        <v>109</v>
      </c>
      <c r="F87" s="73">
        <v>49.4</v>
      </c>
    </row>
    <row r="88" spans="2:6" x14ac:dyDescent="0.2">
      <c r="B88" s="73">
        <v>83</v>
      </c>
      <c r="C88" s="24" t="s">
        <v>85</v>
      </c>
      <c r="D88" s="73">
        <v>54.442787129767737</v>
      </c>
      <c r="E88" s="24" t="s">
        <v>115</v>
      </c>
      <c r="F88" s="73">
        <v>50.5</v>
      </c>
    </row>
    <row r="89" spans="2:6" x14ac:dyDescent="0.2">
      <c r="B89" s="73">
        <v>84</v>
      </c>
      <c r="C89" s="24" t="s">
        <v>86</v>
      </c>
      <c r="D89" s="73">
        <v>28.747433264887064</v>
      </c>
      <c r="E89" s="24" t="s">
        <v>115</v>
      </c>
      <c r="F89" s="73">
        <v>50.5</v>
      </c>
    </row>
    <row r="90" spans="2:6" x14ac:dyDescent="0.2">
      <c r="B90" s="73">
        <v>85</v>
      </c>
      <c r="C90" s="24" t="s">
        <v>87</v>
      </c>
      <c r="D90" s="73">
        <v>22.774480712166174</v>
      </c>
      <c r="E90" s="24" t="s">
        <v>107</v>
      </c>
      <c r="F90" s="73">
        <v>15.1</v>
      </c>
    </row>
    <row r="91" spans="2:6" x14ac:dyDescent="0.2">
      <c r="B91" s="73">
        <v>86</v>
      </c>
      <c r="C91" s="24" t="s">
        <v>88</v>
      </c>
      <c r="D91" s="73">
        <v>38.663282571912013</v>
      </c>
      <c r="E91" s="24" t="s">
        <v>113</v>
      </c>
      <c r="F91" s="73">
        <v>37.200000000000003</v>
      </c>
    </row>
    <row r="92" spans="2:6" x14ac:dyDescent="0.2">
      <c r="B92" s="73">
        <v>87</v>
      </c>
      <c r="C92" s="24" t="s">
        <v>89</v>
      </c>
      <c r="D92" s="73">
        <v>0.16792611251049538</v>
      </c>
      <c r="E92" s="24" t="s">
        <v>113</v>
      </c>
      <c r="F92" s="73">
        <v>37.200000000000003</v>
      </c>
    </row>
    <row r="93" spans="2:6" x14ac:dyDescent="0.2">
      <c r="B93" s="73">
        <v>88</v>
      </c>
      <c r="C93" s="24" t="s">
        <v>90</v>
      </c>
      <c r="D93" s="73">
        <v>27.021276595744681</v>
      </c>
      <c r="E93" s="24" t="s">
        <v>116</v>
      </c>
      <c r="F93" s="73">
        <v>20.7</v>
      </c>
    </row>
    <row r="94" spans="2:6" x14ac:dyDescent="0.2">
      <c r="B94" s="73">
        <v>89</v>
      </c>
      <c r="C94" s="24" t="s">
        <v>91</v>
      </c>
      <c r="D94" s="73">
        <v>14.25531914893617</v>
      </c>
      <c r="E94" s="24" t="s">
        <v>104</v>
      </c>
      <c r="F94" s="73">
        <v>37.700000000000003</v>
      </c>
    </row>
    <row r="95" spans="2:6" x14ac:dyDescent="0.2">
      <c r="B95" s="73">
        <v>90</v>
      </c>
      <c r="C95" s="24" t="s">
        <v>92</v>
      </c>
      <c r="D95" s="73">
        <v>15.199034981905911</v>
      </c>
      <c r="E95" s="24" t="s">
        <v>104</v>
      </c>
      <c r="F95" s="73">
        <v>37.700000000000003</v>
      </c>
    </row>
    <row r="96" spans="2:6" x14ac:dyDescent="0.2">
      <c r="B96" s="73">
        <v>91</v>
      </c>
      <c r="C96" s="24" t="s">
        <v>93</v>
      </c>
      <c r="D96" s="73">
        <v>35.454197010348793</v>
      </c>
      <c r="E96" s="24" t="s">
        <v>102</v>
      </c>
      <c r="F96" s="73">
        <v>49.5</v>
      </c>
    </row>
    <row r="97" spans="2:6" x14ac:dyDescent="0.2">
      <c r="B97" s="73">
        <v>92</v>
      </c>
      <c r="C97" s="24" t="s">
        <v>94</v>
      </c>
      <c r="D97" s="73">
        <v>74.645030425963483</v>
      </c>
      <c r="E97" s="24" t="s">
        <v>102</v>
      </c>
      <c r="F97" s="73">
        <v>49.5</v>
      </c>
    </row>
    <row r="98" spans="2:6" x14ac:dyDescent="0.2">
      <c r="B98" s="73">
        <v>93</v>
      </c>
      <c r="C98" s="24" t="s">
        <v>95</v>
      </c>
      <c r="D98" s="73">
        <v>32.440162577148875</v>
      </c>
      <c r="E98" s="24" t="s">
        <v>102</v>
      </c>
      <c r="F98" s="73">
        <v>49.5</v>
      </c>
    </row>
    <row r="99" spans="2:6" x14ac:dyDescent="0.2">
      <c r="B99" s="73">
        <v>94</v>
      </c>
      <c r="C99" s="24" t="s">
        <v>96</v>
      </c>
      <c r="D99" s="73">
        <v>64.070146818923334</v>
      </c>
      <c r="E99" s="24" t="s">
        <v>102</v>
      </c>
      <c r="F99" s="73">
        <v>49.5</v>
      </c>
    </row>
    <row r="100" spans="2:6" x14ac:dyDescent="0.2">
      <c r="B100" s="73">
        <v>95</v>
      </c>
      <c r="C100" s="24" t="s">
        <v>131</v>
      </c>
      <c r="D100" s="73">
        <v>39.18247099981587</v>
      </c>
      <c r="E100" s="24" t="s">
        <v>102</v>
      </c>
      <c r="F100" s="73">
        <v>49.5</v>
      </c>
    </row>
    <row r="101" spans="2:6" x14ac:dyDescent="0.2">
      <c r="B101" s="73">
        <v>971</v>
      </c>
      <c r="C101" s="24" t="s">
        <v>97</v>
      </c>
      <c r="D101" s="73">
        <v>71.754048860828988</v>
      </c>
      <c r="E101" s="24" t="s">
        <v>97</v>
      </c>
      <c r="F101" s="73">
        <v>71.754048860828988</v>
      </c>
    </row>
    <row r="102" spans="2:6" x14ac:dyDescent="0.2">
      <c r="B102" s="73">
        <v>972</v>
      </c>
      <c r="C102" s="24" t="s">
        <v>98</v>
      </c>
      <c r="D102" s="73">
        <v>44.074394463667822</v>
      </c>
      <c r="E102" s="24" t="s">
        <v>98</v>
      </c>
      <c r="F102" s="73">
        <v>44.074394463667822</v>
      </c>
    </row>
    <row r="103" spans="2:6" x14ac:dyDescent="0.2">
      <c r="B103" s="73">
        <v>973</v>
      </c>
      <c r="C103" s="24" t="s">
        <v>99</v>
      </c>
      <c r="D103" s="73">
        <v>81.563500533617926</v>
      </c>
      <c r="E103" s="24" t="s">
        <v>99</v>
      </c>
      <c r="F103" s="73">
        <v>81.563500533617926</v>
      </c>
    </row>
    <row r="104" spans="2:6" x14ac:dyDescent="0.2">
      <c r="B104" s="73">
        <v>974</v>
      </c>
      <c r="C104" s="24" t="s">
        <v>100</v>
      </c>
      <c r="D104" s="73">
        <v>58.737864077669904</v>
      </c>
      <c r="E104" s="24" t="s">
        <v>100</v>
      </c>
      <c r="F104" s="73">
        <v>58.737864077669904</v>
      </c>
    </row>
    <row r="105" spans="2:6" x14ac:dyDescent="0.2">
      <c r="B105" s="73">
        <v>976</v>
      </c>
      <c r="C105" s="24" t="s">
        <v>101</v>
      </c>
      <c r="D105" s="73">
        <v>42.01824401368301</v>
      </c>
      <c r="E105" s="24" t="s">
        <v>101</v>
      </c>
      <c r="F105" s="73">
        <v>42.01824401368301</v>
      </c>
    </row>
    <row r="106" spans="2:6" ht="12" customHeight="1" x14ac:dyDescent="0.2"/>
    <row r="107" spans="2:6" hidden="1" x14ac:dyDescent="0.2">
      <c r="B107" s="6"/>
    </row>
    <row r="108" spans="2:6" s="30" customFormat="1" ht="72" customHeight="1" x14ac:dyDescent="0.3">
      <c r="B108" s="60" t="s">
        <v>181</v>
      </c>
      <c r="C108" s="60"/>
      <c r="D108" s="60"/>
      <c r="E108" s="60"/>
      <c r="F108" s="60"/>
    </row>
  </sheetData>
  <mergeCells count="1">
    <mergeCell ref="B108:F10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8B9B-2EB7-4413-929B-4A7523B43205}">
  <dimension ref="B2:O33"/>
  <sheetViews>
    <sheetView showGridLines="0" workbookViewId="0">
      <selection activeCell="B33" sqref="B33:M33"/>
    </sheetView>
  </sheetViews>
  <sheetFormatPr baseColWidth="10" defaultColWidth="11.44140625" defaultRowHeight="10.199999999999999" x14ac:dyDescent="0.2"/>
  <cols>
    <col min="1" max="1" width="2.109375" style="6" customWidth="1"/>
    <col min="2" max="2" width="11.44140625" style="6"/>
    <col min="3" max="13" width="16.44140625" style="6" customWidth="1"/>
    <col min="14" max="16384" width="11.44140625" style="6"/>
  </cols>
  <sheetData>
    <row r="2" spans="2:15" x14ac:dyDescent="0.2">
      <c r="B2" s="15" t="s">
        <v>183</v>
      </c>
      <c r="C2" s="44"/>
    </row>
    <row r="4" spans="2:15" ht="22.2" customHeight="1" x14ac:dyDescent="0.2">
      <c r="B4" s="69" t="s">
        <v>2</v>
      </c>
      <c r="C4" s="69"/>
      <c r="D4" s="69"/>
      <c r="E4" s="69"/>
      <c r="F4" s="69"/>
      <c r="G4" s="69"/>
      <c r="H4" s="69"/>
      <c r="I4" s="69"/>
      <c r="J4" s="69"/>
      <c r="K4" s="69"/>
      <c r="L4" s="69"/>
    </row>
    <row r="5" spans="2:15" ht="48.75" customHeight="1" x14ac:dyDescent="0.2">
      <c r="B5" s="70" t="s">
        <v>0</v>
      </c>
      <c r="C5" s="65" t="s">
        <v>153</v>
      </c>
      <c r="D5" s="65"/>
      <c r="E5" s="65" t="s">
        <v>154</v>
      </c>
      <c r="F5" s="65"/>
      <c r="G5" s="65"/>
      <c r="H5" s="65"/>
      <c r="I5" s="65"/>
      <c r="J5" s="65"/>
      <c r="K5" s="65"/>
      <c r="L5" s="65"/>
      <c r="M5" s="45" t="s">
        <v>155</v>
      </c>
    </row>
    <row r="6" spans="2:15" ht="48.75" customHeight="1" x14ac:dyDescent="0.2">
      <c r="B6" s="71"/>
      <c r="C6" s="65" t="s">
        <v>156</v>
      </c>
      <c r="D6" s="65" t="s">
        <v>135</v>
      </c>
      <c r="E6" s="65" t="s">
        <v>141</v>
      </c>
      <c r="F6" s="65"/>
      <c r="G6" s="65"/>
      <c r="H6" s="65"/>
      <c r="I6" s="65" t="s">
        <v>157</v>
      </c>
      <c r="J6" s="65"/>
      <c r="K6" s="65"/>
      <c r="L6" s="65"/>
      <c r="M6" s="45" t="s">
        <v>135</v>
      </c>
    </row>
    <row r="7" spans="2:15" ht="30.6" x14ac:dyDescent="0.2">
      <c r="B7" s="72"/>
      <c r="C7" s="65"/>
      <c r="D7" s="65"/>
      <c r="E7" s="45" t="s">
        <v>142</v>
      </c>
      <c r="F7" s="45" t="s">
        <v>143</v>
      </c>
      <c r="G7" s="45" t="s">
        <v>144</v>
      </c>
      <c r="H7" s="45" t="s">
        <v>145</v>
      </c>
      <c r="I7" s="45" t="s">
        <v>146</v>
      </c>
      <c r="J7" s="45" t="s">
        <v>147</v>
      </c>
      <c r="K7" s="45" t="s">
        <v>148</v>
      </c>
      <c r="L7" s="45" t="s">
        <v>149</v>
      </c>
      <c r="M7" s="45" t="s">
        <v>136</v>
      </c>
    </row>
    <row r="8" spans="2:15" x14ac:dyDescent="0.2">
      <c r="B8" s="46">
        <v>2016</v>
      </c>
      <c r="C8" s="47">
        <v>134</v>
      </c>
      <c r="D8" s="48">
        <v>4684</v>
      </c>
      <c r="E8" s="48">
        <f>SUM(F8:H8)</f>
        <v>1384</v>
      </c>
      <c r="F8" s="47">
        <v>8</v>
      </c>
      <c r="G8" s="47">
        <v>574</v>
      </c>
      <c r="H8" s="47">
        <v>802</v>
      </c>
      <c r="I8" s="48">
        <v>38286</v>
      </c>
      <c r="J8" s="48">
        <v>35</v>
      </c>
      <c r="K8" s="48">
        <v>16548</v>
      </c>
      <c r="L8" s="48">
        <v>21703</v>
      </c>
      <c r="M8" s="49">
        <v>42970</v>
      </c>
    </row>
    <row r="9" spans="2:15" x14ac:dyDescent="0.2">
      <c r="B9" s="46">
        <f t="shared" ref="B9:B15" si="0">+B8+1</f>
        <v>2017</v>
      </c>
      <c r="C9" s="47">
        <v>160</v>
      </c>
      <c r="D9" s="48">
        <v>5375</v>
      </c>
      <c r="E9" s="48">
        <f t="shared" ref="E9:E15" si="1">SUM(F9:H9)</f>
        <v>1506</v>
      </c>
      <c r="F9" s="47">
        <v>103</v>
      </c>
      <c r="G9" s="47">
        <v>590</v>
      </c>
      <c r="H9" s="47">
        <v>813</v>
      </c>
      <c r="I9" s="48">
        <v>42926</v>
      </c>
      <c r="J9" s="48">
        <v>1196</v>
      </c>
      <c r="K9" s="48">
        <v>18693</v>
      </c>
      <c r="L9" s="48">
        <v>23037</v>
      </c>
      <c r="M9" s="49">
        <v>48301</v>
      </c>
      <c r="O9" s="50"/>
    </row>
    <row r="10" spans="2:15" x14ac:dyDescent="0.2">
      <c r="B10" s="46">
        <f t="shared" si="0"/>
        <v>2018</v>
      </c>
      <c r="C10" s="47">
        <v>153</v>
      </c>
      <c r="D10" s="48">
        <v>6126</v>
      </c>
      <c r="E10" s="48">
        <f t="shared" si="1"/>
        <v>1712</v>
      </c>
      <c r="F10" s="47">
        <v>244</v>
      </c>
      <c r="G10" s="47">
        <v>633</v>
      </c>
      <c r="H10" s="47">
        <v>835</v>
      </c>
      <c r="I10" s="48">
        <v>49842</v>
      </c>
      <c r="J10" s="48">
        <v>5065</v>
      </c>
      <c r="K10" s="48">
        <v>20947</v>
      </c>
      <c r="L10" s="48">
        <v>23830</v>
      </c>
      <c r="M10" s="49">
        <v>55968</v>
      </c>
    </row>
    <row r="11" spans="2:15" x14ac:dyDescent="0.2">
      <c r="B11" s="46">
        <f t="shared" si="0"/>
        <v>2019</v>
      </c>
      <c r="C11" s="47">
        <v>170</v>
      </c>
      <c r="D11" s="48">
        <v>6761</v>
      </c>
      <c r="E11" s="48">
        <f t="shared" si="1"/>
        <v>1885</v>
      </c>
      <c r="F11" s="47">
        <v>405</v>
      </c>
      <c r="G11" s="47">
        <v>656</v>
      </c>
      <c r="H11" s="47">
        <v>824</v>
      </c>
      <c r="I11" s="48">
        <v>54788</v>
      </c>
      <c r="J11" s="48">
        <v>9738</v>
      </c>
      <c r="K11" s="48">
        <v>21754</v>
      </c>
      <c r="L11" s="48">
        <v>23296</v>
      </c>
      <c r="M11" s="49">
        <v>61549</v>
      </c>
    </row>
    <row r="12" spans="2:15" x14ac:dyDescent="0.2">
      <c r="B12" s="46">
        <f t="shared" si="0"/>
        <v>2020</v>
      </c>
      <c r="C12" s="47">
        <v>166</v>
      </c>
      <c r="D12" s="48">
        <v>7283</v>
      </c>
      <c r="E12" s="48">
        <f t="shared" si="1"/>
        <v>2100</v>
      </c>
      <c r="F12" s="47">
        <v>509</v>
      </c>
      <c r="G12" s="47">
        <v>713</v>
      </c>
      <c r="H12" s="47">
        <v>878</v>
      </c>
      <c r="I12" s="48">
        <v>59485</v>
      </c>
      <c r="J12" s="48">
        <v>15877</v>
      </c>
      <c r="K12" s="48">
        <v>21004</v>
      </c>
      <c r="L12" s="48">
        <v>22604</v>
      </c>
      <c r="M12" s="49">
        <v>66768</v>
      </c>
    </row>
    <row r="13" spans="2:15" x14ac:dyDescent="0.2">
      <c r="B13" s="46">
        <f t="shared" si="0"/>
        <v>2021</v>
      </c>
      <c r="C13" s="47">
        <v>189</v>
      </c>
      <c r="D13" s="48">
        <v>8791</v>
      </c>
      <c r="E13" s="48">
        <f t="shared" si="1"/>
        <v>2259</v>
      </c>
      <c r="F13" s="47">
        <v>679</v>
      </c>
      <c r="G13" s="47">
        <v>752</v>
      </c>
      <c r="H13" s="47">
        <v>828</v>
      </c>
      <c r="I13" s="48">
        <v>66457</v>
      </c>
      <c r="J13" s="48">
        <v>21912</v>
      </c>
      <c r="K13" s="48">
        <v>22431</v>
      </c>
      <c r="L13" s="48">
        <v>22114</v>
      </c>
      <c r="M13" s="49">
        <v>75248</v>
      </c>
    </row>
    <row r="14" spans="2:15" x14ac:dyDescent="0.2">
      <c r="B14" s="46">
        <f t="shared" si="0"/>
        <v>2022</v>
      </c>
      <c r="C14" s="47">
        <v>208</v>
      </c>
      <c r="D14" s="48">
        <v>9896</v>
      </c>
      <c r="E14" s="48">
        <f t="shared" si="1"/>
        <v>2561</v>
      </c>
      <c r="F14" s="47">
        <v>883</v>
      </c>
      <c r="G14" s="47">
        <v>824</v>
      </c>
      <c r="H14" s="47">
        <v>854</v>
      </c>
      <c r="I14" s="48">
        <v>79201</v>
      </c>
      <c r="J14" s="48">
        <v>31841</v>
      </c>
      <c r="K14" s="48">
        <v>24332</v>
      </c>
      <c r="L14" s="48">
        <v>23028</v>
      </c>
      <c r="M14" s="49">
        <v>89097</v>
      </c>
    </row>
    <row r="15" spans="2:15" x14ac:dyDescent="0.2">
      <c r="B15" s="46">
        <f t="shared" si="0"/>
        <v>2023</v>
      </c>
      <c r="C15" s="47">
        <v>225</v>
      </c>
      <c r="D15" s="48">
        <v>11488</v>
      </c>
      <c r="E15" s="48">
        <f t="shared" si="1"/>
        <v>2923</v>
      </c>
      <c r="F15" s="47">
        <v>1183</v>
      </c>
      <c r="G15" s="47">
        <v>882</v>
      </c>
      <c r="H15" s="47">
        <v>858</v>
      </c>
      <c r="I15" s="48">
        <v>87723</v>
      </c>
      <c r="J15" s="48">
        <v>41190</v>
      </c>
      <c r="K15" s="48">
        <v>22536</v>
      </c>
      <c r="L15" s="48">
        <v>23997</v>
      </c>
      <c r="M15" s="49">
        <v>99211</v>
      </c>
      <c r="N15" s="51"/>
      <c r="O15" s="50"/>
    </row>
    <row r="19" spans="2:15" ht="21.45" customHeight="1" x14ac:dyDescent="0.2">
      <c r="B19" s="52" t="s">
        <v>151</v>
      </c>
      <c r="C19" s="66"/>
      <c r="D19" s="66"/>
      <c r="E19" s="66"/>
      <c r="F19" s="66"/>
      <c r="G19" s="66"/>
      <c r="H19" s="66"/>
      <c r="I19" s="66"/>
      <c r="J19" s="66"/>
      <c r="K19" s="66"/>
    </row>
    <row r="20" spans="2:15" ht="37.5" customHeight="1" x14ac:dyDescent="0.2">
      <c r="B20" s="70" t="s">
        <v>0</v>
      </c>
      <c r="C20" s="65" t="s">
        <v>153</v>
      </c>
      <c r="D20" s="65"/>
      <c r="E20" s="65" t="s">
        <v>154</v>
      </c>
      <c r="F20" s="65"/>
      <c r="G20" s="65"/>
      <c r="H20" s="65"/>
      <c r="I20" s="65"/>
      <c r="J20" s="65"/>
      <c r="K20" s="65"/>
      <c r="L20" s="65"/>
      <c r="M20" s="45" t="s">
        <v>155</v>
      </c>
    </row>
    <row r="21" spans="2:15" ht="37.5" customHeight="1" x14ac:dyDescent="0.2">
      <c r="B21" s="71"/>
      <c r="C21" s="65" t="s">
        <v>156</v>
      </c>
      <c r="D21" s="65" t="s">
        <v>135</v>
      </c>
      <c r="E21" s="65" t="s">
        <v>152</v>
      </c>
      <c r="F21" s="65"/>
      <c r="G21" s="65"/>
      <c r="H21" s="65"/>
      <c r="I21" s="65" t="s">
        <v>157</v>
      </c>
      <c r="J21" s="65"/>
      <c r="K21" s="65"/>
      <c r="L21" s="65"/>
      <c r="M21" s="45" t="s">
        <v>135</v>
      </c>
    </row>
    <row r="22" spans="2:15" ht="30.6" x14ac:dyDescent="0.2">
      <c r="B22" s="72"/>
      <c r="C22" s="65"/>
      <c r="D22" s="65"/>
      <c r="E22" s="45" t="s">
        <v>142</v>
      </c>
      <c r="F22" s="45" t="s">
        <v>143</v>
      </c>
      <c r="G22" s="45" t="s">
        <v>144</v>
      </c>
      <c r="H22" s="45" t="s">
        <v>145</v>
      </c>
      <c r="I22" s="45" t="s">
        <v>146</v>
      </c>
      <c r="J22" s="45" t="s">
        <v>147</v>
      </c>
      <c r="K22" s="45" t="s">
        <v>148</v>
      </c>
      <c r="L22" s="45" t="s">
        <v>149</v>
      </c>
      <c r="M22" s="45" t="s">
        <v>136</v>
      </c>
    </row>
    <row r="23" spans="2:15" x14ac:dyDescent="0.2">
      <c r="B23" s="53">
        <v>2016</v>
      </c>
      <c r="C23" s="47">
        <v>134</v>
      </c>
      <c r="D23" s="48">
        <v>4705</v>
      </c>
      <c r="E23" s="48">
        <f>SUM(F23:H23)</f>
        <v>1384</v>
      </c>
      <c r="F23" s="47">
        <v>8</v>
      </c>
      <c r="G23" s="47">
        <v>574</v>
      </c>
      <c r="H23" s="47">
        <v>802</v>
      </c>
      <c r="I23" s="48">
        <v>38611</v>
      </c>
      <c r="J23" s="48">
        <v>35</v>
      </c>
      <c r="K23" s="48">
        <v>16672</v>
      </c>
      <c r="L23" s="48">
        <v>21904</v>
      </c>
      <c r="M23" s="49">
        <v>43316</v>
      </c>
    </row>
    <row r="24" spans="2:15" x14ac:dyDescent="0.2">
      <c r="B24" s="53">
        <f t="shared" ref="B24:B30" si="2">+B23+1</f>
        <v>2017</v>
      </c>
      <c r="C24" s="47">
        <v>160</v>
      </c>
      <c r="D24" s="48">
        <v>5401</v>
      </c>
      <c r="E24" s="48">
        <f t="shared" ref="E24:E30" si="3">SUM(F24:H24)</f>
        <v>1506</v>
      </c>
      <c r="F24" s="47">
        <v>103</v>
      </c>
      <c r="G24" s="47">
        <v>590</v>
      </c>
      <c r="H24" s="47">
        <v>813</v>
      </c>
      <c r="I24" s="48">
        <v>43278</v>
      </c>
      <c r="J24" s="48">
        <v>1200</v>
      </c>
      <c r="K24" s="48">
        <v>18840</v>
      </c>
      <c r="L24" s="48">
        <v>23238</v>
      </c>
      <c r="M24" s="49">
        <v>48679</v>
      </c>
    </row>
    <row r="25" spans="2:15" x14ac:dyDescent="0.2">
      <c r="B25" s="53">
        <f t="shared" si="2"/>
        <v>2018</v>
      </c>
      <c r="C25" s="47">
        <v>153</v>
      </c>
      <c r="D25" s="48">
        <v>6199</v>
      </c>
      <c r="E25" s="48">
        <f t="shared" si="3"/>
        <v>1712</v>
      </c>
      <c r="F25" s="47">
        <v>244</v>
      </c>
      <c r="G25" s="47">
        <v>633</v>
      </c>
      <c r="H25" s="47">
        <v>835</v>
      </c>
      <c r="I25" s="48">
        <v>50296</v>
      </c>
      <c r="J25" s="48">
        <v>5084</v>
      </c>
      <c r="K25" s="48">
        <v>21119</v>
      </c>
      <c r="L25" s="48">
        <v>24093</v>
      </c>
      <c r="M25" s="49">
        <v>56495</v>
      </c>
    </row>
    <row r="26" spans="2:15" x14ac:dyDescent="0.2">
      <c r="B26" s="53">
        <f t="shared" si="2"/>
        <v>2019</v>
      </c>
      <c r="C26" s="47">
        <v>170</v>
      </c>
      <c r="D26" s="48">
        <v>6833</v>
      </c>
      <c r="E26" s="48">
        <f t="shared" si="3"/>
        <v>1885</v>
      </c>
      <c r="F26" s="47">
        <v>405</v>
      </c>
      <c r="G26" s="47">
        <v>656</v>
      </c>
      <c r="H26" s="47">
        <v>824</v>
      </c>
      <c r="I26" s="48">
        <v>55273</v>
      </c>
      <c r="J26" s="48">
        <v>9787</v>
      </c>
      <c r="K26" s="48">
        <v>21925</v>
      </c>
      <c r="L26" s="48">
        <v>23561</v>
      </c>
      <c r="M26" s="49">
        <v>62106</v>
      </c>
    </row>
    <row r="27" spans="2:15" x14ac:dyDescent="0.2">
      <c r="B27" s="53">
        <f t="shared" si="2"/>
        <v>2020</v>
      </c>
      <c r="C27" s="47">
        <v>166</v>
      </c>
      <c r="D27" s="48">
        <v>7352</v>
      </c>
      <c r="E27" s="48">
        <f t="shared" si="3"/>
        <v>2100</v>
      </c>
      <c r="F27" s="47">
        <v>509</v>
      </c>
      <c r="G27" s="47">
        <v>713</v>
      </c>
      <c r="H27" s="47">
        <v>878</v>
      </c>
      <c r="I27" s="48">
        <v>60128</v>
      </c>
      <c r="J27" s="48">
        <v>15987</v>
      </c>
      <c r="K27" s="48">
        <v>21223</v>
      </c>
      <c r="L27" s="48">
        <v>22918</v>
      </c>
      <c r="M27" s="49">
        <v>67480</v>
      </c>
    </row>
    <row r="28" spans="2:15" x14ac:dyDescent="0.2">
      <c r="B28" s="53">
        <f t="shared" si="2"/>
        <v>2021</v>
      </c>
      <c r="C28" s="47">
        <v>189</v>
      </c>
      <c r="D28" s="48">
        <v>8904</v>
      </c>
      <c r="E28" s="48">
        <f t="shared" si="3"/>
        <v>2259</v>
      </c>
      <c r="F28" s="47">
        <v>679</v>
      </c>
      <c r="G28" s="47">
        <v>752</v>
      </c>
      <c r="H28" s="47">
        <v>828</v>
      </c>
      <c r="I28" s="48">
        <v>67208</v>
      </c>
      <c r="J28" s="48">
        <v>22075</v>
      </c>
      <c r="K28" s="48">
        <v>22680</v>
      </c>
      <c r="L28" s="48">
        <v>22453</v>
      </c>
      <c r="M28" s="49">
        <v>76112</v>
      </c>
    </row>
    <row r="29" spans="2:15" x14ac:dyDescent="0.2">
      <c r="B29" s="53">
        <f t="shared" si="2"/>
        <v>2022</v>
      </c>
      <c r="C29" s="47">
        <v>208</v>
      </c>
      <c r="D29" s="48">
        <v>10012</v>
      </c>
      <c r="E29" s="48">
        <f t="shared" si="3"/>
        <v>2561</v>
      </c>
      <c r="F29" s="47">
        <v>883</v>
      </c>
      <c r="G29" s="47">
        <v>824</v>
      </c>
      <c r="H29" s="47">
        <v>854</v>
      </c>
      <c r="I29" s="48">
        <v>80215</v>
      </c>
      <c r="J29" s="48">
        <v>32114</v>
      </c>
      <c r="K29" s="48">
        <v>24649</v>
      </c>
      <c r="L29" s="48">
        <v>23452</v>
      </c>
      <c r="M29" s="49">
        <v>90227</v>
      </c>
    </row>
    <row r="30" spans="2:15" x14ac:dyDescent="0.2">
      <c r="B30" s="53">
        <f t="shared" si="2"/>
        <v>2023</v>
      </c>
      <c r="C30" s="47">
        <v>225</v>
      </c>
      <c r="D30" s="48">
        <v>11596</v>
      </c>
      <c r="E30" s="48">
        <f t="shared" si="3"/>
        <v>2923</v>
      </c>
      <c r="F30" s="47">
        <v>1183</v>
      </c>
      <c r="G30" s="47">
        <v>882</v>
      </c>
      <c r="H30" s="47">
        <v>858</v>
      </c>
      <c r="I30" s="48">
        <v>89081</v>
      </c>
      <c r="J30" s="48">
        <v>41761</v>
      </c>
      <c r="K30" s="48">
        <v>22814</v>
      </c>
      <c r="L30" s="48">
        <v>24506</v>
      </c>
      <c r="M30" s="49">
        <v>100677</v>
      </c>
      <c r="N30" s="50"/>
      <c r="O30" s="50"/>
    </row>
    <row r="31" spans="2:15" x14ac:dyDescent="0.2">
      <c r="J31" s="38"/>
      <c r="K31" s="38"/>
    </row>
    <row r="32" spans="2:15" ht="11.4" x14ac:dyDescent="0.2">
      <c r="B32" s="6" t="s">
        <v>158</v>
      </c>
    </row>
    <row r="33" spans="2:13" s="54" customFormat="1" ht="47.55" customHeight="1" x14ac:dyDescent="0.3">
      <c r="B33" s="67" t="s">
        <v>184</v>
      </c>
      <c r="C33" s="67"/>
      <c r="D33" s="67"/>
      <c r="E33" s="68"/>
      <c r="F33" s="68"/>
      <c r="G33" s="68"/>
      <c r="H33" s="68"/>
      <c r="I33" s="68"/>
      <c r="J33" s="68"/>
      <c r="K33" s="68"/>
      <c r="L33" s="68"/>
      <c r="M33" s="68"/>
    </row>
  </sheetData>
  <mergeCells count="17">
    <mergeCell ref="B4:L4"/>
    <mergeCell ref="C5:D5"/>
    <mergeCell ref="B5:B7"/>
    <mergeCell ref="B20:B22"/>
    <mergeCell ref="C20:D20"/>
    <mergeCell ref="E6:H6"/>
    <mergeCell ref="I6:L6"/>
    <mergeCell ref="C6:C7"/>
    <mergeCell ref="D6:D7"/>
    <mergeCell ref="E5:L5"/>
    <mergeCell ref="E20:L20"/>
    <mergeCell ref="C21:C22"/>
    <mergeCell ref="D21:D22"/>
    <mergeCell ref="E21:H21"/>
    <mergeCell ref="I21:L21"/>
    <mergeCell ref="C19:K19"/>
    <mergeCell ref="B33:M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A905-FCBE-494A-9E62-A1DCA7B02CE1}">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ES2025_F20_Graphique1</vt:lpstr>
      <vt:lpstr>ES2025_F20_Carte1</vt:lpstr>
      <vt:lpstr>ES2025_F20_Graphique2</vt:lpstr>
      <vt:lpstr>ES2025_F20_Carte2</vt:lpstr>
      <vt:lpstr>ES2025_F20_Tab compl A</vt:lpstr>
      <vt:lpstr>Feuil1</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 (DREES/OSAM/BESP)</dc:creator>
  <cp:lastModifiedBy>Mathilde Deprez</cp:lastModifiedBy>
  <dcterms:created xsi:type="dcterms:W3CDTF">2025-02-03T16:37:26Z</dcterms:created>
  <dcterms:modified xsi:type="dcterms:W3CDTF">2025-07-03T08:37:23Z</dcterms:modified>
</cp:coreProperties>
</file>