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User\Desktop\Etablissements santé 2025\Retour Drapeau blanc\2 - Fichiers Excel actuallisés\FICHIERS VERIFIES\"/>
    </mc:Choice>
  </mc:AlternateContent>
  <xr:revisionPtr revIDLastSave="0" documentId="13_ncr:1_{875F7792-46AB-4F12-9A35-2F5A63045027}" xr6:coauthVersionLast="47" xr6:coauthVersionMax="47" xr10:uidLastSave="{00000000-0000-0000-0000-000000000000}"/>
  <bookViews>
    <workbookView xWindow="-108" yWindow="-108" windowWidth="30936" windowHeight="16776" tabRatio="890" activeTab="4" xr2:uid="{00000000-000D-0000-FFFF-FFFF00000000}"/>
  </bookViews>
  <sheets>
    <sheet name="ES2025_F15_Tableau1" sheetId="16" r:id="rId1"/>
    <sheet name="ES2025_F15_Graphique1" sheetId="20" r:id="rId2"/>
    <sheet name="ES2025_F15_Graphique2" sheetId="17" r:id="rId3"/>
    <sheet name="ES2025_F15_Tableau2 " sheetId="12" r:id="rId4"/>
    <sheet name="ES2025_F15_Carte1" sheetId="14" r:id="rId5"/>
    <sheet name="ES2025_F15_Tableau_complA" sheetId="23" r:id="rId6"/>
    <sheet name="ES2025_F15_Tableau_complB" sheetId="22" r:id="rId7"/>
    <sheet name="ES2025_F15_Tableau_complC" sheetId="18" r:id="rId8"/>
  </sheets>
  <definedNames>
    <definedName name="_xlnm._FilterDatabase" localSheetId="4" hidden="1">ES2025_F15_Carte1!$B$3:$F$104</definedName>
    <definedName name="_xlnm._FilterDatabase" localSheetId="3" hidden="1">'ES2025_F15_Tableau2 '!$B$4:$E$23</definedName>
    <definedName name="total_patient_etab07" localSheetId="2">#REF!</definedName>
    <definedName name="total_patient_etab07" localSheetId="5">#REF!</definedName>
    <definedName name="total_patient_etab07" localSheetId="6">#REF!</definedName>
    <definedName name="total_patient_etab07" localSheetId="7">#REF!</definedName>
    <definedName name="total_patient_etab07" localSheetId="0">#REF!</definedName>
    <definedName name="total_patient_etab07">#REF!</definedName>
    <definedName name="_xlnm.Print_Area" localSheetId="2">ES2025_F15_Graphique2!$B$2:$G$6</definedName>
    <definedName name="_xlnm.Print_Area" localSheetId="5">ES2025_F15_Tableau_complA!$B$2:$D$16</definedName>
    <definedName name="_xlnm.Print_Area" localSheetId="6">ES2025_F15_Tableau_complB!$B$2:$G$12</definedName>
    <definedName name="_xlnm.Print_Area" localSheetId="7">ES2025_F15_Tableau_complC!$B$1:$F$20</definedName>
    <definedName name="_xlnm.Print_Area" localSheetId="0">ES2025_F15_Tableau1!$C$1:$G$16</definedName>
    <definedName name="_xlnm.Print_Area" localSheetId="3">'ES2025_F15_Tableau2 '!$B$3:$E$23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 i="20" l="1"/>
  <c r="V7" i="20"/>
  <c r="U7" i="20"/>
  <c r="T7" i="20"/>
  <c r="S7" i="20"/>
  <c r="R7" i="20"/>
  <c r="Q7" i="20"/>
  <c r="P7" i="20"/>
  <c r="O7" i="20"/>
  <c r="N7" i="20"/>
  <c r="M7" i="20"/>
  <c r="L7" i="20"/>
  <c r="K7" i="20"/>
  <c r="J7" i="20"/>
  <c r="I7" i="20"/>
  <c r="H7" i="20"/>
  <c r="G7" i="20"/>
  <c r="F7" i="20"/>
  <c r="E7" i="20"/>
  <c r="D7" i="20"/>
  <c r="C7" i="20"/>
  <c r="J8" i="23"/>
  <c r="I8" i="23"/>
  <c r="H8" i="23"/>
  <c r="G8" i="23"/>
  <c r="F8" i="23"/>
  <c r="E8" i="23"/>
  <c r="D8" i="23"/>
  <c r="C8" i="23"/>
  <c r="J7" i="23"/>
  <c r="I7" i="23"/>
  <c r="H7" i="23"/>
  <c r="G7" i="23"/>
  <c r="F7" i="23"/>
  <c r="E7" i="23"/>
  <c r="D7" i="23"/>
  <c r="C7" i="23"/>
  <c r="J6" i="23"/>
  <c r="I6" i="23"/>
  <c r="H6" i="23"/>
  <c r="G6" i="23"/>
  <c r="F6" i="23"/>
  <c r="E6" i="23"/>
  <c r="D6" i="23"/>
  <c r="C6" i="23"/>
  <c r="J5" i="23"/>
  <c r="I5" i="23"/>
  <c r="H5" i="23"/>
  <c r="G5" i="23"/>
  <c r="F5" i="23"/>
  <c r="E5" i="23"/>
  <c r="D5" i="23"/>
  <c r="C5" i="23"/>
</calcChain>
</file>

<file path=xl/sharedStrings.xml><?xml version="1.0" encoding="utf-8"?>
<sst xmlns="http://schemas.openxmlformats.org/spreadsheetml/2006/main" count="468" uniqueCount="313">
  <si>
    <t>Bretagne</t>
  </si>
  <si>
    <t>Corse</t>
  </si>
  <si>
    <t>Guadeloupe</t>
  </si>
  <si>
    <t>Martinique</t>
  </si>
  <si>
    <t>La Réunion</t>
  </si>
  <si>
    <t>Guyane</t>
  </si>
  <si>
    <t>Secteur public</t>
  </si>
  <si>
    <t xml:space="preserve">Guadeloupe </t>
  </si>
  <si>
    <t xml:space="preserve">Martinique </t>
  </si>
  <si>
    <t>Ensemble</t>
  </si>
  <si>
    <t>Île-de-France</t>
  </si>
  <si>
    <t>Normandie</t>
  </si>
  <si>
    <t>Mayotte</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</si>
  <si>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</si>
  <si>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</si>
  <si>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</si>
  <si>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</si>
  <si>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</si>
  <si>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</si>
  <si>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</si>
  <si>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</si>
  <si>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</si>
  <si>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</si>
  <si>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</si>
  <si>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</si>
  <si>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</si>
  <si>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</si>
  <si>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</si>
  <si>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</si>
  <si>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</si>
  <si>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</si>
  <si>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</si>
  <si>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</si>
  <si>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</si>
  <si>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</si>
  <si>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</si>
  <si>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</si>
  <si>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</si>
  <si>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</si>
  <si>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</si>
  <si>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</si>
  <si>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</si>
  <si>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</si>
  <si>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</si>
  <si>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</si>
  <si>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</si>
  <si>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</si>
  <si>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</si>
  <si>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</si>
  <si>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</si>
  <si>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</si>
  <si>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</si>
  <si>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</si>
  <si>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</si>
  <si>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</si>
  <si>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</si>
  <si>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</si>
  <si>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</si>
  <si>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Côtes-d'Armor</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</si>
  <si>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</si>
  <si>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</si>
  <si>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</si>
  <si>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</si>
  <si>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</si>
  <si>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</si>
  <si>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</si>
  <si>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</si>
  <si>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</si>
  <si>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</si>
  <si>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</si>
  <si>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</si>
  <si>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</si>
  <si>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</si>
  <si>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</si>
  <si>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</si>
  <si>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</si>
  <si>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</si>
  <si>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</si>
  <si>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</si>
  <si>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</si>
  <si>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</si>
  <si>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</si>
  <si>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</si>
  <si>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</si>
  <si>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</si>
  <si>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</si>
  <si>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</si>
  <si>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</si>
  <si>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</si>
  <si>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</si>
  <si>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</si>
  <si>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</si>
  <si>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</si>
  <si>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</si>
  <si>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</si>
  <si>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</si>
  <si>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</si>
  <si>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</si>
  <si>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</si>
  <si>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</si>
  <si>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</si>
  <si>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</si>
  <si>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</si>
  <si>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</si>
  <si>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</si>
  <si>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</si>
  <si>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</si>
  <si>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</si>
  <si>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</si>
  <si>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</si>
  <si>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</si>
  <si>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</si>
  <si>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</si>
  <si>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</si>
  <si>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</si>
  <si>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</si>
  <si>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</si>
  <si>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</si>
  <si>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</si>
  <si>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</si>
  <si>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</si>
  <si>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</si>
  <si>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</si>
  <si>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</si>
  <si>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</si>
  <si>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</si>
  <si>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</si>
  <si>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</si>
  <si>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</si>
  <si>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</si>
  <si>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</si>
  <si>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</si>
  <si>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</si>
  <si>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</si>
  <si>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</si>
  <si>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</si>
  <si>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</si>
  <si>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</si>
  <si>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</si>
  <si>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</si>
  <si>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</si>
  <si>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</si>
  <si>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</si>
  <si>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</si>
  <si>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</si>
  <si>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</si>
  <si>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</si>
  <si>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</si>
  <si>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</si>
  <si>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</si>
  <si>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</si>
  <si>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</si>
  <si>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</si>
  <si>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</si>
  <si>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</si>
  <si>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</si>
  <si>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</si>
  <si>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</si>
  <si>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</si>
  <si>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</si>
  <si>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</si>
  <si>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</si>
  <si>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</si>
  <si>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</si>
  <si>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</si>
  <si>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</si>
  <si>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</si>
  <si>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</si>
  <si>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</si>
  <si>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</si>
  <si>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</si>
  <si>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</si>
  <si>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</si>
  <si>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</si>
  <si>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</si>
  <si>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</si>
  <si>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</si>
  <si>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</si>
  <si>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</si>
  <si>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</si>
  <si>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</si>
  <si>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</si>
  <si>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</si>
  <si>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</si>
  <si>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</si>
  <si>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</si>
  <si>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</si>
  <si>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</si>
  <si>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</si>
  <si>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</si>
  <si>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</si>
  <si>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</si>
  <si>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</si>
  <si>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</si>
  <si>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</si>
  <si>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</si>
  <si>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</si>
  <si>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</si>
  <si>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</si>
  <si>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9A</t>
  </si>
  <si>
    <t>93</t>
  </si>
  <si>
    <t>Seine-Saint-Denis</t>
  </si>
  <si>
    <t>9B</t>
  </si>
  <si>
    <t>94</t>
  </si>
  <si>
    <t>Val-de-Marne</t>
  </si>
  <si>
    <t>9C</t>
  </si>
  <si>
    <t>95</t>
  </si>
  <si>
    <t>Val-d'Oise</t>
  </si>
  <si>
    <t>9D</t>
  </si>
  <si>
    <t>9F</t>
  </si>
  <si>
    <t>-</t>
  </si>
  <si>
    <t>Hauts-de-France</t>
  </si>
  <si>
    <t>Nouvelle-Aquitaine</t>
  </si>
  <si>
    <t>Occitanie</t>
  </si>
  <si>
    <t>Pour 100 000 habitants de 50 ans ou plus</t>
  </si>
  <si>
    <t>Nombre de lits et places, dont :</t>
  </si>
  <si>
    <t>hospitalisation partielle (part en %)</t>
  </si>
  <si>
    <t>Centre-Val de Loire</t>
  </si>
  <si>
    <t>Pays de la Loire</t>
  </si>
  <si>
    <t>Bourgogne-Franche-Comté</t>
  </si>
  <si>
    <t>Auvergne-Rhône-Alpes</t>
  </si>
  <si>
    <t>Département</t>
  </si>
  <si>
    <t>séjours sans aucun diagnostic de Covid-19</t>
  </si>
  <si>
    <t>Grand Est</t>
  </si>
  <si>
    <t>Région</t>
  </si>
  <si>
    <t>Secteur privé 
à but lucratif</t>
  </si>
  <si>
    <t xml:space="preserve">Secteur privé 
à but non lucratif </t>
  </si>
  <si>
    <t>Provence-Alpes-Côte d'Azur</t>
  </si>
  <si>
    <t>Nombre de séjours, dont :</t>
  </si>
  <si>
    <t xml:space="preserve">Nombre de journées de présence, dont : </t>
  </si>
  <si>
    <t>Nombre de journées de présence (en milliers), dont :</t>
  </si>
  <si>
    <t>Ratio moyen de personnel aide-soignant (ETP par lit ou place)</t>
  </si>
  <si>
    <t>Ratio moyen de personnel infirmier (ETP par lit ou place)</t>
  </si>
  <si>
    <t>Code du département</t>
  </si>
  <si>
    <t>Nombre de séjours (en milliers), dont : </t>
  </si>
  <si>
    <t>France</t>
  </si>
  <si>
    <t>189 (36 %)</t>
  </si>
  <si>
    <t>160 (41 %)</t>
  </si>
  <si>
    <t>157 (33 %)</t>
  </si>
  <si>
    <t>506 (36 %)</t>
  </si>
  <si>
    <t>28 (5 %)</t>
  </si>
  <si>
    <t>13 (3 %)</t>
  </si>
  <si>
    <t>18 (4 %)</t>
  </si>
  <si>
    <t>59 (4 %)</t>
  </si>
  <si>
    <t>591 (6 %)</t>
  </si>
  <si>
    <t>938 (7 %)</t>
  </si>
  <si>
    <t>35,9</t>
  </si>
  <si>
    <t>35,7</t>
  </si>
  <si>
    <t>39,6</t>
  </si>
  <si>
    <t>37,2</t>
  </si>
  <si>
    <t>34,2</t>
  </si>
  <si>
    <t>34,3</t>
  </si>
  <si>
    <t>38,1</t>
  </si>
  <si>
    <t>35,6</t>
  </si>
  <si>
    <t>57,1</t>
  </si>
  <si>
    <t>63,5</t>
  </si>
  <si>
    <t>66,4</t>
  </si>
  <si>
    <t>61,4</t>
  </si>
  <si>
    <t>0,5</t>
  </si>
  <si>
    <t>0,3</t>
  </si>
  <si>
    <t>0,2</t>
  </si>
  <si>
    <t>19 294 (16 %)</t>
  </si>
  <si>
    <t xml:space="preserve"> 8 267 (19 %)</t>
  </si>
  <si>
    <t xml:space="preserve"> 6 626 (19 %)</t>
  </si>
  <si>
    <t xml:space="preserve"> 4 401 (10 %)</t>
  </si>
  <si>
    <t>5 436 (15 %)</t>
  </si>
  <si>
    <t>2 652 (19 %)</t>
  </si>
  <si>
    <t>1 728 (19 %)</t>
  </si>
  <si>
    <t>1 056 (9 %)</t>
  </si>
  <si>
    <t>1 267 (11 %)</t>
  </si>
  <si>
    <t>2 796 (8 %)</t>
  </si>
  <si>
    <t>0,1</t>
  </si>
  <si>
    <t>Carte 1. Densité de capacités en lits et places de SMR par département au 31 décembre 2023</t>
  </si>
  <si>
    <t>places d'hospitalisation partielle (part en %)</t>
  </si>
  <si>
    <t xml:space="preserve">Nombre de lits </t>
  </si>
  <si>
    <t xml:space="preserve">Nombre de places </t>
  </si>
  <si>
    <t xml:space="preserve">Nombre de lits et de places </t>
  </si>
  <si>
    <t>Tableau 1. Capacités, activité et personnel des établissements disposant de capacités de SMR selon leur statut juridique en 2023</t>
  </si>
  <si>
    <t>hospitalisation complète</t>
  </si>
  <si>
    <t>hospitalisation partielle</t>
  </si>
  <si>
    <t>établissements publics</t>
  </si>
  <si>
    <t>établissements privés à but non lucratif</t>
  </si>
  <si>
    <t>Nombre de places</t>
  </si>
  <si>
    <t>Tableau complémentaire C. Capacités, activité (détaillée pour les diagnostics de Covid-19) et personnel des établissements offrant des capacités de SMR selon leur statut juridique en 2023</t>
  </si>
  <si>
    <t>Densité de lits et de places pour 100 000 habitants de 50 ans ou plus, par région</t>
  </si>
  <si>
    <r>
      <t>Nombre d’établissements</t>
    </r>
    <r>
      <rPr>
        <b/>
        <vertAlign val="superscript"/>
        <sz val="8"/>
        <rFont val="Arial"/>
        <family val="2"/>
      </rPr>
      <t>1</t>
    </r>
  </si>
  <si>
    <r>
      <t>Durée moyenne des séjours d’hospitalisation complète terminés</t>
    </r>
    <r>
      <rPr>
        <b/>
        <vertAlign val="superscript"/>
        <sz val="8"/>
        <rFont val="Arial"/>
        <family val="2"/>
      </rPr>
      <t>2</t>
    </r>
    <r>
      <rPr>
        <b/>
        <sz val="8"/>
        <rFont val="Arial"/>
        <family val="2"/>
      </rPr>
      <t xml:space="preserve"> en 2023 (en journées)</t>
    </r>
  </si>
  <si>
    <r>
      <t>Ratio moyen de personnel de rééducation</t>
    </r>
    <r>
      <rPr>
        <b/>
        <vertAlign val="superscript"/>
        <sz val="8"/>
        <rFont val="Arial"/>
        <family val="2"/>
      </rPr>
      <t>3</t>
    </r>
    <r>
      <rPr>
        <b/>
        <sz val="8"/>
        <rFont val="Arial"/>
        <family val="2"/>
      </rPr>
      <t xml:space="preserve"> (ETP par lit ou place)</t>
    </r>
  </si>
  <si>
    <r>
      <t>Ratio moyen d’autres types de personnels</t>
    </r>
    <r>
      <rPr>
        <b/>
        <vertAlign val="superscript"/>
        <sz val="8"/>
        <rFont val="Arial"/>
        <family val="2"/>
      </rPr>
      <t>4</t>
    </r>
    <r>
      <rPr>
        <b/>
        <sz val="8"/>
        <rFont val="Arial"/>
        <family val="2"/>
      </rPr>
      <t xml:space="preserve"> (ETP par lit ou place)</t>
    </r>
  </si>
  <si>
    <r>
      <t>Densité de lits
et de places</t>
    </r>
    <r>
      <rPr>
        <b/>
        <vertAlign val="superscript"/>
        <sz val="8"/>
        <rFont val="Arial"/>
        <family val="2"/>
      </rPr>
      <t>1</t>
    </r>
  </si>
  <si>
    <r>
      <t>Rapport du taux d'hospitalisation standardisé au taux national</t>
    </r>
    <r>
      <rPr>
        <b/>
        <vertAlign val="superscript"/>
        <sz val="8"/>
        <rFont val="Arial"/>
        <family val="2"/>
      </rPr>
      <t>3</t>
    </r>
  </si>
  <si>
    <r>
      <t>séjours avec diagnostic de Covid-19</t>
    </r>
    <r>
      <rPr>
        <vertAlign val="superscript"/>
        <sz val="8"/>
        <rFont val="Arial"/>
        <family val="2"/>
      </rPr>
      <t>2</t>
    </r>
    <r>
      <rPr>
        <sz val="8"/>
        <rFont val="Arial"/>
        <family val="2"/>
      </rPr>
      <t xml:space="preserve"> (part en %)</t>
    </r>
  </si>
  <si>
    <r>
      <t>journées avec diagnostic de Covid-19</t>
    </r>
    <r>
      <rPr>
        <vertAlign val="superscript"/>
        <sz val="8"/>
        <rFont val="Arial"/>
        <family val="2"/>
      </rPr>
      <t>2</t>
    </r>
    <r>
      <rPr>
        <sz val="8"/>
        <rFont val="Arial"/>
        <family val="2"/>
      </rPr>
      <t xml:space="preserve"> (part en %)</t>
    </r>
  </si>
  <si>
    <r>
      <t>Durée moyenne des séjours d’hospitalisation complète terminés</t>
    </r>
    <r>
      <rPr>
        <b/>
        <vertAlign val="superscript"/>
        <sz val="8"/>
        <rFont val="Arial"/>
        <family val="2"/>
      </rPr>
      <t>3</t>
    </r>
    <r>
      <rPr>
        <b/>
        <sz val="8"/>
        <rFont val="Arial"/>
        <family val="2"/>
      </rPr>
      <t xml:space="preserve"> en 2023 (en journées), dont :</t>
    </r>
  </si>
  <si>
    <r>
      <t>séjours avec diagnostic de Covid-19</t>
    </r>
    <r>
      <rPr>
        <vertAlign val="superscript"/>
        <sz val="8"/>
        <rFont val="Arial"/>
        <family val="2"/>
      </rPr>
      <t>2</t>
    </r>
  </si>
  <si>
    <r>
      <t>Ratio moyen de personnel de rééducation</t>
    </r>
    <r>
      <rPr>
        <b/>
        <vertAlign val="superscript"/>
        <sz val="8"/>
        <rFont val="Arial"/>
        <family val="2"/>
      </rPr>
      <t>4</t>
    </r>
    <r>
      <rPr>
        <b/>
        <sz val="8"/>
        <rFont val="Arial"/>
        <family val="2"/>
      </rPr>
      <t xml:space="preserve"> (ETP par lit ou place)</t>
    </r>
  </si>
  <si>
    <r>
      <t>Ratio moyen d’autres types de personnels</t>
    </r>
    <r>
      <rPr>
        <b/>
        <vertAlign val="superscript"/>
        <sz val="8"/>
        <rFont val="Arial"/>
        <family val="2"/>
      </rPr>
      <t>5</t>
    </r>
    <r>
      <rPr>
        <b/>
        <sz val="8"/>
        <rFont val="Arial"/>
        <family val="2"/>
      </rPr>
      <t xml:space="preserve"> (ETP par lit ou place)</t>
    </r>
  </si>
  <si>
    <t>Graphique 1. Nombre de lits d'hospitalisation complète et de places d'hospitalisation partielle en SMR depuis 2003</t>
  </si>
  <si>
    <t>établissements privés à but lucratif</t>
  </si>
  <si>
    <r>
      <rPr>
        <b/>
        <sz val="8"/>
        <rFont val="Arial"/>
        <family val="2"/>
      </rPr>
      <t>Note &gt;</t>
    </r>
    <r>
      <rPr>
        <sz val="8"/>
        <rFont val="Arial"/>
        <family val="2"/>
      </rPr>
      <t xml:space="preserve"> Soins de suite et de réadaptation avant 2023, soins médicaux et de réadaptation (SMR) ensuite. 
</t>
    </r>
    <r>
      <rPr>
        <b/>
        <sz val="8"/>
        <rFont val="Arial"/>
        <family val="2"/>
      </rPr>
      <t xml:space="preserve">Champ &gt; </t>
    </r>
    <r>
      <rPr>
        <sz val="8"/>
        <rFont val="Arial"/>
        <family val="2"/>
      </rPr>
      <t xml:space="preserve">France (incluant Saint-Martin et Saint-Barthélemy), y compris le SSA et les maisons d'enfants à caractère sanitaire (MECS) temporaires, tous types d’hospitalisations confondus.
</t>
    </r>
    <r>
      <rPr>
        <b/>
        <sz val="8"/>
        <rFont val="Arial"/>
        <family val="2"/>
      </rPr>
      <t>Sources &gt;</t>
    </r>
    <r>
      <rPr>
        <sz val="8"/>
        <rFont val="Arial"/>
        <family val="2"/>
      </rPr>
      <t xml:space="preserve"> ATIH, PMSI-SMR 2013-2023, traitements DREES.</t>
    </r>
  </si>
  <si>
    <r>
      <t xml:space="preserve">SMR : soins médicaux et de réadaptation ; ETP : équivalent temps plein.
1. Les établissements répondant à la SAE qui n’ont pas transmis leur PMSI sont aussi comptabilisés.
2. Dans le PMSI-SMR, les séjours « avec diagnostic de Covid-19 » sont ceux ayant le Covid-19 pour manifestation morbide principale (MMP), en tant qu’affection étiologique (AE), ou que diagnostic associé.
3. En 2023, 880 701 séjours d’hospitalisation complète en SMR, soit 64 % des séjours de ce type, sont terminés dans l’année. 
4. Le personnel désigné comme personnel de rééducation ou rééducateurs comprend les masseurs-kinésithérapeutes, les orthophonistes, les ergothérapeutes, les psychomotriciens et les diététiciens.
5. Les autres types de personnels sont le personnel administratif, technique et médico-technique, le personnel éducatif, les psychologues et les assistants de service social.
</t>
    </r>
    <r>
      <rPr>
        <b/>
        <sz val="8"/>
        <rFont val="Arial"/>
        <family val="2"/>
      </rPr>
      <t xml:space="preserve">Champ &gt; </t>
    </r>
    <r>
      <rPr>
        <sz val="8"/>
        <rFont val="Arial"/>
        <family val="2"/>
      </rPr>
      <t xml:space="preserve">France (incluant Saint-Martin et Saint-Barthélemy), y compris le SSA et les maisons d’enfants à caractère sanitaire (MECS) temporaires, tous types d’hospitalisations confondus.
</t>
    </r>
    <r>
      <rPr>
        <b/>
        <sz val="8"/>
        <rFont val="Arial"/>
        <family val="2"/>
      </rPr>
      <t xml:space="preserve">Sources &gt; </t>
    </r>
    <r>
      <rPr>
        <sz val="8"/>
        <rFont val="Arial"/>
        <family val="2"/>
      </rPr>
      <t>ATIH, PMSI-SMR 2023 pour l’activité, traitements DREES ; SAE 2023 pour la capacité et le personnel, traitements DREES.</t>
    </r>
  </si>
  <si>
    <t>Part de l'hospitalisation partielle (en %)</t>
  </si>
  <si>
    <t>Tableau complémentaire B. Activité (détaillée en séjours et journées de présence) des établissements exerçant une activité de SMR depuis 2013</t>
  </si>
  <si>
    <t>Tableau complémentaire A. Capacités des établissements exerçant une activité de SMR depuis 2016</t>
  </si>
  <si>
    <t>Graphique 2. Nombre de séjours dans les établissements exerçant une activité de SMR depuis 2013</t>
  </si>
  <si>
    <t>Tableau 2. Solde entre les taux de fuite et les taux d’entrée en SMR selon la région d’hospitalisation en 2023</t>
  </si>
  <si>
    <r>
      <t xml:space="preserve">SMR : soins médicaux et de réadaptation ; ETP : équivalent temps plein.
1. Les établissements répondant à la SAE qui n’ont pas transmis leur PMSI sont aussi comptabilisés.
2. En 2023, 880 701 séjours d’hospitalisation complète en SMR, soit 64 % des séjours de ce type, sont terminés dans l’année. 
3. Le personnel désigné comme personnel de rééducation ou rééducateurs comprend les masseurs-kinésithérapeutes, les orthophonistes, les ergothérapeutes, les psychomotriciens et les diététiciens.
4. Les autres types de personnels regroupent le personnel administratif, technique et médico-technique, le personnel éducatif, les psychologues et les assistants de service social.
</t>
    </r>
    <r>
      <rPr>
        <b/>
        <sz val="8"/>
        <rFont val="Arial"/>
        <family val="2"/>
      </rPr>
      <t xml:space="preserve">Champ &gt; </t>
    </r>
    <r>
      <rPr>
        <sz val="8"/>
        <rFont val="Arial"/>
        <family val="2"/>
      </rPr>
      <t xml:space="preserve">France (incluant Saint-Martin et Saint-Barthélemy), y compris le SSA et les maisons d’enfants à caractère sanitaire (MECS) temporaires, tous types d’hospitalisations confondus.
</t>
    </r>
    <r>
      <rPr>
        <b/>
        <sz val="8"/>
        <rFont val="Arial"/>
        <family val="2"/>
      </rPr>
      <t xml:space="preserve">Sources &gt; </t>
    </r>
    <r>
      <rPr>
        <sz val="8"/>
        <rFont val="Arial"/>
        <family val="2"/>
      </rPr>
      <t>ATIH, PMSI-SMR 2023 pour l’activité, traitements DREES ; SAE 2023 pour la capacité et le personnel, traitements DREES.</t>
    </r>
  </si>
  <si>
    <r>
      <rPr>
        <b/>
        <sz val="8"/>
        <rFont val="Arial"/>
        <family val="2"/>
      </rPr>
      <t xml:space="preserve">Note &gt; </t>
    </r>
    <r>
      <rPr>
        <sz val="8"/>
        <rFont val="Arial"/>
        <family val="2"/>
      </rPr>
      <t xml:space="preserve">Soins de suite et de réadaptation (SSR) avant 2023, soins médicaux et de réadaptation (SMR) ensuite. 
</t>
    </r>
    <r>
      <rPr>
        <b/>
        <sz val="8"/>
        <rFont val="Arial"/>
        <family val="2"/>
      </rPr>
      <t>Champ &gt;</t>
    </r>
    <r>
      <rPr>
        <sz val="8"/>
        <rFont val="Arial"/>
        <family val="2"/>
      </rPr>
      <t xml:space="preserve"> France (incluant Saint-Martin et Saint-Barthélemy), y compris le SSA et les maisons d’enfants à caractère sanitaire (MECS) temporaires, tous types d’hospitalisations confondus.
</t>
    </r>
    <r>
      <rPr>
        <b/>
        <sz val="8"/>
        <rFont val="Arial"/>
        <family val="2"/>
      </rPr>
      <t>Sources &gt;</t>
    </r>
    <r>
      <rPr>
        <sz val="8"/>
        <rFont val="Arial"/>
        <family val="2"/>
      </rPr>
      <t xml:space="preserve"> ATIH, PMSI-SMR 2013-2023, traitements DREES.</t>
    </r>
  </si>
  <si>
    <r>
      <t xml:space="preserve">SMR : soins médicaux et de réadaptation.
1. Densité de lits et de places pour 100 000 personnes de 50 ans ou plus.
2. Le solde est la différence entre le taux d’entrée (proportion des séjours des non-résidents d’une région pris en charge dans la région) et le taux de fuite (proportion des séjours des résidents d’une région pris en charge dans une autre région) par région. Un solde négatif indique qu’il y a davantage de résidents pris en charge dans d’autres régions que de patients non résidents pris en charge dans la région, et inversement.
3. Méthode de standardisation directe selon le sexe et l’âge. Un taux supérieur à 1 indique que les hospitalisations en SMR sont plus fréquentes dans une région donnée qu’en moyenne nationale, indépendamment de la structure d’âge et de sexe.
</t>
    </r>
    <r>
      <rPr>
        <b/>
        <sz val="8"/>
        <rFont val="Arial"/>
        <family val="2"/>
      </rPr>
      <t xml:space="preserve">Note &gt; </t>
    </r>
    <r>
      <rPr>
        <sz val="8"/>
        <rFont val="Arial"/>
        <family val="2"/>
      </rPr>
      <t xml:space="preserve">Dans les éditions antérieures de cette fiche, il était tenu compte des capacités de Saint-Barthélemy et de Saint-Martin, mais pas de leur population, dans le calcul de la densité de la Guadeloupe. Cette dernière est de ce fait corrigée à la baisse.
</t>
    </r>
    <r>
      <rPr>
        <b/>
        <sz val="8"/>
        <rFont val="Arial"/>
        <family val="2"/>
      </rPr>
      <t>Champ &gt;</t>
    </r>
    <r>
      <rPr>
        <sz val="8"/>
        <rFont val="Arial"/>
        <family val="2"/>
      </rPr>
      <t xml:space="preserve"> France (incluant Saint-Martin et Saint-Barthélemy), y compris le SSA et les maisons d’enfants à caractère sanitaire (MECS) temporaires, tous types d’hospitalisations confondus. Les données sur la Guadeloupe incluent Saint-Martin et Saint-Barthélemy. 
</t>
    </r>
    <r>
      <rPr>
        <b/>
        <sz val="8"/>
        <rFont val="Arial"/>
        <family val="2"/>
      </rPr>
      <t xml:space="preserve">Sources </t>
    </r>
    <r>
      <rPr>
        <sz val="8"/>
        <rFont val="Arial"/>
        <family val="2"/>
      </rPr>
      <t>&gt; ATIH, PMSI-SMR 2023, traitements DREES ; DREES, SAE 2023, traitements DREES ; Insee, estimation de la population au 1</t>
    </r>
    <r>
      <rPr>
        <vertAlign val="superscript"/>
        <sz val="8"/>
        <rFont val="Arial"/>
        <family val="2"/>
      </rPr>
      <t>er</t>
    </r>
    <r>
      <rPr>
        <sz val="8"/>
        <rFont val="Arial"/>
        <family val="2"/>
      </rPr>
      <t xml:space="preserve"> janvier 2023.</t>
    </r>
  </si>
  <si>
    <r>
      <t>Solde sur l’ensemble 
de l’activité</t>
    </r>
    <r>
      <rPr>
        <b/>
        <vertAlign val="superscript"/>
        <sz val="8"/>
        <rFont val="Arial"/>
        <family val="2"/>
      </rPr>
      <t>2</t>
    </r>
  </si>
  <si>
    <r>
      <rPr>
        <sz val="8"/>
        <rFont val="Arial"/>
        <family val="2"/>
      </rPr>
      <t xml:space="preserve">SMR : soins médicaux et de réadaptation.
</t>
    </r>
    <r>
      <rPr>
        <b/>
        <sz val="8"/>
        <rFont val="Arial"/>
        <family val="2"/>
      </rPr>
      <t xml:space="preserve">Note &gt; </t>
    </r>
    <r>
      <rPr>
        <sz val="8"/>
        <rFont val="Arial"/>
        <family val="2"/>
      </rPr>
      <t xml:space="preserve">Dans les éditions antérieures de cette fiche, il était tenu compte des capacités de Saint-Barthélemy et de Saint-Martin, mais pas de leur population, dans le calcul de la densité de la Guadeloupe. Cette dernière est de ce fait corrigée à la baisse.
</t>
    </r>
    <r>
      <rPr>
        <b/>
        <sz val="8"/>
        <rFont val="Arial"/>
        <family val="2"/>
      </rPr>
      <t>Champ &gt;</t>
    </r>
    <r>
      <rPr>
        <sz val="8"/>
        <rFont val="Arial"/>
        <family val="2"/>
      </rPr>
      <t xml:space="preserve"> France (incluant Saint-Martin et Saint-Barthélemy), y compris le SSA et les maisons d’enfants à caractère sanitaire (MECS) temporaires, tous types d’hospitalisations confondus. Les données sur la Guadeloupe incluent Saint-Martin et Saint-Barthélemy. 
</t>
    </r>
    <r>
      <rPr>
        <b/>
        <sz val="8"/>
        <rFont val="Arial"/>
        <family val="2"/>
      </rPr>
      <t>Sources &gt;</t>
    </r>
    <r>
      <rPr>
        <sz val="8"/>
        <rFont val="Arial"/>
        <family val="2"/>
      </rPr>
      <t xml:space="preserve"> DREES, SAE 2023, traitements DREES ; Insee, estimation de la population au 1</t>
    </r>
    <r>
      <rPr>
        <vertAlign val="superscript"/>
        <sz val="8"/>
        <rFont val="Arial"/>
        <family val="2"/>
      </rPr>
      <t>er</t>
    </r>
    <r>
      <rPr>
        <sz val="8"/>
        <rFont val="Arial"/>
        <family val="2"/>
      </rPr>
      <t xml:space="preserve"> janvier 2023.</t>
    </r>
  </si>
  <si>
    <r>
      <rPr>
        <b/>
        <sz val="8"/>
        <color theme="1"/>
        <rFont val="Arial"/>
        <family val="2"/>
      </rPr>
      <t>Note &gt;</t>
    </r>
    <r>
      <rPr>
        <sz val="8"/>
        <color theme="1"/>
        <rFont val="Arial"/>
        <family val="2"/>
      </rPr>
      <t xml:space="preserve"> Soins de suite et de réadaptation (SSR) avant 2023, soins médicaux et de réadaptation (SMR) ensuite. 
</t>
    </r>
    <r>
      <rPr>
        <b/>
        <sz val="8"/>
        <color theme="1"/>
        <rFont val="Arial"/>
        <family val="2"/>
      </rPr>
      <t xml:space="preserve">Champ &gt; </t>
    </r>
    <r>
      <rPr>
        <sz val="8"/>
        <color theme="1"/>
        <rFont val="Arial"/>
        <family val="2"/>
      </rPr>
      <t xml:space="preserve">France (incluant Saint-Martin et Saint-Barthélemy), y compris le SSA et les maisons d'enfants à caractère sanitaire (MECS) temporaires, tous types d’hospitalisations confondus.
</t>
    </r>
    <r>
      <rPr>
        <b/>
        <sz val="8"/>
        <color theme="1"/>
        <rFont val="Arial"/>
        <family val="2"/>
      </rPr>
      <t>Sources &gt;</t>
    </r>
    <r>
      <rPr>
        <sz val="8"/>
        <color theme="1"/>
        <rFont val="Arial"/>
        <family val="2"/>
      </rPr>
      <t xml:space="preserve"> DREES, SAE 2016-2023, traitements DREES.</t>
    </r>
  </si>
  <si>
    <r>
      <rPr>
        <b/>
        <sz val="8"/>
        <color theme="1"/>
        <rFont val="Arial"/>
        <family val="2"/>
      </rPr>
      <t>Note &gt;</t>
    </r>
    <r>
      <rPr>
        <sz val="8"/>
        <color theme="1"/>
        <rFont val="Arial"/>
        <family val="2"/>
      </rPr>
      <t xml:space="preserve"> Soins de suite et de réadaptation (SSR) avant 2023, soins médicaux et de réadaptation (SMR) ensuite. 
</t>
    </r>
    <r>
      <rPr>
        <b/>
        <sz val="8"/>
        <color theme="1"/>
        <rFont val="Arial"/>
        <family val="2"/>
      </rPr>
      <t xml:space="preserve">Champ &gt; </t>
    </r>
    <r>
      <rPr>
        <sz val="8"/>
        <color theme="1"/>
        <rFont val="Arial"/>
        <family val="2"/>
      </rPr>
      <t xml:space="preserve">France (incluant Saint-Martin et Saint-Barthélemy), y compris le SSA et les maisons d'enfants à caractère sanitaire (MECS) temporaires, tous types d’hospitalisations confondus.
</t>
    </r>
    <r>
      <rPr>
        <b/>
        <sz val="8"/>
        <color theme="1"/>
        <rFont val="Arial"/>
        <family val="2"/>
      </rPr>
      <t xml:space="preserve">Sources &gt; </t>
    </r>
    <r>
      <rPr>
        <sz val="8"/>
        <color theme="1"/>
        <rFont val="Arial"/>
        <family val="2"/>
      </rPr>
      <t>DREES, SAE 2003-2023, traitements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</si>
</sst>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0\ [$€-1]_-;\-* #,##0.00\ [$€-1]_-;_-* &quot;-&quot;??\ [$€-1]_-"/>
    <numFmt numFmtId="166" formatCode="0.0%"/>
    <numFmt numFmtId="167" formatCode="_-* #,##0_-;\-* #,##0_-;_-* &quot;-&quot;??_-;_-@_-"/>
  </numFmts>
  <fonts count="14" x14ac:knownFonts="1">
    <font>
      <sz val="10"/>
      <name val="Arial"/>
    </font>
    <font>
      <sz val="8"/>
      <name val="Arial"/>
      <family val="2"/>
    </font>
    <font>
      <b/>
      <sz val="8"/>
      <name val="Arial"/>
      <family val="2"/>
    </font>
    <font>
      <sz val="10"/>
      <name val="Arial"/>
      <family val="2"/>
    </font>
    <font>
      <sz val="8"/>
      <name val="Arial"/>
      <family val="2"/>
    </font>
    <font>
      <u/>
      <sz val="10"/>
      <color indexed="30"/>
      <name val="Arial"/>
      <family val="2"/>
    </font>
    <font>
      <sz val="10"/>
      <name val="Arial"/>
      <family val="2"/>
    </font>
    <font>
      <sz val="10"/>
      <name val="Arial"/>
      <family val="2"/>
    </font>
    <font>
      <b/>
      <sz val="8"/>
      <color rgb="FF00B050"/>
      <name val="Arial"/>
      <family val="2"/>
    </font>
    <font>
      <sz val="8"/>
      <color rgb="FFFF0000"/>
      <name val="Arial"/>
      <family val="2"/>
    </font>
    <font>
      <b/>
      <vertAlign val="superscript"/>
      <sz val="8"/>
      <name val="Arial"/>
      <family val="2"/>
    </font>
    <font>
      <vertAlign val="superscript"/>
      <sz val="8"/>
      <name val="Arial"/>
      <family val="2"/>
    </font>
    <font>
      <b/>
      <sz val="8"/>
      <color theme="1"/>
      <name val="Arial"/>
      <family val="2"/>
    </font>
    <font>
      <sz val="8"/>
      <color theme="1"/>
      <name val="Arial"/>
      <family val="2"/>
    </font>
  </fonts>
  <fills count="3">
    <fill>
      <patternFill patternType="none"/>
    </fill>
    <fill>
      <patternFill patternType="gray125"/>
    </fill>
    <fill>
      <patternFill patternType="solid">
        <fgColor indexed="9"/>
        <bgColor indexed="64"/>
      </patternFill>
    </fill>
  </fills>
  <borders count="14">
    <border>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s>
  <cellStyleXfs count="9">
    <xf numFmtId="0" fontId="0" fillId="0" borderId="0"/>
    <xf numFmtId="165" fontId="3" fillId="0" borderId="0" applyFont="0" applyFill="0" applyBorder="0" applyAlignment="0" applyProtection="0"/>
    <xf numFmtId="165" fontId="3" fillId="0" borderId="0" applyFont="0" applyFill="0" applyBorder="0" applyAlignment="0" applyProtection="0"/>
    <xf numFmtId="0" fontId="5" fillId="0" borderId="0" applyNumberFormat="0" applyFill="0" applyBorder="0" applyAlignment="0" applyProtection="0">
      <alignment vertical="top"/>
      <protection locked="0"/>
    </xf>
    <xf numFmtId="0" fontId="4" fillId="0" borderId="0"/>
    <xf numFmtId="0" fontId="3" fillId="0" borderId="0"/>
    <xf numFmtId="0" fontId="1" fillId="0" borderId="0"/>
    <xf numFmtId="9" fontId="6" fillId="0" borderId="0" applyFont="0" applyFill="0" applyBorder="0" applyAlignment="0" applyProtection="0"/>
    <xf numFmtId="43" fontId="7" fillId="0" borderId="0" applyFont="0" applyFill="0" applyBorder="0" applyAlignment="0" applyProtection="0"/>
  </cellStyleXfs>
  <cellXfs count="194">
    <xf numFmtId="0" fontId="0" fillId="0" borderId="0" xfId="0"/>
    <xf numFmtId="0" fontId="1" fillId="0" borderId="0" xfId="0" applyFont="1"/>
    <xf numFmtId="0" fontId="2" fillId="2" borderId="0" xfId="0" applyFont="1" applyFill="1" applyAlignment="1">
      <alignment horizontal="left" vertical="center" wrapText="1"/>
    </xf>
    <xf numFmtId="0" fontId="1" fillId="0" borderId="0" xfId="0" applyFont="1" applyAlignment="1">
      <alignment horizontal="center"/>
    </xf>
    <xf numFmtId="9" fontId="2" fillId="2" borderId="0" xfId="7" applyFont="1" applyFill="1" applyAlignment="1">
      <alignment horizontal="left" vertical="center" wrapText="1"/>
    </xf>
    <xf numFmtId="0" fontId="1" fillId="2" borderId="0" xfId="0" applyFont="1" applyFill="1" applyAlignment="1">
      <alignment horizontal="left"/>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9" fillId="0" borderId="0" xfId="0" applyFont="1"/>
    <xf numFmtId="0" fontId="2" fillId="0" borderId="1" xfId="0" applyFont="1" applyBorder="1" applyAlignment="1">
      <alignment vertical="center"/>
    </xf>
    <xf numFmtId="9" fontId="1" fillId="0" borderId="0" xfId="7" applyFont="1"/>
    <xf numFmtId="166" fontId="1" fillId="0" borderId="0" xfId="7" applyNumberFormat="1" applyFont="1"/>
    <xf numFmtId="0" fontId="2" fillId="0" borderId="4" xfId="0" applyFont="1" applyBorder="1" applyAlignment="1">
      <alignment vertical="center"/>
    </xf>
    <xf numFmtId="167" fontId="9" fillId="0" borderId="0" xfId="7" applyNumberFormat="1" applyFont="1"/>
    <xf numFmtId="10" fontId="1" fillId="0" borderId="0" xfId="7" applyNumberFormat="1" applyFont="1"/>
    <xf numFmtId="0" fontId="1" fillId="0" borderId="0" xfId="0" applyFont="1" applyAlignment="1">
      <alignment horizontal="right"/>
    </xf>
    <xf numFmtId="0" fontId="1" fillId="0" borderId="5" xfId="0" applyFont="1" applyBorder="1" applyAlignment="1">
      <alignment vertical="center"/>
    </xf>
    <xf numFmtId="0" fontId="9" fillId="0" borderId="0" xfId="0" applyFont="1" applyAlignment="1">
      <alignment horizontal="left"/>
    </xf>
    <xf numFmtId="167" fontId="1" fillId="0" borderId="0" xfId="7" applyNumberFormat="1" applyFont="1" applyAlignment="1">
      <alignment horizontal="right"/>
    </xf>
    <xf numFmtId="9" fontId="1" fillId="0" borderId="0" xfId="7" applyFont="1" applyAlignment="1">
      <alignment horizontal="right"/>
    </xf>
    <xf numFmtId="0" fontId="2" fillId="0" borderId="10" xfId="0" applyFont="1" applyBorder="1" applyAlignment="1">
      <alignment vertical="center"/>
    </xf>
    <xf numFmtId="0" fontId="2" fillId="0" borderId="5" xfId="0" applyFont="1" applyBorder="1" applyAlignment="1">
      <alignment vertical="center"/>
    </xf>
    <xf numFmtId="0" fontId="1" fillId="0" borderId="0" xfId="0" applyFont="1" applyAlignment="1">
      <alignment horizontal="left" vertical="top"/>
    </xf>
    <xf numFmtId="166" fontId="1" fillId="0" borderId="0" xfId="7" applyNumberFormat="1" applyFont="1" applyAlignment="1">
      <alignment horizontal="right"/>
    </xf>
    <xf numFmtId="0" fontId="2" fillId="0" borderId="0" xfId="0" applyFont="1" applyAlignment="1">
      <alignment horizontal="left" vertical="center" wrapText="1"/>
    </xf>
    <xf numFmtId="0" fontId="2" fillId="0" borderId="2" xfId="0" applyFont="1" applyBorder="1" applyAlignment="1">
      <alignment horizont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49" fontId="1" fillId="2" borderId="12" xfId="0" applyNumberFormat="1" applyFont="1" applyFill="1" applyBorder="1" applyAlignment="1">
      <alignment vertical="center" wrapText="1"/>
    </xf>
    <xf numFmtId="49" fontId="1" fillId="2" borderId="4" xfId="0" applyNumberFormat="1" applyFont="1" applyFill="1" applyBorder="1" applyAlignment="1">
      <alignment vertical="center" wrapText="1"/>
    </xf>
    <xf numFmtId="49" fontId="1" fillId="0" borderId="4" xfId="0" applyNumberFormat="1" applyFont="1" applyBorder="1" applyAlignment="1">
      <alignment vertical="center" wrapText="1"/>
    </xf>
    <xf numFmtId="0" fontId="1" fillId="0" borderId="12" xfId="0" applyFont="1" applyBorder="1" applyAlignment="1">
      <alignment vertical="center"/>
    </xf>
    <xf numFmtId="0" fontId="1" fillId="0" borderId="4" xfId="0" applyFont="1" applyBorder="1" applyAlignment="1">
      <alignment vertical="center"/>
    </xf>
    <xf numFmtId="0" fontId="2" fillId="0" borderId="5" xfId="0" applyFont="1" applyBorder="1" applyAlignment="1">
      <alignment horizontal="left" vertical="center" wrapText="1"/>
    </xf>
    <xf numFmtId="3" fontId="2" fillId="0" borderId="12" xfId="8" applyNumberFormat="1" applyFont="1" applyFill="1" applyBorder="1" applyAlignment="1">
      <alignment horizontal="right" vertical="center" wrapText="1" indent="1"/>
    </xf>
    <xf numFmtId="9" fontId="9" fillId="0" borderId="0" xfId="7" applyFont="1"/>
    <xf numFmtId="3" fontId="1" fillId="0" borderId="0" xfId="7" applyNumberFormat="1" applyFont="1"/>
    <xf numFmtId="0" fontId="1" fillId="0" borderId="0" xfId="7" applyNumberFormat="1" applyFont="1"/>
    <xf numFmtId="1" fontId="1" fillId="0" borderId="5" xfId="7" applyNumberFormat="1" applyFont="1" applyFill="1" applyBorder="1" applyAlignment="1">
      <alignment horizontal="right" vertical="center" wrapText="1" indent="1"/>
    </xf>
    <xf numFmtId="3" fontId="1" fillId="0" borderId="5" xfId="0" applyNumberFormat="1" applyFont="1" applyBorder="1" applyAlignment="1">
      <alignment horizontal="center" vertical="center"/>
    </xf>
    <xf numFmtId="166" fontId="1" fillId="0" borderId="0" xfId="7" applyNumberFormat="1" applyFont="1" applyFill="1"/>
    <xf numFmtId="0" fontId="13" fillId="0" borderId="0" xfId="0" applyFont="1"/>
    <xf numFmtId="0" fontId="12" fillId="0" borderId="2" xfId="0" applyFont="1" applyBorder="1" applyAlignment="1">
      <alignment vertical="center"/>
    </xf>
    <xf numFmtId="0" fontId="13" fillId="0" borderId="3" xfId="0" applyFont="1" applyBorder="1"/>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0" borderId="6" xfId="0" quotePrefix="1" applyFont="1" applyBorder="1" applyAlignment="1">
      <alignment horizontal="center"/>
    </xf>
    <xf numFmtId="0" fontId="12" fillId="0" borderId="12" xfId="0" applyFont="1" applyBorder="1" applyAlignment="1">
      <alignment horizontal="left" vertical="center"/>
    </xf>
    <xf numFmtId="3" fontId="13" fillId="0" borderId="0" xfId="0" applyNumberFormat="1" applyFont="1"/>
    <xf numFmtId="2" fontId="12" fillId="0" borderId="5" xfId="0" applyNumberFormat="1" applyFont="1" applyBorder="1" applyAlignment="1">
      <alignment horizontal="left" vertical="center"/>
    </xf>
    <xf numFmtId="2" fontId="12" fillId="0" borderId="1" xfId="0" applyNumberFormat="1" applyFont="1" applyBorder="1" applyAlignment="1">
      <alignment horizontal="left" vertical="center"/>
    </xf>
    <xf numFmtId="166" fontId="13" fillId="0" borderId="0" xfId="7" applyNumberFormat="1" applyFont="1" applyFill="1"/>
    <xf numFmtId="0" fontId="13" fillId="0" borderId="0" xfId="7" applyNumberFormat="1" applyFont="1" applyFill="1"/>
    <xf numFmtId="0" fontId="13" fillId="0" borderId="0" xfId="0" applyFont="1" applyAlignment="1">
      <alignment horizontal="left" vertical="center"/>
    </xf>
    <xf numFmtId="166" fontId="13" fillId="0" borderId="0" xfId="7" applyNumberFormat="1" applyFont="1" applyFill="1" applyBorder="1" applyAlignment="1">
      <alignment vertical="center"/>
    </xf>
    <xf numFmtId="2" fontId="13" fillId="0" borderId="0" xfId="0" applyNumberFormat="1" applyFont="1" applyAlignment="1">
      <alignment horizontal="left" vertical="center"/>
    </xf>
    <xf numFmtId="0" fontId="12" fillId="0" borderId="0" xfId="0" applyFont="1" applyAlignment="1">
      <alignment vertical="center"/>
    </xf>
    <xf numFmtId="0" fontId="12" fillId="0" borderId="0" xfId="0" applyFont="1" applyAlignment="1">
      <alignment horizontal="left" vertical="center" wrapText="1"/>
    </xf>
    <xf numFmtId="9" fontId="12" fillId="0" borderId="0" xfId="7" applyFont="1" applyFill="1" applyAlignment="1">
      <alignment horizontal="left" vertical="center" wrapText="1"/>
    </xf>
    <xf numFmtId="9" fontId="13" fillId="0" borderId="0" xfId="7" applyFont="1" applyFill="1"/>
    <xf numFmtId="0" fontId="13" fillId="0" borderId="3" xfId="0" applyFont="1" applyBorder="1" applyAlignment="1">
      <alignment horizontal="left"/>
    </xf>
    <xf numFmtId="0" fontId="12" fillId="0" borderId="7" xfId="0" applyFont="1" applyBorder="1" applyAlignment="1">
      <alignment horizontal="center" vertical="center" wrapText="1"/>
    </xf>
    <xf numFmtId="0" fontId="12" fillId="0" borderId="7"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right"/>
    </xf>
    <xf numFmtId="0" fontId="13" fillId="0" borderId="0" xfId="0" applyFont="1" applyAlignment="1">
      <alignment wrapText="1"/>
    </xf>
    <xf numFmtId="0" fontId="13" fillId="0" borderId="0" xfId="0" applyFont="1" applyAlignment="1">
      <alignment vertical="top" wrapText="1"/>
    </xf>
    <xf numFmtId="0" fontId="1" fillId="0" borderId="1" xfId="0" applyFont="1" applyBorder="1" applyAlignment="1">
      <alignment horizontal="right" wrapText="1" indent="2"/>
    </xf>
    <xf numFmtId="167" fontId="2" fillId="0" borderId="12" xfId="8" applyNumberFormat="1" applyFont="1" applyBorder="1" applyAlignment="1">
      <alignment horizontal="right" wrapText="1" indent="2"/>
    </xf>
    <xf numFmtId="167" fontId="1" fillId="0" borderId="12" xfId="8" applyNumberFormat="1" applyFont="1" applyBorder="1" applyAlignment="1">
      <alignment horizontal="right" wrapText="1" indent="2"/>
    </xf>
    <xf numFmtId="167" fontId="1" fillId="0" borderId="5" xfId="8" applyNumberFormat="1" applyFont="1" applyBorder="1" applyAlignment="1">
      <alignment horizontal="right" wrapText="1" indent="2"/>
    </xf>
    <xf numFmtId="167" fontId="1" fillId="0" borderId="4" xfId="8" applyNumberFormat="1" applyFont="1" applyBorder="1" applyAlignment="1">
      <alignment horizontal="right" wrapText="1" indent="2"/>
    </xf>
    <xf numFmtId="0" fontId="1" fillId="0" borderId="8" xfId="8" applyNumberFormat="1" applyFont="1" applyBorder="1" applyAlignment="1">
      <alignment horizontal="right" vertical="center" wrapText="1" indent="2"/>
    </xf>
    <xf numFmtId="0" fontId="1" fillId="0" borderId="12" xfId="8" applyNumberFormat="1" applyFont="1" applyBorder="1" applyAlignment="1">
      <alignment horizontal="right" vertical="center" wrapText="1" indent="2"/>
    </xf>
    <xf numFmtId="0" fontId="1" fillId="0" borderId="7" xfId="8" applyNumberFormat="1" applyFont="1" applyBorder="1" applyAlignment="1">
      <alignment horizontal="right" vertical="center" wrapText="1" indent="2"/>
    </xf>
    <xf numFmtId="0" fontId="2" fillId="0" borderId="12" xfId="8" applyNumberFormat="1" applyFont="1" applyBorder="1" applyAlignment="1">
      <alignment horizontal="right" vertical="center" wrapText="1" indent="2"/>
    </xf>
    <xf numFmtId="0" fontId="2" fillId="0" borderId="1" xfId="0" applyFont="1" applyBorder="1" applyAlignment="1">
      <alignment horizontal="right" wrapText="1" indent="2"/>
    </xf>
    <xf numFmtId="0" fontId="2" fillId="0" borderId="0" xfId="0" applyFont="1" applyAlignment="1">
      <alignment vertical="center"/>
    </xf>
    <xf numFmtId="3" fontId="12" fillId="0" borderId="12" xfId="8" applyNumberFormat="1" applyFont="1" applyFill="1" applyBorder="1" applyAlignment="1">
      <alignment horizontal="right" vertical="center" wrapText="1" indent="3"/>
    </xf>
    <xf numFmtId="3" fontId="13" fillId="0" borderId="4" xfId="8" applyNumberFormat="1" applyFont="1" applyFill="1" applyBorder="1" applyAlignment="1">
      <alignment horizontal="right" vertical="center" wrapText="1" indent="3"/>
    </xf>
    <xf numFmtId="3" fontId="13" fillId="0" borderId="5" xfId="8" applyNumberFormat="1" applyFont="1" applyFill="1" applyBorder="1" applyAlignment="1">
      <alignment horizontal="right" vertical="center" wrapText="1" indent="3"/>
    </xf>
    <xf numFmtId="0" fontId="1" fillId="0" borderId="0" xfId="0" applyFont="1" applyAlignment="1">
      <alignment vertical="top" wrapText="1"/>
    </xf>
    <xf numFmtId="9" fontId="2" fillId="0" borderId="0" xfId="7" applyFont="1" applyFill="1" applyAlignment="1">
      <alignment horizontal="left" vertical="center" wrapText="1"/>
    </xf>
    <xf numFmtId="9" fontId="1" fillId="0" borderId="0" xfId="7" applyFont="1" applyFill="1"/>
    <xf numFmtId="0" fontId="1" fillId="0" borderId="3" xfId="0" applyFont="1" applyBorder="1" applyAlignment="1">
      <alignment horizontal="left"/>
    </xf>
    <xf numFmtId="0" fontId="2" fillId="0" borderId="7" xfId="0" applyFont="1" applyBorder="1" applyAlignment="1">
      <alignment horizontal="left" vertical="center" wrapText="1"/>
    </xf>
    <xf numFmtId="166" fontId="1" fillId="0" borderId="0" xfId="7" applyNumberFormat="1" applyFont="1" applyFill="1" applyAlignment="1">
      <alignment horizontal="right"/>
    </xf>
    <xf numFmtId="49" fontId="1" fillId="0" borderId="0" xfId="0" applyNumberFormat="1" applyFont="1" applyAlignment="1">
      <alignment vertical="top" wrapText="1"/>
    </xf>
    <xf numFmtId="0" fontId="2" fillId="0" borderId="0" xfId="0" applyFont="1" applyAlignment="1">
      <alignment vertical="top" wrapText="1"/>
    </xf>
    <xf numFmtId="0" fontId="2" fillId="0" borderId="0" xfId="0" applyFont="1"/>
    <xf numFmtId="164" fontId="1" fillId="0" borderId="4" xfId="0" applyNumberFormat="1" applyFont="1" applyBorder="1" applyAlignment="1">
      <alignment horizontal="right" vertical="center" indent="7"/>
    </xf>
    <xf numFmtId="2" fontId="1" fillId="0" borderId="2" xfId="0" applyNumberFormat="1" applyFont="1" applyBorder="1" applyAlignment="1">
      <alignment horizontal="right" vertical="center" indent="8"/>
    </xf>
    <xf numFmtId="164" fontId="1" fillId="0" borderId="12" xfId="0" applyNumberFormat="1" applyFont="1" applyBorder="1" applyAlignment="1">
      <alignment horizontal="right" vertical="center" indent="7"/>
    </xf>
    <xf numFmtId="2" fontId="1" fillId="0" borderId="7" xfId="0" applyNumberFormat="1" applyFont="1" applyBorder="1" applyAlignment="1">
      <alignment horizontal="right" vertical="center" indent="8"/>
    </xf>
    <xf numFmtId="164" fontId="1" fillId="0" borderId="5" xfId="0" applyNumberFormat="1" applyFont="1" applyBorder="1" applyAlignment="1">
      <alignment horizontal="right" vertical="center" indent="7"/>
    </xf>
    <xf numFmtId="2" fontId="1" fillId="0" borderId="3" xfId="0" applyNumberFormat="1" applyFont="1" applyBorder="1" applyAlignment="1">
      <alignment horizontal="right" vertical="center" indent="8"/>
    </xf>
    <xf numFmtId="0" fontId="2" fillId="0" borderId="5" xfId="0" applyFont="1" applyBorder="1" applyAlignment="1">
      <alignment horizontal="right" vertical="center" wrapText="1" indent="7"/>
    </xf>
    <xf numFmtId="2" fontId="2" fillId="0" borderId="3" xfId="0" applyNumberFormat="1" applyFont="1" applyBorder="1" applyAlignment="1">
      <alignment horizontal="right" vertical="center" wrapText="1" indent="8"/>
    </xf>
    <xf numFmtId="1" fontId="1" fillId="0" borderId="0" xfId="0" applyNumberFormat="1" applyFont="1" applyAlignment="1">
      <alignment horizontal="right" indent="8"/>
    </xf>
    <xf numFmtId="1" fontId="1" fillId="0" borderId="13" xfId="5" applyNumberFormat="1" applyFont="1" applyBorder="1" applyAlignment="1">
      <alignment horizontal="right" indent="8"/>
    </xf>
    <xf numFmtId="3" fontId="1" fillId="0" borderId="5" xfId="0" applyNumberFormat="1" applyFont="1" applyBorder="1" applyAlignment="1">
      <alignment horizontal="right" vertical="center" indent="8"/>
    </xf>
    <xf numFmtId="3" fontId="2" fillId="0" borderId="1" xfId="0" applyNumberFormat="1" applyFont="1" applyBorder="1" applyAlignment="1">
      <alignment horizontal="right" indent="8"/>
    </xf>
    <xf numFmtId="164" fontId="1" fillId="0" borderId="0" xfId="0" applyNumberFormat="1" applyFont="1"/>
    <xf numFmtId="0" fontId="1" fillId="0" borderId="0" xfId="0" applyFont="1" applyAlignment="1">
      <alignment vertical="center"/>
    </xf>
    <xf numFmtId="0" fontId="1" fillId="0" borderId="0" xfId="5" applyFont="1"/>
    <xf numFmtId="0" fontId="1" fillId="0" borderId="0" xfId="5" applyFont="1" applyAlignment="1">
      <alignment vertical="top"/>
    </xf>
    <xf numFmtId="0" fontId="2" fillId="0" borderId="1" xfId="5" applyFont="1" applyBorder="1" applyAlignment="1">
      <alignment horizontal="center" vertical="center" wrapText="1"/>
    </xf>
    <xf numFmtId="0" fontId="12" fillId="0" borderId="1" xfId="0" applyFont="1" applyBorder="1" applyAlignment="1">
      <alignment horizontal="center" vertical="center" wrapText="1"/>
    </xf>
    <xf numFmtId="0" fontId="2" fillId="0" borderId="0" xfId="5" applyFont="1" applyAlignment="1">
      <alignment horizontal="center" vertical="center" wrapText="1"/>
    </xf>
    <xf numFmtId="0" fontId="1" fillId="0" borderId="1" xfId="5" applyFont="1" applyBorder="1" applyAlignment="1">
      <alignment horizontal="center"/>
    </xf>
    <xf numFmtId="0" fontId="1" fillId="0" borderId="1" xfId="5" applyFont="1" applyBorder="1" applyAlignment="1">
      <alignment horizontal="left"/>
    </xf>
    <xf numFmtId="1" fontId="1" fillId="0" borderId="1" xfId="5" applyNumberFormat="1" applyFont="1" applyBorder="1" applyAlignment="1">
      <alignment horizontal="center"/>
    </xf>
    <xf numFmtId="0" fontId="1" fillId="0" borderId="1" xfId="0" applyFont="1" applyBorder="1"/>
    <xf numFmtId="1" fontId="1" fillId="0" borderId="1" xfId="0" applyNumberFormat="1" applyFont="1" applyBorder="1" applyAlignment="1">
      <alignment horizontal="center"/>
    </xf>
    <xf numFmtId="0" fontId="1" fillId="0" borderId="5" xfId="0" applyFont="1" applyBorder="1"/>
    <xf numFmtId="1" fontId="1" fillId="0" borderId="5" xfId="0" applyNumberFormat="1" applyFont="1" applyBorder="1" applyAlignment="1">
      <alignment horizontal="center"/>
    </xf>
    <xf numFmtId="1" fontId="1" fillId="0" borderId="4" xfId="0" applyNumberFormat="1" applyFont="1" applyBorder="1" applyAlignment="1">
      <alignment horizontal="center"/>
    </xf>
    <xf numFmtId="1" fontId="1" fillId="0" borderId="12" xfId="0" applyNumberFormat="1" applyFont="1" applyBorder="1" applyAlignment="1">
      <alignment horizontal="center"/>
    </xf>
    <xf numFmtId="1" fontId="1" fillId="0" borderId="12" xfId="5" applyNumberFormat="1" applyFont="1" applyBorder="1" applyAlignment="1">
      <alignment horizontal="center"/>
    </xf>
    <xf numFmtId="1" fontId="1" fillId="0" borderId="0" xfId="5" applyNumberFormat="1" applyFont="1" applyAlignment="1">
      <alignment horizontal="center"/>
    </xf>
    <xf numFmtId="1" fontId="8" fillId="0" borderId="0" xfId="5" applyNumberFormat="1" applyFont="1" applyAlignment="1">
      <alignment horizontal="center"/>
    </xf>
    <xf numFmtId="0" fontId="1" fillId="0" borderId="0" xfId="5" applyFont="1" applyAlignment="1">
      <alignment vertical="center"/>
    </xf>
    <xf numFmtId="0" fontId="1" fillId="0" borderId="0" xfId="5" applyFont="1" applyAlignment="1">
      <alignment horizontal="left"/>
    </xf>
    <xf numFmtId="0" fontId="1" fillId="0" borderId="0" xfId="5" applyFont="1" applyAlignment="1">
      <alignment horizontal="center"/>
    </xf>
    <xf numFmtId="3" fontId="2" fillId="0" borderId="12" xfId="8" applyNumberFormat="1" applyFont="1" applyFill="1" applyBorder="1" applyAlignment="1">
      <alignment horizontal="right" vertical="center" wrapText="1" indent="4"/>
    </xf>
    <xf numFmtId="3" fontId="1" fillId="0" borderId="4" xfId="8" applyNumberFormat="1" applyFont="1" applyFill="1" applyBorder="1" applyAlignment="1">
      <alignment horizontal="right" vertical="center" wrapText="1" indent="4"/>
    </xf>
    <xf numFmtId="3" fontId="1" fillId="0" borderId="5" xfId="8" applyNumberFormat="1" applyFont="1" applyFill="1" applyBorder="1" applyAlignment="1">
      <alignment horizontal="right" vertical="center" wrapText="1" indent="4"/>
    </xf>
    <xf numFmtId="1" fontId="1" fillId="0" borderId="5" xfId="7" applyNumberFormat="1" applyFont="1" applyFill="1" applyBorder="1" applyAlignment="1">
      <alignment horizontal="right" vertical="center" wrapText="1" indent="4"/>
    </xf>
    <xf numFmtId="0" fontId="2" fillId="0" borderId="7" xfId="0" applyFont="1" applyBorder="1" applyAlignment="1">
      <alignment vertical="center" wrapText="1"/>
    </xf>
    <xf numFmtId="2" fontId="1" fillId="0" borderId="0" xfId="7" applyNumberFormat="1" applyFont="1" applyFill="1"/>
    <xf numFmtId="0" fontId="1" fillId="0" borderId="3" xfId="0" applyFont="1" applyBorder="1" applyAlignment="1">
      <alignment vertical="center" wrapText="1"/>
    </xf>
    <xf numFmtId="0" fontId="1" fillId="0" borderId="0" xfId="0" applyFont="1" applyAlignment="1">
      <alignment wrapText="1"/>
    </xf>
    <xf numFmtId="166" fontId="1" fillId="0" borderId="0" xfId="7" applyNumberFormat="1" applyFont="1" applyFill="1" applyBorder="1" applyAlignment="1">
      <alignment vertical="top" wrapText="1"/>
    </xf>
    <xf numFmtId="0" fontId="1" fillId="0" borderId="1" xfId="0" applyFont="1" applyBorder="1" applyAlignment="1">
      <alignment horizontal="right" wrapText="1" indent="3"/>
    </xf>
    <xf numFmtId="3" fontId="2" fillId="0" borderId="1" xfId="0" applyNumberFormat="1" applyFont="1" applyBorder="1" applyAlignment="1">
      <alignment horizontal="right" wrapText="1" indent="3"/>
    </xf>
    <xf numFmtId="167" fontId="1" fillId="0" borderId="12" xfId="8" applyNumberFormat="1" applyFont="1" applyBorder="1" applyAlignment="1">
      <alignment horizontal="right" wrapText="1" indent="3"/>
    </xf>
    <xf numFmtId="167" fontId="2" fillId="0" borderId="12" xfId="8" applyNumberFormat="1" applyFont="1" applyBorder="1" applyAlignment="1">
      <alignment horizontal="right" wrapText="1" indent="3"/>
    </xf>
    <xf numFmtId="167" fontId="1" fillId="0" borderId="5" xfId="8" applyNumberFormat="1" applyFont="1" applyBorder="1" applyAlignment="1">
      <alignment horizontal="right" wrapText="1" indent="3"/>
    </xf>
    <xf numFmtId="167" fontId="1" fillId="0" borderId="4" xfId="8" applyNumberFormat="1" applyFont="1" applyBorder="1" applyAlignment="1">
      <alignment horizontal="right" wrapText="1" indent="3"/>
    </xf>
    <xf numFmtId="167" fontId="1" fillId="0" borderId="5" xfId="8" applyNumberFormat="1" applyFont="1" applyFill="1" applyBorder="1" applyAlignment="1">
      <alignment horizontal="right" wrapText="1" indent="3"/>
    </xf>
    <xf numFmtId="167" fontId="1" fillId="0" borderId="12" xfId="8" applyNumberFormat="1" applyFont="1" applyFill="1" applyBorder="1" applyAlignment="1">
      <alignment horizontal="right" wrapText="1" indent="3"/>
    </xf>
    <xf numFmtId="167" fontId="2" fillId="0" borderId="12" xfId="8" applyNumberFormat="1" applyFont="1" applyFill="1" applyBorder="1" applyAlignment="1">
      <alignment horizontal="right" wrapText="1" indent="3"/>
    </xf>
    <xf numFmtId="167" fontId="1" fillId="0" borderId="4" xfId="8" applyNumberFormat="1" applyFont="1" applyFill="1" applyBorder="1" applyAlignment="1">
      <alignment horizontal="right" wrapText="1" indent="3"/>
    </xf>
    <xf numFmtId="167" fontId="1" fillId="0" borderId="8" xfId="8" applyNumberFormat="1" applyFont="1" applyFill="1" applyBorder="1" applyAlignment="1">
      <alignment horizontal="right" vertical="center" wrapText="1" indent="3"/>
    </xf>
    <xf numFmtId="167" fontId="1" fillId="0" borderId="12" xfId="8" applyNumberFormat="1" applyFont="1" applyFill="1" applyBorder="1" applyAlignment="1">
      <alignment horizontal="right" vertical="center" wrapText="1" indent="3"/>
    </xf>
    <xf numFmtId="167" fontId="1" fillId="0" borderId="7" xfId="8" applyNumberFormat="1" applyFont="1" applyFill="1" applyBorder="1" applyAlignment="1">
      <alignment horizontal="right" vertical="center" wrapText="1" indent="3"/>
    </xf>
    <xf numFmtId="167" fontId="2" fillId="0" borderId="12" xfId="8" applyNumberFormat="1" applyFont="1" applyFill="1" applyBorder="1" applyAlignment="1">
      <alignment horizontal="right" vertical="center" wrapText="1" indent="3"/>
    </xf>
    <xf numFmtId="167" fontId="1" fillId="0" borderId="10" xfId="8" applyNumberFormat="1" applyFont="1" applyFill="1" applyBorder="1" applyAlignment="1">
      <alignment horizontal="right" wrapText="1" indent="3"/>
    </xf>
    <xf numFmtId="167" fontId="1" fillId="0" borderId="2" xfId="8" applyNumberFormat="1" applyFont="1" applyFill="1" applyBorder="1" applyAlignment="1">
      <alignment horizontal="right" wrapText="1" indent="3"/>
    </xf>
    <xf numFmtId="167" fontId="2" fillId="0" borderId="4" xfId="8" applyNumberFormat="1" applyFont="1" applyFill="1" applyBorder="1" applyAlignment="1">
      <alignment horizontal="right" wrapText="1" indent="3"/>
    </xf>
    <xf numFmtId="0" fontId="1" fillId="0" borderId="11" xfId="0" applyFont="1" applyBorder="1" applyAlignment="1">
      <alignment horizontal="right" wrapText="1" indent="3"/>
    </xf>
    <xf numFmtId="0" fontId="1" fillId="0" borderId="5" xfId="0" applyFont="1" applyBorder="1" applyAlignment="1">
      <alignment horizontal="right" wrapText="1" indent="3"/>
    </xf>
    <xf numFmtId="0" fontId="1" fillId="0" borderId="3" xfId="0" applyFont="1" applyBorder="1" applyAlignment="1">
      <alignment horizontal="right" wrapText="1" indent="3"/>
    </xf>
    <xf numFmtId="0" fontId="2" fillId="0" borderId="3" xfId="0" applyFont="1" applyBorder="1" applyAlignment="1">
      <alignment horizontal="right" wrapText="1" indent="3"/>
    </xf>
    <xf numFmtId="0" fontId="2" fillId="0" borderId="1" xfId="0" applyFont="1" applyBorder="1" applyAlignment="1">
      <alignment horizontal="right" wrapText="1" indent="3"/>
    </xf>
    <xf numFmtId="0" fontId="1" fillId="0" borderId="0" xfId="0" applyFont="1" applyAlignment="1">
      <alignment horizontal="left" vertical="center"/>
    </xf>
    <xf numFmtId="3" fontId="13" fillId="0" borderId="12" xfId="0" applyNumberFormat="1" applyFont="1" applyBorder="1" applyAlignment="1">
      <alignment horizontal="right" vertical="center" indent="1"/>
    </xf>
    <xf numFmtId="3" fontId="13" fillId="0" borderId="7" xfId="0" applyNumberFormat="1" applyFont="1" applyBorder="1" applyAlignment="1">
      <alignment horizontal="right" vertical="center" indent="1"/>
    </xf>
    <xf numFmtId="3" fontId="13" fillId="0" borderId="4" xfId="0" applyNumberFormat="1" applyFont="1" applyBorder="1" applyAlignment="1">
      <alignment horizontal="right" vertical="center" indent="1"/>
    </xf>
    <xf numFmtId="3" fontId="13" fillId="0" borderId="5" xfId="0" applyNumberFormat="1" applyFont="1" applyBorder="1" applyAlignment="1">
      <alignment horizontal="right" vertical="center" indent="1"/>
    </xf>
    <xf numFmtId="3" fontId="13" fillId="0" borderId="3" xfId="0" applyNumberFormat="1" applyFont="1" applyBorder="1" applyAlignment="1">
      <alignment horizontal="right" vertical="center" indent="1"/>
    </xf>
    <xf numFmtId="3" fontId="13" fillId="0" borderId="5" xfId="0" applyNumberFormat="1" applyFont="1" applyBorder="1" applyAlignment="1">
      <alignment horizontal="right" indent="1"/>
    </xf>
    <xf numFmtId="3" fontId="13" fillId="0" borderId="1" xfId="0" applyNumberFormat="1" applyFont="1" applyBorder="1" applyAlignment="1">
      <alignment horizontal="right" vertical="center" indent="1"/>
    </xf>
    <xf numFmtId="3" fontId="13" fillId="0" borderId="6" xfId="0" applyNumberFormat="1" applyFont="1" applyBorder="1" applyAlignment="1">
      <alignment horizontal="right" vertical="center" indent="1"/>
    </xf>
    <xf numFmtId="0" fontId="2" fillId="2" borderId="0" xfId="0" applyFont="1" applyFill="1" applyAlignment="1">
      <alignment horizontal="left" vertical="center" wrapText="1"/>
    </xf>
    <xf numFmtId="0" fontId="1" fillId="0" borderId="0" xfId="0" applyFont="1" applyAlignment="1">
      <alignment horizontal="center"/>
    </xf>
    <xf numFmtId="0" fontId="1" fillId="0" borderId="0" xfId="0" applyFont="1" applyAlignment="1">
      <alignment horizontal="left" vertical="center" wrapText="1"/>
    </xf>
    <xf numFmtId="0" fontId="1" fillId="0" borderId="0" xfId="0" applyFont="1" applyAlignment="1">
      <alignment horizontal="left" vertical="center"/>
    </xf>
    <xf numFmtId="0" fontId="13" fillId="0" borderId="13" xfId="0" applyFont="1" applyBorder="1" applyAlignment="1">
      <alignment horizontal="left" wrapText="1"/>
    </xf>
    <xf numFmtId="0" fontId="13" fillId="0" borderId="0" xfId="0" applyFont="1" applyAlignment="1">
      <alignment horizontal="left" wrapText="1"/>
    </xf>
    <xf numFmtId="9" fontId="1" fillId="0" borderId="13" xfId="7" applyFont="1" applyFill="1" applyBorder="1" applyAlignment="1">
      <alignment horizontal="left" wrapText="1"/>
    </xf>
    <xf numFmtId="9" fontId="1" fillId="0" borderId="13" xfId="7" applyFont="1" applyFill="1" applyBorder="1" applyAlignment="1">
      <alignment horizontal="left"/>
    </xf>
    <xf numFmtId="9" fontId="1" fillId="0" borderId="0" xfId="7" applyFont="1" applyFill="1" applyAlignment="1">
      <alignment horizontal="left"/>
    </xf>
    <xf numFmtId="0" fontId="1" fillId="0" borderId="0" xfId="0" applyFont="1" applyAlignment="1">
      <alignment horizontal="left" vertical="top" wrapText="1"/>
    </xf>
    <xf numFmtId="0" fontId="1" fillId="0" borderId="0" xfId="0" applyFont="1" applyAlignment="1">
      <alignment horizontal="left" vertical="top"/>
    </xf>
    <xf numFmtId="0" fontId="2" fillId="0" borderId="0" xfId="0" applyFont="1" applyAlignment="1">
      <alignment horizontal="left" vertical="center" wrapText="1"/>
    </xf>
    <xf numFmtId="0" fontId="2" fillId="0" borderId="0" xfId="5" applyFont="1" applyAlignment="1">
      <alignment horizontal="left" vertical="top" wrapText="1"/>
    </xf>
    <xf numFmtId="0" fontId="2" fillId="0" borderId="0" xfId="0" applyFont="1" applyAlignment="1">
      <alignment horizontal="left" vertical="top" wrapText="1"/>
    </xf>
    <xf numFmtId="0" fontId="1" fillId="0" borderId="13" xfId="0" applyFont="1" applyBorder="1" applyAlignment="1">
      <alignment horizontal="left" wrapText="1"/>
    </xf>
    <xf numFmtId="0" fontId="1" fillId="0" borderId="0" xfId="0" applyFont="1" applyAlignment="1">
      <alignment horizontal="left" wrapText="1"/>
    </xf>
    <xf numFmtId="0" fontId="1" fillId="0" borderId="13" xfId="0" applyFont="1" applyBorder="1" applyAlignment="1">
      <alignment horizontal="left" vertical="center" wrapText="1"/>
    </xf>
    <xf numFmtId="0" fontId="1" fillId="0" borderId="13" xfId="0" applyFont="1" applyBorder="1" applyAlignment="1">
      <alignment horizontal="left" vertical="center"/>
    </xf>
    <xf numFmtId="0" fontId="1" fillId="0" borderId="0" xfId="0" applyFont="1" applyAlignment="1">
      <alignment horizontal="center" wrapText="1"/>
    </xf>
    <xf numFmtId="0" fontId="1" fillId="0" borderId="1" xfId="0" applyFont="1" applyBorder="1" applyAlignment="1">
      <alignment horizontal="right" vertical="center" wrapText="1" indent="2"/>
    </xf>
    <xf numFmtId="167" fontId="2" fillId="0" borderId="12" xfId="8" applyNumberFormat="1" applyFont="1" applyBorder="1" applyAlignment="1">
      <alignment horizontal="right" vertical="center" wrapText="1" indent="2"/>
    </xf>
    <xf numFmtId="0" fontId="1" fillId="0" borderId="5" xfId="0" applyFont="1" applyBorder="1" applyAlignment="1">
      <alignment horizontal="left" vertical="center" indent="1"/>
    </xf>
    <xf numFmtId="0" fontId="1" fillId="0" borderId="3" xfId="0" applyFont="1" applyBorder="1" applyAlignment="1">
      <alignment horizontal="left" vertical="center" wrapText="1" indent="1"/>
    </xf>
    <xf numFmtId="0" fontId="0" fillId="0" borderId="0" xfId="0" applyAlignment="1">
      <alignment horizontal="left" vertical="center" wrapText="1"/>
    </xf>
    <xf numFmtId="0" fontId="1" fillId="0" borderId="2" xfId="0" applyFont="1" applyBorder="1" applyAlignment="1">
      <alignment horizontal="left" vertical="center" wrapText="1" indent="1"/>
    </xf>
    <xf numFmtId="0" fontId="1" fillId="0" borderId="10" xfId="0" applyFont="1" applyBorder="1" applyAlignment="1">
      <alignment horizontal="left" vertical="center" indent="1"/>
    </xf>
    <xf numFmtId="0" fontId="1" fillId="0" borderId="4" xfId="0" applyFont="1" applyBorder="1" applyAlignment="1">
      <alignment horizontal="left" vertical="center" indent="1"/>
    </xf>
  </cellXfs>
  <cellStyles count="9">
    <cellStyle name="Euro" xfId="1" xr:uid="{00000000-0005-0000-0000-000000000000}"/>
    <cellStyle name="Euro 2" xfId="2" xr:uid="{00000000-0005-0000-0000-000001000000}"/>
    <cellStyle name="Lien hypertexte 2" xfId="3" xr:uid="{00000000-0005-0000-0000-000002000000}"/>
    <cellStyle name="Milliers" xfId="8" builtinId="3"/>
    <cellStyle name="Normal" xfId="0" builtinId="0"/>
    <cellStyle name="Normal 2" xfId="4" xr:uid="{00000000-0005-0000-0000-000005000000}"/>
    <cellStyle name="Normal 2 2" xfId="5" xr:uid="{00000000-0005-0000-0000-000006000000}"/>
    <cellStyle name="Normal 3" xfId="6" xr:uid="{00000000-0005-0000-0000-000007000000}"/>
    <cellStyle name="Pourcentage" xfId="7" builtinId="5"/>
  </cellStyles>
  <dxfs count="0"/>
  <tableStyles count="0" defaultTableStyle="TableStyleMedium9" defaultPivotStyle="PivotStyleLight16"/>
  <colors>
    <mruColors>
      <color rgb="FFC2F4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Capitaux">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26"/>
  <sheetViews>
    <sheetView showGridLines="0" zoomScaleNormal="100" workbookViewId="0">
      <selection activeCell="C11" sqref="C11"/>
    </sheetView>
  </sheetViews>
  <sheetFormatPr baseColWidth="10" defaultColWidth="10.6640625" defaultRowHeight="10.199999999999999" x14ac:dyDescent="0.2"/>
  <cols>
    <col min="1" max="2" width="1.44140625" style="1" customWidth="1"/>
    <col min="3" max="3" width="67.109375" style="1" customWidth="1"/>
    <col min="4" max="4" width="15.44140625" style="1" customWidth="1"/>
    <col min="5" max="5" width="16.21875" style="1" customWidth="1"/>
    <col min="6" max="6" width="15.5546875" style="1" customWidth="1"/>
    <col min="7" max="7" width="15" style="1" customWidth="1"/>
    <col min="8" max="8" width="10.6640625" style="1"/>
    <col min="9" max="9" width="37.6640625" style="1" bestFit="1" customWidth="1"/>
    <col min="10" max="16384" width="10.6640625" style="1"/>
  </cols>
  <sheetData>
    <row r="1" spans="3:14" x14ac:dyDescent="0.2">
      <c r="C1" s="167" t="s">
        <v>277</v>
      </c>
      <c r="D1" s="167"/>
      <c r="E1" s="167"/>
      <c r="F1" s="167"/>
      <c r="G1" s="167"/>
      <c r="I1" s="168"/>
      <c r="J1" s="168"/>
      <c r="K1" s="168"/>
      <c r="L1" s="168"/>
      <c r="M1" s="168"/>
      <c r="N1" s="168"/>
    </row>
    <row r="2" spans="3:14" x14ac:dyDescent="0.2">
      <c r="C2" s="167"/>
      <c r="D2" s="167"/>
      <c r="E2" s="167"/>
      <c r="F2" s="167"/>
      <c r="G2" s="167"/>
    </row>
    <row r="3" spans="3:14" ht="15.75" customHeight="1" x14ac:dyDescent="0.2">
      <c r="C3" s="2"/>
      <c r="D3" s="4"/>
      <c r="E3" s="4"/>
      <c r="F3" s="4"/>
      <c r="G3" s="4"/>
    </row>
    <row r="4" spans="3:14" ht="33.75" customHeight="1" x14ac:dyDescent="0.2">
      <c r="C4" s="5"/>
      <c r="D4" s="6" t="s">
        <v>6</v>
      </c>
      <c r="E4" s="7" t="s">
        <v>226</v>
      </c>
      <c r="F4" s="7" t="s">
        <v>225</v>
      </c>
      <c r="G4" s="8" t="s">
        <v>9</v>
      </c>
      <c r="I4" s="9"/>
    </row>
    <row r="5" spans="3:14" ht="16.95" customHeight="1" x14ac:dyDescent="0.2">
      <c r="C5" s="10" t="s">
        <v>285</v>
      </c>
      <c r="D5" s="186">
        <v>873</v>
      </c>
      <c r="E5" s="186">
        <v>438</v>
      </c>
      <c r="F5" s="186">
        <v>479</v>
      </c>
      <c r="G5" s="187">
        <v>1790</v>
      </c>
      <c r="H5" s="11"/>
      <c r="I5" s="11"/>
      <c r="J5" s="12"/>
      <c r="K5" s="12"/>
    </row>
    <row r="6" spans="3:14" ht="16.95" customHeight="1" x14ac:dyDescent="0.2">
      <c r="C6" s="13" t="s">
        <v>215</v>
      </c>
      <c r="D6" s="72">
        <v>42014</v>
      </c>
      <c r="E6" s="72">
        <v>34976</v>
      </c>
      <c r="F6" s="72">
        <v>43671</v>
      </c>
      <c r="G6" s="71">
        <v>120661</v>
      </c>
      <c r="H6" s="14"/>
      <c r="I6" s="11"/>
      <c r="K6" s="15"/>
    </row>
    <row r="7" spans="3:14" s="16" customFormat="1" ht="16.95" customHeight="1" x14ac:dyDescent="0.2">
      <c r="C7" s="188" t="s">
        <v>273</v>
      </c>
      <c r="D7" s="73" t="s">
        <v>264</v>
      </c>
      <c r="E7" s="73" t="s">
        <v>263</v>
      </c>
      <c r="F7" s="73" t="s">
        <v>262</v>
      </c>
      <c r="G7" s="73" t="s">
        <v>261</v>
      </c>
      <c r="H7" s="18"/>
      <c r="I7" s="11"/>
    </row>
    <row r="8" spans="3:14" ht="16.95" customHeight="1" x14ac:dyDescent="0.2">
      <c r="C8" s="13" t="s">
        <v>234</v>
      </c>
      <c r="D8" s="72">
        <v>521</v>
      </c>
      <c r="E8" s="72">
        <v>393</v>
      </c>
      <c r="F8" s="72">
        <v>473</v>
      </c>
      <c r="G8" s="71">
        <v>1387</v>
      </c>
      <c r="H8" s="19"/>
      <c r="I8" s="11"/>
      <c r="K8" s="12"/>
    </row>
    <row r="9" spans="3:14" s="16" customFormat="1" ht="16.95" customHeight="1" x14ac:dyDescent="0.2">
      <c r="C9" s="188" t="s">
        <v>216</v>
      </c>
      <c r="D9" s="73" t="s">
        <v>236</v>
      </c>
      <c r="E9" s="74" t="s">
        <v>237</v>
      </c>
      <c r="F9" s="74" t="s">
        <v>238</v>
      </c>
      <c r="G9" s="74" t="s">
        <v>239</v>
      </c>
      <c r="H9" s="20"/>
      <c r="I9" s="11"/>
    </row>
    <row r="10" spans="3:14" ht="16.95" customHeight="1" x14ac:dyDescent="0.2">
      <c r="C10" s="13" t="s">
        <v>230</v>
      </c>
      <c r="D10" s="72">
        <v>11876</v>
      </c>
      <c r="E10" s="72">
        <v>9228</v>
      </c>
      <c r="F10" s="72">
        <v>14029</v>
      </c>
      <c r="G10" s="71">
        <v>35135</v>
      </c>
      <c r="H10" s="20"/>
      <c r="I10" s="11"/>
      <c r="K10" s="12"/>
    </row>
    <row r="11" spans="3:14" ht="16.95" customHeight="1" x14ac:dyDescent="0.2">
      <c r="C11" s="188" t="s">
        <v>216</v>
      </c>
      <c r="D11" s="73" t="s">
        <v>268</v>
      </c>
      <c r="E11" s="73" t="s">
        <v>267</v>
      </c>
      <c r="F11" s="73" t="s">
        <v>266</v>
      </c>
      <c r="G11" s="73" t="s">
        <v>265</v>
      </c>
      <c r="H11" s="20"/>
      <c r="I11" s="11"/>
      <c r="J11" s="12"/>
      <c r="K11" s="12"/>
      <c r="L11" s="12"/>
    </row>
    <row r="12" spans="3:14" ht="16.95" customHeight="1" x14ac:dyDescent="0.2">
      <c r="C12" s="21" t="s">
        <v>286</v>
      </c>
      <c r="D12" s="75">
        <v>35.9</v>
      </c>
      <c r="E12" s="76">
        <v>35.700000000000003</v>
      </c>
      <c r="F12" s="77">
        <v>39.6</v>
      </c>
      <c r="G12" s="78">
        <v>37.200000000000003</v>
      </c>
    </row>
    <row r="13" spans="3:14" ht="16.95" customHeight="1" x14ac:dyDescent="0.2">
      <c r="C13" s="10" t="s">
        <v>231</v>
      </c>
      <c r="D13" s="70">
        <v>0.5</v>
      </c>
      <c r="E13" s="70">
        <v>0.3</v>
      </c>
      <c r="F13" s="70">
        <v>0.2</v>
      </c>
      <c r="G13" s="79">
        <v>0.5</v>
      </c>
    </row>
    <row r="14" spans="3:14" ht="16.95" customHeight="1" x14ac:dyDescent="0.2">
      <c r="C14" s="13" t="s">
        <v>232</v>
      </c>
      <c r="D14" s="70">
        <v>0.3</v>
      </c>
      <c r="E14" s="70">
        <v>0.2</v>
      </c>
      <c r="F14" s="70">
        <v>0.2</v>
      </c>
      <c r="G14" s="79">
        <v>0.3</v>
      </c>
    </row>
    <row r="15" spans="3:14" ht="16.95" customHeight="1" x14ac:dyDescent="0.2">
      <c r="C15" s="10" t="s">
        <v>287</v>
      </c>
      <c r="D15" s="70">
        <v>0.1</v>
      </c>
      <c r="E15" s="70">
        <v>0.1</v>
      </c>
      <c r="F15" s="70">
        <v>0.1</v>
      </c>
      <c r="G15" s="79">
        <v>0.1</v>
      </c>
    </row>
    <row r="16" spans="3:14" ht="16.95" customHeight="1" x14ac:dyDescent="0.2">
      <c r="C16" s="22" t="s">
        <v>288</v>
      </c>
      <c r="D16" s="70">
        <v>0.2</v>
      </c>
      <c r="E16" s="70">
        <v>0.3</v>
      </c>
      <c r="F16" s="70">
        <v>0.2</v>
      </c>
      <c r="G16" s="79">
        <v>0.2</v>
      </c>
    </row>
    <row r="17" spans="3:7" ht="94.8" customHeight="1" x14ac:dyDescent="0.2">
      <c r="C17" s="169" t="s">
        <v>306</v>
      </c>
      <c r="D17" s="170"/>
      <c r="E17" s="170"/>
      <c r="F17" s="170"/>
      <c r="G17" s="170"/>
    </row>
    <row r="18" spans="3:7" x14ac:dyDescent="0.2">
      <c r="C18" s="23"/>
      <c r="D18" s="23"/>
      <c r="E18" s="23"/>
      <c r="F18" s="23"/>
      <c r="G18" s="23"/>
    </row>
    <row r="19" spans="3:7" x14ac:dyDescent="0.2">
      <c r="C19" s="23"/>
      <c r="D19" s="23"/>
      <c r="E19" s="23"/>
      <c r="F19" s="23"/>
      <c r="G19" s="23"/>
    </row>
    <row r="20" spans="3:7" x14ac:dyDescent="0.2">
      <c r="C20" s="23"/>
      <c r="D20" s="23"/>
      <c r="E20" s="23"/>
      <c r="F20" s="23"/>
      <c r="G20" s="23"/>
    </row>
    <row r="21" spans="3:7" x14ac:dyDescent="0.2">
      <c r="C21" s="23"/>
      <c r="D21" s="23"/>
      <c r="E21" s="23"/>
      <c r="F21" s="23"/>
      <c r="G21" s="23"/>
    </row>
    <row r="22" spans="3:7" x14ac:dyDescent="0.2">
      <c r="C22" s="23"/>
      <c r="D22" s="23"/>
      <c r="E22" s="23"/>
      <c r="F22" s="23"/>
      <c r="G22" s="23"/>
    </row>
    <row r="23" spans="3:7" x14ac:dyDescent="0.2">
      <c r="C23" s="23"/>
      <c r="D23" s="23"/>
      <c r="E23" s="23"/>
      <c r="F23" s="23"/>
      <c r="G23" s="23"/>
    </row>
    <row r="24" spans="3:7" x14ac:dyDescent="0.2">
      <c r="C24" s="23"/>
      <c r="D24" s="23"/>
      <c r="E24" s="23"/>
      <c r="F24" s="23"/>
      <c r="G24" s="23"/>
    </row>
    <row r="25" spans="3:7" x14ac:dyDescent="0.2">
      <c r="C25" s="23"/>
      <c r="D25" s="23"/>
      <c r="E25" s="23"/>
      <c r="F25" s="23"/>
      <c r="G25" s="23"/>
    </row>
    <row r="26" spans="3:7" x14ac:dyDescent="0.2">
      <c r="C26" s="23"/>
      <c r="D26" s="23"/>
      <c r="E26" s="23"/>
      <c r="F26" s="23"/>
      <c r="G26" s="23"/>
    </row>
  </sheetData>
  <mergeCells count="3">
    <mergeCell ref="C1:G2"/>
    <mergeCell ref="I1:N1"/>
    <mergeCell ref="C17:G17"/>
  </mergeCells>
  <pageMargins left="0.25" right="0.25" top="0.75" bottom="0.75" header="0.3" footer="0.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F9C9A-B7C3-45EB-BBA9-1E844ED6AA4A}">
  <dimension ref="B1:X36"/>
  <sheetViews>
    <sheetView showGridLines="0" zoomScaleNormal="100" workbookViewId="0">
      <selection activeCell="B24" sqref="B24"/>
    </sheetView>
  </sheetViews>
  <sheetFormatPr baseColWidth="10" defaultColWidth="10.77734375" defaultRowHeight="10.199999999999999" x14ac:dyDescent="0.2"/>
  <cols>
    <col min="1" max="1" width="1.44140625" style="43" customWidth="1"/>
    <col min="2" max="2" width="45.44140625" style="43" customWidth="1"/>
    <col min="3" max="23" width="8.109375" style="43" customWidth="1"/>
    <col min="24" max="24" width="11.6640625" style="43" bestFit="1" customWidth="1"/>
    <col min="25" max="16384" width="10.77734375" style="43"/>
  </cols>
  <sheetData>
    <row r="1" spans="2:24" ht="10.199999999999999" customHeight="1" x14ac:dyDescent="0.2"/>
    <row r="2" spans="2:24" x14ac:dyDescent="0.2">
      <c r="B2" s="44" t="s">
        <v>297</v>
      </c>
    </row>
    <row r="4" spans="2:24" ht="15" customHeight="1" x14ac:dyDescent="0.2">
      <c r="B4" s="45"/>
      <c r="C4" s="46">
        <v>2003</v>
      </c>
      <c r="D4" s="46">
        <v>2004</v>
      </c>
      <c r="E4" s="46">
        <v>2005</v>
      </c>
      <c r="F4" s="46">
        <v>2006</v>
      </c>
      <c r="G4" s="46">
        <v>2007</v>
      </c>
      <c r="H4" s="46">
        <v>2008</v>
      </c>
      <c r="I4" s="46">
        <v>2009</v>
      </c>
      <c r="J4" s="47">
        <v>2010</v>
      </c>
      <c r="K4" s="46">
        <v>2011</v>
      </c>
      <c r="L4" s="46">
        <v>2012</v>
      </c>
      <c r="M4" s="46">
        <v>2013</v>
      </c>
      <c r="N4" s="46">
        <v>2014</v>
      </c>
      <c r="O4" s="46">
        <v>2015</v>
      </c>
      <c r="P4" s="46">
        <v>2016</v>
      </c>
      <c r="Q4" s="46">
        <v>2017</v>
      </c>
      <c r="R4" s="46">
        <v>2018</v>
      </c>
      <c r="S4" s="46">
        <v>2019</v>
      </c>
      <c r="T4" s="46">
        <v>2020</v>
      </c>
      <c r="U4" s="46">
        <v>2021</v>
      </c>
      <c r="V4" s="46">
        <v>2022</v>
      </c>
      <c r="W4" s="48">
        <v>2023</v>
      </c>
    </row>
    <row r="5" spans="2:24" ht="15" customHeight="1" x14ac:dyDescent="0.2">
      <c r="B5" s="49" t="s">
        <v>274</v>
      </c>
      <c r="C5" s="159">
        <v>92432</v>
      </c>
      <c r="D5" s="159">
        <v>92489</v>
      </c>
      <c r="E5" s="159">
        <v>92028</v>
      </c>
      <c r="F5" s="159">
        <v>94621</v>
      </c>
      <c r="G5" s="160">
        <v>96451</v>
      </c>
      <c r="H5" s="159">
        <v>98152</v>
      </c>
      <c r="I5" s="159">
        <v>99227</v>
      </c>
      <c r="J5" s="160">
        <v>100506</v>
      </c>
      <c r="K5" s="159">
        <v>101226</v>
      </c>
      <c r="L5" s="159">
        <v>102635</v>
      </c>
      <c r="M5" s="159">
        <v>103596</v>
      </c>
      <c r="N5" s="159">
        <v>104867</v>
      </c>
      <c r="O5" s="159">
        <v>105872</v>
      </c>
      <c r="P5" s="159">
        <v>105773</v>
      </c>
      <c r="Q5" s="159">
        <v>105824</v>
      </c>
      <c r="R5" s="159">
        <v>105520</v>
      </c>
      <c r="S5" s="159">
        <v>104173</v>
      </c>
      <c r="T5" s="159">
        <v>103575</v>
      </c>
      <c r="U5" s="159">
        <v>102810</v>
      </c>
      <c r="V5" s="159">
        <v>101521</v>
      </c>
      <c r="W5" s="159">
        <v>101367</v>
      </c>
      <c r="X5" s="50"/>
    </row>
    <row r="6" spans="2:24" ht="15" customHeight="1" x14ac:dyDescent="0.2">
      <c r="B6" s="51" t="s">
        <v>275</v>
      </c>
      <c r="C6" s="161">
        <v>5017</v>
      </c>
      <c r="D6" s="162">
        <v>5203</v>
      </c>
      <c r="E6" s="162">
        <v>5664</v>
      </c>
      <c r="F6" s="162">
        <v>6028</v>
      </c>
      <c r="G6" s="163">
        <v>6983</v>
      </c>
      <c r="H6" s="162">
        <v>7510</v>
      </c>
      <c r="I6" s="162">
        <v>7818</v>
      </c>
      <c r="J6" s="163">
        <v>8236</v>
      </c>
      <c r="K6" s="162">
        <v>8797</v>
      </c>
      <c r="L6" s="162">
        <v>9488</v>
      </c>
      <c r="M6" s="162">
        <v>10650</v>
      </c>
      <c r="N6" s="162">
        <v>11291</v>
      </c>
      <c r="O6" s="162">
        <v>11980</v>
      </c>
      <c r="P6" s="162">
        <v>12530</v>
      </c>
      <c r="Q6" s="162">
        <v>13199</v>
      </c>
      <c r="R6" s="164">
        <v>14142</v>
      </c>
      <c r="S6" s="162">
        <v>15147</v>
      </c>
      <c r="T6" s="161">
        <v>15884</v>
      </c>
      <c r="U6" s="161">
        <v>16984</v>
      </c>
      <c r="V6" s="161">
        <v>17978</v>
      </c>
      <c r="W6" s="161">
        <v>19294</v>
      </c>
      <c r="X6" s="50"/>
    </row>
    <row r="7" spans="2:24" ht="15" customHeight="1" x14ac:dyDescent="0.2">
      <c r="B7" s="52" t="s">
        <v>276</v>
      </c>
      <c r="C7" s="165">
        <f>SUM(C5:C6)</f>
        <v>97449</v>
      </c>
      <c r="D7" s="165">
        <f t="shared" ref="D7:W7" si="0">SUM(D5:D6)</f>
        <v>97692</v>
      </c>
      <c r="E7" s="165">
        <f t="shared" si="0"/>
        <v>97692</v>
      </c>
      <c r="F7" s="165">
        <f t="shared" si="0"/>
        <v>100649</v>
      </c>
      <c r="G7" s="166">
        <f t="shared" si="0"/>
        <v>103434</v>
      </c>
      <c r="H7" s="165">
        <f t="shared" si="0"/>
        <v>105662</v>
      </c>
      <c r="I7" s="165">
        <f t="shared" si="0"/>
        <v>107045</v>
      </c>
      <c r="J7" s="166">
        <f t="shared" si="0"/>
        <v>108742</v>
      </c>
      <c r="K7" s="165">
        <f t="shared" si="0"/>
        <v>110023</v>
      </c>
      <c r="L7" s="165">
        <f t="shared" si="0"/>
        <v>112123</v>
      </c>
      <c r="M7" s="165">
        <f t="shared" si="0"/>
        <v>114246</v>
      </c>
      <c r="N7" s="165">
        <f t="shared" si="0"/>
        <v>116158</v>
      </c>
      <c r="O7" s="165">
        <f t="shared" si="0"/>
        <v>117852</v>
      </c>
      <c r="P7" s="165">
        <f>SUM(P5:P6)</f>
        <v>118303</v>
      </c>
      <c r="Q7" s="165">
        <f t="shared" si="0"/>
        <v>119023</v>
      </c>
      <c r="R7" s="165">
        <f t="shared" si="0"/>
        <v>119662</v>
      </c>
      <c r="S7" s="165">
        <f>SUM(S5:S6)</f>
        <v>119320</v>
      </c>
      <c r="T7" s="165">
        <f t="shared" si="0"/>
        <v>119459</v>
      </c>
      <c r="U7" s="165">
        <f t="shared" si="0"/>
        <v>119794</v>
      </c>
      <c r="V7" s="165">
        <f t="shared" si="0"/>
        <v>119499</v>
      </c>
      <c r="W7" s="165">
        <f t="shared" si="0"/>
        <v>120661</v>
      </c>
      <c r="X7" s="50"/>
    </row>
    <row r="8" spans="2:24" ht="45" customHeight="1" x14ac:dyDescent="0.2">
      <c r="B8" s="171" t="s">
        <v>312</v>
      </c>
      <c r="C8" s="171"/>
      <c r="D8" s="171"/>
      <c r="E8" s="171"/>
      <c r="F8" s="171"/>
      <c r="G8" s="171"/>
      <c r="H8" s="171"/>
      <c r="I8" s="171"/>
      <c r="J8" s="171"/>
      <c r="K8" s="171"/>
      <c r="L8" s="171"/>
      <c r="M8" s="171"/>
      <c r="N8" s="171"/>
      <c r="O8" s="171"/>
      <c r="P8" s="171"/>
      <c r="Q8" s="171"/>
      <c r="R8" s="171"/>
      <c r="S8" s="171"/>
      <c r="T8" s="171"/>
      <c r="U8" s="171"/>
      <c r="V8" s="171"/>
      <c r="W8" s="171"/>
    </row>
    <row r="9" spans="2:24" hidden="1" x14ac:dyDescent="0.2">
      <c r="B9" s="172"/>
      <c r="C9" s="172"/>
      <c r="D9" s="172"/>
      <c r="E9" s="172"/>
      <c r="F9" s="172"/>
      <c r="G9" s="172"/>
      <c r="H9" s="172"/>
      <c r="I9" s="172"/>
      <c r="J9" s="172"/>
      <c r="K9" s="172"/>
      <c r="L9" s="172"/>
      <c r="M9" s="172"/>
      <c r="N9" s="172"/>
      <c r="O9" s="172"/>
      <c r="P9" s="172"/>
      <c r="Q9" s="172"/>
      <c r="R9" s="172"/>
      <c r="S9" s="172"/>
      <c r="T9" s="172"/>
      <c r="U9" s="172"/>
      <c r="V9" s="172"/>
      <c r="W9" s="172"/>
    </row>
    <row r="10" spans="2:24" ht="12.75" hidden="1" customHeight="1" x14ac:dyDescent="0.2">
      <c r="B10" s="172"/>
      <c r="C10" s="172"/>
      <c r="D10" s="172"/>
      <c r="E10" s="172"/>
      <c r="F10" s="172"/>
      <c r="G10" s="172"/>
      <c r="H10" s="172"/>
      <c r="I10" s="172"/>
      <c r="J10" s="172"/>
      <c r="K10" s="172"/>
      <c r="L10" s="172"/>
      <c r="M10" s="172"/>
      <c r="N10" s="172"/>
      <c r="O10" s="172"/>
      <c r="P10" s="172"/>
      <c r="Q10" s="172"/>
      <c r="R10" s="172"/>
      <c r="S10" s="172"/>
      <c r="T10" s="172"/>
      <c r="U10" s="172"/>
      <c r="V10" s="172"/>
      <c r="W10" s="172"/>
    </row>
    <row r="11" spans="2:24" ht="12" hidden="1" customHeight="1" x14ac:dyDescent="0.2">
      <c r="B11" s="172"/>
      <c r="C11" s="172"/>
      <c r="D11" s="172"/>
      <c r="E11" s="172"/>
      <c r="F11" s="172"/>
      <c r="G11" s="172"/>
      <c r="H11" s="172"/>
      <c r="I11" s="172"/>
      <c r="J11" s="172"/>
      <c r="K11" s="172"/>
      <c r="L11" s="172"/>
      <c r="M11" s="172"/>
      <c r="N11" s="172"/>
      <c r="O11" s="172"/>
      <c r="P11" s="172"/>
      <c r="Q11" s="172"/>
      <c r="R11" s="172"/>
      <c r="S11" s="172"/>
      <c r="T11" s="172"/>
      <c r="U11" s="172"/>
      <c r="V11" s="172"/>
      <c r="W11" s="172"/>
    </row>
    <row r="12" spans="2:24" ht="5.25" hidden="1" customHeight="1" x14ac:dyDescent="0.2">
      <c r="B12" s="172"/>
      <c r="C12" s="172"/>
      <c r="D12" s="172"/>
      <c r="E12" s="172"/>
      <c r="F12" s="172"/>
      <c r="G12" s="172"/>
      <c r="H12" s="172"/>
      <c r="I12" s="172"/>
      <c r="J12" s="172"/>
      <c r="K12" s="172"/>
      <c r="L12" s="172"/>
      <c r="M12" s="172"/>
      <c r="N12" s="172"/>
      <c r="O12" s="172"/>
      <c r="P12" s="172"/>
      <c r="Q12" s="172"/>
      <c r="R12" s="172"/>
      <c r="S12" s="172"/>
      <c r="T12" s="172"/>
      <c r="U12" s="172"/>
      <c r="V12" s="172"/>
      <c r="W12" s="172"/>
    </row>
    <row r="13" spans="2:24" ht="12.75" hidden="1" customHeight="1" x14ac:dyDescent="0.2">
      <c r="B13" s="172"/>
      <c r="C13" s="172"/>
      <c r="D13" s="172"/>
      <c r="E13" s="172"/>
      <c r="F13" s="172"/>
      <c r="G13" s="172"/>
      <c r="H13" s="172"/>
      <c r="I13" s="172"/>
      <c r="J13" s="172"/>
      <c r="K13" s="172"/>
      <c r="L13" s="172"/>
      <c r="M13" s="172"/>
      <c r="N13" s="172"/>
      <c r="O13" s="172"/>
      <c r="P13" s="172"/>
      <c r="Q13" s="172"/>
      <c r="R13" s="172"/>
      <c r="S13" s="172"/>
      <c r="T13" s="172"/>
      <c r="U13" s="172"/>
      <c r="V13" s="172"/>
      <c r="W13" s="172"/>
    </row>
    <row r="14" spans="2:24" ht="12.75" hidden="1" customHeight="1" x14ac:dyDescent="0.2">
      <c r="B14" s="172"/>
      <c r="C14" s="172"/>
      <c r="D14" s="172"/>
      <c r="E14" s="172"/>
      <c r="F14" s="172"/>
      <c r="G14" s="172"/>
      <c r="H14" s="172"/>
      <c r="I14" s="172"/>
      <c r="J14" s="172"/>
      <c r="K14" s="172"/>
      <c r="L14" s="172"/>
      <c r="M14" s="172"/>
      <c r="N14" s="172"/>
      <c r="O14" s="172"/>
      <c r="P14" s="172"/>
      <c r="Q14" s="172"/>
      <c r="R14" s="172"/>
      <c r="S14" s="172"/>
      <c r="T14" s="172"/>
      <c r="U14" s="172"/>
      <c r="V14" s="172"/>
      <c r="W14" s="172"/>
    </row>
    <row r="15" spans="2:24" x14ac:dyDescent="0.2">
      <c r="S15" s="53"/>
      <c r="T15" s="53"/>
      <c r="U15" s="53"/>
      <c r="V15" s="53"/>
      <c r="W15" s="53"/>
    </row>
    <row r="16" spans="2:24" x14ac:dyDescent="0.2">
      <c r="P16" s="53"/>
      <c r="Q16" s="53"/>
      <c r="R16" s="53"/>
      <c r="S16" s="53"/>
      <c r="T16" s="53"/>
      <c r="U16" s="53"/>
      <c r="V16" s="53"/>
      <c r="W16" s="54"/>
    </row>
    <row r="17" spans="11:23" x14ac:dyDescent="0.2">
      <c r="K17" s="53"/>
      <c r="L17" s="53"/>
      <c r="M17" s="53"/>
      <c r="N17" s="53"/>
      <c r="O17" s="53"/>
      <c r="P17" s="53"/>
      <c r="Q17" s="53"/>
      <c r="R17" s="53"/>
      <c r="S17" s="53"/>
      <c r="T17" s="53"/>
      <c r="U17" s="53"/>
      <c r="V17" s="53"/>
      <c r="W17" s="53"/>
    </row>
    <row r="18" spans="11:23" x14ac:dyDescent="0.2">
      <c r="K18" s="53"/>
      <c r="L18" s="53"/>
      <c r="M18" s="53"/>
      <c r="N18" s="53"/>
      <c r="O18" s="53"/>
      <c r="P18" s="53"/>
      <c r="Q18" s="53"/>
      <c r="R18" s="53"/>
      <c r="S18" s="53"/>
      <c r="T18" s="53"/>
      <c r="U18" s="53"/>
      <c r="V18" s="53"/>
      <c r="W18" s="53"/>
    </row>
    <row r="19" spans="11:23" x14ac:dyDescent="0.2">
      <c r="K19" s="53"/>
      <c r="L19" s="53"/>
      <c r="M19" s="53"/>
      <c r="N19" s="53"/>
      <c r="O19" s="53"/>
      <c r="P19" s="53"/>
      <c r="Q19" s="53"/>
      <c r="R19" s="53"/>
      <c r="S19" s="53"/>
      <c r="T19" s="53"/>
      <c r="U19" s="53"/>
      <c r="V19" s="53"/>
      <c r="W19" s="53"/>
    </row>
    <row r="21" spans="11:23" x14ac:dyDescent="0.2">
      <c r="V21" s="50"/>
    </row>
    <row r="34" spans="18:19" x14ac:dyDescent="0.2">
      <c r="R34" s="55"/>
      <c r="S34" s="56"/>
    </row>
    <row r="35" spans="18:19" x14ac:dyDescent="0.2">
      <c r="R35" s="57"/>
      <c r="S35" s="56"/>
    </row>
    <row r="36" spans="18:19" x14ac:dyDescent="0.2">
      <c r="R36" s="57"/>
      <c r="S36" s="56"/>
    </row>
  </sheetData>
  <mergeCells count="1">
    <mergeCell ref="B8:W14"/>
  </mergeCells>
  <pageMargins left="0.7" right="0.7" top="0.75" bottom="0.75" header="0.3" footer="0.3"/>
  <pageSetup orientation="portrait" r:id="rId1"/>
  <ignoredErrors>
    <ignoredError sqref="B4:W4 C7:W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30"/>
  <sheetViews>
    <sheetView showGridLines="0" zoomScaleNormal="100" workbookViewId="0">
      <pane xSplit="1" topLeftCell="B1" activePane="topRight" state="frozen"/>
      <selection pane="topRight" activeCell="B10" sqref="B10"/>
    </sheetView>
  </sheetViews>
  <sheetFormatPr baseColWidth="10" defaultColWidth="10.6640625" defaultRowHeight="10.199999999999999" x14ac:dyDescent="0.2"/>
  <cols>
    <col min="1" max="1" width="1.44140625" style="1" customWidth="1"/>
    <col min="2" max="2" width="26.5546875" style="1" customWidth="1"/>
    <col min="3" max="13" width="9" style="1" customWidth="1"/>
    <col min="14" max="14" width="17.109375" style="1" customWidth="1"/>
    <col min="15" max="15" width="14.6640625" style="1" bestFit="1" customWidth="1"/>
    <col min="16" max="16" width="13.44140625" style="1" bestFit="1" customWidth="1"/>
    <col min="17" max="16384" width="10.6640625" style="1"/>
  </cols>
  <sheetData>
    <row r="1" spans="2:16" ht="10.8" customHeight="1" x14ac:dyDescent="0.2"/>
    <row r="2" spans="2:16" ht="13.05" customHeight="1" x14ac:dyDescent="0.2">
      <c r="B2" s="80" t="s">
        <v>304</v>
      </c>
      <c r="C2" s="80"/>
      <c r="D2" s="80"/>
      <c r="E2" s="80"/>
      <c r="F2" s="80"/>
      <c r="G2" s="80"/>
    </row>
    <row r="3" spans="2:16" ht="13.05" customHeight="1" x14ac:dyDescent="0.2">
      <c r="B3" s="25"/>
      <c r="C3" s="25"/>
      <c r="D3" s="25"/>
      <c r="E3" s="25"/>
      <c r="F3" s="25"/>
      <c r="G3" s="85"/>
      <c r="H3" s="86"/>
      <c r="I3" s="86"/>
      <c r="J3" s="86"/>
      <c r="K3" s="86"/>
      <c r="L3" s="86"/>
      <c r="M3" s="86"/>
      <c r="N3" s="86"/>
      <c r="O3" s="86"/>
      <c r="P3" s="86"/>
    </row>
    <row r="4" spans="2:16" ht="15.45" customHeight="1" x14ac:dyDescent="0.2">
      <c r="B4" s="87"/>
      <c r="C4" s="8">
        <v>2013</v>
      </c>
      <c r="D4" s="8">
        <v>2014</v>
      </c>
      <c r="E4" s="8">
        <v>2015</v>
      </c>
      <c r="F4" s="8">
        <v>2016</v>
      </c>
      <c r="G4" s="8">
        <v>2017</v>
      </c>
      <c r="H4" s="8">
        <v>2018</v>
      </c>
      <c r="I4" s="8">
        <v>2019</v>
      </c>
      <c r="J4" s="8">
        <v>2020</v>
      </c>
      <c r="K4" s="8">
        <v>2021</v>
      </c>
      <c r="L4" s="8">
        <v>2022</v>
      </c>
      <c r="M4" s="8">
        <v>2023</v>
      </c>
    </row>
    <row r="5" spans="2:16" ht="15" customHeight="1" x14ac:dyDescent="0.2">
      <c r="B5" s="88" t="s">
        <v>228</v>
      </c>
      <c r="C5" s="36">
        <v>1374677</v>
      </c>
      <c r="D5" s="36">
        <v>1403015</v>
      </c>
      <c r="E5" s="36">
        <v>1451308</v>
      </c>
      <c r="F5" s="36">
        <v>1447798</v>
      </c>
      <c r="G5" s="36">
        <v>1475007</v>
      </c>
      <c r="H5" s="36">
        <v>1475902</v>
      </c>
      <c r="I5" s="36">
        <v>1471770</v>
      </c>
      <c r="J5" s="36">
        <v>1212951</v>
      </c>
      <c r="K5" s="36">
        <v>1279973</v>
      </c>
      <c r="L5" s="36">
        <v>1310722</v>
      </c>
      <c r="M5" s="36">
        <v>1386728</v>
      </c>
      <c r="N5" s="86"/>
    </row>
    <row r="6" spans="2:16" ht="15" customHeight="1" x14ac:dyDescent="0.2">
      <c r="B6" s="189" t="s">
        <v>216</v>
      </c>
      <c r="C6" s="40">
        <v>22.329245342724146</v>
      </c>
      <c r="D6" s="40">
        <v>24.050063613004848</v>
      </c>
      <c r="E6" s="40">
        <v>25.096189092873463</v>
      </c>
      <c r="F6" s="40">
        <v>25.91355976455279</v>
      </c>
      <c r="G6" s="40">
        <v>27.077159633818688</v>
      </c>
      <c r="H6" s="40">
        <v>28.535498969443772</v>
      </c>
      <c r="I6" s="40">
        <v>29.481033041847571</v>
      </c>
      <c r="J6" s="40">
        <v>27.446038628106162</v>
      </c>
      <c r="K6" s="40">
        <v>32.4538876991937</v>
      </c>
      <c r="L6" s="40">
        <v>34.843162775935703</v>
      </c>
      <c r="M6" s="40">
        <v>36.490717718254764</v>
      </c>
    </row>
    <row r="7" spans="2:16" x14ac:dyDescent="0.2">
      <c r="B7" s="173" t="s">
        <v>307</v>
      </c>
      <c r="C7" s="174"/>
      <c r="D7" s="174"/>
      <c r="E7" s="174"/>
      <c r="F7" s="174"/>
      <c r="G7" s="174"/>
      <c r="H7" s="174"/>
      <c r="I7" s="174"/>
      <c r="J7" s="174"/>
      <c r="K7" s="174"/>
      <c r="L7" s="174"/>
      <c r="M7" s="174"/>
    </row>
    <row r="8" spans="2:16" ht="31.5" customHeight="1" x14ac:dyDescent="0.2">
      <c r="B8" s="175"/>
      <c r="C8" s="175"/>
      <c r="D8" s="175"/>
      <c r="E8" s="175"/>
      <c r="F8" s="175"/>
      <c r="G8" s="175"/>
      <c r="H8" s="175"/>
      <c r="I8" s="175"/>
      <c r="J8" s="175"/>
      <c r="K8" s="175"/>
      <c r="L8" s="175"/>
      <c r="M8" s="175"/>
    </row>
    <row r="9" spans="2:16" s="16" customFormat="1" ht="15" customHeight="1" x14ac:dyDescent="0.2">
      <c r="B9" s="84"/>
      <c r="C9" s="84"/>
      <c r="D9" s="89"/>
      <c r="E9" s="89"/>
      <c r="F9" s="89"/>
      <c r="G9" s="89"/>
      <c r="H9" s="89"/>
      <c r="I9" s="89"/>
      <c r="J9" s="89"/>
      <c r="K9" s="89"/>
      <c r="L9" s="89"/>
      <c r="M9" s="89"/>
    </row>
    <row r="10" spans="2:16" ht="15" customHeight="1" x14ac:dyDescent="0.2">
      <c r="B10" s="84"/>
      <c r="C10" s="84"/>
    </row>
    <row r="11" spans="2:16" s="16" customFormat="1" ht="15" customHeight="1" x14ac:dyDescent="0.2">
      <c r="B11" s="84"/>
      <c r="C11" s="84"/>
    </row>
    <row r="12" spans="2:16" s="16" customFormat="1" ht="15" customHeight="1" x14ac:dyDescent="0.2">
      <c r="B12" s="84"/>
      <c r="C12" s="84"/>
    </row>
    <row r="13" spans="2:16" ht="15" customHeight="1" x14ac:dyDescent="0.2">
      <c r="B13" s="84"/>
      <c r="C13" s="84"/>
    </row>
    <row r="14" spans="2:16" ht="15" customHeight="1" x14ac:dyDescent="0.2">
      <c r="B14" s="84"/>
      <c r="C14" s="84"/>
    </row>
    <row r="15" spans="2:16" s="16" customFormat="1" ht="15" customHeight="1" x14ac:dyDescent="0.2">
      <c r="B15" s="84"/>
      <c r="C15" s="84"/>
    </row>
    <row r="16" spans="2:16" ht="24.75" customHeight="1" x14ac:dyDescent="0.2">
      <c r="B16" s="84"/>
      <c r="C16" s="84"/>
      <c r="D16" s="84"/>
      <c r="E16" s="84"/>
      <c r="F16" s="84"/>
      <c r="G16" s="84"/>
      <c r="H16" s="84"/>
      <c r="I16" s="84"/>
      <c r="J16" s="84"/>
      <c r="K16" s="84"/>
    </row>
    <row r="17" spans="2:18" ht="15" customHeight="1" x14ac:dyDescent="0.2">
      <c r="B17" s="84"/>
      <c r="C17" s="84"/>
      <c r="D17" s="84"/>
      <c r="E17" s="84"/>
      <c r="F17" s="84"/>
      <c r="G17" s="90"/>
      <c r="H17" s="84"/>
      <c r="I17" s="84"/>
      <c r="J17" s="84"/>
      <c r="K17" s="91"/>
      <c r="L17" s="92"/>
      <c r="M17" s="92"/>
      <c r="N17" s="92"/>
      <c r="O17" s="92"/>
      <c r="P17" s="92"/>
      <c r="Q17" s="92"/>
      <c r="R17" s="92"/>
    </row>
    <row r="18" spans="2:18" ht="15" customHeight="1" x14ac:dyDescent="0.2"/>
    <row r="19" spans="2:18" ht="15" customHeight="1" x14ac:dyDescent="0.2"/>
    <row r="20" spans="2:18" ht="82.5" customHeight="1" x14ac:dyDescent="0.2"/>
    <row r="21" spans="2:18" ht="15" customHeight="1" x14ac:dyDescent="0.2"/>
    <row r="22" spans="2:18" ht="15" customHeight="1" x14ac:dyDescent="0.2"/>
    <row r="23" spans="2:18" ht="10.5" customHeight="1" x14ac:dyDescent="0.2"/>
    <row r="24" spans="2:18" ht="10.5" customHeight="1" x14ac:dyDescent="0.2"/>
    <row r="25" spans="2:18" ht="15" customHeight="1" x14ac:dyDescent="0.2"/>
    <row r="26" spans="2:18" ht="18" customHeight="1" x14ac:dyDescent="0.2"/>
    <row r="27" spans="2:18" ht="11.25" customHeight="1" x14ac:dyDescent="0.2"/>
    <row r="28" spans="2:18" ht="11.25" customHeight="1" x14ac:dyDescent="0.2"/>
    <row r="29" spans="2:18" ht="16.5" customHeight="1" x14ac:dyDescent="0.2"/>
    <row r="30" spans="2:18" ht="23.25" customHeight="1" x14ac:dyDescent="0.2"/>
  </sheetData>
  <mergeCells count="1">
    <mergeCell ref="B7:M8"/>
  </mergeCells>
  <pageMargins left="0.25" right="0.25" top="0.75" bottom="0.75" header="0.3" footer="0.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0"/>
  <sheetViews>
    <sheetView showGridLines="0" zoomScaleNormal="100" workbookViewId="0">
      <selection activeCell="E4" sqref="E4"/>
    </sheetView>
  </sheetViews>
  <sheetFormatPr baseColWidth="10" defaultColWidth="10.6640625" defaultRowHeight="10.199999999999999" x14ac:dyDescent="0.2"/>
  <cols>
    <col min="1" max="1" width="2.33203125" style="1" customWidth="1"/>
    <col min="2" max="2" width="26.33203125" style="1" customWidth="1"/>
    <col min="3" max="4" width="25" style="1" customWidth="1"/>
    <col min="5" max="5" width="25" style="3" customWidth="1"/>
    <col min="6" max="6" width="10.6640625" style="1"/>
    <col min="7" max="7" width="24.33203125" style="1" customWidth="1"/>
    <col min="8" max="8" width="19.109375" style="1" customWidth="1"/>
    <col min="9" max="9" width="17.77734375" style="1" customWidth="1"/>
    <col min="10" max="10" width="25.109375" style="1" customWidth="1"/>
    <col min="11" max="16384" width="10.6640625" style="1"/>
  </cols>
  <sheetData>
    <row r="1" spans="2:13" ht="11.4" customHeight="1" x14ac:dyDescent="0.2"/>
    <row r="2" spans="2:13" ht="17.399999999999999" customHeight="1" x14ac:dyDescent="0.2">
      <c r="B2" s="178" t="s">
        <v>305</v>
      </c>
      <c r="C2" s="190"/>
      <c r="D2" s="190"/>
      <c r="E2" s="190"/>
    </row>
    <row r="3" spans="2:13" ht="13.5" customHeight="1" x14ac:dyDescent="0.2">
      <c r="B3" s="25"/>
      <c r="C3" s="25"/>
      <c r="D3" s="25"/>
      <c r="E3" s="25"/>
    </row>
    <row r="4" spans="2:13" ht="21.6" x14ac:dyDescent="0.2">
      <c r="B4" s="26"/>
      <c r="C4" s="27" t="s">
        <v>289</v>
      </c>
      <c r="D4" s="28" t="s">
        <v>309</v>
      </c>
      <c r="E4" s="29" t="s">
        <v>290</v>
      </c>
    </row>
    <row r="5" spans="2:13" ht="15" customHeight="1" x14ac:dyDescent="0.2">
      <c r="B5" s="30" t="s">
        <v>227</v>
      </c>
      <c r="C5" s="101">
        <v>526.03074419999996</v>
      </c>
      <c r="D5" s="93">
        <v>1.5840000000000001</v>
      </c>
      <c r="E5" s="94">
        <v>1.0820297430000001</v>
      </c>
      <c r="L5" s="105"/>
      <c r="M5" s="11"/>
    </row>
    <row r="6" spans="2:13" ht="15" customHeight="1" x14ac:dyDescent="0.2">
      <c r="B6" s="31" t="s">
        <v>213</v>
      </c>
      <c r="C6" s="101">
        <v>495.22954199999998</v>
      </c>
      <c r="D6" s="93">
        <v>2.4260000000000002</v>
      </c>
      <c r="E6" s="94">
        <v>1.074538625</v>
      </c>
      <c r="L6" s="105"/>
      <c r="M6" s="11"/>
    </row>
    <row r="7" spans="2:13" ht="15" customHeight="1" x14ac:dyDescent="0.2">
      <c r="B7" s="31" t="s">
        <v>10</v>
      </c>
      <c r="C7" s="101">
        <v>484.78327109999998</v>
      </c>
      <c r="D7" s="93">
        <v>0.27200000000000002</v>
      </c>
      <c r="E7" s="94">
        <v>1.0005946969999999</v>
      </c>
      <c r="L7" s="105"/>
      <c r="M7" s="11"/>
    </row>
    <row r="8" spans="2:13" ht="15" customHeight="1" x14ac:dyDescent="0.2">
      <c r="B8" s="32" t="s">
        <v>1</v>
      </c>
      <c r="C8" s="101">
        <v>452.216613</v>
      </c>
      <c r="D8" s="93">
        <v>-7.5209999999999999</v>
      </c>
      <c r="E8" s="94">
        <v>1.1117280949999999</v>
      </c>
      <c r="L8" s="105"/>
      <c r="M8" s="11"/>
    </row>
    <row r="9" spans="2:13" ht="15" customHeight="1" x14ac:dyDescent="0.2">
      <c r="B9" s="31" t="s">
        <v>11</v>
      </c>
      <c r="C9" s="101">
        <v>437.59004909999999</v>
      </c>
      <c r="D9" s="93">
        <v>-1.1060000000000001</v>
      </c>
      <c r="E9" s="94">
        <v>1.0935494100000001</v>
      </c>
      <c r="L9" s="105"/>
      <c r="M9" s="11"/>
    </row>
    <row r="10" spans="2:13" ht="15" customHeight="1" x14ac:dyDescent="0.2">
      <c r="B10" s="31" t="s">
        <v>211</v>
      </c>
      <c r="C10" s="101">
        <v>434.38261670000003</v>
      </c>
      <c r="D10" s="93">
        <v>4.7E-2</v>
      </c>
      <c r="E10" s="94">
        <v>1.170414251</v>
      </c>
      <c r="L10" s="105"/>
      <c r="M10" s="11"/>
    </row>
    <row r="11" spans="2:13" ht="15" customHeight="1" x14ac:dyDescent="0.2">
      <c r="B11" s="31" t="s">
        <v>219</v>
      </c>
      <c r="C11" s="101">
        <v>422.69659239999999</v>
      </c>
      <c r="D11" s="93">
        <v>-2.25</v>
      </c>
      <c r="E11" s="94">
        <v>0.99334890300000001</v>
      </c>
      <c r="L11" s="105"/>
      <c r="M11" s="11"/>
    </row>
    <row r="12" spans="2:13" ht="15" customHeight="1" x14ac:dyDescent="0.2">
      <c r="B12" s="31" t="s">
        <v>217</v>
      </c>
      <c r="C12" s="101">
        <v>415.15978710000002</v>
      </c>
      <c r="D12" s="93">
        <v>-2.323</v>
      </c>
      <c r="E12" s="94">
        <v>0.91145411399999998</v>
      </c>
      <c r="L12" s="105"/>
      <c r="M12" s="11"/>
    </row>
    <row r="13" spans="2:13" ht="15" customHeight="1" x14ac:dyDescent="0.2">
      <c r="B13" s="31" t="s">
        <v>220</v>
      </c>
      <c r="C13" s="101">
        <v>412.51576619999997</v>
      </c>
      <c r="D13" s="93">
        <v>-0.80800000000000005</v>
      </c>
      <c r="E13" s="94">
        <v>0.99215982800000002</v>
      </c>
      <c r="L13" s="105"/>
      <c r="M13" s="11"/>
    </row>
    <row r="14" spans="2:13" ht="15" customHeight="1" x14ac:dyDescent="0.2">
      <c r="B14" s="31" t="s">
        <v>223</v>
      </c>
      <c r="C14" s="101">
        <v>398.2400829</v>
      </c>
      <c r="D14" s="93">
        <v>-6.3E-2</v>
      </c>
      <c r="E14" s="94">
        <v>0.98564518599999995</v>
      </c>
      <c r="L14" s="105"/>
      <c r="M14" s="11"/>
    </row>
    <row r="15" spans="2:13" ht="15" customHeight="1" x14ac:dyDescent="0.2">
      <c r="B15" s="31" t="s">
        <v>212</v>
      </c>
      <c r="C15" s="101">
        <v>389.18995080000002</v>
      </c>
      <c r="D15" s="93">
        <v>2.5990000000000002</v>
      </c>
      <c r="E15" s="94">
        <v>0.98569027200000003</v>
      </c>
      <c r="L15" s="105"/>
      <c r="M15" s="11"/>
    </row>
    <row r="16" spans="2:13" ht="15" customHeight="1" x14ac:dyDescent="0.2">
      <c r="B16" s="31" t="s">
        <v>0</v>
      </c>
      <c r="C16" s="101">
        <v>362.21905850000002</v>
      </c>
      <c r="D16" s="93">
        <v>0.36499999999999999</v>
      </c>
      <c r="E16" s="94">
        <v>1.058767453</v>
      </c>
      <c r="L16" s="105"/>
      <c r="M16" s="11"/>
    </row>
    <row r="17" spans="2:13" ht="15" customHeight="1" x14ac:dyDescent="0.2">
      <c r="B17" s="31" t="s">
        <v>218</v>
      </c>
      <c r="C17" s="101">
        <v>356.0412278</v>
      </c>
      <c r="D17" s="93">
        <v>-2.4449999999999998</v>
      </c>
      <c r="E17" s="94">
        <v>0.80839575699999999</v>
      </c>
      <c r="L17" s="105"/>
      <c r="M17" s="11"/>
    </row>
    <row r="18" spans="2:13" ht="15" customHeight="1" x14ac:dyDescent="0.2">
      <c r="B18" s="33" t="s">
        <v>2</v>
      </c>
      <c r="C18" s="102">
        <v>498.47204859999999</v>
      </c>
      <c r="D18" s="95">
        <v>-5.6369999999999996</v>
      </c>
      <c r="E18" s="96">
        <v>1.197427979</v>
      </c>
      <c r="L18" s="105"/>
      <c r="M18" s="11"/>
    </row>
    <row r="19" spans="2:13" ht="15" customHeight="1" x14ac:dyDescent="0.2">
      <c r="B19" s="34" t="s">
        <v>4</v>
      </c>
      <c r="C19" s="101">
        <v>536.00119689999997</v>
      </c>
      <c r="D19" s="93">
        <v>-0.14499999999999999</v>
      </c>
      <c r="E19" s="94">
        <v>1.1309499649999999</v>
      </c>
      <c r="L19" s="105"/>
      <c r="M19" s="11"/>
    </row>
    <row r="20" spans="2:13" ht="15" customHeight="1" x14ac:dyDescent="0.2">
      <c r="B20" s="34" t="s">
        <v>5</v>
      </c>
      <c r="C20" s="101">
        <v>369.04151719999999</v>
      </c>
      <c r="D20" s="93">
        <v>-16.225999999999999</v>
      </c>
      <c r="E20" s="94">
        <v>1.1019935430000001</v>
      </c>
      <c r="I20" s="106"/>
      <c r="L20" s="105"/>
      <c r="M20" s="11"/>
    </row>
    <row r="21" spans="2:13" ht="15" customHeight="1" x14ac:dyDescent="0.2">
      <c r="B21" s="34" t="s">
        <v>3</v>
      </c>
      <c r="C21" s="101">
        <v>370.23346079999999</v>
      </c>
      <c r="D21" s="93">
        <v>-2.516</v>
      </c>
      <c r="E21" s="94">
        <v>0.97110215200000005</v>
      </c>
      <c r="L21" s="105"/>
      <c r="M21" s="11"/>
    </row>
    <row r="22" spans="2:13" ht="15" customHeight="1" x14ac:dyDescent="0.2">
      <c r="B22" s="17" t="s">
        <v>12</v>
      </c>
      <c r="C22" s="103">
        <v>185.45368719999999</v>
      </c>
      <c r="D22" s="97">
        <v>-31.516999999999999</v>
      </c>
      <c r="E22" s="98">
        <v>0.33021002999999999</v>
      </c>
      <c r="G22" s="11"/>
      <c r="I22" s="105"/>
      <c r="J22" s="11"/>
    </row>
    <row r="23" spans="2:13" ht="15" customHeight="1" x14ac:dyDescent="0.2">
      <c r="B23" s="35" t="s">
        <v>235</v>
      </c>
      <c r="C23" s="104">
        <v>436.57909089999998</v>
      </c>
      <c r="D23" s="99" t="s">
        <v>210</v>
      </c>
      <c r="E23" s="100">
        <v>1</v>
      </c>
    </row>
    <row r="24" spans="2:13" s="158" customFormat="1" ht="149.4" customHeight="1" x14ac:dyDescent="0.25">
      <c r="B24" s="169" t="s">
        <v>308</v>
      </c>
      <c r="C24" s="170"/>
      <c r="D24" s="170"/>
      <c r="E24" s="170"/>
    </row>
    <row r="25" spans="2:13" ht="15" customHeight="1" x14ac:dyDescent="0.2">
      <c r="B25" s="176"/>
      <c r="C25" s="177"/>
      <c r="D25" s="177"/>
      <c r="E25" s="177"/>
    </row>
    <row r="26" spans="2:13" ht="15" customHeight="1" x14ac:dyDescent="0.2">
      <c r="B26" s="176"/>
      <c r="C26" s="177"/>
      <c r="D26" s="177"/>
      <c r="E26" s="177"/>
    </row>
    <row r="27" spans="2:13" ht="15" customHeight="1" x14ac:dyDescent="0.2">
      <c r="B27" s="176"/>
      <c r="C27" s="177"/>
      <c r="D27" s="177"/>
      <c r="E27" s="177"/>
    </row>
    <row r="28" spans="2:13" ht="15" customHeight="1" x14ac:dyDescent="0.2">
      <c r="B28" s="176"/>
      <c r="C28" s="177"/>
      <c r="D28" s="177"/>
      <c r="E28" s="177"/>
    </row>
    <row r="29" spans="2:13" ht="15" customHeight="1" x14ac:dyDescent="0.2">
      <c r="B29" s="176"/>
      <c r="C29" s="177"/>
      <c r="D29" s="177"/>
      <c r="E29" s="177"/>
    </row>
    <row r="30" spans="2:13" ht="15" customHeight="1" x14ac:dyDescent="0.2">
      <c r="B30" s="176"/>
      <c r="C30" s="177"/>
      <c r="D30" s="177"/>
      <c r="E30" s="177"/>
    </row>
    <row r="31" spans="2:13" ht="15" customHeight="1" x14ac:dyDescent="0.2">
      <c r="B31" s="176"/>
      <c r="C31" s="177"/>
      <c r="D31" s="177"/>
      <c r="E31" s="177"/>
    </row>
    <row r="32" spans="2:13" ht="15" customHeight="1" x14ac:dyDescent="0.2">
      <c r="B32" s="176"/>
      <c r="C32" s="177"/>
      <c r="D32" s="177"/>
      <c r="E32" s="177"/>
    </row>
    <row r="33" spans="2:5" ht="15" customHeight="1" x14ac:dyDescent="0.2">
      <c r="B33" s="176"/>
      <c r="C33" s="177"/>
      <c r="D33" s="177"/>
      <c r="E33" s="177"/>
    </row>
    <row r="34" spans="2:5" ht="15" customHeight="1" x14ac:dyDescent="0.2">
      <c r="B34" s="176"/>
      <c r="C34" s="177"/>
      <c r="D34" s="177"/>
      <c r="E34" s="177"/>
    </row>
    <row r="35" spans="2:5" ht="15" customHeight="1" x14ac:dyDescent="0.2">
      <c r="B35" s="176"/>
      <c r="C35" s="177"/>
      <c r="D35" s="177"/>
      <c r="E35" s="177"/>
    </row>
    <row r="36" spans="2:5" ht="15" customHeight="1" x14ac:dyDescent="0.2">
      <c r="B36" s="176"/>
      <c r="C36" s="177"/>
      <c r="D36" s="177"/>
      <c r="E36" s="177"/>
    </row>
    <row r="37" spans="2:5" ht="15" customHeight="1" x14ac:dyDescent="0.2">
      <c r="B37" s="176"/>
      <c r="C37" s="177"/>
      <c r="D37" s="177"/>
      <c r="E37" s="177"/>
    </row>
    <row r="38" spans="2:5" ht="15" customHeight="1" x14ac:dyDescent="0.2"/>
    <row r="39" spans="2:5" ht="15" customHeight="1" x14ac:dyDescent="0.2"/>
    <row r="40" spans="2:5" ht="15" customHeight="1" x14ac:dyDescent="0.2"/>
  </sheetData>
  <autoFilter ref="B4:E23" xr:uid="{00000000-0001-0000-0100-000000000000}"/>
  <sortState xmlns:xlrd2="http://schemas.microsoft.com/office/spreadsheetml/2017/richdata2" ref="B5:E17">
    <sortCondition descending="1" ref="C5:C17"/>
  </sortState>
  <mergeCells count="15">
    <mergeCell ref="B34:E34"/>
    <mergeCell ref="B35:E35"/>
    <mergeCell ref="B36:E36"/>
    <mergeCell ref="B37:E37"/>
    <mergeCell ref="B27:E27"/>
    <mergeCell ref="B28:E28"/>
    <mergeCell ref="B29:E29"/>
    <mergeCell ref="B30:E30"/>
    <mergeCell ref="B31:E31"/>
    <mergeCell ref="B32:E32"/>
    <mergeCell ref="B33:E33"/>
    <mergeCell ref="B24:E24"/>
    <mergeCell ref="B25:E25"/>
    <mergeCell ref="B26:E26"/>
    <mergeCell ref="B2:E2"/>
  </mergeCell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45"/>
  <sheetViews>
    <sheetView showGridLines="0" tabSelected="1" topLeftCell="A37" zoomScaleNormal="100" workbookViewId="0">
      <selection activeCell="B106" sqref="B106:F106"/>
    </sheetView>
  </sheetViews>
  <sheetFormatPr baseColWidth="10" defaultColWidth="11.44140625" defaultRowHeight="10.199999999999999" x14ac:dyDescent="0.2"/>
  <cols>
    <col min="1" max="1" width="2" style="107" customWidth="1"/>
    <col min="2" max="2" width="13.6640625" style="107" customWidth="1"/>
    <col min="3" max="3" width="19" style="107" customWidth="1"/>
    <col min="4" max="4" width="16.6640625" style="107" customWidth="1"/>
    <col min="5" max="5" width="31.44140625" style="107" customWidth="1"/>
    <col min="6" max="6" width="19.6640625" style="107" customWidth="1"/>
    <col min="7" max="7" width="39" style="107" customWidth="1"/>
    <col min="8" max="9" width="11.44140625" style="107"/>
    <col min="10" max="10" width="13.44140625" style="107" bestFit="1" customWidth="1"/>
    <col min="11" max="16384" width="11.44140625" style="107"/>
  </cols>
  <sheetData>
    <row r="1" spans="2:6" ht="7.2" customHeight="1" x14ac:dyDescent="0.2"/>
    <row r="2" spans="2:6" s="108" customFormat="1" ht="18" customHeight="1" x14ac:dyDescent="0.25">
      <c r="B2" s="179" t="s">
        <v>272</v>
      </c>
      <c r="C2" s="179"/>
      <c r="D2" s="179"/>
      <c r="E2" s="179"/>
    </row>
    <row r="3" spans="2:6" s="111" customFormat="1" ht="49.95" customHeight="1" x14ac:dyDescent="0.25">
      <c r="B3" s="109" t="s">
        <v>233</v>
      </c>
      <c r="C3" s="109" t="s">
        <v>221</v>
      </c>
      <c r="D3" s="109" t="s">
        <v>214</v>
      </c>
      <c r="E3" s="110" t="s">
        <v>224</v>
      </c>
      <c r="F3" s="109" t="s">
        <v>284</v>
      </c>
    </row>
    <row r="4" spans="2:6" x14ac:dyDescent="0.2">
      <c r="B4" s="112" t="s">
        <v>13</v>
      </c>
      <c r="C4" s="113" t="s">
        <v>14</v>
      </c>
      <c r="D4" s="114">
        <v>419.55316441669498</v>
      </c>
      <c r="E4" s="115" t="s">
        <v>220</v>
      </c>
      <c r="F4" s="116">
        <v>412.51576619999997</v>
      </c>
    </row>
    <row r="5" spans="2:6" x14ac:dyDescent="0.2">
      <c r="B5" s="112" t="s">
        <v>15</v>
      </c>
      <c r="C5" s="113" t="s">
        <v>16</v>
      </c>
      <c r="D5" s="114">
        <v>376.88613759985401</v>
      </c>
      <c r="E5" s="117" t="s">
        <v>211</v>
      </c>
      <c r="F5" s="116">
        <v>434.38261670000003</v>
      </c>
    </row>
    <row r="6" spans="2:6" x14ac:dyDescent="0.2">
      <c r="B6" s="112" t="s">
        <v>17</v>
      </c>
      <c r="C6" s="113" t="s">
        <v>18</v>
      </c>
      <c r="D6" s="114">
        <v>281.14524636253299</v>
      </c>
      <c r="E6" s="115" t="s">
        <v>220</v>
      </c>
      <c r="F6" s="116">
        <v>412.51576619999997</v>
      </c>
    </row>
    <row r="7" spans="2:6" x14ac:dyDescent="0.2">
      <c r="B7" s="112" t="s">
        <v>19</v>
      </c>
      <c r="C7" s="113" t="s">
        <v>20</v>
      </c>
      <c r="D7" s="114">
        <v>558.73353731541795</v>
      </c>
      <c r="E7" s="115" t="s">
        <v>227</v>
      </c>
      <c r="F7" s="118">
        <v>526.03074419999996</v>
      </c>
    </row>
    <row r="8" spans="2:6" x14ac:dyDescent="0.2">
      <c r="B8" s="112" t="s">
        <v>21</v>
      </c>
      <c r="C8" s="113" t="s">
        <v>22</v>
      </c>
      <c r="D8" s="114">
        <v>1083.8709677419399</v>
      </c>
      <c r="E8" s="115" t="s">
        <v>227</v>
      </c>
      <c r="F8" s="116">
        <v>526.03074419999996</v>
      </c>
    </row>
    <row r="9" spans="2:6" x14ac:dyDescent="0.2">
      <c r="B9" s="112" t="s">
        <v>23</v>
      </c>
      <c r="C9" s="113" t="s">
        <v>24</v>
      </c>
      <c r="D9" s="114">
        <v>510.36897654563103</v>
      </c>
      <c r="E9" s="115" t="s">
        <v>227</v>
      </c>
      <c r="F9" s="119">
        <v>526.03074419999996</v>
      </c>
    </row>
    <row r="10" spans="2:6" x14ac:dyDescent="0.2">
      <c r="B10" s="112" t="s">
        <v>25</v>
      </c>
      <c r="C10" s="113" t="s">
        <v>26</v>
      </c>
      <c r="D10" s="114">
        <v>345.18789416725798</v>
      </c>
      <c r="E10" s="115" t="s">
        <v>220</v>
      </c>
      <c r="F10" s="120">
        <v>412.51576619999997</v>
      </c>
    </row>
    <row r="11" spans="2:6" x14ac:dyDescent="0.2">
      <c r="B11" s="112" t="s">
        <v>27</v>
      </c>
      <c r="C11" s="113" t="s">
        <v>28</v>
      </c>
      <c r="D11" s="114">
        <v>409.40619184571102</v>
      </c>
      <c r="E11" s="115" t="s">
        <v>223</v>
      </c>
      <c r="F11" s="116">
        <v>398.2400829</v>
      </c>
    </row>
    <row r="12" spans="2:6" x14ac:dyDescent="0.2">
      <c r="B12" s="112" t="s">
        <v>29</v>
      </c>
      <c r="C12" s="113" t="s">
        <v>30</v>
      </c>
      <c r="D12" s="114">
        <v>256.65110002778198</v>
      </c>
      <c r="E12" s="115" t="s">
        <v>213</v>
      </c>
      <c r="F12" s="119">
        <v>495.22954199999998</v>
      </c>
    </row>
    <row r="13" spans="2:6" x14ac:dyDescent="0.2">
      <c r="B13" s="112" t="s">
        <v>31</v>
      </c>
      <c r="C13" s="113" t="s">
        <v>32</v>
      </c>
      <c r="D13" s="114">
        <v>381.82042123414197</v>
      </c>
      <c r="E13" s="115" t="s">
        <v>223</v>
      </c>
      <c r="F13" s="120">
        <v>398.2400829</v>
      </c>
    </row>
    <row r="14" spans="2:6" x14ac:dyDescent="0.2">
      <c r="B14" s="112" t="s">
        <v>33</v>
      </c>
      <c r="C14" s="113" t="s">
        <v>34</v>
      </c>
      <c r="D14" s="114">
        <v>397.658655467671</v>
      </c>
      <c r="E14" s="115" t="s">
        <v>213</v>
      </c>
      <c r="F14" s="120">
        <v>495.22954199999998</v>
      </c>
    </row>
    <row r="15" spans="2:6" x14ac:dyDescent="0.2">
      <c r="B15" s="112" t="s">
        <v>35</v>
      </c>
      <c r="C15" s="113" t="s">
        <v>36</v>
      </c>
      <c r="D15" s="114">
        <v>384.27897506488301</v>
      </c>
      <c r="E15" s="115" t="s">
        <v>213</v>
      </c>
      <c r="F15" s="116">
        <v>495.22954199999998</v>
      </c>
    </row>
    <row r="16" spans="2:6" x14ac:dyDescent="0.2">
      <c r="B16" s="112" t="s">
        <v>37</v>
      </c>
      <c r="C16" s="113" t="s">
        <v>38</v>
      </c>
      <c r="D16" s="114">
        <v>583.58518518518497</v>
      </c>
      <c r="E16" s="115" t="s">
        <v>227</v>
      </c>
      <c r="F16" s="119">
        <v>526.03074419999996</v>
      </c>
    </row>
    <row r="17" spans="2:6" x14ac:dyDescent="0.2">
      <c r="B17" s="112" t="s">
        <v>39</v>
      </c>
      <c r="C17" s="113" t="s">
        <v>40</v>
      </c>
      <c r="D17" s="114">
        <v>348.30812182059799</v>
      </c>
      <c r="E17" s="115" t="s">
        <v>11</v>
      </c>
      <c r="F17" s="116">
        <v>437.59004909999999</v>
      </c>
    </row>
    <row r="18" spans="2:6" x14ac:dyDescent="0.2">
      <c r="B18" s="112" t="s">
        <v>41</v>
      </c>
      <c r="C18" s="113" t="s">
        <v>42</v>
      </c>
      <c r="D18" s="114">
        <v>623.34946445567505</v>
      </c>
      <c r="E18" s="115" t="s">
        <v>220</v>
      </c>
      <c r="F18" s="120">
        <v>412.51576619999997</v>
      </c>
    </row>
    <row r="19" spans="2:6" x14ac:dyDescent="0.2">
      <c r="B19" s="112" t="s">
        <v>43</v>
      </c>
      <c r="C19" s="113" t="s">
        <v>44</v>
      </c>
      <c r="D19" s="114">
        <v>278.47678565039502</v>
      </c>
      <c r="E19" s="115" t="s">
        <v>212</v>
      </c>
      <c r="F19" s="116">
        <v>389.18995080000002</v>
      </c>
    </row>
    <row r="20" spans="2:6" x14ac:dyDescent="0.2">
      <c r="B20" s="112" t="s">
        <v>45</v>
      </c>
      <c r="C20" s="113" t="s">
        <v>46</v>
      </c>
      <c r="D20" s="114">
        <v>331.63757174851298</v>
      </c>
      <c r="E20" s="115" t="s">
        <v>212</v>
      </c>
      <c r="F20" s="119">
        <v>389.18995080000002</v>
      </c>
    </row>
    <row r="21" spans="2:6" x14ac:dyDescent="0.2">
      <c r="B21" s="112" t="s">
        <v>47</v>
      </c>
      <c r="C21" s="113" t="s">
        <v>48</v>
      </c>
      <c r="D21" s="114">
        <v>243.372141955393</v>
      </c>
      <c r="E21" s="115" t="s">
        <v>217</v>
      </c>
      <c r="F21" s="116">
        <v>415.15978710000002</v>
      </c>
    </row>
    <row r="22" spans="2:6" x14ac:dyDescent="0.2">
      <c r="B22" s="112" t="s">
        <v>49</v>
      </c>
      <c r="C22" s="113" t="s">
        <v>50</v>
      </c>
      <c r="D22" s="114">
        <v>348.70819464257397</v>
      </c>
      <c r="E22" s="115" t="s">
        <v>212</v>
      </c>
      <c r="F22" s="119">
        <v>389.18995080000002</v>
      </c>
    </row>
    <row r="23" spans="2:6" x14ac:dyDescent="0.2">
      <c r="B23" s="112" t="s">
        <v>55</v>
      </c>
      <c r="C23" s="113" t="s">
        <v>56</v>
      </c>
      <c r="D23" s="114">
        <v>480.83798083798098</v>
      </c>
      <c r="E23" s="115" t="s">
        <v>219</v>
      </c>
      <c r="F23" s="120">
        <v>422.69659239999999</v>
      </c>
    </row>
    <row r="24" spans="2:6" x14ac:dyDescent="0.2">
      <c r="B24" s="112" t="s">
        <v>57</v>
      </c>
      <c r="C24" s="113" t="s">
        <v>58</v>
      </c>
      <c r="D24" s="114">
        <v>317.96610863387201</v>
      </c>
      <c r="E24" s="115" t="s">
        <v>0</v>
      </c>
      <c r="F24" s="116">
        <v>362.21905850000002</v>
      </c>
    </row>
    <row r="25" spans="2:6" x14ac:dyDescent="0.2">
      <c r="B25" s="112" t="s">
        <v>59</v>
      </c>
      <c r="C25" s="113" t="s">
        <v>60</v>
      </c>
      <c r="D25" s="114">
        <v>588.47174210145499</v>
      </c>
      <c r="E25" s="115" t="s">
        <v>212</v>
      </c>
      <c r="F25" s="119">
        <v>389.18995080000002</v>
      </c>
    </row>
    <row r="26" spans="2:6" x14ac:dyDescent="0.2">
      <c r="B26" s="112" t="s">
        <v>61</v>
      </c>
      <c r="C26" s="113" t="s">
        <v>62</v>
      </c>
      <c r="D26" s="114">
        <v>350.37419047531802</v>
      </c>
      <c r="E26" s="115" t="s">
        <v>212</v>
      </c>
      <c r="F26" s="116">
        <v>389.18995080000002</v>
      </c>
    </row>
    <row r="27" spans="2:6" x14ac:dyDescent="0.2">
      <c r="B27" s="112" t="s">
        <v>63</v>
      </c>
      <c r="C27" s="113" t="s">
        <v>64</v>
      </c>
      <c r="D27" s="114">
        <v>360.14239476223702</v>
      </c>
      <c r="E27" s="115" t="s">
        <v>219</v>
      </c>
      <c r="F27" s="119">
        <v>422.69659239999999</v>
      </c>
    </row>
    <row r="28" spans="2:6" x14ac:dyDescent="0.2">
      <c r="B28" s="112" t="s">
        <v>65</v>
      </c>
      <c r="C28" s="113" t="s">
        <v>66</v>
      </c>
      <c r="D28" s="114">
        <v>302.54910893979502</v>
      </c>
      <c r="E28" s="115" t="s">
        <v>220</v>
      </c>
      <c r="F28" s="116">
        <v>412.51576619999997</v>
      </c>
    </row>
    <row r="29" spans="2:6" x14ac:dyDescent="0.2">
      <c r="B29" s="112" t="s">
        <v>67</v>
      </c>
      <c r="C29" s="113" t="s">
        <v>68</v>
      </c>
      <c r="D29" s="114">
        <v>395.78483029040598</v>
      </c>
      <c r="E29" s="115" t="s">
        <v>11</v>
      </c>
      <c r="F29" s="119">
        <v>437.59004909999999</v>
      </c>
    </row>
    <row r="30" spans="2:6" x14ac:dyDescent="0.2">
      <c r="B30" s="112" t="s">
        <v>69</v>
      </c>
      <c r="C30" s="113" t="s">
        <v>70</v>
      </c>
      <c r="D30" s="114">
        <v>500.56208368055798</v>
      </c>
      <c r="E30" s="115" t="s">
        <v>217</v>
      </c>
      <c r="F30" s="120">
        <v>415.15978710000002</v>
      </c>
    </row>
    <row r="31" spans="2:6" x14ac:dyDescent="0.2">
      <c r="B31" s="112" t="s">
        <v>71</v>
      </c>
      <c r="C31" s="113" t="s">
        <v>72</v>
      </c>
      <c r="D31" s="114">
        <v>444.07156193132101</v>
      </c>
      <c r="E31" s="115" t="s">
        <v>0</v>
      </c>
      <c r="F31" s="116">
        <v>362.21905850000002</v>
      </c>
    </row>
    <row r="32" spans="2:6" x14ac:dyDescent="0.2">
      <c r="B32" s="112" t="s">
        <v>51</v>
      </c>
      <c r="C32" s="113" t="s">
        <v>52</v>
      </c>
      <c r="D32" s="114">
        <v>692.97222811108804</v>
      </c>
      <c r="E32" s="115" t="s">
        <v>1</v>
      </c>
      <c r="F32" s="116">
        <v>452.216613</v>
      </c>
    </row>
    <row r="33" spans="2:6" x14ac:dyDescent="0.2">
      <c r="B33" s="112" t="s">
        <v>53</v>
      </c>
      <c r="C33" s="113" t="s">
        <v>54</v>
      </c>
      <c r="D33" s="114">
        <v>236.38134606704199</v>
      </c>
      <c r="E33" s="115" t="s">
        <v>1</v>
      </c>
      <c r="F33" s="116">
        <v>452.216613</v>
      </c>
    </row>
    <row r="34" spans="2:6" x14ac:dyDescent="0.2">
      <c r="B34" s="112" t="s">
        <v>73</v>
      </c>
      <c r="C34" s="113" t="s">
        <v>74</v>
      </c>
      <c r="D34" s="114">
        <v>380.83523895318001</v>
      </c>
      <c r="E34" s="115" t="s">
        <v>213</v>
      </c>
      <c r="F34" s="119">
        <v>495.22954199999998</v>
      </c>
    </row>
    <row r="35" spans="2:6" x14ac:dyDescent="0.2">
      <c r="B35" s="112" t="s">
        <v>75</v>
      </c>
      <c r="C35" s="113" t="s">
        <v>76</v>
      </c>
      <c r="D35" s="114">
        <v>517.30035319392596</v>
      </c>
      <c r="E35" s="115" t="s">
        <v>213</v>
      </c>
      <c r="F35" s="120">
        <v>495.22954199999998</v>
      </c>
    </row>
    <row r="36" spans="2:6" x14ac:dyDescent="0.2">
      <c r="B36" s="112" t="s">
        <v>77</v>
      </c>
      <c r="C36" s="113" t="s">
        <v>78</v>
      </c>
      <c r="D36" s="114">
        <v>510.79800899165099</v>
      </c>
      <c r="E36" s="115" t="s">
        <v>213</v>
      </c>
      <c r="F36" s="120">
        <v>495.22954199999998</v>
      </c>
    </row>
    <row r="37" spans="2:6" x14ac:dyDescent="0.2">
      <c r="B37" s="112" t="s">
        <v>79</v>
      </c>
      <c r="C37" s="113" t="s">
        <v>80</v>
      </c>
      <c r="D37" s="114">
        <v>324.54256219892397</v>
      </c>
      <c r="E37" s="115" t="s">
        <v>212</v>
      </c>
      <c r="F37" s="116">
        <v>389.18995080000002</v>
      </c>
    </row>
    <row r="38" spans="2:6" x14ac:dyDescent="0.2">
      <c r="B38" s="112" t="s">
        <v>81</v>
      </c>
      <c r="C38" s="113" t="s">
        <v>82</v>
      </c>
      <c r="D38" s="114">
        <v>545.42810998156995</v>
      </c>
      <c r="E38" s="115" t="s">
        <v>213</v>
      </c>
      <c r="F38" s="116">
        <v>495.22954199999998</v>
      </c>
    </row>
    <row r="39" spans="2:6" x14ac:dyDescent="0.2">
      <c r="B39" s="112" t="s">
        <v>83</v>
      </c>
      <c r="C39" s="113" t="s">
        <v>84</v>
      </c>
      <c r="D39" s="114">
        <v>361.45391763962601</v>
      </c>
      <c r="E39" s="115" t="s">
        <v>0</v>
      </c>
      <c r="F39" s="119">
        <v>362.21905850000002</v>
      </c>
    </row>
    <row r="40" spans="2:6" x14ac:dyDescent="0.2">
      <c r="B40" s="112" t="s">
        <v>85</v>
      </c>
      <c r="C40" s="113" t="s">
        <v>86</v>
      </c>
      <c r="D40" s="114">
        <v>471.17866878486501</v>
      </c>
      <c r="E40" s="115" t="s">
        <v>217</v>
      </c>
      <c r="F40" s="120">
        <v>415.15978710000002</v>
      </c>
    </row>
    <row r="41" spans="2:6" x14ac:dyDescent="0.2">
      <c r="B41" s="112" t="s">
        <v>87</v>
      </c>
      <c r="C41" s="113" t="s">
        <v>88</v>
      </c>
      <c r="D41" s="114">
        <v>434.50651374911001</v>
      </c>
      <c r="E41" s="115" t="s">
        <v>217</v>
      </c>
      <c r="F41" s="120">
        <v>415.15978710000002</v>
      </c>
    </row>
    <row r="42" spans="2:6" x14ac:dyDescent="0.2">
      <c r="B42" s="112" t="s">
        <v>89</v>
      </c>
      <c r="C42" s="113" t="s">
        <v>90</v>
      </c>
      <c r="D42" s="114">
        <v>332.20804827771599</v>
      </c>
      <c r="E42" s="115" t="s">
        <v>220</v>
      </c>
      <c r="F42" s="116">
        <v>412.51576619999997</v>
      </c>
    </row>
    <row r="43" spans="2:6" x14ac:dyDescent="0.2">
      <c r="B43" s="112" t="s">
        <v>91</v>
      </c>
      <c r="C43" s="113" t="s">
        <v>92</v>
      </c>
      <c r="D43" s="114">
        <v>474.129916668075</v>
      </c>
      <c r="E43" s="115" t="s">
        <v>219</v>
      </c>
      <c r="F43" s="119">
        <v>422.69659239999999</v>
      </c>
    </row>
    <row r="44" spans="2:6" x14ac:dyDescent="0.2">
      <c r="B44" s="112" t="s">
        <v>93</v>
      </c>
      <c r="C44" s="113" t="s">
        <v>94</v>
      </c>
      <c r="D44" s="114">
        <v>471.58666248764399</v>
      </c>
      <c r="E44" s="115" t="s">
        <v>212</v>
      </c>
      <c r="F44" s="120">
        <v>389.18995080000002</v>
      </c>
    </row>
    <row r="45" spans="2:6" x14ac:dyDescent="0.2">
      <c r="B45" s="112" t="s">
        <v>95</v>
      </c>
      <c r="C45" s="113" t="s">
        <v>96</v>
      </c>
      <c r="D45" s="114">
        <v>516.70864383454898</v>
      </c>
      <c r="E45" s="115" t="s">
        <v>217</v>
      </c>
      <c r="F45" s="116">
        <v>415.15978710000002</v>
      </c>
    </row>
    <row r="46" spans="2:6" x14ac:dyDescent="0.2">
      <c r="B46" s="112" t="s">
        <v>97</v>
      </c>
      <c r="C46" s="113" t="s">
        <v>98</v>
      </c>
      <c r="D46" s="114">
        <v>423.79243669926097</v>
      </c>
      <c r="E46" s="115" t="s">
        <v>220</v>
      </c>
      <c r="F46" s="119">
        <v>412.51576619999997</v>
      </c>
    </row>
    <row r="47" spans="2:6" x14ac:dyDescent="0.2">
      <c r="B47" s="112" t="s">
        <v>99</v>
      </c>
      <c r="C47" s="113" t="s">
        <v>100</v>
      </c>
      <c r="D47" s="114">
        <v>438.42945651467198</v>
      </c>
      <c r="E47" s="115" t="s">
        <v>220</v>
      </c>
      <c r="F47" s="120">
        <v>412.51576619999997</v>
      </c>
    </row>
    <row r="48" spans="2:6" x14ac:dyDescent="0.2">
      <c r="B48" s="112" t="s">
        <v>101</v>
      </c>
      <c r="C48" s="113" t="s">
        <v>102</v>
      </c>
      <c r="D48" s="114">
        <v>387.952342401078</v>
      </c>
      <c r="E48" s="115" t="s">
        <v>218</v>
      </c>
      <c r="F48" s="120">
        <v>356.0412278</v>
      </c>
    </row>
    <row r="49" spans="2:6" x14ac:dyDescent="0.2">
      <c r="B49" s="112" t="s">
        <v>103</v>
      </c>
      <c r="C49" s="113" t="s">
        <v>104</v>
      </c>
      <c r="D49" s="114">
        <v>351.45960379605202</v>
      </c>
      <c r="E49" s="115" t="s">
        <v>217</v>
      </c>
      <c r="F49" s="120">
        <v>415.15978710000002</v>
      </c>
    </row>
    <row r="50" spans="2:6" x14ac:dyDescent="0.2">
      <c r="B50" s="112" t="s">
        <v>105</v>
      </c>
      <c r="C50" s="113" t="s">
        <v>106</v>
      </c>
      <c r="D50" s="114">
        <v>445.39895474069499</v>
      </c>
      <c r="E50" s="115" t="s">
        <v>213</v>
      </c>
      <c r="F50" s="120">
        <v>495.22954199999998</v>
      </c>
    </row>
    <row r="51" spans="2:6" x14ac:dyDescent="0.2">
      <c r="B51" s="112" t="s">
        <v>107</v>
      </c>
      <c r="C51" s="113" t="s">
        <v>108</v>
      </c>
      <c r="D51" s="114">
        <v>380.58635254774498</v>
      </c>
      <c r="E51" s="115" t="s">
        <v>212</v>
      </c>
      <c r="F51" s="116">
        <v>389.18995080000002</v>
      </c>
    </row>
    <row r="52" spans="2:6" x14ac:dyDescent="0.2">
      <c r="B52" s="112" t="s">
        <v>109</v>
      </c>
      <c r="C52" s="113" t="s">
        <v>110</v>
      </c>
      <c r="D52" s="114">
        <v>825.89405035548202</v>
      </c>
      <c r="E52" s="115" t="s">
        <v>213</v>
      </c>
      <c r="F52" s="116">
        <v>495.22954199999998</v>
      </c>
    </row>
    <row r="53" spans="2:6" x14ac:dyDescent="0.2">
      <c r="B53" s="112" t="s">
        <v>111</v>
      </c>
      <c r="C53" s="113" t="s">
        <v>112</v>
      </c>
      <c r="D53" s="114">
        <v>407.96743502545303</v>
      </c>
      <c r="E53" s="115" t="s">
        <v>218</v>
      </c>
      <c r="F53" s="116">
        <v>356.0412278</v>
      </c>
    </row>
    <row r="54" spans="2:6" x14ac:dyDescent="0.2">
      <c r="B54" s="112" t="s">
        <v>113</v>
      </c>
      <c r="C54" s="113" t="s">
        <v>114</v>
      </c>
      <c r="D54" s="114">
        <v>535.81933041765797</v>
      </c>
      <c r="E54" s="115" t="s">
        <v>11</v>
      </c>
      <c r="F54" s="120">
        <v>437.59004909999999</v>
      </c>
    </row>
    <row r="55" spans="2:6" x14ac:dyDescent="0.2">
      <c r="B55" s="112" t="s">
        <v>115</v>
      </c>
      <c r="C55" s="113" t="s">
        <v>116</v>
      </c>
      <c r="D55" s="114">
        <v>440.72356543594498</v>
      </c>
      <c r="E55" s="115" t="s">
        <v>223</v>
      </c>
      <c r="F55" s="116">
        <v>398.2400829</v>
      </c>
    </row>
    <row r="56" spans="2:6" x14ac:dyDescent="0.2">
      <c r="B56" s="112" t="s">
        <v>117</v>
      </c>
      <c r="C56" s="113" t="s">
        <v>118</v>
      </c>
      <c r="D56" s="114">
        <v>278.69644383337697</v>
      </c>
      <c r="E56" s="115" t="s">
        <v>223</v>
      </c>
      <c r="F56" s="119">
        <v>398.2400829</v>
      </c>
    </row>
    <row r="57" spans="2:6" x14ac:dyDescent="0.2">
      <c r="B57" s="112" t="s">
        <v>119</v>
      </c>
      <c r="C57" s="113" t="s">
        <v>120</v>
      </c>
      <c r="D57" s="114">
        <v>312.52620265418602</v>
      </c>
      <c r="E57" s="115" t="s">
        <v>218</v>
      </c>
      <c r="F57" s="120">
        <v>356.0412278</v>
      </c>
    </row>
    <row r="58" spans="2:6" x14ac:dyDescent="0.2">
      <c r="B58" s="112" t="s">
        <v>121</v>
      </c>
      <c r="C58" s="113" t="s">
        <v>122</v>
      </c>
      <c r="D58" s="114">
        <v>490.194383851932</v>
      </c>
      <c r="E58" s="115" t="s">
        <v>223</v>
      </c>
      <c r="F58" s="116">
        <v>398.2400829</v>
      </c>
    </row>
    <row r="59" spans="2:6" x14ac:dyDescent="0.2">
      <c r="B59" s="112" t="s">
        <v>123</v>
      </c>
      <c r="C59" s="113" t="s">
        <v>124</v>
      </c>
      <c r="D59" s="114">
        <v>308.93249342311702</v>
      </c>
      <c r="E59" s="115" t="s">
        <v>223</v>
      </c>
      <c r="F59" s="119">
        <v>398.2400829</v>
      </c>
    </row>
    <row r="60" spans="2:6" x14ac:dyDescent="0.2">
      <c r="B60" s="112" t="s">
        <v>125</v>
      </c>
      <c r="C60" s="113" t="s">
        <v>126</v>
      </c>
      <c r="D60" s="114">
        <v>304.32235386017499</v>
      </c>
      <c r="E60" s="115" t="s">
        <v>0</v>
      </c>
      <c r="F60" s="120">
        <v>362.21905850000002</v>
      </c>
    </row>
    <row r="61" spans="2:6" x14ac:dyDescent="0.2">
      <c r="B61" s="112" t="s">
        <v>127</v>
      </c>
      <c r="C61" s="113" t="s">
        <v>128</v>
      </c>
      <c r="D61" s="114">
        <v>364.599995008588</v>
      </c>
      <c r="E61" s="115" t="s">
        <v>223</v>
      </c>
      <c r="F61" s="120">
        <v>398.2400829</v>
      </c>
    </row>
    <row r="62" spans="2:6" x14ac:dyDescent="0.2">
      <c r="B62" s="112" t="s">
        <v>129</v>
      </c>
      <c r="C62" s="113" t="s">
        <v>130</v>
      </c>
      <c r="D62" s="114">
        <v>535.96077871388502</v>
      </c>
      <c r="E62" s="115" t="s">
        <v>219</v>
      </c>
      <c r="F62" s="116">
        <v>422.69659239999999</v>
      </c>
    </row>
    <row r="63" spans="2:6" x14ac:dyDescent="0.2">
      <c r="B63" s="112" t="s">
        <v>131</v>
      </c>
      <c r="C63" s="113" t="s">
        <v>132</v>
      </c>
      <c r="D63" s="114">
        <v>458.64343069061903</v>
      </c>
      <c r="E63" s="115" t="s">
        <v>211</v>
      </c>
      <c r="F63" s="116">
        <v>434.38261670000003</v>
      </c>
    </row>
    <row r="64" spans="2:6" x14ac:dyDescent="0.2">
      <c r="B64" s="112" t="s">
        <v>133</v>
      </c>
      <c r="C64" s="113" t="s">
        <v>134</v>
      </c>
      <c r="D64" s="114">
        <v>449.56394840506499</v>
      </c>
      <c r="E64" s="115" t="s">
        <v>211</v>
      </c>
      <c r="F64" s="116">
        <v>434.38261670000003</v>
      </c>
    </row>
    <row r="65" spans="2:6" x14ac:dyDescent="0.2">
      <c r="B65" s="112" t="s">
        <v>135</v>
      </c>
      <c r="C65" s="113" t="s">
        <v>136</v>
      </c>
      <c r="D65" s="114">
        <v>480.35619569845898</v>
      </c>
      <c r="E65" s="115" t="s">
        <v>11</v>
      </c>
      <c r="F65" s="119">
        <v>437.59004909999999</v>
      </c>
    </row>
    <row r="66" spans="2:6" x14ac:dyDescent="0.2">
      <c r="B66" s="112" t="s">
        <v>137</v>
      </c>
      <c r="C66" s="113" t="s">
        <v>138</v>
      </c>
      <c r="D66" s="114">
        <v>444.32168890276603</v>
      </c>
      <c r="E66" s="115" t="s">
        <v>211</v>
      </c>
      <c r="F66" s="120">
        <v>434.38261670000003</v>
      </c>
    </row>
    <row r="67" spans="2:6" x14ac:dyDescent="0.2">
      <c r="B67" s="112" t="s">
        <v>139</v>
      </c>
      <c r="C67" s="113" t="s">
        <v>140</v>
      </c>
      <c r="D67" s="114">
        <v>476.07822968899598</v>
      </c>
      <c r="E67" s="115" t="s">
        <v>220</v>
      </c>
      <c r="F67" s="120">
        <v>412.51576619999997</v>
      </c>
    </row>
    <row r="68" spans="2:6" x14ac:dyDescent="0.2">
      <c r="B68" s="112" t="s">
        <v>141</v>
      </c>
      <c r="C68" s="113" t="s">
        <v>142</v>
      </c>
      <c r="D68" s="114">
        <v>587.41448298592604</v>
      </c>
      <c r="E68" s="115" t="s">
        <v>212</v>
      </c>
      <c r="F68" s="116">
        <v>389.18995080000002</v>
      </c>
    </row>
    <row r="69" spans="2:6" x14ac:dyDescent="0.2">
      <c r="B69" s="112" t="s">
        <v>143</v>
      </c>
      <c r="C69" s="113" t="s">
        <v>144</v>
      </c>
      <c r="D69" s="114">
        <v>572.52742450067694</v>
      </c>
      <c r="E69" s="115" t="s">
        <v>213</v>
      </c>
      <c r="F69" s="119">
        <v>495.22954199999998</v>
      </c>
    </row>
    <row r="70" spans="2:6" x14ac:dyDescent="0.2">
      <c r="B70" s="112" t="s">
        <v>145</v>
      </c>
      <c r="C70" s="113" t="s">
        <v>146</v>
      </c>
      <c r="D70" s="114">
        <v>777.89882208756103</v>
      </c>
      <c r="E70" s="115" t="s">
        <v>213</v>
      </c>
      <c r="F70" s="116">
        <v>495.22954199999998</v>
      </c>
    </row>
    <row r="71" spans="2:6" x14ac:dyDescent="0.2">
      <c r="B71" s="112" t="s">
        <v>147</v>
      </c>
      <c r="C71" s="113" t="s">
        <v>148</v>
      </c>
      <c r="D71" s="114">
        <v>335.98486236258401</v>
      </c>
      <c r="E71" s="115" t="s">
        <v>223</v>
      </c>
      <c r="F71" s="119">
        <v>398.2400829</v>
      </c>
    </row>
    <row r="72" spans="2:6" x14ac:dyDescent="0.2">
      <c r="B72" s="112" t="s">
        <v>149</v>
      </c>
      <c r="C72" s="113" t="s">
        <v>150</v>
      </c>
      <c r="D72" s="114">
        <v>452.686336020331</v>
      </c>
      <c r="E72" s="115" t="s">
        <v>223</v>
      </c>
      <c r="F72" s="116">
        <v>398.2400829</v>
      </c>
    </row>
    <row r="73" spans="2:6" x14ac:dyDescent="0.2">
      <c r="B73" s="112" t="s">
        <v>151</v>
      </c>
      <c r="C73" s="113" t="s">
        <v>152</v>
      </c>
      <c r="D73" s="114">
        <v>510.03557581086199</v>
      </c>
      <c r="E73" s="115" t="s">
        <v>220</v>
      </c>
      <c r="F73" s="119">
        <v>412.51576619999997</v>
      </c>
    </row>
    <row r="74" spans="2:6" x14ac:dyDescent="0.2">
      <c r="B74" s="112" t="s">
        <v>153</v>
      </c>
      <c r="C74" s="113" t="s">
        <v>154</v>
      </c>
      <c r="D74" s="114">
        <v>401.08561742175101</v>
      </c>
      <c r="E74" s="115" t="s">
        <v>219</v>
      </c>
      <c r="F74" s="116">
        <v>422.69659239999999</v>
      </c>
    </row>
    <row r="75" spans="2:6" x14ac:dyDescent="0.2">
      <c r="B75" s="112" t="s">
        <v>155</v>
      </c>
      <c r="C75" s="113" t="s">
        <v>156</v>
      </c>
      <c r="D75" s="114">
        <v>446.24532572142999</v>
      </c>
      <c r="E75" s="115" t="s">
        <v>219</v>
      </c>
      <c r="F75" s="119">
        <v>422.69659239999999</v>
      </c>
    </row>
    <row r="76" spans="2:6" x14ac:dyDescent="0.2">
      <c r="B76" s="112" t="s">
        <v>157</v>
      </c>
      <c r="C76" s="113" t="s">
        <v>158</v>
      </c>
      <c r="D76" s="114">
        <v>397.13600672329801</v>
      </c>
      <c r="E76" s="115" t="s">
        <v>218</v>
      </c>
      <c r="F76" s="116">
        <v>356.0412278</v>
      </c>
    </row>
    <row r="77" spans="2:6" x14ac:dyDescent="0.2">
      <c r="B77" s="112" t="s">
        <v>159</v>
      </c>
      <c r="C77" s="113" t="s">
        <v>160</v>
      </c>
      <c r="D77" s="114">
        <v>418.72557653871098</v>
      </c>
      <c r="E77" s="115" t="s">
        <v>220</v>
      </c>
      <c r="F77" s="116">
        <v>412.51576619999997</v>
      </c>
    </row>
    <row r="78" spans="2:6" x14ac:dyDescent="0.2">
      <c r="B78" s="112" t="s">
        <v>161</v>
      </c>
      <c r="C78" s="113" t="s">
        <v>162</v>
      </c>
      <c r="D78" s="114">
        <v>381.65054413542902</v>
      </c>
      <c r="E78" s="115" t="s">
        <v>220</v>
      </c>
      <c r="F78" s="119">
        <v>412.51576619999997</v>
      </c>
    </row>
    <row r="79" spans="2:6" x14ac:dyDescent="0.2">
      <c r="B79" s="112" t="s">
        <v>163</v>
      </c>
      <c r="C79" s="113" t="s">
        <v>164</v>
      </c>
      <c r="D79" s="114">
        <v>408.25816051334499</v>
      </c>
      <c r="E79" s="115" t="s">
        <v>10</v>
      </c>
      <c r="F79" s="120">
        <v>484.78327109999998</v>
      </c>
    </row>
    <row r="80" spans="2:6" x14ac:dyDescent="0.2">
      <c r="B80" s="112" t="s">
        <v>165</v>
      </c>
      <c r="C80" s="113" t="s">
        <v>166</v>
      </c>
      <c r="D80" s="114">
        <v>453.48081957210599</v>
      </c>
      <c r="E80" s="115" t="s">
        <v>11</v>
      </c>
      <c r="F80" s="120">
        <v>437.59004909999999</v>
      </c>
    </row>
    <row r="81" spans="2:6" x14ac:dyDescent="0.2">
      <c r="B81" s="112" t="s">
        <v>167</v>
      </c>
      <c r="C81" s="113" t="s">
        <v>168</v>
      </c>
      <c r="D81" s="114">
        <v>404.24496927460302</v>
      </c>
      <c r="E81" s="115" t="s">
        <v>10</v>
      </c>
      <c r="F81" s="116">
        <v>484.78327109999998</v>
      </c>
    </row>
    <row r="82" spans="2:6" x14ac:dyDescent="0.2">
      <c r="B82" s="112" t="s">
        <v>169</v>
      </c>
      <c r="C82" s="113" t="s">
        <v>170</v>
      </c>
      <c r="D82" s="114">
        <v>463.13251111349001</v>
      </c>
      <c r="E82" s="115" t="s">
        <v>10</v>
      </c>
      <c r="F82" s="116">
        <v>484.78327109999998</v>
      </c>
    </row>
    <row r="83" spans="2:6" x14ac:dyDescent="0.2">
      <c r="B83" s="112" t="s">
        <v>171</v>
      </c>
      <c r="C83" s="113" t="s">
        <v>172</v>
      </c>
      <c r="D83" s="114">
        <v>388.25286212045802</v>
      </c>
      <c r="E83" s="115" t="s">
        <v>212</v>
      </c>
      <c r="F83" s="118">
        <v>389.18995080000002</v>
      </c>
    </row>
    <row r="84" spans="2:6" x14ac:dyDescent="0.2">
      <c r="B84" s="112" t="s">
        <v>173</v>
      </c>
      <c r="C84" s="113" t="s">
        <v>174</v>
      </c>
      <c r="D84" s="114">
        <v>342.55978452728101</v>
      </c>
      <c r="E84" s="115" t="s">
        <v>211</v>
      </c>
      <c r="F84" s="119">
        <v>434.38261670000003</v>
      </c>
    </row>
    <row r="85" spans="2:6" x14ac:dyDescent="0.2">
      <c r="B85" s="112" t="s">
        <v>175</v>
      </c>
      <c r="C85" s="113" t="s">
        <v>176</v>
      </c>
      <c r="D85" s="114">
        <v>389.83032794742599</v>
      </c>
      <c r="E85" s="115" t="s">
        <v>213</v>
      </c>
      <c r="F85" s="120">
        <v>495.22954199999998</v>
      </c>
    </row>
    <row r="86" spans="2:6" x14ac:dyDescent="0.2">
      <c r="B86" s="112" t="s">
        <v>177</v>
      </c>
      <c r="C86" s="113" t="s">
        <v>178</v>
      </c>
      <c r="D86" s="114">
        <v>403.04097006599102</v>
      </c>
      <c r="E86" s="115" t="s">
        <v>213</v>
      </c>
      <c r="F86" s="116">
        <v>495.22954199999998</v>
      </c>
    </row>
    <row r="87" spans="2:6" x14ac:dyDescent="0.2">
      <c r="B87" s="112" t="s">
        <v>179</v>
      </c>
      <c r="C87" s="113" t="s">
        <v>180</v>
      </c>
      <c r="D87" s="114">
        <v>468.26320333320803</v>
      </c>
      <c r="E87" s="115" t="s">
        <v>227</v>
      </c>
      <c r="F87" s="119">
        <v>526.03074419999996</v>
      </c>
    </row>
    <row r="88" spans="2:6" x14ac:dyDescent="0.2">
      <c r="B88" s="112" t="s">
        <v>181</v>
      </c>
      <c r="C88" s="113" t="s">
        <v>182</v>
      </c>
      <c r="D88" s="114">
        <v>319.08309824062201</v>
      </c>
      <c r="E88" s="115" t="s">
        <v>227</v>
      </c>
      <c r="F88" s="120">
        <v>526.03074419999996</v>
      </c>
    </row>
    <row r="89" spans="2:6" x14ac:dyDescent="0.2">
      <c r="B89" s="112" t="s">
        <v>183</v>
      </c>
      <c r="C89" s="113" t="s">
        <v>184</v>
      </c>
      <c r="D89" s="114">
        <v>237.47880192397099</v>
      </c>
      <c r="E89" s="115" t="s">
        <v>218</v>
      </c>
      <c r="F89" s="120">
        <v>356.0412278</v>
      </c>
    </row>
    <row r="90" spans="2:6" x14ac:dyDescent="0.2">
      <c r="B90" s="112" t="s">
        <v>185</v>
      </c>
      <c r="C90" s="113" t="s">
        <v>186</v>
      </c>
      <c r="D90" s="114">
        <v>378.67296524226401</v>
      </c>
      <c r="E90" s="115" t="s">
        <v>212</v>
      </c>
      <c r="F90" s="120">
        <v>389.18995080000002</v>
      </c>
    </row>
    <row r="91" spans="2:6" x14ac:dyDescent="0.2">
      <c r="B91" s="112" t="s">
        <v>187</v>
      </c>
      <c r="C91" s="113" t="s">
        <v>188</v>
      </c>
      <c r="D91" s="114">
        <v>409.42732664952001</v>
      </c>
      <c r="E91" s="115" t="s">
        <v>212</v>
      </c>
      <c r="F91" s="120">
        <v>389.18995080000002</v>
      </c>
    </row>
    <row r="92" spans="2:6" x14ac:dyDescent="0.2">
      <c r="B92" s="112" t="s">
        <v>189</v>
      </c>
      <c r="C92" s="113" t="s">
        <v>190</v>
      </c>
      <c r="D92" s="114">
        <v>442.772664831116</v>
      </c>
      <c r="E92" s="115" t="s">
        <v>223</v>
      </c>
      <c r="F92" s="120">
        <v>398.2400829</v>
      </c>
    </row>
    <row r="93" spans="2:6" x14ac:dyDescent="0.2">
      <c r="B93" s="112" t="s">
        <v>191</v>
      </c>
      <c r="C93" s="113" t="s">
        <v>192</v>
      </c>
      <c r="D93" s="114">
        <v>389.88146028328799</v>
      </c>
      <c r="E93" s="115" t="s">
        <v>219</v>
      </c>
      <c r="F93" s="120">
        <v>422.69659239999999</v>
      </c>
    </row>
    <row r="94" spans="2:6" x14ac:dyDescent="0.2">
      <c r="B94" s="112" t="s">
        <v>193</v>
      </c>
      <c r="C94" s="113" t="s">
        <v>194</v>
      </c>
      <c r="D94" s="114">
        <v>134.038800705467</v>
      </c>
      <c r="E94" s="115" t="s">
        <v>219</v>
      </c>
      <c r="F94" s="120">
        <v>422.69659239999999</v>
      </c>
    </row>
    <row r="95" spans="2:6" x14ac:dyDescent="0.2">
      <c r="B95" s="112" t="s">
        <v>195</v>
      </c>
      <c r="C95" s="113" t="s">
        <v>196</v>
      </c>
      <c r="D95" s="114">
        <v>554.00694582388303</v>
      </c>
      <c r="E95" s="115" t="s">
        <v>10</v>
      </c>
      <c r="F95" s="120">
        <v>484.78327109999998</v>
      </c>
    </row>
    <row r="96" spans="2:6" x14ac:dyDescent="0.2">
      <c r="B96" s="112" t="s">
        <v>197</v>
      </c>
      <c r="C96" s="113" t="s">
        <v>198</v>
      </c>
      <c r="D96" s="114">
        <v>505.07850715676898</v>
      </c>
      <c r="E96" s="115" t="s">
        <v>10</v>
      </c>
      <c r="F96" s="120">
        <v>484.78327109999998</v>
      </c>
    </row>
    <row r="97" spans="2:7" x14ac:dyDescent="0.2">
      <c r="B97" s="112" t="s">
        <v>200</v>
      </c>
      <c r="C97" s="113" t="s">
        <v>201</v>
      </c>
      <c r="D97" s="114">
        <v>547.29946465465605</v>
      </c>
      <c r="E97" s="115" t="s">
        <v>10</v>
      </c>
      <c r="F97" s="120">
        <v>484.78327109999998</v>
      </c>
    </row>
    <row r="98" spans="2:7" x14ac:dyDescent="0.2">
      <c r="B98" s="112" t="s">
        <v>203</v>
      </c>
      <c r="C98" s="113" t="s">
        <v>204</v>
      </c>
      <c r="D98" s="114">
        <v>509.72682119205302</v>
      </c>
      <c r="E98" s="115" t="s">
        <v>10</v>
      </c>
      <c r="F98" s="116">
        <v>484.78327109999998</v>
      </c>
    </row>
    <row r="99" spans="2:7" x14ac:dyDescent="0.2">
      <c r="B99" s="112" t="s">
        <v>206</v>
      </c>
      <c r="C99" s="113" t="s">
        <v>207</v>
      </c>
      <c r="D99" s="114">
        <v>540.93956482803696</v>
      </c>
      <c r="E99" s="115" t="s">
        <v>10</v>
      </c>
      <c r="F99" s="120">
        <v>484.78327109999998</v>
      </c>
    </row>
    <row r="100" spans="2:7" x14ac:dyDescent="0.2">
      <c r="B100" s="112" t="s">
        <v>199</v>
      </c>
      <c r="C100" s="113" t="s">
        <v>7</v>
      </c>
      <c r="D100" s="114">
        <v>498.47204862294598</v>
      </c>
      <c r="E100" s="115" t="s">
        <v>2</v>
      </c>
      <c r="F100" s="121">
        <v>498.47204859999999</v>
      </c>
    </row>
    <row r="101" spans="2:7" x14ac:dyDescent="0.2">
      <c r="B101" s="112" t="s">
        <v>202</v>
      </c>
      <c r="C101" s="113" t="s">
        <v>8</v>
      </c>
      <c r="D101" s="114">
        <v>370.23346078759801</v>
      </c>
      <c r="E101" s="115" t="s">
        <v>3</v>
      </c>
      <c r="F101" s="116">
        <v>370.23346079999999</v>
      </c>
    </row>
    <row r="102" spans="2:7" x14ac:dyDescent="0.2">
      <c r="B102" s="112" t="s">
        <v>205</v>
      </c>
      <c r="C102" s="113" t="s">
        <v>5</v>
      </c>
      <c r="D102" s="114">
        <v>369.04151717068203</v>
      </c>
      <c r="E102" s="115" t="s">
        <v>5</v>
      </c>
      <c r="F102" s="118">
        <v>369.04151719999999</v>
      </c>
    </row>
    <row r="103" spans="2:7" x14ac:dyDescent="0.2">
      <c r="B103" s="112" t="s">
        <v>208</v>
      </c>
      <c r="C103" s="113" t="s">
        <v>4</v>
      </c>
      <c r="D103" s="122">
        <v>536.001196895877</v>
      </c>
      <c r="E103" s="115" t="s">
        <v>4</v>
      </c>
      <c r="F103" s="116">
        <v>536.00119689999997</v>
      </c>
    </row>
    <row r="104" spans="2:7" x14ac:dyDescent="0.2">
      <c r="B104" s="112" t="s">
        <v>209</v>
      </c>
      <c r="C104" s="113" t="s">
        <v>12</v>
      </c>
      <c r="D104" s="114">
        <v>185.453687156489</v>
      </c>
      <c r="E104" s="115" t="s">
        <v>12</v>
      </c>
      <c r="F104" s="41">
        <v>185.45368719999999</v>
      </c>
    </row>
    <row r="105" spans="2:7" x14ac:dyDescent="0.2">
      <c r="B105" s="180"/>
      <c r="C105" s="180"/>
      <c r="D105" s="180"/>
      <c r="E105" s="180"/>
      <c r="F105" s="180"/>
      <c r="G105" s="123"/>
    </row>
    <row r="106" spans="2:7" ht="78.45" customHeight="1" x14ac:dyDescent="0.2">
      <c r="B106" s="180" t="s">
        <v>310</v>
      </c>
      <c r="C106" s="180"/>
      <c r="D106" s="180"/>
      <c r="E106" s="180"/>
      <c r="F106" s="180"/>
    </row>
    <row r="107" spans="2:7" x14ac:dyDescent="0.2">
      <c r="B107" s="124"/>
      <c r="C107" s="125"/>
      <c r="D107" s="126"/>
    </row>
    <row r="108" spans="2:7" x14ac:dyDescent="0.2">
      <c r="B108" s="126"/>
      <c r="C108" s="125"/>
      <c r="D108" s="126"/>
    </row>
    <row r="109" spans="2:7" x14ac:dyDescent="0.2">
      <c r="B109" s="126"/>
      <c r="C109" s="125"/>
      <c r="D109" s="122"/>
    </row>
    <row r="110" spans="2:7" x14ac:dyDescent="0.2">
      <c r="B110" s="126"/>
      <c r="C110" s="125"/>
      <c r="D110" s="126"/>
    </row>
    <row r="111" spans="2:7" x14ac:dyDescent="0.2">
      <c r="B111" s="126"/>
      <c r="C111" s="125"/>
      <c r="D111" s="126"/>
    </row>
    <row r="112" spans="2:7" x14ac:dyDescent="0.2">
      <c r="B112" s="126"/>
      <c r="C112" s="125"/>
      <c r="D112" s="126"/>
    </row>
    <row r="113" spans="2:4" x14ac:dyDescent="0.2">
      <c r="B113" s="126"/>
      <c r="C113" s="125"/>
      <c r="D113" s="126"/>
    </row>
    <row r="114" spans="2:4" x14ac:dyDescent="0.2">
      <c r="B114" s="126"/>
      <c r="C114" s="125"/>
      <c r="D114" s="126"/>
    </row>
    <row r="115" spans="2:4" x14ac:dyDescent="0.2">
      <c r="B115" s="126"/>
      <c r="C115" s="125"/>
      <c r="D115" s="126"/>
    </row>
    <row r="116" spans="2:4" x14ac:dyDescent="0.2">
      <c r="B116" s="126"/>
      <c r="C116" s="125"/>
      <c r="D116" s="126"/>
    </row>
    <row r="117" spans="2:4" x14ac:dyDescent="0.2">
      <c r="B117" s="126"/>
      <c r="C117" s="125"/>
      <c r="D117" s="126"/>
    </row>
    <row r="118" spans="2:4" x14ac:dyDescent="0.2">
      <c r="B118" s="126"/>
      <c r="C118" s="125"/>
      <c r="D118" s="126"/>
    </row>
    <row r="119" spans="2:4" x14ac:dyDescent="0.2">
      <c r="B119" s="126"/>
      <c r="C119" s="125"/>
      <c r="D119" s="126"/>
    </row>
    <row r="120" spans="2:4" x14ac:dyDescent="0.2">
      <c r="B120" s="126"/>
      <c r="C120" s="125"/>
      <c r="D120" s="126"/>
    </row>
    <row r="121" spans="2:4" x14ac:dyDescent="0.2">
      <c r="B121" s="126"/>
      <c r="C121" s="125"/>
      <c r="D121" s="126"/>
    </row>
    <row r="122" spans="2:4" x14ac:dyDescent="0.2">
      <c r="B122" s="126"/>
      <c r="C122" s="125"/>
      <c r="D122" s="126"/>
    </row>
    <row r="123" spans="2:4" x14ac:dyDescent="0.2">
      <c r="B123" s="126"/>
      <c r="C123" s="125"/>
      <c r="D123" s="126"/>
    </row>
    <row r="124" spans="2:4" x14ac:dyDescent="0.2">
      <c r="B124" s="126"/>
      <c r="C124" s="125"/>
      <c r="D124" s="126"/>
    </row>
    <row r="125" spans="2:4" x14ac:dyDescent="0.2">
      <c r="B125" s="126"/>
      <c r="C125" s="125"/>
      <c r="D125" s="126"/>
    </row>
    <row r="126" spans="2:4" x14ac:dyDescent="0.2">
      <c r="B126" s="126"/>
      <c r="C126" s="125"/>
      <c r="D126" s="126"/>
    </row>
    <row r="127" spans="2:4" x14ac:dyDescent="0.2">
      <c r="B127" s="126"/>
      <c r="C127" s="125"/>
      <c r="D127" s="126"/>
    </row>
    <row r="128" spans="2:4" x14ac:dyDescent="0.2">
      <c r="B128" s="126"/>
      <c r="C128" s="125"/>
      <c r="D128" s="126"/>
    </row>
    <row r="129" spans="2:4" x14ac:dyDescent="0.2">
      <c r="B129" s="126"/>
      <c r="C129" s="125"/>
      <c r="D129" s="126"/>
    </row>
    <row r="130" spans="2:4" x14ac:dyDescent="0.2">
      <c r="B130" s="126"/>
      <c r="C130" s="125"/>
      <c r="D130" s="126"/>
    </row>
    <row r="131" spans="2:4" x14ac:dyDescent="0.2">
      <c r="B131" s="126"/>
      <c r="C131" s="125"/>
      <c r="D131" s="126"/>
    </row>
    <row r="132" spans="2:4" x14ac:dyDescent="0.2">
      <c r="B132" s="126"/>
      <c r="C132" s="125"/>
      <c r="D132" s="126"/>
    </row>
    <row r="133" spans="2:4" x14ac:dyDescent="0.2">
      <c r="B133" s="126"/>
      <c r="C133" s="125"/>
      <c r="D133" s="126"/>
    </row>
    <row r="134" spans="2:4" x14ac:dyDescent="0.2">
      <c r="B134" s="126"/>
      <c r="C134" s="125"/>
      <c r="D134" s="126"/>
    </row>
    <row r="135" spans="2:4" x14ac:dyDescent="0.2">
      <c r="B135" s="126"/>
      <c r="C135" s="125"/>
      <c r="D135" s="126"/>
    </row>
    <row r="136" spans="2:4" x14ac:dyDescent="0.2">
      <c r="B136" s="126"/>
      <c r="C136" s="125"/>
      <c r="D136" s="126"/>
    </row>
    <row r="137" spans="2:4" x14ac:dyDescent="0.2">
      <c r="B137" s="126"/>
      <c r="C137" s="125"/>
      <c r="D137" s="126"/>
    </row>
    <row r="138" spans="2:4" x14ac:dyDescent="0.2">
      <c r="B138" s="126"/>
      <c r="C138" s="125"/>
      <c r="D138" s="126"/>
    </row>
    <row r="139" spans="2:4" x14ac:dyDescent="0.2">
      <c r="B139" s="126"/>
      <c r="C139" s="125"/>
      <c r="D139" s="126"/>
    </row>
    <row r="140" spans="2:4" x14ac:dyDescent="0.2">
      <c r="B140" s="126"/>
      <c r="C140" s="125"/>
      <c r="D140" s="126"/>
    </row>
    <row r="141" spans="2:4" x14ac:dyDescent="0.2">
      <c r="B141" s="126"/>
      <c r="C141" s="125"/>
      <c r="D141" s="126"/>
    </row>
    <row r="142" spans="2:4" x14ac:dyDescent="0.2">
      <c r="B142" s="126"/>
      <c r="C142" s="125"/>
      <c r="D142" s="126"/>
    </row>
    <row r="143" spans="2:4" x14ac:dyDescent="0.2">
      <c r="B143" s="126"/>
      <c r="C143" s="125"/>
      <c r="D143" s="126"/>
    </row>
    <row r="144" spans="2:4" x14ac:dyDescent="0.2">
      <c r="B144" s="126"/>
      <c r="C144" s="125"/>
      <c r="D144" s="126"/>
    </row>
    <row r="145" spans="2:4" x14ac:dyDescent="0.2">
      <c r="B145" s="126"/>
      <c r="C145" s="125"/>
      <c r="D145" s="126"/>
    </row>
  </sheetData>
  <autoFilter ref="B3:F104" xr:uid="{00000000-0001-0000-0200-000000000000}"/>
  <mergeCells count="3">
    <mergeCell ref="B2:E2"/>
    <mergeCell ref="B106:F106"/>
    <mergeCell ref="B105:F10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885FF-11D0-49DE-9F59-06DAA840A18B}">
  <dimension ref="B1:M24"/>
  <sheetViews>
    <sheetView showGridLines="0" zoomScaleNormal="100" workbookViewId="0">
      <pane xSplit="1" topLeftCell="B1" activePane="topRight" state="frozen"/>
      <selection pane="topRight" activeCell="B26" sqref="B26"/>
    </sheetView>
  </sheetViews>
  <sheetFormatPr baseColWidth="10" defaultColWidth="10.6640625" defaultRowHeight="10.199999999999999" x14ac:dyDescent="0.2"/>
  <cols>
    <col min="1" max="1" width="3" style="43" customWidth="1"/>
    <col min="2" max="2" width="30.21875" style="43" customWidth="1"/>
    <col min="3" max="10" width="13.6640625" style="43" customWidth="1"/>
    <col min="11" max="11" width="17.109375" style="43" customWidth="1"/>
    <col min="12" max="12" width="14.6640625" style="43" bestFit="1" customWidth="1"/>
    <col min="13" max="13" width="13.44140625" style="43" bestFit="1" customWidth="1"/>
    <col min="14" max="16384" width="10.6640625" style="43"/>
  </cols>
  <sheetData>
    <row r="1" spans="2:13" ht="9.6" customHeight="1" x14ac:dyDescent="0.2"/>
    <row r="2" spans="2:13" ht="15" customHeight="1" x14ac:dyDescent="0.2">
      <c r="B2" s="58" t="s">
        <v>303</v>
      </c>
      <c r="C2" s="58"/>
      <c r="D2" s="58"/>
    </row>
    <row r="3" spans="2:13" x14ac:dyDescent="0.2">
      <c r="B3" s="59"/>
      <c r="C3" s="59"/>
      <c r="D3" s="60"/>
      <c r="E3" s="61"/>
      <c r="F3" s="61"/>
      <c r="G3" s="61"/>
      <c r="H3" s="61"/>
      <c r="I3" s="61"/>
      <c r="J3" s="61"/>
      <c r="K3" s="61"/>
      <c r="L3" s="61"/>
      <c r="M3" s="61"/>
    </row>
    <row r="4" spans="2:13" ht="15" customHeight="1" x14ac:dyDescent="0.2">
      <c r="B4" s="62"/>
      <c r="C4" s="63">
        <v>2016</v>
      </c>
      <c r="D4" s="63">
        <v>2017</v>
      </c>
      <c r="E4" s="63">
        <v>2018</v>
      </c>
      <c r="F4" s="63">
        <v>2019</v>
      </c>
      <c r="G4" s="63">
        <v>2020</v>
      </c>
      <c r="H4" s="63">
        <v>2021</v>
      </c>
      <c r="I4" s="63">
        <v>2022</v>
      </c>
      <c r="J4" s="63">
        <v>2023</v>
      </c>
    </row>
    <row r="5" spans="2:13" ht="15" customHeight="1" x14ac:dyDescent="0.2">
      <c r="B5" s="64" t="s">
        <v>276</v>
      </c>
      <c r="C5" s="81">
        <f>C9+C13</f>
        <v>118303</v>
      </c>
      <c r="D5" s="81">
        <f t="shared" ref="D5:J8" si="0">D9+D13</f>
        <v>119023</v>
      </c>
      <c r="E5" s="81">
        <f t="shared" si="0"/>
        <v>119662</v>
      </c>
      <c r="F5" s="81">
        <f t="shared" si="0"/>
        <v>119320</v>
      </c>
      <c r="G5" s="81">
        <f t="shared" si="0"/>
        <v>119459</v>
      </c>
      <c r="H5" s="81">
        <f t="shared" si="0"/>
        <v>119794</v>
      </c>
      <c r="I5" s="81">
        <f t="shared" si="0"/>
        <v>119499</v>
      </c>
      <c r="J5" s="81">
        <f t="shared" si="0"/>
        <v>120661</v>
      </c>
      <c r="K5" s="50"/>
    </row>
    <row r="6" spans="2:13" ht="15" customHeight="1" x14ac:dyDescent="0.2">
      <c r="B6" s="65" t="s">
        <v>280</v>
      </c>
      <c r="C6" s="82">
        <f>C10+C14</f>
        <v>45490</v>
      </c>
      <c r="D6" s="82">
        <f t="shared" si="0"/>
        <v>45553</v>
      </c>
      <c r="E6" s="82">
        <f t="shared" si="0"/>
        <v>45383</v>
      </c>
      <c r="F6" s="82">
        <f t="shared" si="0"/>
        <v>44418</v>
      </c>
      <c r="G6" s="82">
        <f t="shared" si="0"/>
        <v>43634</v>
      </c>
      <c r="H6" s="82">
        <f t="shared" si="0"/>
        <v>43117</v>
      </c>
      <c r="I6" s="82">
        <f t="shared" si="0"/>
        <v>42109</v>
      </c>
      <c r="J6" s="82">
        <f t="shared" si="0"/>
        <v>42014</v>
      </c>
      <c r="K6" s="50"/>
    </row>
    <row r="7" spans="2:13" ht="15" customHeight="1" x14ac:dyDescent="0.2">
      <c r="B7" s="65" t="s">
        <v>281</v>
      </c>
      <c r="C7" s="82">
        <f>C11+C15</f>
        <v>34804</v>
      </c>
      <c r="D7" s="82">
        <f t="shared" si="0"/>
        <v>34641</v>
      </c>
      <c r="E7" s="82">
        <f t="shared" si="0"/>
        <v>34829</v>
      </c>
      <c r="F7" s="82">
        <f t="shared" si="0"/>
        <v>34902</v>
      </c>
      <c r="G7" s="82">
        <f t="shared" si="0"/>
        <v>34955</v>
      </c>
      <c r="H7" s="82">
        <f t="shared" si="0"/>
        <v>34890</v>
      </c>
      <c r="I7" s="82">
        <f t="shared" si="0"/>
        <v>34788</v>
      </c>
      <c r="J7" s="82">
        <f t="shared" si="0"/>
        <v>34976</v>
      </c>
      <c r="K7" s="50"/>
    </row>
    <row r="8" spans="2:13" ht="15" customHeight="1" x14ac:dyDescent="0.2">
      <c r="B8" s="66" t="s">
        <v>298</v>
      </c>
      <c r="C8" s="82">
        <f>C12+C16</f>
        <v>38009</v>
      </c>
      <c r="D8" s="82">
        <f t="shared" si="0"/>
        <v>38829</v>
      </c>
      <c r="E8" s="82">
        <f t="shared" si="0"/>
        <v>39450</v>
      </c>
      <c r="F8" s="82">
        <f t="shared" si="0"/>
        <v>40000</v>
      </c>
      <c r="G8" s="82">
        <f t="shared" si="0"/>
        <v>40870</v>
      </c>
      <c r="H8" s="82">
        <f t="shared" si="0"/>
        <v>41787</v>
      </c>
      <c r="I8" s="82">
        <f t="shared" si="0"/>
        <v>42602</v>
      </c>
      <c r="J8" s="82">
        <f t="shared" si="0"/>
        <v>43671</v>
      </c>
      <c r="K8" s="50"/>
    </row>
    <row r="9" spans="2:13" ht="15" customHeight="1" x14ac:dyDescent="0.2">
      <c r="B9" s="64" t="s">
        <v>274</v>
      </c>
      <c r="C9" s="81">
        <v>105773</v>
      </c>
      <c r="D9" s="81">
        <v>105824</v>
      </c>
      <c r="E9" s="81">
        <v>105520</v>
      </c>
      <c r="F9" s="81">
        <v>104173</v>
      </c>
      <c r="G9" s="81">
        <v>103575</v>
      </c>
      <c r="H9" s="81">
        <v>102810</v>
      </c>
      <c r="I9" s="81">
        <v>101521</v>
      </c>
      <c r="J9" s="81">
        <v>101367</v>
      </c>
      <c r="K9" s="50"/>
    </row>
    <row r="10" spans="2:13" ht="15" customHeight="1" x14ac:dyDescent="0.2">
      <c r="B10" s="65" t="s">
        <v>280</v>
      </c>
      <c r="C10" s="82">
        <v>42129</v>
      </c>
      <c r="D10" s="82">
        <v>42005</v>
      </c>
      <c r="E10" s="82">
        <v>41642</v>
      </c>
      <c r="F10" s="82">
        <v>40575</v>
      </c>
      <c r="G10" s="82">
        <v>39851</v>
      </c>
      <c r="H10" s="82">
        <v>39272</v>
      </c>
      <c r="I10" s="82">
        <v>38094</v>
      </c>
      <c r="J10" s="82">
        <v>37613</v>
      </c>
      <c r="K10" s="50"/>
    </row>
    <row r="11" spans="2:13" ht="15" customHeight="1" x14ac:dyDescent="0.2">
      <c r="B11" s="65" t="s">
        <v>281</v>
      </c>
      <c r="C11" s="82">
        <v>29767</v>
      </c>
      <c r="D11" s="82">
        <v>29493</v>
      </c>
      <c r="E11" s="82">
        <v>29361</v>
      </c>
      <c r="F11" s="82">
        <v>29128</v>
      </c>
      <c r="G11" s="82">
        <v>29003</v>
      </c>
      <c r="H11" s="82">
        <v>28693</v>
      </c>
      <c r="I11" s="82">
        <v>28351</v>
      </c>
      <c r="J11" s="82">
        <v>28350</v>
      </c>
      <c r="K11" s="50"/>
    </row>
    <row r="12" spans="2:13" ht="15" customHeight="1" x14ac:dyDescent="0.2">
      <c r="B12" s="66" t="s">
        <v>298</v>
      </c>
      <c r="C12" s="82">
        <v>33877</v>
      </c>
      <c r="D12" s="82">
        <v>34326</v>
      </c>
      <c r="E12" s="82">
        <v>34517</v>
      </c>
      <c r="F12" s="82">
        <v>34470</v>
      </c>
      <c r="G12" s="82">
        <v>34721</v>
      </c>
      <c r="H12" s="82">
        <v>34845</v>
      </c>
      <c r="I12" s="82">
        <v>35076</v>
      </c>
      <c r="J12" s="82">
        <v>35404</v>
      </c>
      <c r="K12" s="50"/>
    </row>
    <row r="13" spans="2:13" ht="15" customHeight="1" x14ac:dyDescent="0.2">
      <c r="B13" s="64" t="s">
        <v>282</v>
      </c>
      <c r="C13" s="81">
        <v>12530</v>
      </c>
      <c r="D13" s="81">
        <v>13199</v>
      </c>
      <c r="E13" s="81">
        <v>14142</v>
      </c>
      <c r="F13" s="81">
        <v>15147</v>
      </c>
      <c r="G13" s="81">
        <v>15884</v>
      </c>
      <c r="H13" s="81">
        <v>16984</v>
      </c>
      <c r="I13" s="81">
        <v>17978</v>
      </c>
      <c r="J13" s="81">
        <v>19294</v>
      </c>
      <c r="K13" s="50"/>
    </row>
    <row r="14" spans="2:13" ht="15" customHeight="1" x14ac:dyDescent="0.2">
      <c r="B14" s="65" t="s">
        <v>280</v>
      </c>
      <c r="C14" s="82">
        <v>3361</v>
      </c>
      <c r="D14" s="82">
        <v>3548</v>
      </c>
      <c r="E14" s="82">
        <v>3741</v>
      </c>
      <c r="F14" s="82">
        <v>3843</v>
      </c>
      <c r="G14" s="82">
        <v>3783</v>
      </c>
      <c r="H14" s="82">
        <v>3845</v>
      </c>
      <c r="I14" s="82">
        <v>4015</v>
      </c>
      <c r="J14" s="82">
        <v>4401</v>
      </c>
      <c r="K14" s="50"/>
    </row>
    <row r="15" spans="2:13" ht="15" customHeight="1" x14ac:dyDescent="0.2">
      <c r="B15" s="65" t="s">
        <v>281</v>
      </c>
      <c r="C15" s="82">
        <v>5037</v>
      </c>
      <c r="D15" s="82">
        <v>5148</v>
      </c>
      <c r="E15" s="82">
        <v>5468</v>
      </c>
      <c r="F15" s="82">
        <v>5774</v>
      </c>
      <c r="G15" s="82">
        <v>5952</v>
      </c>
      <c r="H15" s="82">
        <v>6197</v>
      </c>
      <c r="I15" s="82">
        <v>6437</v>
      </c>
      <c r="J15" s="82">
        <v>6626</v>
      </c>
      <c r="K15" s="50"/>
    </row>
    <row r="16" spans="2:13" ht="15" customHeight="1" x14ac:dyDescent="0.2">
      <c r="B16" s="66" t="s">
        <v>298</v>
      </c>
      <c r="C16" s="83">
        <v>4132</v>
      </c>
      <c r="D16" s="83">
        <v>4503</v>
      </c>
      <c r="E16" s="83">
        <v>4933</v>
      </c>
      <c r="F16" s="83">
        <v>5530</v>
      </c>
      <c r="G16" s="83">
        <v>6149</v>
      </c>
      <c r="H16" s="83">
        <v>6942</v>
      </c>
      <c r="I16" s="83">
        <v>7526</v>
      </c>
      <c r="J16" s="83">
        <v>8267</v>
      </c>
      <c r="K16" s="50"/>
    </row>
    <row r="17" spans="2:13" s="67" customFormat="1" ht="42" customHeight="1" x14ac:dyDescent="0.2">
      <c r="B17" s="172" t="s">
        <v>311</v>
      </c>
      <c r="C17" s="172"/>
      <c r="D17" s="172"/>
      <c r="E17" s="172"/>
      <c r="F17" s="172"/>
      <c r="G17" s="172"/>
      <c r="H17" s="172"/>
      <c r="I17" s="172"/>
      <c r="J17" s="172"/>
      <c r="K17" s="172"/>
      <c r="L17" s="68"/>
      <c r="M17" s="68"/>
    </row>
    <row r="18" spans="2:13" ht="23.25" hidden="1" customHeight="1" x14ac:dyDescent="0.2">
      <c r="B18" s="172"/>
      <c r="C18" s="172"/>
      <c r="D18" s="172"/>
      <c r="E18" s="172"/>
      <c r="F18" s="172"/>
      <c r="G18" s="172"/>
      <c r="H18" s="172"/>
      <c r="I18" s="172"/>
      <c r="J18" s="172"/>
      <c r="K18" s="172"/>
      <c r="L18" s="69"/>
      <c r="M18" s="69"/>
    </row>
    <row r="19" spans="2:13" s="67" customFormat="1" ht="21.75" hidden="1" customHeight="1" x14ac:dyDescent="0.2">
      <c r="B19" s="172"/>
      <c r="C19" s="172"/>
      <c r="D19" s="172"/>
      <c r="E19" s="172"/>
      <c r="F19" s="172"/>
      <c r="G19" s="172"/>
      <c r="H19" s="172"/>
      <c r="I19" s="172"/>
      <c r="J19" s="172"/>
      <c r="K19" s="172"/>
      <c r="L19" s="69"/>
      <c r="M19" s="69"/>
    </row>
    <row r="20" spans="2:13" s="67" customFormat="1" ht="15" hidden="1" customHeight="1" x14ac:dyDescent="0.2">
      <c r="B20" s="172"/>
      <c r="C20" s="172"/>
      <c r="D20" s="172"/>
      <c r="E20" s="172"/>
      <c r="F20" s="172"/>
      <c r="G20" s="172"/>
      <c r="H20" s="172"/>
      <c r="I20" s="172"/>
      <c r="J20" s="172"/>
      <c r="K20" s="172"/>
      <c r="L20" s="69"/>
      <c r="M20" s="69"/>
    </row>
    <row r="21" spans="2:13" ht="15" hidden="1" customHeight="1" x14ac:dyDescent="0.2">
      <c r="B21" s="172"/>
      <c r="C21" s="172"/>
      <c r="D21" s="172"/>
      <c r="E21" s="172"/>
      <c r="F21" s="172"/>
      <c r="G21" s="172"/>
      <c r="H21" s="172"/>
      <c r="I21" s="172"/>
      <c r="J21" s="172"/>
      <c r="K21" s="172"/>
      <c r="L21" s="69"/>
      <c r="M21" s="69"/>
    </row>
    <row r="22" spans="2:13" ht="15" hidden="1" customHeight="1" x14ac:dyDescent="0.2">
      <c r="B22" s="172"/>
      <c r="C22" s="172"/>
      <c r="D22" s="172"/>
      <c r="E22" s="172"/>
      <c r="F22" s="172"/>
      <c r="G22" s="172"/>
      <c r="H22" s="172"/>
      <c r="I22" s="172"/>
      <c r="J22" s="172"/>
      <c r="K22" s="172"/>
      <c r="L22" s="69"/>
      <c r="M22" s="69"/>
    </row>
    <row r="23" spans="2:13" s="67" customFormat="1" ht="15" hidden="1" customHeight="1" x14ac:dyDescent="0.2">
      <c r="B23" s="172"/>
      <c r="C23" s="172"/>
      <c r="D23" s="172"/>
      <c r="E23" s="172"/>
      <c r="F23" s="172"/>
      <c r="G23" s="172"/>
      <c r="H23" s="172"/>
      <c r="I23" s="172"/>
      <c r="J23" s="172"/>
      <c r="K23" s="172"/>
      <c r="L23" s="69"/>
      <c r="M23" s="69"/>
    </row>
    <row r="24" spans="2:13" ht="24.75" customHeight="1" x14ac:dyDescent="0.2"/>
  </sheetData>
  <mergeCells count="1">
    <mergeCell ref="B17:K23"/>
  </mergeCells>
  <pageMargins left="0.25" right="0.25"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EFBA7-7C7F-48A8-9CE9-98C3F4D6D9FD}">
  <dimension ref="B1:P34"/>
  <sheetViews>
    <sheetView showGridLines="0" zoomScaleNormal="100" workbookViewId="0">
      <pane xSplit="1" topLeftCell="B1" activePane="topRight" state="frozen"/>
      <selection pane="topRight" activeCell="D25" sqref="D25"/>
    </sheetView>
  </sheetViews>
  <sheetFormatPr baseColWidth="10" defaultColWidth="10.6640625" defaultRowHeight="10.199999999999999" x14ac:dyDescent="0.2"/>
  <cols>
    <col min="1" max="1" width="1.44140625" style="1" customWidth="1"/>
    <col min="2" max="2" width="37" style="1" customWidth="1"/>
    <col min="3" max="3" width="17.44140625" style="1" bestFit="1" customWidth="1"/>
    <col min="4" max="4" width="15.5546875" style="1" customWidth="1"/>
    <col min="5" max="6" width="15.109375" style="1" bestFit="1" customWidth="1"/>
    <col min="7" max="7" width="14.44140625" style="1" customWidth="1"/>
    <col min="8" max="8" width="15.44140625" style="1" customWidth="1"/>
    <col min="9" max="9" width="15.44140625" style="1" bestFit="1" customWidth="1"/>
    <col min="10" max="10" width="14.44140625" style="1" bestFit="1" customWidth="1"/>
    <col min="11" max="12" width="15.33203125" style="1" bestFit="1" customWidth="1"/>
    <col min="13" max="13" width="15.44140625" style="1" bestFit="1" customWidth="1"/>
    <col min="14" max="14" width="17.109375" style="1" customWidth="1"/>
    <col min="15" max="15" width="14.6640625" style="1" bestFit="1" customWidth="1"/>
    <col min="16" max="16" width="13.44140625" style="1" bestFit="1" customWidth="1"/>
    <col min="17" max="16384" width="10.6640625" style="1"/>
  </cols>
  <sheetData>
    <row r="1" spans="2:16" ht="10.199999999999999" customHeight="1" x14ac:dyDescent="0.2"/>
    <row r="2" spans="2:16" ht="16.8" customHeight="1" x14ac:dyDescent="0.2">
      <c r="B2" s="80" t="s">
        <v>302</v>
      </c>
      <c r="C2" s="80"/>
      <c r="D2" s="80"/>
      <c r="E2" s="80"/>
      <c r="F2" s="80"/>
      <c r="G2" s="80"/>
    </row>
    <row r="3" spans="2:16" ht="15" customHeight="1" x14ac:dyDescent="0.2">
      <c r="B3" s="25"/>
      <c r="C3" s="25"/>
      <c r="D3" s="25"/>
      <c r="E3" s="25"/>
      <c r="F3" s="25"/>
      <c r="G3" s="85"/>
      <c r="H3" s="86"/>
      <c r="I3" s="86"/>
      <c r="J3" s="86"/>
      <c r="K3" s="86"/>
      <c r="L3" s="86"/>
      <c r="M3" s="86"/>
      <c r="N3" s="86"/>
      <c r="O3" s="86"/>
      <c r="P3" s="86"/>
    </row>
    <row r="4" spans="2:16" ht="15" customHeight="1" x14ac:dyDescent="0.2">
      <c r="B4" s="87"/>
      <c r="C4" s="8">
        <v>2013</v>
      </c>
      <c r="D4" s="8">
        <v>2014</v>
      </c>
      <c r="E4" s="8">
        <v>2015</v>
      </c>
      <c r="F4" s="8">
        <v>2016</v>
      </c>
      <c r="G4" s="8">
        <v>2017</v>
      </c>
      <c r="H4" s="8">
        <v>2018</v>
      </c>
      <c r="I4" s="8">
        <v>2019</v>
      </c>
      <c r="J4" s="8">
        <v>2020</v>
      </c>
      <c r="K4" s="8">
        <v>2021</v>
      </c>
      <c r="L4" s="8">
        <v>2022</v>
      </c>
      <c r="M4" s="8">
        <v>2023</v>
      </c>
    </row>
    <row r="5" spans="2:16" x14ac:dyDescent="0.2">
      <c r="B5" s="131" t="s">
        <v>228</v>
      </c>
      <c r="C5" s="127">
        <v>1374677</v>
      </c>
      <c r="D5" s="127">
        <v>1403015</v>
      </c>
      <c r="E5" s="127">
        <v>1451308</v>
      </c>
      <c r="F5" s="127">
        <v>1447798</v>
      </c>
      <c r="G5" s="127">
        <v>1475007</v>
      </c>
      <c r="H5" s="127">
        <v>1475902</v>
      </c>
      <c r="I5" s="127">
        <v>1471770</v>
      </c>
      <c r="J5" s="127">
        <v>1212951</v>
      </c>
      <c r="K5" s="127">
        <v>1279973</v>
      </c>
      <c r="L5" s="127">
        <v>1310722</v>
      </c>
      <c r="M5" s="127">
        <v>1386728</v>
      </c>
      <c r="N5" s="132"/>
    </row>
    <row r="6" spans="2:16" ht="16.5" customHeight="1" x14ac:dyDescent="0.2">
      <c r="B6" s="191" t="s">
        <v>278</v>
      </c>
      <c r="C6" s="128">
        <v>1067722</v>
      </c>
      <c r="D6" s="128">
        <v>1065589</v>
      </c>
      <c r="E6" s="128">
        <v>1087085</v>
      </c>
      <c r="F6" s="128">
        <v>1072622</v>
      </c>
      <c r="G6" s="128">
        <v>1075617</v>
      </c>
      <c r="H6" s="128">
        <v>1054746</v>
      </c>
      <c r="I6" s="128">
        <v>1037877</v>
      </c>
      <c r="J6" s="128">
        <v>880044</v>
      </c>
      <c r="K6" s="128">
        <v>864572</v>
      </c>
      <c r="L6" s="128">
        <v>854025</v>
      </c>
      <c r="M6" s="128">
        <v>880701</v>
      </c>
    </row>
    <row r="7" spans="2:16" ht="16.5" customHeight="1" x14ac:dyDescent="0.2">
      <c r="B7" s="189" t="s">
        <v>279</v>
      </c>
      <c r="C7" s="129">
        <v>306955</v>
      </c>
      <c r="D7" s="129">
        <v>337426</v>
      </c>
      <c r="E7" s="129">
        <v>364223</v>
      </c>
      <c r="F7" s="129">
        <v>375176</v>
      </c>
      <c r="G7" s="129">
        <v>399390</v>
      </c>
      <c r="H7" s="129">
        <v>421156</v>
      </c>
      <c r="I7" s="129">
        <v>433893</v>
      </c>
      <c r="J7" s="129">
        <v>332907</v>
      </c>
      <c r="K7" s="129">
        <v>415401</v>
      </c>
      <c r="L7" s="129">
        <v>456697</v>
      </c>
      <c r="M7" s="129">
        <v>506027</v>
      </c>
      <c r="N7" s="86"/>
    </row>
    <row r="8" spans="2:16" ht="16.5" customHeight="1" x14ac:dyDescent="0.2">
      <c r="B8" s="133" t="s">
        <v>301</v>
      </c>
      <c r="C8" s="130">
        <v>22.329245342724146</v>
      </c>
      <c r="D8" s="130">
        <v>24.050063613004848</v>
      </c>
      <c r="E8" s="130">
        <v>25.096189092873463</v>
      </c>
      <c r="F8" s="130">
        <v>25.91355976455279</v>
      </c>
      <c r="G8" s="130">
        <v>27.077159633818688</v>
      </c>
      <c r="H8" s="130">
        <v>28.535498969443772</v>
      </c>
      <c r="I8" s="130">
        <v>29.481033041847571</v>
      </c>
      <c r="J8" s="130">
        <v>27.446038628106162</v>
      </c>
      <c r="K8" s="130">
        <v>32.453887699193658</v>
      </c>
      <c r="L8" s="130">
        <v>34.843162775935703</v>
      </c>
      <c r="M8" s="130">
        <v>36.490717718254764</v>
      </c>
    </row>
    <row r="9" spans="2:16" x14ac:dyDescent="0.2">
      <c r="B9" s="131" t="s">
        <v>229</v>
      </c>
      <c r="C9" s="127">
        <v>36546492</v>
      </c>
      <c r="D9" s="127">
        <v>37085472</v>
      </c>
      <c r="E9" s="127">
        <v>38192375</v>
      </c>
      <c r="F9" s="127">
        <v>38002136</v>
      </c>
      <c r="G9" s="127">
        <v>37542017</v>
      </c>
      <c r="H9" s="127">
        <v>37576764</v>
      </c>
      <c r="I9" s="127">
        <v>37384027</v>
      </c>
      <c r="J9" s="127">
        <v>32710775</v>
      </c>
      <c r="K9" s="127">
        <v>32873948</v>
      </c>
      <c r="L9" s="127">
        <v>33752248</v>
      </c>
      <c r="M9" s="127">
        <v>35135146</v>
      </c>
      <c r="N9" s="86"/>
    </row>
    <row r="10" spans="2:16" x14ac:dyDescent="0.2">
      <c r="B10" s="191" t="s">
        <v>278</v>
      </c>
      <c r="C10" s="128">
        <v>33383677</v>
      </c>
      <c r="D10" s="128">
        <v>33683221</v>
      </c>
      <c r="E10" s="128">
        <v>34502342</v>
      </c>
      <c r="F10" s="128">
        <v>34095266</v>
      </c>
      <c r="G10" s="128">
        <v>33414746</v>
      </c>
      <c r="H10" s="128">
        <v>33226446</v>
      </c>
      <c r="I10" s="128">
        <v>32791439</v>
      </c>
      <c r="J10" s="128">
        <v>29620057</v>
      </c>
      <c r="K10" s="128">
        <v>28508779</v>
      </c>
      <c r="L10" s="128">
        <v>28869597</v>
      </c>
      <c r="M10" s="128">
        <v>29699507</v>
      </c>
      <c r="N10" s="86"/>
    </row>
    <row r="11" spans="2:16" ht="15" customHeight="1" x14ac:dyDescent="0.2">
      <c r="B11" s="189" t="s">
        <v>279</v>
      </c>
      <c r="C11" s="129">
        <v>3162815</v>
      </c>
      <c r="D11" s="129">
        <v>3402251</v>
      </c>
      <c r="E11" s="129">
        <v>3690033</v>
      </c>
      <c r="F11" s="129">
        <v>3906870</v>
      </c>
      <c r="G11" s="129">
        <v>4127271</v>
      </c>
      <c r="H11" s="129">
        <v>4350318</v>
      </c>
      <c r="I11" s="129">
        <v>4592588</v>
      </c>
      <c r="J11" s="129">
        <v>3090718</v>
      </c>
      <c r="K11" s="129">
        <v>4365169</v>
      </c>
      <c r="L11" s="129">
        <v>4882651</v>
      </c>
      <c r="M11" s="129">
        <v>5435639</v>
      </c>
    </row>
    <row r="12" spans="2:16" ht="15" customHeight="1" x14ac:dyDescent="0.2">
      <c r="B12" s="133" t="s">
        <v>301</v>
      </c>
      <c r="C12" s="130">
        <v>8.6542232288669467</v>
      </c>
      <c r="D12" s="130">
        <v>9.1740803514648537</v>
      </c>
      <c r="E12" s="130">
        <v>9.6617007976068514</v>
      </c>
      <c r="F12" s="130">
        <v>10.280658960854201</v>
      </c>
      <c r="G12" s="130">
        <v>10.993738029578964</v>
      </c>
      <c r="H12" s="130">
        <v>11.577149112680379</v>
      </c>
      <c r="I12" s="130">
        <v>12.284893759572771</v>
      </c>
      <c r="J12" s="130">
        <v>9.448623580456287</v>
      </c>
      <c r="K12" s="130">
        <v>13.278505520541675</v>
      </c>
      <c r="L12" s="130">
        <v>14.466150521292686</v>
      </c>
      <c r="M12" s="130">
        <v>15.470660062149735</v>
      </c>
    </row>
    <row r="13" spans="2:16" s="16" customFormat="1" ht="42" customHeight="1" x14ac:dyDescent="0.2">
      <c r="B13" s="181" t="s">
        <v>299</v>
      </c>
      <c r="C13" s="181"/>
      <c r="D13" s="181"/>
      <c r="E13" s="181"/>
      <c r="F13" s="181"/>
      <c r="G13" s="181"/>
      <c r="H13" s="181"/>
      <c r="I13" s="181"/>
      <c r="J13" s="181"/>
      <c r="K13" s="181"/>
      <c r="L13" s="181"/>
      <c r="M13" s="181"/>
      <c r="N13" s="182"/>
      <c r="O13" s="134"/>
      <c r="P13" s="134"/>
    </row>
    <row r="14" spans="2:16" ht="23.25" hidden="1" customHeight="1" x14ac:dyDescent="0.2">
      <c r="B14" s="182"/>
      <c r="C14" s="182"/>
      <c r="D14" s="182"/>
      <c r="E14" s="182"/>
      <c r="F14" s="182"/>
      <c r="G14" s="182"/>
      <c r="H14" s="182"/>
      <c r="I14" s="182"/>
      <c r="J14" s="182"/>
      <c r="K14" s="182"/>
      <c r="L14" s="182"/>
      <c r="M14" s="182"/>
      <c r="N14" s="182"/>
      <c r="O14" s="84"/>
      <c r="P14" s="84"/>
    </row>
    <row r="15" spans="2:16" s="16" customFormat="1" ht="21.75" hidden="1" customHeight="1" x14ac:dyDescent="0.2">
      <c r="B15" s="182"/>
      <c r="C15" s="182"/>
      <c r="D15" s="182"/>
      <c r="E15" s="182"/>
      <c r="F15" s="182"/>
      <c r="G15" s="182"/>
      <c r="H15" s="182"/>
      <c r="I15" s="182"/>
      <c r="J15" s="182"/>
      <c r="K15" s="182"/>
      <c r="L15" s="182"/>
      <c r="M15" s="182"/>
      <c r="N15" s="182"/>
      <c r="O15" s="84"/>
      <c r="P15" s="84"/>
    </row>
    <row r="16" spans="2:16" s="16" customFormat="1" ht="15" hidden="1" customHeight="1" x14ac:dyDescent="0.2">
      <c r="B16" s="182"/>
      <c r="C16" s="182"/>
      <c r="D16" s="182"/>
      <c r="E16" s="182"/>
      <c r="F16" s="182"/>
      <c r="G16" s="182"/>
      <c r="H16" s="182"/>
      <c r="I16" s="182"/>
      <c r="J16" s="182"/>
      <c r="K16" s="182"/>
      <c r="L16" s="182"/>
      <c r="M16" s="182"/>
      <c r="N16" s="182"/>
      <c r="O16" s="84"/>
      <c r="P16" s="84"/>
    </row>
    <row r="17" spans="2:16" ht="15" hidden="1" customHeight="1" x14ac:dyDescent="0.2">
      <c r="B17" s="182"/>
      <c r="C17" s="182"/>
      <c r="D17" s="182"/>
      <c r="E17" s="182"/>
      <c r="F17" s="182"/>
      <c r="G17" s="182"/>
      <c r="H17" s="182"/>
      <c r="I17" s="182"/>
      <c r="J17" s="182"/>
      <c r="K17" s="182"/>
      <c r="L17" s="182"/>
      <c r="M17" s="182"/>
      <c r="N17" s="182"/>
      <c r="O17" s="84"/>
      <c r="P17" s="84"/>
    </row>
    <row r="18" spans="2:16" ht="15" hidden="1" customHeight="1" x14ac:dyDescent="0.2">
      <c r="B18" s="182"/>
      <c r="C18" s="182"/>
      <c r="D18" s="182"/>
      <c r="E18" s="182"/>
      <c r="F18" s="182"/>
      <c r="G18" s="182"/>
      <c r="H18" s="182"/>
      <c r="I18" s="182"/>
      <c r="J18" s="182"/>
      <c r="K18" s="182"/>
      <c r="L18" s="182"/>
      <c r="M18" s="182"/>
      <c r="N18" s="182"/>
      <c r="O18" s="84"/>
      <c r="P18" s="84"/>
    </row>
    <row r="19" spans="2:16" s="16" customFormat="1" ht="15" hidden="1" customHeight="1" x14ac:dyDescent="0.2">
      <c r="B19" s="182"/>
      <c r="C19" s="182"/>
      <c r="D19" s="182"/>
      <c r="E19" s="182"/>
      <c r="F19" s="182"/>
      <c r="G19" s="182"/>
      <c r="H19" s="182"/>
      <c r="I19" s="182"/>
      <c r="J19" s="182"/>
      <c r="K19" s="182"/>
      <c r="L19" s="182"/>
      <c r="M19" s="182"/>
      <c r="N19" s="182"/>
      <c r="O19" s="84"/>
      <c r="P19" s="84"/>
    </row>
    <row r="20" spans="2:16" ht="24.75" customHeight="1" x14ac:dyDescent="0.2">
      <c r="E20" s="42"/>
      <c r="F20" s="42"/>
      <c r="G20" s="42"/>
      <c r="H20" s="42"/>
      <c r="I20" s="42"/>
      <c r="J20" s="42"/>
      <c r="K20" s="42"/>
      <c r="L20" s="42"/>
      <c r="M20" s="42"/>
    </row>
    <row r="21" spans="2:16" ht="15" customHeight="1" x14ac:dyDescent="0.2">
      <c r="B21" s="92"/>
      <c r="C21" s="92"/>
      <c r="E21" s="42"/>
      <c r="F21" s="42"/>
      <c r="G21" s="42"/>
      <c r="H21" s="42"/>
      <c r="I21" s="42"/>
      <c r="J21" s="42"/>
      <c r="K21" s="42"/>
      <c r="L21" s="42"/>
      <c r="M21" s="42"/>
    </row>
    <row r="22" spans="2:16" ht="15" customHeight="1" x14ac:dyDescent="0.2">
      <c r="B22" s="42"/>
      <c r="C22" s="42"/>
      <c r="E22" s="42"/>
      <c r="F22" s="42"/>
      <c r="G22" s="42"/>
      <c r="H22" s="42"/>
      <c r="I22" s="42"/>
      <c r="J22" s="42"/>
      <c r="K22" s="42"/>
      <c r="L22" s="42"/>
      <c r="M22" s="42"/>
    </row>
    <row r="23" spans="2:16" ht="15" customHeight="1" x14ac:dyDescent="0.2">
      <c r="B23" s="135"/>
      <c r="C23" s="135"/>
      <c r="E23" s="42"/>
      <c r="F23" s="42"/>
      <c r="G23" s="42"/>
      <c r="H23" s="42"/>
      <c r="I23" s="42"/>
      <c r="J23" s="42"/>
      <c r="K23" s="42"/>
      <c r="L23" s="42"/>
      <c r="M23" s="42"/>
    </row>
    <row r="24" spans="2:16" ht="27.75" customHeight="1" x14ac:dyDescent="0.2">
      <c r="E24" s="42"/>
      <c r="F24" s="42"/>
      <c r="G24" s="42"/>
      <c r="H24" s="42"/>
      <c r="I24" s="42"/>
      <c r="J24" s="42"/>
      <c r="K24" s="42"/>
      <c r="L24" s="42"/>
      <c r="M24" s="42"/>
    </row>
    <row r="25" spans="2:16" ht="15" customHeight="1" x14ac:dyDescent="0.2">
      <c r="E25" s="42"/>
      <c r="F25" s="42"/>
      <c r="G25" s="42"/>
      <c r="H25" s="42"/>
      <c r="I25" s="42"/>
      <c r="J25" s="42"/>
      <c r="K25" s="42"/>
      <c r="L25" s="42"/>
      <c r="M25" s="42"/>
    </row>
    <row r="26" spans="2:16" ht="15" customHeight="1" x14ac:dyDescent="0.2">
      <c r="E26" s="42"/>
      <c r="F26" s="42"/>
      <c r="G26" s="42"/>
      <c r="H26" s="42"/>
      <c r="I26" s="42"/>
      <c r="J26" s="42"/>
      <c r="K26" s="42"/>
      <c r="L26" s="42"/>
      <c r="M26" s="42"/>
    </row>
    <row r="27" spans="2:16" ht="10.5" customHeight="1" x14ac:dyDescent="0.2">
      <c r="E27" s="42"/>
      <c r="F27" s="42"/>
      <c r="G27" s="42"/>
      <c r="H27" s="42"/>
      <c r="I27" s="42"/>
      <c r="J27" s="42"/>
      <c r="K27" s="42"/>
      <c r="L27" s="42"/>
      <c r="M27" s="42"/>
    </row>
    <row r="28" spans="2:16" ht="10.5" customHeight="1" x14ac:dyDescent="0.2">
      <c r="E28" s="42"/>
      <c r="F28" s="42"/>
      <c r="G28" s="42"/>
      <c r="H28" s="42"/>
      <c r="I28" s="42"/>
      <c r="J28" s="42"/>
      <c r="K28" s="42"/>
      <c r="L28" s="42"/>
      <c r="M28" s="42"/>
    </row>
    <row r="29" spans="2:16" ht="15" customHeight="1" x14ac:dyDescent="0.2"/>
    <row r="30" spans="2:16" ht="18" customHeight="1" x14ac:dyDescent="0.2"/>
    <row r="31" spans="2:16" ht="11.25" customHeight="1" x14ac:dyDescent="0.2"/>
    <row r="32" spans="2:16" ht="11.25" customHeight="1" x14ac:dyDescent="0.2"/>
    <row r="33" ht="16.5" customHeight="1" x14ac:dyDescent="0.2"/>
    <row r="34" ht="23.25" customHeight="1" x14ac:dyDescent="0.2"/>
  </sheetData>
  <mergeCells count="1">
    <mergeCell ref="B13:N19"/>
  </mergeCells>
  <pageMargins left="0.25" right="0.25" top="0.75" bottom="0.75" header="0.3" footer="0.3"/>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6A835-1ED3-490A-AD59-74D7AD3C0302}">
  <dimension ref="B1:M38"/>
  <sheetViews>
    <sheetView showGridLines="0" zoomScaleNormal="100" workbookViewId="0">
      <selection activeCell="B12" sqref="B12:B13"/>
    </sheetView>
  </sheetViews>
  <sheetFormatPr baseColWidth="10" defaultColWidth="10.6640625" defaultRowHeight="10.199999999999999" x14ac:dyDescent="0.2"/>
  <cols>
    <col min="1" max="1" width="1.44140625" style="1" customWidth="1"/>
    <col min="2" max="2" width="67" style="1" customWidth="1"/>
    <col min="3" max="3" width="15.77734375" style="1" customWidth="1"/>
    <col min="4" max="4" width="17.33203125" style="1" customWidth="1"/>
    <col min="5" max="5" width="17" style="1" customWidth="1"/>
    <col min="6" max="6" width="17.44140625" style="1" customWidth="1"/>
    <col min="7" max="7" width="10.6640625" style="1"/>
    <col min="8" max="8" width="13.6640625" style="1" customWidth="1"/>
    <col min="9" max="16384" width="10.6640625" style="1"/>
  </cols>
  <sheetData>
    <row r="1" spans="2:13" x14ac:dyDescent="0.2">
      <c r="B1" s="167" t="s">
        <v>283</v>
      </c>
      <c r="C1" s="167"/>
      <c r="D1" s="167"/>
      <c r="E1" s="167"/>
      <c r="F1" s="167"/>
      <c r="H1" s="168"/>
      <c r="I1" s="168"/>
      <c r="J1" s="168"/>
      <c r="K1" s="168"/>
      <c r="L1" s="168"/>
      <c r="M1" s="168"/>
    </row>
    <row r="2" spans="2:13" x14ac:dyDescent="0.2">
      <c r="B2" s="167"/>
      <c r="C2" s="167"/>
      <c r="D2" s="167"/>
      <c r="E2" s="167"/>
      <c r="F2" s="167"/>
    </row>
    <row r="3" spans="2:13" ht="15" customHeight="1" x14ac:dyDescent="0.2">
      <c r="B3" s="2"/>
      <c r="C3" s="2"/>
      <c r="D3" s="2"/>
      <c r="E3" s="2"/>
      <c r="F3" s="2"/>
    </row>
    <row r="4" spans="2:13" ht="33.75" customHeight="1" x14ac:dyDescent="0.2">
      <c r="B4" s="5"/>
      <c r="C4" s="6" t="s">
        <v>6</v>
      </c>
      <c r="D4" s="7" t="s">
        <v>226</v>
      </c>
      <c r="E4" s="7" t="s">
        <v>225</v>
      </c>
      <c r="F4" s="8" t="s">
        <v>9</v>
      </c>
      <c r="H4" s="9"/>
    </row>
    <row r="5" spans="2:13" ht="16.95" customHeight="1" x14ac:dyDescent="0.2">
      <c r="B5" s="10" t="s">
        <v>285</v>
      </c>
      <c r="C5" s="136">
        <v>873</v>
      </c>
      <c r="D5" s="136">
        <v>438</v>
      </c>
      <c r="E5" s="136">
        <v>479</v>
      </c>
      <c r="F5" s="137">
        <v>1790</v>
      </c>
      <c r="G5" s="11"/>
    </row>
    <row r="6" spans="2:13" ht="16.95" customHeight="1" x14ac:dyDescent="0.2">
      <c r="B6" s="13" t="s">
        <v>215</v>
      </c>
      <c r="C6" s="138">
        <v>42014</v>
      </c>
      <c r="D6" s="138">
        <v>34976</v>
      </c>
      <c r="E6" s="138">
        <v>43671</v>
      </c>
      <c r="F6" s="139">
        <v>120661</v>
      </c>
      <c r="G6" s="37"/>
      <c r="I6" s="38"/>
      <c r="J6" s="39"/>
    </row>
    <row r="7" spans="2:13" s="16" customFormat="1" ht="16.95" customHeight="1" x14ac:dyDescent="0.2">
      <c r="B7" s="188" t="s">
        <v>273</v>
      </c>
      <c r="C7" s="140" t="s">
        <v>264</v>
      </c>
      <c r="D7" s="140" t="s">
        <v>263</v>
      </c>
      <c r="E7" s="140" t="s">
        <v>262</v>
      </c>
      <c r="F7" s="140" t="s">
        <v>261</v>
      </c>
      <c r="G7" s="18"/>
      <c r="H7" s="11"/>
      <c r="I7" s="15"/>
      <c r="J7" s="15"/>
    </row>
    <row r="8" spans="2:13" ht="16.95" customHeight="1" x14ac:dyDescent="0.2">
      <c r="B8" s="13" t="s">
        <v>234</v>
      </c>
      <c r="C8" s="138">
        <v>521</v>
      </c>
      <c r="D8" s="138">
        <v>393</v>
      </c>
      <c r="E8" s="138">
        <v>473</v>
      </c>
      <c r="F8" s="139">
        <v>1387</v>
      </c>
      <c r="G8" s="19"/>
      <c r="H8" s="38"/>
      <c r="J8" s="12"/>
    </row>
    <row r="9" spans="2:13" s="16" customFormat="1" ht="16.95" customHeight="1" x14ac:dyDescent="0.2">
      <c r="B9" s="193" t="s">
        <v>216</v>
      </c>
      <c r="C9" s="141" t="s">
        <v>236</v>
      </c>
      <c r="D9" s="141" t="s">
        <v>237</v>
      </c>
      <c r="E9" s="141" t="s">
        <v>238</v>
      </c>
      <c r="F9" s="141" t="s">
        <v>239</v>
      </c>
      <c r="G9" s="20"/>
      <c r="H9" s="11"/>
    </row>
    <row r="10" spans="2:13" s="16" customFormat="1" ht="16.95" customHeight="1" x14ac:dyDescent="0.2">
      <c r="B10" s="188" t="s">
        <v>291</v>
      </c>
      <c r="C10" s="142" t="s">
        <v>240</v>
      </c>
      <c r="D10" s="142" t="s">
        <v>241</v>
      </c>
      <c r="E10" s="142" t="s">
        <v>242</v>
      </c>
      <c r="F10" s="142" t="s">
        <v>243</v>
      </c>
      <c r="G10" s="24"/>
      <c r="H10" s="12"/>
      <c r="I10" s="24"/>
      <c r="J10" s="24"/>
      <c r="K10" s="24"/>
    </row>
    <row r="11" spans="2:13" ht="16.95" customHeight="1" x14ac:dyDescent="0.2">
      <c r="B11" s="13" t="s">
        <v>230</v>
      </c>
      <c r="C11" s="143">
        <v>11876</v>
      </c>
      <c r="D11" s="143">
        <v>9228</v>
      </c>
      <c r="E11" s="143">
        <v>14029</v>
      </c>
      <c r="F11" s="144">
        <v>35135</v>
      </c>
      <c r="G11" s="20"/>
      <c r="H11" s="38"/>
      <c r="J11" s="12"/>
    </row>
    <row r="12" spans="2:13" ht="16.95" customHeight="1" x14ac:dyDescent="0.2">
      <c r="B12" s="193" t="s">
        <v>216</v>
      </c>
      <c r="C12" s="145" t="s">
        <v>268</v>
      </c>
      <c r="D12" s="145" t="s">
        <v>267</v>
      </c>
      <c r="E12" s="145" t="s">
        <v>266</v>
      </c>
      <c r="F12" s="145" t="s">
        <v>265</v>
      </c>
      <c r="G12" s="20"/>
      <c r="H12" s="12"/>
      <c r="I12" s="12"/>
      <c r="J12" s="12"/>
      <c r="K12" s="12"/>
    </row>
    <row r="13" spans="2:13" s="16" customFormat="1" ht="16.95" customHeight="1" x14ac:dyDescent="0.2">
      <c r="B13" s="188" t="s">
        <v>292</v>
      </c>
      <c r="C13" s="142" t="s">
        <v>269</v>
      </c>
      <c r="D13" s="142" t="s">
        <v>244</v>
      </c>
      <c r="E13" s="142" t="s">
        <v>245</v>
      </c>
      <c r="F13" s="142" t="s">
        <v>270</v>
      </c>
      <c r="G13" s="24"/>
      <c r="H13" s="20"/>
      <c r="I13" s="20"/>
      <c r="J13" s="20"/>
      <c r="K13" s="11"/>
    </row>
    <row r="14" spans="2:13" ht="16.95" customHeight="1" x14ac:dyDescent="0.2">
      <c r="B14" s="21" t="s">
        <v>293</v>
      </c>
      <c r="C14" s="146" t="s">
        <v>246</v>
      </c>
      <c r="D14" s="147" t="s">
        <v>247</v>
      </c>
      <c r="E14" s="148" t="s">
        <v>248</v>
      </c>
      <c r="F14" s="149" t="s">
        <v>249</v>
      </c>
    </row>
    <row r="15" spans="2:13" ht="16.95" customHeight="1" x14ac:dyDescent="0.2">
      <c r="B15" s="192" t="s">
        <v>222</v>
      </c>
      <c r="C15" s="150" t="s">
        <v>250</v>
      </c>
      <c r="D15" s="145" t="s">
        <v>251</v>
      </c>
      <c r="E15" s="151" t="s">
        <v>252</v>
      </c>
      <c r="F15" s="152" t="s">
        <v>253</v>
      </c>
    </row>
    <row r="16" spans="2:13" ht="16.95" customHeight="1" x14ac:dyDescent="0.2">
      <c r="B16" s="192" t="s">
        <v>294</v>
      </c>
      <c r="C16" s="153" t="s">
        <v>254</v>
      </c>
      <c r="D16" s="154" t="s">
        <v>255</v>
      </c>
      <c r="E16" s="155" t="s">
        <v>256</v>
      </c>
      <c r="F16" s="156" t="s">
        <v>257</v>
      </c>
    </row>
    <row r="17" spans="2:10" ht="16.95" customHeight="1" x14ac:dyDescent="0.2">
      <c r="B17" s="10" t="s">
        <v>231</v>
      </c>
      <c r="C17" s="136" t="s">
        <v>258</v>
      </c>
      <c r="D17" s="136" t="s">
        <v>259</v>
      </c>
      <c r="E17" s="136" t="s">
        <v>260</v>
      </c>
      <c r="F17" s="157" t="s">
        <v>258</v>
      </c>
    </row>
    <row r="18" spans="2:10" ht="16.95" customHeight="1" x14ac:dyDescent="0.2">
      <c r="B18" s="13" t="s">
        <v>232</v>
      </c>
      <c r="C18" s="136" t="s">
        <v>259</v>
      </c>
      <c r="D18" s="136" t="s">
        <v>260</v>
      </c>
      <c r="E18" s="136" t="s">
        <v>260</v>
      </c>
      <c r="F18" s="157" t="s">
        <v>259</v>
      </c>
    </row>
    <row r="19" spans="2:10" ht="16.95" customHeight="1" x14ac:dyDescent="0.2">
      <c r="B19" s="10" t="s">
        <v>295</v>
      </c>
      <c r="C19" s="136" t="s">
        <v>271</v>
      </c>
      <c r="D19" s="136" t="s">
        <v>271</v>
      </c>
      <c r="E19" s="136" t="s">
        <v>271</v>
      </c>
      <c r="F19" s="157" t="s">
        <v>271</v>
      </c>
    </row>
    <row r="20" spans="2:10" ht="16.95" customHeight="1" x14ac:dyDescent="0.2">
      <c r="B20" s="22" t="s">
        <v>296</v>
      </c>
      <c r="C20" s="136" t="s">
        <v>260</v>
      </c>
      <c r="D20" s="136" t="s">
        <v>259</v>
      </c>
      <c r="E20" s="136" t="s">
        <v>260</v>
      </c>
      <c r="F20" s="157" t="s">
        <v>260</v>
      </c>
    </row>
    <row r="21" spans="2:10" ht="96" customHeight="1" x14ac:dyDescent="0.2">
      <c r="B21" s="183" t="s">
        <v>300</v>
      </c>
      <c r="C21" s="170"/>
      <c r="D21" s="184"/>
      <c r="E21" s="184"/>
      <c r="F21" s="184"/>
    </row>
    <row r="22" spans="2:10" ht="31.2" customHeight="1" x14ac:dyDescent="0.2">
      <c r="B22" s="23"/>
      <c r="C22" s="23"/>
      <c r="D22" s="23"/>
      <c r="E22" s="23"/>
      <c r="F22" s="23"/>
      <c r="H22" s="185"/>
      <c r="I22" s="185"/>
      <c r="J22" s="185"/>
    </row>
    <row r="23" spans="2:10" ht="24.75" customHeight="1" x14ac:dyDescent="0.2">
      <c r="B23" s="23"/>
      <c r="C23" s="23"/>
      <c r="D23" s="23"/>
      <c r="E23" s="23"/>
      <c r="F23" s="23"/>
      <c r="H23" s="185"/>
      <c r="I23" s="185"/>
      <c r="J23" s="185"/>
    </row>
    <row r="24" spans="2:10" ht="25.5" customHeight="1" x14ac:dyDescent="0.2">
      <c r="B24" s="23"/>
      <c r="C24" s="23"/>
      <c r="D24" s="23"/>
      <c r="E24" s="23"/>
      <c r="F24" s="23"/>
    </row>
    <row r="25" spans="2:10" ht="23.25" customHeight="1" x14ac:dyDescent="0.2">
      <c r="B25" s="23"/>
      <c r="C25" s="23"/>
      <c r="D25" s="23"/>
      <c r="E25" s="23"/>
      <c r="F25" s="23"/>
    </row>
    <row r="26" spans="2:10" x14ac:dyDescent="0.2">
      <c r="B26" s="23"/>
      <c r="C26" s="23"/>
      <c r="D26" s="23"/>
      <c r="E26" s="23"/>
      <c r="F26" s="23"/>
    </row>
    <row r="27" spans="2:10" x14ac:dyDescent="0.2">
      <c r="B27" s="23"/>
      <c r="C27" s="23"/>
      <c r="D27" s="23"/>
      <c r="E27" s="23"/>
      <c r="F27" s="23"/>
    </row>
    <row r="28" spans="2:10" x14ac:dyDescent="0.2">
      <c r="B28" s="23"/>
      <c r="C28" s="23"/>
      <c r="D28" s="23"/>
      <c r="E28" s="23"/>
      <c r="F28" s="23"/>
    </row>
    <row r="29" spans="2:10" x14ac:dyDescent="0.2">
      <c r="B29" s="23"/>
      <c r="C29" s="23"/>
      <c r="D29" s="23"/>
      <c r="E29" s="23"/>
      <c r="F29" s="23"/>
    </row>
    <row r="30" spans="2:10" x14ac:dyDescent="0.2">
      <c r="B30" s="23"/>
      <c r="C30" s="23"/>
      <c r="D30" s="23"/>
      <c r="E30" s="23"/>
      <c r="F30" s="23"/>
    </row>
    <row r="31" spans="2:10" x14ac:dyDescent="0.2">
      <c r="B31" s="23"/>
      <c r="C31" s="23"/>
      <c r="D31" s="23"/>
      <c r="E31" s="23"/>
      <c r="F31" s="23"/>
    </row>
    <row r="32" spans="2:10" x14ac:dyDescent="0.2">
      <c r="B32" s="23"/>
      <c r="C32" s="23"/>
      <c r="D32" s="23"/>
      <c r="E32" s="23"/>
      <c r="F32" s="23"/>
    </row>
    <row r="33" spans="2:6" x14ac:dyDescent="0.2">
      <c r="B33" s="23"/>
      <c r="C33" s="23"/>
      <c r="D33" s="23"/>
      <c r="E33" s="23"/>
      <c r="F33" s="23"/>
    </row>
    <row r="34" spans="2:6" x14ac:dyDescent="0.2">
      <c r="B34" s="23"/>
      <c r="C34" s="23"/>
      <c r="D34" s="23"/>
      <c r="E34" s="23"/>
      <c r="F34" s="23"/>
    </row>
    <row r="35" spans="2:6" x14ac:dyDescent="0.2">
      <c r="B35" s="23"/>
      <c r="C35" s="23"/>
      <c r="D35" s="23"/>
      <c r="E35" s="23"/>
      <c r="F35" s="23"/>
    </row>
    <row r="36" spans="2:6" x14ac:dyDescent="0.2">
      <c r="B36" s="23"/>
      <c r="C36" s="23"/>
      <c r="D36" s="23"/>
      <c r="E36" s="23"/>
      <c r="F36" s="23"/>
    </row>
    <row r="37" spans="2:6" x14ac:dyDescent="0.2">
      <c r="B37" s="23"/>
      <c r="C37" s="23"/>
      <c r="D37" s="23"/>
      <c r="E37" s="23"/>
      <c r="F37" s="23"/>
    </row>
    <row r="38" spans="2:6" x14ac:dyDescent="0.2">
      <c r="B38" s="23"/>
      <c r="C38" s="23"/>
      <c r="D38" s="23"/>
      <c r="E38" s="23"/>
      <c r="F38" s="23"/>
    </row>
  </sheetData>
  <mergeCells count="4">
    <mergeCell ref="B1:F2"/>
    <mergeCell ref="H1:M1"/>
    <mergeCell ref="B21:F21"/>
    <mergeCell ref="H22:J23"/>
  </mergeCells>
  <pageMargins left="0.25" right="0.25" top="0.75" bottom="0.75" header="0.3" footer="0.3"/>
  <pageSetup paperSize="9" orientation="landscape" r:id="rId1"/>
  <headerFooter alignWithMargins="0"/>
  <ignoredErrors>
    <ignoredError sqref="C14:F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ES2025_F15_Tableau1</vt:lpstr>
      <vt:lpstr>ES2025_F15_Graphique1</vt:lpstr>
      <vt:lpstr>ES2025_F15_Graphique2</vt:lpstr>
      <vt:lpstr>ES2025_F15_Tableau2 </vt:lpstr>
      <vt:lpstr>ES2025_F15_Carte1</vt:lpstr>
      <vt:lpstr>ES2025_F15_Tableau_complA</vt:lpstr>
      <vt:lpstr>ES2025_F15_Tableau_complB</vt:lpstr>
      <vt:lpstr>ES2025_F15_Tableau_complC</vt:lpstr>
      <vt:lpstr>ES2025_F15_Graphique2!Zone_d_impression</vt:lpstr>
      <vt:lpstr>ES2025_F15_Tableau_complA!Zone_d_impression</vt:lpstr>
      <vt:lpstr>ES2025_F15_Tableau_complB!Zone_d_impression</vt:lpstr>
      <vt:lpstr>ES2025_F15_Tableau_complC!Zone_d_impression</vt:lpstr>
      <vt:lpstr>ES2025_F15_Tableau1!Zone_d_impression</vt:lpstr>
      <vt:lpstr>'ES2025_F15_Tableau2 '!Zone_d_impression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hvaldelievre</dc:creator>
  <cp:lastModifiedBy>Mathilde Deprez</cp:lastModifiedBy>
  <cp:lastPrinted>2017-01-26T09:37:15Z</cp:lastPrinted>
  <dcterms:created xsi:type="dcterms:W3CDTF">2011-06-24T13:06:42Z</dcterms:created>
  <dcterms:modified xsi:type="dcterms:W3CDTF">2025-07-01T13:03:57Z</dcterms:modified>
</cp:coreProperties>
</file>