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PC\03_PUBLICATIONS\01-Publications\• Etudes et Résultats\ER 1302 Jeunes résidents Ehpad 15-04\6-Mise en ligne\"/>
    </mc:Choice>
  </mc:AlternateContent>
  <bookViews>
    <workbookView xWindow="9720" yWindow="3015" windowWidth="32760" windowHeight="19095"/>
  </bookViews>
  <sheets>
    <sheet name="Tableau 1" sheetId="15" r:id="rId1"/>
    <sheet name="Carte 1" sheetId="17" r:id="rId2"/>
    <sheet name="Graphique 1" sheetId="31" r:id="rId3"/>
    <sheet name="Tableau encadré 2" sheetId="32" r:id="rId4"/>
    <sheet name="Tableau 2" sheetId="20" r:id="rId5"/>
    <sheet name="Graphique 2" sheetId="22" r:id="rId6"/>
    <sheet name="Tableau 3" sheetId="25" r:id="rId7"/>
    <sheet name="Tableau complémentaire A" sheetId="16" r:id="rId8"/>
    <sheet name="Tableau complémentaire B" sheetId="21" r:id="rId9"/>
    <sheet name="Tableau complémentaire C" sheetId="26" r:id="rId10"/>
    <sheet name="Tab complémentaire D" sheetId="27" r:id="rId11"/>
  </sheet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5" l="1"/>
  <c r="G14" i="15" l="1"/>
  <c r="E14" i="15"/>
  <c r="D14" i="15"/>
  <c r="C14" i="15"/>
</calcChain>
</file>

<file path=xl/sharedStrings.xml><?xml version="1.0" encoding="utf-8"?>
<sst xmlns="http://schemas.openxmlformats.org/spreadsheetml/2006/main" count="432" uniqueCount="268">
  <si>
    <t>Moins de 75 ans</t>
  </si>
  <si>
    <t>75 ans ou plus</t>
  </si>
  <si>
    <t>Aucun de ces accueils spécifiques</t>
  </si>
  <si>
    <t>Curatelle</t>
  </si>
  <si>
    <t>Tutelle</t>
  </si>
  <si>
    <t>Domicile privé ou d’un proche</t>
  </si>
  <si>
    <t>Établissement psychiatrique ou service psychiatrique d’un établissement de santé</t>
  </si>
  <si>
    <t>Établissement pour adultes handicapés</t>
  </si>
  <si>
    <t>ASH</t>
  </si>
  <si>
    <t>Oui, et la mesure est assurée par la FAMILLE</t>
  </si>
  <si>
    <t>Oui, et la mesure est assurée par une ASSOCIATION</t>
  </si>
  <si>
    <t>Oui, et la mesure est assurée par un TUTEUR PRIVÉ (PROFESSIONNEL ou BÉNÉVOLE HORS FAMILLE)</t>
  </si>
  <si>
    <t>Moins de 65 ans</t>
  </si>
  <si>
    <t>Effectif</t>
  </si>
  <si>
    <t>Proportion de GIR 1</t>
  </si>
  <si>
    <t>Proportion de GIR 2</t>
  </si>
  <si>
    <t>Proportion de GIR 3</t>
  </si>
  <si>
    <t>Proportion de GIR 4</t>
  </si>
  <si>
    <t>Proportion de GIR 5</t>
  </si>
  <si>
    <t>Proportion de GIR 6</t>
  </si>
  <si>
    <t>Proportion de résidents sans GIR</t>
  </si>
  <si>
    <t>Aides au logement (APL, ALS)</t>
  </si>
  <si>
    <t>Autre protection juridique (sauvegarde de justice, mandat de protection future)</t>
  </si>
  <si>
    <t>Responsable des mesures juridiques quand il y en a une</t>
  </si>
  <si>
    <t>Situation familiale</t>
  </si>
  <si>
    <t>2 ou 3 ans</t>
  </si>
  <si>
    <t>4 ou 5 ans</t>
  </si>
  <si>
    <t>5 ans ou plus</t>
  </si>
  <si>
    <t>GIR</t>
  </si>
  <si>
    <t>Aides</t>
  </si>
  <si>
    <t>Nature de la protection juridique</t>
  </si>
  <si>
    <t>2A</t>
  </si>
  <si>
    <t>2B</t>
  </si>
  <si>
    <t>Département</t>
  </si>
  <si>
    <t>Catégorie juridique</t>
  </si>
  <si>
    <t>Taux de résidents de moins de 75 ans</t>
  </si>
  <si>
    <t>Ensemble</t>
  </si>
  <si>
    <t>Quartille des proportions de 60-75 ans dans la commune</t>
  </si>
  <si>
    <t>Proportion de moins de 75 ans en Ehpad</t>
  </si>
  <si>
    <t>Quartile de revenu médian de la commune</t>
  </si>
  <si>
    <t>Personnel</t>
  </si>
  <si>
    <t>Services generaux</t>
  </si>
  <si>
    <t>Proportion de résidents de moins de 75 ans selon le nombre de places en établissements médicalisés</t>
  </si>
  <si>
    <t>Quartile de départements</t>
  </si>
  <si>
    <t>Proportion de résidents de moins de 75 ans selon le nombre de places en foyers pour adultes handicapés</t>
  </si>
  <si>
    <t>EHPA</t>
  </si>
  <si>
    <t>USLD</t>
  </si>
  <si>
    <t xml:space="preserve">Taux de résidents de moins de 75 ans </t>
  </si>
  <si>
    <t>Espace pour les soins médicaux</t>
  </si>
  <si>
    <t>Espace de kinésithérapie</t>
  </si>
  <si>
    <t>Salon de coiffure</t>
  </si>
  <si>
    <t>Salon aménagé</t>
  </si>
  <si>
    <t>Jardin aménagé</t>
  </si>
  <si>
    <t>Espace pour les activités</t>
  </si>
  <si>
    <t>Espace commun climatisé</t>
  </si>
  <si>
    <t>Salle multisensorielle</t>
  </si>
  <si>
    <t>Autre Ehpad</t>
  </si>
  <si>
    <t>Moins de 65 ans</t>
  </si>
  <si>
    <t>65-70 ans</t>
  </si>
  <si>
    <t>70-75 ans</t>
  </si>
  <si>
    <t>75 ans ou plus</t>
  </si>
  <si>
    <t>dont IDE</t>
  </si>
  <si>
    <t>dont aide-soignant</t>
  </si>
  <si>
    <t xml:space="preserve">Direction </t>
  </si>
  <si>
    <t>Médical</t>
  </si>
  <si>
    <t>Paramédical</t>
  </si>
  <si>
    <t>Communication</t>
  </si>
  <si>
    <t>S’habiller / se déshabiller</t>
  </si>
  <si>
    <t>Fait seul</t>
  </si>
  <si>
    <t>Fait seul non spontanément</t>
  </si>
  <si>
    <t>Ne fait ni seul ni spontanément</t>
  </si>
  <si>
    <t>Maladie neurodégénerative</t>
  </si>
  <si>
    <t>Caractéristique des résidents</t>
  </si>
  <si>
    <t>GIR du résident</t>
  </si>
  <si>
    <t>Âge du résident</t>
  </si>
  <si>
    <t>Elimination</t>
  </si>
  <si>
    <t>Déplacements à l’intérieur</t>
  </si>
  <si>
    <t>Alimentation</t>
  </si>
  <si>
    <t>Variables discriminantes de la grille AGGIR</t>
  </si>
  <si>
    <t>Orientation dans le temps</t>
  </si>
  <si>
    <t>Toilette : se laver</t>
  </si>
  <si>
    <t>Cohérence : Se comporter de façon logique et sensée</t>
  </si>
  <si>
    <t>Transferts : se lever, se coucher, s’asseoir</t>
  </si>
  <si>
    <t>Tableau 1 - Description des jeunes résidents en Ehpad </t>
  </si>
  <si>
    <t>Âge</t>
  </si>
  <si>
    <t>Proportion d’hommes</t>
  </si>
  <si>
    <t>Unité d’accueil</t>
  </si>
  <si>
    <t>Unité d’hébergement renforcé (UHR)</t>
  </si>
  <si>
    <t xml:space="preserve">Unité spécifique pour personnes atteintes de la maladie d’Alzheimer et maladies apparentées </t>
  </si>
  <si>
    <t>Unité ou service dédié à l’accueil des personnes handicapées avançant en âge</t>
  </si>
  <si>
    <t>Type d’hébergement antérieur</t>
  </si>
  <si>
    <t>Reconnaissance administrative 
du handicap avant 60 ans</t>
  </si>
  <si>
    <t xml:space="preserve">Unité spécifique pour personnes atteintes 
de la maladie d’Alzheimer et maladies apparentées </t>
  </si>
  <si>
    <t>Aide sociale à l’hébergement (ASH)</t>
  </si>
  <si>
    <t>Résidence autonomie,  EHPA/maison de retraite non Ehpad, Ehpad, maison de retraite médicalisée, soins de longue durée</t>
  </si>
  <si>
    <t>Service de soins de suite et de réadaptation d’un établissement de santé (ex-moyen séjour) [y compris unité de court séjour]</t>
  </si>
  <si>
    <t>Unité de court séjour (médecine, chirurgie)</t>
  </si>
  <si>
    <t>Autre (accueil familial agréé, etc.)</t>
  </si>
  <si>
    <t>Orientation dans l’espace</t>
  </si>
  <si>
    <r>
      <rPr>
        <b/>
        <sz val="8"/>
        <rFont val="Marianne"/>
        <family val="3"/>
      </rPr>
      <t xml:space="preserve">Source &gt; </t>
    </r>
    <r>
      <rPr>
        <sz val="8"/>
        <rFont val="Marianne"/>
        <family val="3"/>
      </rPr>
      <t>DREES, enquête EHPA 2019.</t>
    </r>
  </si>
  <si>
    <t>Ehpad privés à but lucratif</t>
  </si>
  <si>
    <t>Ehpad privés à but non lucratif</t>
  </si>
  <si>
    <t>Ehpad publics non hospitaliers</t>
  </si>
  <si>
    <t>Ehpad publics hospitaliers</t>
  </si>
  <si>
    <t>Sans</t>
  </si>
  <si>
    <t>Partielle</t>
  </si>
  <si>
    <t>Totale</t>
  </si>
  <si>
    <t>ns</t>
  </si>
  <si>
    <t>Habilitation à l’ASH</t>
  </si>
  <si>
    <t>Tableau 2 - Taux de résidents de moins de 75 ans selon le statut juridique et l’habilitation à l’ASH</t>
  </si>
  <si>
    <t>Catégorie juridique de l’Ehpad</t>
  </si>
  <si>
    <r>
      <t>1</t>
    </r>
    <r>
      <rPr>
        <vertAlign val="superscript"/>
        <sz val="8"/>
        <rFont val="Marianne"/>
        <family val="3"/>
      </rPr>
      <t>er</t>
    </r>
    <r>
      <rPr>
        <sz val="8"/>
        <rFont val="Marianne"/>
        <family val="3"/>
      </rPr>
      <t> quartile</t>
    </r>
  </si>
  <si>
    <r>
      <t>2</t>
    </r>
    <r>
      <rPr>
        <vertAlign val="superscript"/>
        <sz val="8"/>
        <rFont val="Marianne"/>
        <family val="3"/>
      </rPr>
      <t>e</t>
    </r>
    <r>
      <rPr>
        <sz val="8"/>
        <rFont val="Marianne"/>
        <family val="3"/>
      </rPr>
      <t> quartile</t>
    </r>
  </si>
  <si>
    <r>
      <t>3</t>
    </r>
    <r>
      <rPr>
        <vertAlign val="superscript"/>
        <sz val="8"/>
        <rFont val="Marianne"/>
        <family val="3"/>
      </rPr>
      <t>e</t>
    </r>
    <r>
      <rPr>
        <sz val="8"/>
        <rFont val="Marianne"/>
        <family val="3"/>
      </rPr>
      <t> quartile</t>
    </r>
  </si>
  <si>
    <r>
      <t>4</t>
    </r>
    <r>
      <rPr>
        <vertAlign val="superscript"/>
        <sz val="8"/>
        <rFont val="Marianne"/>
        <family val="3"/>
      </rPr>
      <t>e</t>
    </r>
    <r>
      <rPr>
        <sz val="8"/>
        <rFont val="Marianne"/>
        <family val="3"/>
      </rPr>
      <t> quartile</t>
    </r>
  </si>
  <si>
    <r>
      <rPr>
        <b/>
        <sz val="8"/>
        <rFont val="Marianne"/>
        <family val="3"/>
      </rPr>
      <t xml:space="preserve">Lecture &gt; </t>
    </r>
    <r>
      <rPr>
        <sz val="8"/>
        <rFont val="Marianne"/>
        <family val="3"/>
      </rPr>
      <t>Les Ehpad hospitaliers qui sont situés dans le quart des communes dans lesquelles la part des jeunes seniors est la plus importante parmi les seniors ont en moyenne 19 % de résidents de moins de 75 ans. Les Ehpad hospitaliers qui sont situés dans des communes avec une faible proportion de jeunes seniors hébergent 13 % de résidents de moins de 75 ans.</t>
    </r>
  </si>
  <si>
    <r>
      <rPr>
        <b/>
        <sz val="8"/>
        <rFont val="Marianne"/>
        <family val="3"/>
      </rPr>
      <t>Source &gt;</t>
    </r>
    <r>
      <rPr>
        <sz val="8"/>
        <rFont val="Marianne"/>
        <family val="3"/>
      </rPr>
      <t xml:space="preserve"> Badiane 2022.</t>
    </r>
  </si>
  <si>
    <t>Tableau 3 - Proportion de résidents de moins de 75 ans en Ehpad selon le niveau d’offre départemental en établissements pour adultes handicapés</t>
  </si>
  <si>
    <r>
      <t>1</t>
    </r>
    <r>
      <rPr>
        <vertAlign val="superscript"/>
        <sz val="8"/>
        <rFont val="Marianne"/>
        <family val="3"/>
      </rPr>
      <t>er</t>
    </r>
    <r>
      <rPr>
        <sz val="8"/>
        <rFont val="Marianne"/>
        <family val="3"/>
      </rPr>
      <t> quartile : peu d’offre</t>
    </r>
  </si>
  <si>
    <r>
      <t>4</t>
    </r>
    <r>
      <rPr>
        <vertAlign val="superscript"/>
        <sz val="8"/>
        <rFont val="Marianne"/>
        <family val="3"/>
      </rPr>
      <t>e</t>
    </r>
    <r>
      <rPr>
        <sz val="8"/>
        <rFont val="Marianne"/>
        <family val="3"/>
      </rPr>
      <t> quartile : le plus d’offre</t>
    </r>
  </si>
  <si>
    <t>Proportion de résidents de moins de 75 ans selon le nombre de places en maisons d’accueil spécialisées</t>
  </si>
  <si>
    <t>Pôle d’activité et de soins adaptés (Pasa)</t>
  </si>
  <si>
    <t>Résidence autonomie, EHPA/maison de retraite non Ehpad, Ehpad, maison de retraite médicalisée, soins de longue durée</t>
  </si>
  <si>
    <t>Ehpad : établissement d’hébergement pour personnes âgées dépendantes.</t>
  </si>
  <si>
    <t>EHPA : établissement d’hébergement pour personnes âgées dépendantes ; USLD : unité de soins de longue durée.</t>
  </si>
  <si>
    <t>Tableau complémentaire A - Caractéristiques des résidents en Ehpad</t>
  </si>
  <si>
    <t>Durée dans l’établissement</t>
  </si>
  <si>
    <t>Moins d’un an</t>
  </si>
  <si>
    <t>Personne sans conjoint (y compris si le conjoint 
est décédé)</t>
  </si>
  <si>
    <t xml:space="preserve">Personne dont le conjoint vit également 
dans l’établissement </t>
  </si>
  <si>
    <t>Personne dont le conjoint ne vit pas 
dans l’établissement</t>
  </si>
  <si>
    <t>Oui, et la mesure est assurée par un préposé 
d’un établissement</t>
  </si>
  <si>
    <t>Autre responsable (CCAS, etc.) ou responsable inconnu</t>
  </si>
  <si>
    <r>
      <rPr>
        <b/>
        <sz val="8"/>
        <rFont val="Marianne"/>
        <family val="3"/>
      </rPr>
      <t>Champ &gt;</t>
    </r>
    <r>
      <rPr>
        <sz val="8"/>
        <rFont val="Marianne"/>
        <family val="3"/>
      </rPr>
      <t xml:space="preserve"> Résidents en établissements d’hébergement pour personnes âgées dépendantes (Ehpad), hors accueil de jour, France.</t>
    </r>
  </si>
  <si>
    <t>Ehpad avec une unité d’accueil pour personnes handicapées âgées</t>
  </si>
  <si>
    <r>
      <rPr>
        <b/>
        <sz val="8"/>
        <rFont val="Marianne"/>
        <family val="3"/>
      </rPr>
      <t xml:space="preserve">Champ &gt; </t>
    </r>
    <r>
      <rPr>
        <sz val="8"/>
        <rFont val="Marianne"/>
        <family val="3"/>
      </rPr>
      <t>Établissements d’hébergement pour personnes âgées dépendantes (Ehpad), France.</t>
    </r>
  </si>
  <si>
    <t>Socio-educatif</t>
  </si>
  <si>
    <t>Chambre d’accueil pour les familles</t>
  </si>
  <si>
    <r>
      <rPr>
        <b/>
        <sz val="8"/>
        <rFont val="Marianne"/>
        <family val="3"/>
      </rPr>
      <t>Champ &gt;</t>
    </r>
    <r>
      <rPr>
        <sz val="8"/>
        <rFont val="Marianne"/>
        <family val="3"/>
      </rPr>
      <t xml:space="preserve"> Établissements d’hébergement pour personnes âgées dépendantes (Ehpad), France.</t>
    </r>
  </si>
  <si>
    <t>Tableau encadré 2 - Caractéristiques des résidents en EHPA et USLD</t>
  </si>
  <si>
    <t>Ehpad avec au moins 60 % de moins de 75 ans</t>
  </si>
  <si>
    <t>65-69 ans</t>
  </si>
  <si>
    <t>70-74 ans</t>
  </si>
  <si>
    <r>
      <rPr>
        <b/>
        <sz val="8"/>
        <rFont val="Marianne"/>
        <family val="3"/>
      </rPr>
      <t>Champ &gt;</t>
    </r>
    <r>
      <rPr>
        <sz val="8"/>
        <rFont val="Marianne"/>
        <family val="3"/>
      </rPr>
      <t xml:space="preserve"> Résidents en Ehpad, hors accueil de jour, France. </t>
    </r>
  </si>
  <si>
    <r>
      <rPr>
        <b/>
        <sz val="8"/>
        <rFont val="Marianne"/>
        <family val="3"/>
      </rPr>
      <t>Champ &gt;</t>
    </r>
    <r>
      <rPr>
        <sz val="8"/>
        <rFont val="Marianne"/>
        <family val="3"/>
      </rPr>
      <t xml:space="preserve"> Ehpad, France.</t>
    </r>
  </si>
  <si>
    <t>Tableau complémentaire D - Équipements des Ehapd selon la présence d’une unité d’accueil pour personnes handicapées âgées</t>
  </si>
  <si>
    <t>Tableau complémentaire B : Proportion de moins de 75 ans selon la proportion de seniors de moins de 75 ans parmi les seniors</t>
  </si>
  <si>
    <t>Carte 1 - Répartition départementale des jeunes résidents en Ehpad</t>
  </si>
  <si>
    <t>Service de soins de suite et de réadaptation d’un établissement de santé (ex-moyen séjour) [y compris unité cognitivo-comportementale (UCC)]</t>
  </si>
  <si>
    <r>
      <rPr>
        <b/>
        <sz val="8"/>
        <rFont val="Marianne"/>
        <family val="3"/>
      </rPr>
      <t>Lecture &gt;</t>
    </r>
    <r>
      <rPr>
        <sz val="8"/>
        <rFont val="Marianne"/>
        <family val="3"/>
      </rPr>
      <t xml:space="preserve"> 1 200 résidents de moins de 75 ans résident en EHPA, 51,5 % sont des hommes.</t>
    </r>
  </si>
  <si>
    <t>Graphique 2 - Proportion de résidents de moins de 75 ans en Ehpad selon le statut juridique et la richesse dans la commune d’implantation</t>
  </si>
  <si>
    <t>IDE : infirmière diplômée d’État ; ASH : agent de services hospitaliers.</t>
  </si>
  <si>
    <r>
      <rPr>
        <b/>
        <sz val="8"/>
        <rFont val="Marianne"/>
        <family val="3"/>
      </rPr>
      <t>Note &gt;</t>
    </r>
    <r>
      <rPr>
        <sz val="8"/>
        <rFont val="Marianne"/>
        <family val="3"/>
      </rPr>
      <t xml:space="preserve"> Les proportions de bénéficiaires d’ASH et d’allocations logement sont calculées uniquement 
sur les résidents pour lesquels il y a une réponse. La non réponse est importante sur ces questions 
(supérieure à 20 %).</t>
    </r>
  </si>
  <si>
    <t>Tableau complémentaire C - Nombre et ventilation des équivalents temps plein (ETP) pour 100 résidents selon les caractérisitques des Ehpad</t>
  </si>
  <si>
    <r>
      <rPr>
        <b/>
        <sz val="8"/>
        <rFont val="Marianne"/>
        <family val="3"/>
      </rPr>
      <t>Lecture &gt; L</t>
    </r>
    <r>
      <rPr>
        <sz val="8"/>
        <rFont val="Marianne"/>
        <family val="3"/>
      </rPr>
      <t>es Ehpad qui disposent d’une unité d’accueil pour personnes handicapées âgées ont 69,2 ETP en moyenne pour 100 résidents tandis que ceux qui ne disposent pas d’une unité d’accueil ont 65,8 ETP.</t>
    </r>
  </si>
  <si>
    <t>Nom du départements</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</si>
  <si>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</si>
  <si>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</si>
  <si>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</si>
  <si>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</si>
  <si>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</si>
  <si>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</si>
  <si>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</si>
  <si>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</si>
  <si>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</si>
  <si>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</si>
  <si>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</si>
  <si>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</si>
  <si>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</si>
  <si>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</si>
  <si>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</si>
  <si>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</si>
  <si>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</si>
  <si>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</si>
  <si>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</si>
  <si>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</si>
  <si>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</si>
  <si>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</si>
  <si>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</si>
  <si>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</si>
  <si>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</si>
  <si>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</si>
  <si>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</si>
  <si>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</si>
  <si>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</si>
  <si>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</si>
  <si>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</si>
  <si>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</si>
  <si>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</si>
  <si>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</si>
  <si>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</si>
  <si>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</si>
  <si>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</si>
  <si>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</si>
  <si>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</si>
  <si>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</si>
  <si>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</si>
  <si>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</si>
  <si>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</si>
  <si>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</si>
  <si>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</si>
  <si>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</si>
  <si>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</si>
  <si>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</si>
  <si>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</si>
  <si>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</si>
  <si>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</si>
  <si>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</si>
  <si>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</si>
  <si>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</si>
  <si>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</si>
  <si>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</si>
  <si>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</si>
  <si>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</si>
  <si>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</si>
  <si>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</si>
  <si>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</si>
  <si>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</si>
  <si>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</si>
  <si>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</si>
  <si>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</si>
  <si>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</si>
  <si>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</si>
  <si>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</si>
  <si>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</si>
  <si>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</si>
  <si>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</si>
  <si>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</si>
  <si>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</si>
  <si>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</si>
  <si>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</si>
  <si>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</si>
  <si>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</si>
  <si>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</si>
  <si>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</si>
  <si>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</si>
  <si>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</si>
  <si>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</si>
  <si>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</si>
  <si>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</si>
  <si>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</si>
  <si>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</si>
  <si>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</si>
  <si>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</si>
  <si>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</si>
  <si>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</si>
  <si>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</si>
  <si>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</si>
  <si>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</si>
  <si>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</si>
  <si>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</si>
  <si>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</si>
  <si>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</si>
  <si>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</si>
  <si>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</si>
  <si>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</si>
  <si>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Mayotte</t>
  </si>
  <si>
    <t>non disponible</t>
  </si>
  <si>
    <r>
      <rPr>
        <b/>
        <sz val="8"/>
        <rFont val="Marianne"/>
        <family val="3"/>
      </rPr>
      <t>Note &gt;</t>
    </r>
    <r>
      <rPr>
        <sz val="8"/>
        <rFont val="Marianne"/>
        <family val="3"/>
      </rPr>
      <t xml:space="preserve"> Les nombres de personnels sont calculés pour 100 résidents.</t>
    </r>
  </si>
  <si>
    <t xml:space="preserve">En % </t>
  </si>
  <si>
    <r>
      <t>Note &gt;</t>
    </r>
    <r>
      <rPr>
        <sz val="8"/>
        <rFont val="Marianne"/>
      </rPr>
      <t xml:space="preserve"> Les proportions de bénéficiaires d’ASH et d’allocations logement sont calculées uniquement sur les résidents pour lesquels il y a une réponse.
La non-réponse est importante sur ces questions (supérieure à 20 %). Il en va de même pour la présence de maladie neurodégénérative ou la reconnaissance administrative d’un handicap avant 60 ans, avec une non réponse de 25 %.
</t>
    </r>
    <r>
      <rPr>
        <b/>
        <sz val="8"/>
        <rFont val="Marianne"/>
      </rPr>
      <t>Lecture &gt;</t>
    </r>
    <r>
      <rPr>
        <sz val="8"/>
        <rFont val="Marianne"/>
      </rPr>
      <t xml:space="preserve"> 14 200 résidents d’Ehpad en 2019 ont moins de 65 ans. 57,4 % d’entre eux sont des hommes.
</t>
    </r>
    <r>
      <rPr>
        <b/>
        <sz val="8"/>
        <rFont val="Marianne"/>
      </rPr>
      <t>Champ &gt;</t>
    </r>
    <r>
      <rPr>
        <sz val="8"/>
        <rFont val="Marianne"/>
      </rPr>
      <t xml:space="preserve"> Résidents en Ehpad, hors accueil de jour, France.
</t>
    </r>
    <r>
      <rPr>
        <b/>
        <sz val="8"/>
        <rFont val="Marianne"/>
      </rPr>
      <t>Source &gt;</t>
    </r>
    <r>
      <rPr>
        <sz val="8"/>
        <rFont val="Marianne"/>
      </rPr>
      <t xml:space="preserve"> DREES, enquête EHPA 2019.</t>
    </r>
  </si>
  <si>
    <r>
      <t xml:space="preserve">Lecture &gt; </t>
    </r>
    <r>
      <rPr>
        <sz val="8"/>
        <rFont val="Marianne"/>
      </rPr>
      <t>9,5 % des résidents d’Ehpad implantés dans l’Ain ont moins de 75 ans.</t>
    </r>
    <r>
      <rPr>
        <b/>
        <sz val="8"/>
        <rFont val="Marianne"/>
        <family val="3"/>
      </rPr>
      <t xml:space="preserve">
Champ &gt;</t>
    </r>
    <r>
      <rPr>
        <sz val="8"/>
        <rFont val="Marianne"/>
      </rPr>
      <t xml:space="preserve"> Établissements d’hébergement pour personnes âgées
dépendantes, France.
</t>
    </r>
    <r>
      <rPr>
        <b/>
        <sz val="8"/>
        <rFont val="Marianne"/>
        <family val="3"/>
      </rPr>
      <t>Source &gt;</t>
    </r>
    <r>
      <rPr>
        <sz val="8"/>
        <rFont val="Marianne"/>
      </rPr>
      <t xml:space="preserve"> Badiane 2022.</t>
    </r>
  </si>
  <si>
    <t>Graphique 1 - Capacité à assurer des actes de la vie quotidienne selon le GIR, l’âge et le niveau de dépendance</t>
  </si>
  <si>
    <r>
      <t xml:space="preserve">ASH : aide sociale à l’hébergement.
</t>
    </r>
    <r>
      <rPr>
        <b/>
        <sz val="8"/>
        <rFont val="Marianne"/>
      </rPr>
      <t>Lecture &gt;</t>
    </r>
    <r>
      <rPr>
        <sz val="8"/>
        <rFont val="Marianne"/>
        <family val="3"/>
      </rPr>
      <t xml:space="preserve"> 6 % des résidents d’Ehpad privés à but lucratif non habilités à l’ASH ont moins de 75 ans.
</t>
    </r>
    <r>
      <rPr>
        <b/>
        <sz val="8"/>
        <rFont val="Marianne"/>
      </rPr>
      <t>Champ &gt;</t>
    </r>
    <r>
      <rPr>
        <sz val="8"/>
        <rFont val="Marianne"/>
        <family val="3"/>
      </rPr>
      <t xml:space="preserve"> Ehpad, France.
</t>
    </r>
    <r>
      <rPr>
        <b/>
        <sz val="8"/>
        <rFont val="Marianne"/>
      </rPr>
      <t xml:space="preserve">Source &gt; </t>
    </r>
    <r>
      <rPr>
        <sz val="8"/>
        <rFont val="Marianne"/>
        <family val="3"/>
      </rPr>
      <t>Badiane 2022.</t>
    </r>
  </si>
  <si>
    <r>
      <rPr>
        <b/>
        <sz val="8"/>
        <rFont val="Marianne"/>
      </rPr>
      <t xml:space="preserve">Note &gt; </t>
    </r>
    <r>
      <rPr>
        <sz val="8"/>
        <rFont val="Marianne"/>
        <family val="3"/>
      </rPr>
      <t xml:space="preserve">Les établissements médicalisés regroupent les foyer d’accueil médicalisés (FAM) et les établissement d’accueil médicalisés en tout ou partie pour personnes handicapées (EAM).
</t>
    </r>
    <r>
      <rPr>
        <b/>
        <sz val="8"/>
        <rFont val="Marianne"/>
      </rPr>
      <t>Lecture &gt;</t>
    </r>
    <r>
      <rPr>
        <sz val="8"/>
        <rFont val="Marianne"/>
        <family val="3"/>
      </rPr>
      <t xml:space="preserve"> Les Ehpad hospitaliers qui sont situés dans le quart des départements avec le plus de places en maison d’accueil spécialisées (MAS) ont en moyenne 16,3 % de résidents de moins de 75 ans.
</t>
    </r>
    <r>
      <rPr>
        <b/>
        <sz val="8"/>
        <rFont val="Marianne"/>
      </rPr>
      <t>Champ &gt;</t>
    </r>
    <r>
      <rPr>
        <sz val="8"/>
        <rFont val="Marianne"/>
        <family val="3"/>
      </rPr>
      <t xml:space="preserve"> Ehpad, France.
</t>
    </r>
    <r>
      <rPr>
        <b/>
        <sz val="8"/>
        <rFont val="Marianne"/>
      </rPr>
      <t>Source &gt;</t>
    </r>
    <r>
      <rPr>
        <sz val="8"/>
        <rFont val="Marianne"/>
        <family val="3"/>
      </rPr>
      <t xml:space="preserve"> Badiane 2022.</t>
    </r>
  </si>
  <si>
    <t>Effectif (en nombre de résidents)</t>
  </si>
  <si>
    <r>
      <rPr>
        <b/>
        <sz val="8"/>
        <rFont val="Marianne"/>
        <family val="3"/>
      </rPr>
      <t>Lecture &gt;</t>
    </r>
    <r>
      <rPr>
        <sz val="8"/>
        <rFont val="Marianne"/>
      </rPr>
      <t xml:space="preserve"> 3,1 % des résidents de moins de 65 ans en GIR 2 peuvent s’habiller ou se déshabiller seuls.
</t>
    </r>
    <r>
      <rPr>
        <b/>
        <sz val="8"/>
        <rFont val="Marianne"/>
        <family val="3"/>
      </rPr>
      <t>Champ &gt;</t>
    </r>
    <r>
      <rPr>
        <sz val="8"/>
        <rFont val="Marianne"/>
      </rPr>
      <t xml:space="preserve"> Résidents dépendants en Ehpad, hors accueil de jour, France.
</t>
    </r>
    <r>
      <rPr>
        <b/>
        <sz val="8"/>
        <rFont val="Marianne"/>
        <family val="3"/>
      </rPr>
      <t>Source &gt;</t>
    </r>
    <r>
      <rPr>
        <sz val="8"/>
        <rFont val="Marianne"/>
      </rPr>
      <t xml:space="preserve"> DREES, enquête EHPA 2019.</t>
    </r>
  </si>
  <si>
    <r>
      <rPr>
        <b/>
        <sz val="8"/>
        <rFont val="Marianne"/>
      </rPr>
      <t>Lecture &gt;</t>
    </r>
    <r>
      <rPr>
        <sz val="8"/>
        <rFont val="Marianne"/>
        <family val="3"/>
      </rPr>
      <t xml:space="preserve"> Les Ehpad hospitaliers qui sont situés dans le quart des communes avec le plus faible revenu médian ont en moyenne 16,6 % de résidents de moins de 75 ans. Les Ehpad hospitaliers qui sont situés dans des communes avec les plus hauts revenus médians hébergent 13,5 % de résidents de moins de 75 ans.
</t>
    </r>
    <r>
      <rPr>
        <b/>
        <sz val="8"/>
        <rFont val="Marianne"/>
      </rPr>
      <t>Champ &gt;</t>
    </r>
    <r>
      <rPr>
        <sz val="8"/>
        <rFont val="Marianne"/>
        <family val="3"/>
      </rPr>
      <t xml:space="preserve"> Ehpad, France.
</t>
    </r>
    <r>
      <rPr>
        <b/>
        <sz val="8"/>
        <rFont val="Marianne"/>
      </rPr>
      <t>Source &gt;</t>
    </r>
    <r>
      <rPr>
        <sz val="8"/>
        <rFont val="Marianne"/>
        <family val="3"/>
      </rPr>
      <t xml:space="preserve"> Badiane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</si>
</sst>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11" x14ac:knownFonts="1">
    <font>
      <sz val="8"/>
      <color rgb="FF000000"/>
      <name val="Arial"/>
    </font>
    <font>
      <sz val="11"/>
      <color theme="1"/>
      <name val="Calibri"/>
      <family val="2"/>
      <scheme val="minor"/>
    </font>
    <font>
      <sz val="8"/>
      <color rgb="FF000000"/>
      <name val="Arial"/>
      <family val="2"/>
    </font>
    <font>
      <sz val="10"/>
      <name val="Arial"/>
      <family val="2"/>
    </font>
    <font>
      <sz val="8"/>
      <name val="Marianne"/>
      <family val="3"/>
    </font>
    <font>
      <b/>
      <sz val="8"/>
      <name val="Marianne"/>
      <family val="3"/>
    </font>
    <font>
      <i/>
      <sz val="8"/>
      <name val="Marianne"/>
      <family val="3"/>
    </font>
    <font>
      <vertAlign val="superscript"/>
      <sz val="8"/>
      <name val="Marianne"/>
      <family val="3"/>
    </font>
    <font>
      <b/>
      <sz val="8"/>
      <name val="Marianne"/>
    </font>
    <font>
      <sz val="10"/>
      <name val="Arial"/>
      <family val="2"/>
      <charset val="1"/>
    </font>
    <font>
      <sz val="8"/>
      <name val="Marianne"/>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hair">
        <color indexed="64"/>
      </right>
      <top/>
      <bottom/>
      <diagonal/>
    </border>
  </borders>
  <cellStyleXfs count="6">
    <xf numFmtId="0" fontId="0" fillId="0" borderId="0"/>
    <xf numFmtId="43" fontId="2" fillId="0" borderId="0" applyFont="0" applyFill="0" applyBorder="0" applyAlignment="0" applyProtection="0"/>
    <xf numFmtId="0" fontId="3" fillId="0" borderId="1"/>
    <xf numFmtId="9" fontId="2" fillId="0" borderId="0" applyFont="0" applyFill="0" applyBorder="0" applyAlignment="0" applyProtection="0"/>
    <xf numFmtId="0" fontId="1" fillId="0" borderId="1"/>
    <xf numFmtId="0" fontId="9" fillId="0" borderId="1"/>
  </cellStyleXfs>
  <cellXfs count="85">
    <xf numFmtId="0" fontId="0" fillId="0" borderId="0" xfId="0"/>
    <xf numFmtId="0" fontId="4" fillId="2" borderId="0" xfId="0" applyFont="1" applyFill="1"/>
    <xf numFmtId="0" fontId="5" fillId="2" borderId="0" xfId="0" applyFont="1" applyFill="1"/>
    <xf numFmtId="0" fontId="4" fillId="2" borderId="1" xfId="0" applyFont="1" applyFill="1" applyBorder="1" applyAlignment="1">
      <alignment vertical="center"/>
    </xf>
    <xf numFmtId="0" fontId="5" fillId="2" borderId="1" xfId="4" applyFont="1" applyFill="1"/>
    <xf numFmtId="0" fontId="4" fillId="2" borderId="1" xfId="4" applyFont="1" applyFill="1"/>
    <xf numFmtId="0" fontId="4" fillId="2" borderId="1" xfId="0" applyFont="1" applyFill="1" applyBorder="1"/>
    <xf numFmtId="165" fontId="4" fillId="2" borderId="1" xfId="0" applyNumberFormat="1" applyFont="1" applyFill="1" applyBorder="1" applyAlignment="1">
      <alignment horizontal="right" vertical="center"/>
    </xf>
    <xf numFmtId="0" fontId="8" fillId="2" borderId="1" xfId="4" applyFont="1" applyFill="1"/>
    <xf numFmtId="0" fontId="9" fillId="0" borderId="1" xfId="5" applyAlignment="1">
      <alignment vertical="center"/>
    </xf>
    <xf numFmtId="0" fontId="5" fillId="0" borderId="0" xfId="0" applyFont="1" applyFill="1" applyAlignment="1">
      <alignment horizontal="left"/>
    </xf>
    <xf numFmtId="0" fontId="4" fillId="0" borderId="0" xfId="0" applyFont="1" applyFill="1"/>
    <xf numFmtId="0" fontId="4" fillId="0" borderId="0" xfId="0" applyFont="1" applyFill="1" applyAlignment="1">
      <alignment horizontal="left" vertical="center"/>
    </xf>
    <xf numFmtId="0" fontId="4" fillId="0" borderId="1" xfId="0" applyFont="1" applyFill="1" applyBorder="1"/>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0" xfId="0" applyFont="1" applyFill="1" applyAlignment="1">
      <alignment horizontal="left" wrapText="1"/>
    </xf>
    <xf numFmtId="0" fontId="4" fillId="0" borderId="0" xfId="0" applyFont="1" applyFill="1" applyAlignment="1">
      <alignment horizontal="left"/>
    </xf>
    <xf numFmtId="0" fontId="4" fillId="0" borderId="1" xfId="2" applyFont="1" applyFill="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65" fontId="5" fillId="0" borderId="2" xfId="0" applyNumberFormat="1" applyFont="1" applyFill="1" applyBorder="1" applyAlignment="1">
      <alignment horizontal="left" vertical="center" wrapText="1"/>
    </xf>
    <xf numFmtId="1" fontId="4" fillId="0" borderId="2" xfId="1" applyNumberFormat="1" applyFont="1" applyFill="1" applyBorder="1" applyAlignment="1">
      <alignment horizontal="center" vertical="center"/>
    </xf>
    <xf numFmtId="165" fontId="4" fillId="0" borderId="2" xfId="0" applyNumberFormat="1" applyFont="1" applyFill="1" applyBorder="1" applyAlignment="1">
      <alignment horizontal="center" vertical="center"/>
    </xf>
    <xf numFmtId="0" fontId="5" fillId="0" borderId="1" xfId="0" applyFont="1" applyFill="1" applyBorder="1" applyAlignment="1">
      <alignment horizontal="right" vertical="center"/>
    </xf>
    <xf numFmtId="0" fontId="4" fillId="0" borderId="4" xfId="0" applyFont="1" applyFill="1" applyBorder="1" applyAlignment="1">
      <alignment horizontal="right" vertical="center"/>
    </xf>
    <xf numFmtId="0" fontId="4" fillId="0" borderId="0" xfId="0" applyFont="1" applyFill="1" applyAlignment="1">
      <alignment horizontal="right"/>
    </xf>
    <xf numFmtId="0" fontId="5" fillId="2" borderId="2" xfId="0" applyFont="1" applyFill="1" applyBorder="1"/>
    <xf numFmtId="165" fontId="5" fillId="2" borderId="2" xfId="0" applyNumberFormat="1" applyFont="1" applyFill="1" applyBorder="1"/>
    <xf numFmtId="0" fontId="4" fillId="2" borderId="2" xfId="0" applyFont="1" applyFill="1" applyBorder="1" applyAlignment="1">
      <alignment vertical="center"/>
    </xf>
    <xf numFmtId="0" fontId="9" fillId="0" borderId="2" xfId="5" applyBorder="1" applyAlignment="1">
      <alignment vertical="center"/>
    </xf>
    <xf numFmtId="165" fontId="4" fillId="2" borderId="2" xfId="0" applyNumberFormat="1" applyFont="1" applyFill="1" applyBorder="1" applyAlignment="1">
      <alignment horizontal="right" vertical="center"/>
    </xf>
    <xf numFmtId="0" fontId="4" fillId="2" borderId="2" xfId="4" applyFont="1" applyFill="1" applyBorder="1"/>
    <xf numFmtId="0" fontId="4" fillId="2" borderId="2" xfId="4" applyFont="1" applyFill="1" applyBorder="1" applyAlignment="1">
      <alignment wrapText="1"/>
    </xf>
    <xf numFmtId="0" fontId="4" fillId="2" borderId="10" xfId="0" applyFont="1" applyFill="1" applyBorder="1"/>
    <xf numFmtId="0" fontId="4" fillId="0" borderId="0" xfId="0" applyFont="1" applyFill="1" applyAlignment="1">
      <alignment horizontal="center" vertical="center" wrapText="1"/>
    </xf>
    <xf numFmtId="0" fontId="4" fillId="0" borderId="2" xfId="0" applyFont="1" applyFill="1" applyBorder="1" applyAlignment="1">
      <alignment horizontal="left"/>
    </xf>
    <xf numFmtId="164" fontId="4" fillId="0" borderId="2" xfId="1"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xf numFmtId="0" fontId="5" fillId="0" borderId="0" xfId="0" applyFont="1" applyFill="1"/>
    <xf numFmtId="9" fontId="4" fillId="0" borderId="0" xfId="3" applyFont="1" applyFill="1"/>
    <xf numFmtId="0" fontId="5" fillId="0" borderId="2" xfId="0" applyFont="1" applyFill="1" applyBorder="1" applyAlignment="1">
      <alignment horizontal="center" vertical="center"/>
    </xf>
    <xf numFmtId="165" fontId="5" fillId="0" borderId="2" xfId="0" applyNumberFormat="1" applyFont="1" applyFill="1" applyBorder="1" applyAlignment="1">
      <alignment horizontal="center" vertical="center"/>
    </xf>
    <xf numFmtId="0" fontId="5" fillId="0" borderId="0" xfId="0" applyFont="1" applyFill="1" applyAlignment="1">
      <alignment vertical="center"/>
    </xf>
    <xf numFmtId="0" fontId="4" fillId="0" borderId="1" xfId="0" applyFont="1" applyFill="1" applyBorder="1" applyAlignment="1">
      <alignment vertical="center"/>
    </xf>
    <xf numFmtId="165" fontId="4" fillId="0" borderId="1" xfId="0" applyNumberFormat="1" applyFont="1" applyFill="1" applyBorder="1" applyAlignment="1">
      <alignment horizontal="right" vertical="center"/>
    </xf>
    <xf numFmtId="0" fontId="6" fillId="0" borderId="1" xfId="0" applyFont="1" applyFill="1" applyBorder="1" applyAlignment="1">
      <alignment vertical="center"/>
    </xf>
    <xf numFmtId="0" fontId="4" fillId="0" borderId="2" xfId="0" applyFont="1" applyFill="1" applyBorder="1" applyAlignment="1">
      <alignment vertical="center"/>
    </xf>
    <xf numFmtId="165" fontId="4" fillId="0" borderId="2" xfId="0" applyNumberFormat="1" applyFont="1" applyFill="1" applyBorder="1" applyAlignment="1">
      <alignment horizontal="right" vertical="center"/>
    </xf>
    <xf numFmtId="165" fontId="6" fillId="0" borderId="2" xfId="0" applyNumberFormat="1" applyFont="1" applyFill="1" applyBorder="1" applyAlignment="1">
      <alignment horizontal="center" vertical="center"/>
    </xf>
    <xf numFmtId="0" fontId="4" fillId="0" borderId="0" xfId="0" applyFont="1" applyFill="1" applyAlignment="1">
      <alignment horizontal="center"/>
    </xf>
    <xf numFmtId="165" fontId="4" fillId="0" borderId="2" xfId="0" applyNumberFormat="1" applyFont="1" applyFill="1" applyBorder="1" applyAlignment="1">
      <alignment horizontal="center"/>
    </xf>
    <xf numFmtId="165" fontId="4" fillId="0" borderId="0" xfId="0" applyNumberFormat="1" applyFont="1" applyFill="1"/>
    <xf numFmtId="165" fontId="4" fillId="0" borderId="1" xfId="0" applyNumberFormat="1" applyFont="1" applyFill="1" applyBorder="1" applyAlignment="1">
      <alignment horizontal="center" vertical="center"/>
    </xf>
    <xf numFmtId="0" fontId="4" fillId="0" borderId="2" xfId="0" applyFont="1" applyFill="1" applyBorder="1" applyAlignment="1">
      <alignment horizontal="right" vertical="center"/>
    </xf>
    <xf numFmtId="0" fontId="5" fillId="0" borderId="0" xfId="0" applyFont="1" applyFill="1" applyAlignment="1">
      <alignment horizontal="left" vertical="top" wrapText="1"/>
    </xf>
    <xf numFmtId="0" fontId="4" fillId="0" borderId="0" xfId="0" applyFont="1" applyFill="1" applyAlignment="1">
      <alignment horizontal="left" vertical="top" wrapText="1"/>
    </xf>
    <xf numFmtId="165" fontId="5" fillId="0" borderId="9"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4" fillId="2" borderId="2" xfId="4" applyFont="1" applyFill="1" applyBorder="1" applyAlignment="1">
      <alignment horizontal="center"/>
    </xf>
    <xf numFmtId="0" fontId="5" fillId="2" borderId="2" xfId="4" applyFont="1" applyFill="1" applyBorder="1" applyAlignment="1">
      <alignment horizontal="center"/>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Fill="1" applyAlignment="1">
      <alignment horizontal="left" wrapText="1"/>
    </xf>
    <xf numFmtId="0" fontId="4" fillId="0" borderId="0" xfId="0" applyFont="1" applyFill="1" applyAlignment="1">
      <alignment wrapText="1"/>
    </xf>
    <xf numFmtId="0" fontId="4" fillId="0" borderId="0" xfId="0" applyFont="1" applyFill="1"/>
    <xf numFmtId="0" fontId="4" fillId="0" borderId="2" xfId="0" applyFont="1" applyFill="1" applyBorder="1" applyAlignment="1">
      <alignment horizontal="center" vertical="center"/>
    </xf>
    <xf numFmtId="0" fontId="1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2" borderId="0" xfId="0" applyFont="1" applyFill="1" applyAlignment="1">
      <alignment horizontal="left" vertical="top" wrapText="1"/>
    </xf>
  </cellXfs>
  <cellStyles count="6">
    <cellStyle name="Milliers" xfId="1" builtinId="3"/>
    <cellStyle name="Normal" xfId="0" builtinId="0"/>
    <cellStyle name="Normal 2" xfId="4"/>
    <cellStyle name="Normal 2 2" xfId="2"/>
    <cellStyle name="Normal 3" xfId="5"/>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4"/>
  <sheetViews>
    <sheetView showGridLines="0" tabSelected="1" workbookViewId="0"/>
  </sheetViews>
  <sheetFormatPr baseColWidth="10" defaultColWidth="12" defaultRowHeight="12.75" x14ac:dyDescent="0.25"/>
  <cols>
    <col min="1" max="1" width="3.6640625" style="11" customWidth="1"/>
    <col min="2" max="2" width="40.6640625" style="18" customWidth="1"/>
    <col min="3" max="3" width="16" style="11" customWidth="1"/>
    <col min="4" max="5" width="12" style="11"/>
    <col min="6" max="6" width="15.6640625" style="11" customWidth="1"/>
    <col min="7" max="7" width="14.1640625" style="11" customWidth="1"/>
    <col min="8" max="16384" width="12" style="11"/>
  </cols>
  <sheetData>
    <row r="2" spans="1:8" x14ac:dyDescent="0.25">
      <c r="B2" s="10" t="s">
        <v>83</v>
      </c>
    </row>
    <row r="3" spans="1:8" x14ac:dyDescent="0.25">
      <c r="B3" s="12"/>
      <c r="G3" s="28" t="s">
        <v>259</v>
      </c>
    </row>
    <row r="4" spans="1:8" x14ac:dyDescent="0.25">
      <c r="B4" s="20" t="s">
        <v>84</v>
      </c>
      <c r="C4" s="21" t="s">
        <v>12</v>
      </c>
      <c r="D4" s="22" t="s">
        <v>141</v>
      </c>
      <c r="E4" s="22" t="s">
        <v>142</v>
      </c>
      <c r="F4" s="21" t="s">
        <v>0</v>
      </c>
      <c r="G4" s="21" t="s">
        <v>1</v>
      </c>
      <c r="H4" s="13"/>
    </row>
    <row r="5" spans="1:8" x14ac:dyDescent="0.25">
      <c r="B5" s="23" t="s">
        <v>265</v>
      </c>
      <c r="C5" s="24">
        <v>14200</v>
      </c>
      <c r="D5" s="24">
        <v>20800</v>
      </c>
      <c r="E5" s="24">
        <v>31800</v>
      </c>
      <c r="F5" s="24">
        <f>SUM(C5:E5)</f>
        <v>66800</v>
      </c>
      <c r="G5" s="24">
        <v>527900</v>
      </c>
      <c r="H5" s="13"/>
    </row>
    <row r="6" spans="1:8" x14ac:dyDescent="0.25">
      <c r="B6" s="23" t="s">
        <v>85</v>
      </c>
      <c r="C6" s="25">
        <v>57.4</v>
      </c>
      <c r="D6" s="25">
        <v>53.1</v>
      </c>
      <c r="E6" s="25">
        <v>46.7</v>
      </c>
      <c r="F6" s="25">
        <v>50.9</v>
      </c>
      <c r="G6" s="25">
        <v>23.4</v>
      </c>
      <c r="H6" s="13"/>
    </row>
    <row r="7" spans="1:8" x14ac:dyDescent="0.25">
      <c r="B7" s="60" t="s">
        <v>28</v>
      </c>
      <c r="C7" s="61"/>
      <c r="D7" s="61"/>
      <c r="E7" s="61"/>
      <c r="F7" s="61"/>
      <c r="G7" s="62"/>
      <c r="H7" s="13"/>
    </row>
    <row r="8" spans="1:8" x14ac:dyDescent="0.25">
      <c r="B8" s="23" t="s">
        <v>14</v>
      </c>
      <c r="C8" s="25">
        <v>9</v>
      </c>
      <c r="D8" s="25">
        <v>9.5</v>
      </c>
      <c r="E8" s="25">
        <v>12.3</v>
      </c>
      <c r="F8" s="25">
        <v>10.7</v>
      </c>
      <c r="G8" s="25">
        <v>16.7</v>
      </c>
      <c r="H8" s="13"/>
    </row>
    <row r="9" spans="1:8" x14ac:dyDescent="0.25">
      <c r="B9" s="23" t="s">
        <v>15</v>
      </c>
      <c r="C9" s="25">
        <v>30.2</v>
      </c>
      <c r="D9" s="25">
        <v>33.299999999999997</v>
      </c>
      <c r="E9" s="25">
        <v>35.6</v>
      </c>
      <c r="F9" s="25">
        <v>33.700000000000003</v>
      </c>
      <c r="G9" s="25">
        <v>37.700000000000003</v>
      </c>
      <c r="H9" s="13"/>
    </row>
    <row r="10" spans="1:8" x14ac:dyDescent="0.25">
      <c r="B10" s="23" t="s">
        <v>16</v>
      </c>
      <c r="C10" s="25">
        <v>18.5</v>
      </c>
      <c r="D10" s="25">
        <v>20.5</v>
      </c>
      <c r="E10" s="25">
        <v>20.2</v>
      </c>
      <c r="F10" s="25">
        <v>19.899999999999999</v>
      </c>
      <c r="G10" s="25">
        <v>18</v>
      </c>
      <c r="H10" s="13"/>
    </row>
    <row r="11" spans="1:8" x14ac:dyDescent="0.25">
      <c r="B11" s="23" t="s">
        <v>17</v>
      </c>
      <c r="C11" s="25">
        <v>24.7</v>
      </c>
      <c r="D11" s="25">
        <v>24.6</v>
      </c>
      <c r="E11" s="25">
        <v>21.5</v>
      </c>
      <c r="F11" s="25">
        <v>23.2</v>
      </c>
      <c r="G11" s="25">
        <v>19.3</v>
      </c>
      <c r="H11" s="13"/>
    </row>
    <row r="12" spans="1:8" x14ac:dyDescent="0.25">
      <c r="B12" s="23" t="s">
        <v>18</v>
      </c>
      <c r="C12" s="25">
        <v>6.6</v>
      </c>
      <c r="D12" s="25">
        <v>6.3</v>
      </c>
      <c r="E12" s="25">
        <v>5</v>
      </c>
      <c r="F12" s="25">
        <v>5.7</v>
      </c>
      <c r="G12" s="25">
        <v>4.0999999999999996</v>
      </c>
      <c r="H12" s="13"/>
    </row>
    <row r="13" spans="1:8" x14ac:dyDescent="0.25">
      <c r="B13" s="23" t="s">
        <v>19</v>
      </c>
      <c r="C13" s="25">
        <v>4</v>
      </c>
      <c r="D13" s="25">
        <v>3.4</v>
      </c>
      <c r="E13" s="25">
        <v>2.9</v>
      </c>
      <c r="F13" s="25">
        <v>3.3</v>
      </c>
      <c r="G13" s="25">
        <v>2.1</v>
      </c>
      <c r="H13" s="13"/>
    </row>
    <row r="14" spans="1:8" x14ac:dyDescent="0.25">
      <c r="B14" s="23" t="s">
        <v>20</v>
      </c>
      <c r="C14" s="25">
        <f>100-SUM(C8:C13)</f>
        <v>7</v>
      </c>
      <c r="D14" s="25">
        <f>100-SUM(D8:D13)</f>
        <v>2.3999999999999915</v>
      </c>
      <c r="E14" s="25">
        <f>100-SUM(E8:E13)</f>
        <v>2.4999999999999858</v>
      </c>
      <c r="F14" s="25">
        <v>3.4</v>
      </c>
      <c r="G14" s="25">
        <f>100-SUM(G8:G13)</f>
        <v>2.1000000000000085</v>
      </c>
      <c r="H14" s="13"/>
    </row>
    <row r="15" spans="1:8" x14ac:dyDescent="0.25">
      <c r="A15" s="13"/>
      <c r="B15" s="63" t="s">
        <v>72</v>
      </c>
      <c r="C15" s="64"/>
      <c r="D15" s="64"/>
      <c r="E15" s="64"/>
      <c r="F15" s="64"/>
      <c r="G15" s="65"/>
      <c r="H15" s="13"/>
    </row>
    <row r="16" spans="1:8" x14ac:dyDescent="0.25">
      <c r="B16" s="23" t="s">
        <v>71</v>
      </c>
      <c r="C16" s="25">
        <v>37.5</v>
      </c>
      <c r="D16" s="25">
        <v>38.799999999999997</v>
      </c>
      <c r="E16" s="25">
        <v>46.7</v>
      </c>
      <c r="F16" s="25">
        <v>42.3</v>
      </c>
      <c r="G16" s="25">
        <v>53.1</v>
      </c>
      <c r="H16" s="13"/>
    </row>
    <row r="17" spans="1:10" ht="25.5" x14ac:dyDescent="0.25">
      <c r="B17" s="23" t="s">
        <v>91</v>
      </c>
      <c r="C17" s="25">
        <v>53.5</v>
      </c>
      <c r="D17" s="25">
        <v>32.200000000000003</v>
      </c>
      <c r="E17" s="25">
        <v>17.5</v>
      </c>
      <c r="F17" s="25">
        <v>30.1</v>
      </c>
      <c r="G17" s="25">
        <v>1.7</v>
      </c>
      <c r="H17" s="13"/>
    </row>
    <row r="18" spans="1:10" x14ac:dyDescent="0.25">
      <c r="A18" s="13"/>
      <c r="B18" s="63" t="s">
        <v>86</v>
      </c>
      <c r="C18" s="64"/>
      <c r="D18" s="64"/>
      <c r="E18" s="64"/>
      <c r="F18" s="64"/>
      <c r="G18" s="65"/>
      <c r="H18" s="13"/>
    </row>
    <row r="19" spans="1:10" x14ac:dyDescent="0.25">
      <c r="B19" s="23" t="s">
        <v>87</v>
      </c>
      <c r="C19" s="25">
        <v>1.2</v>
      </c>
      <c r="D19" s="25">
        <v>1.2</v>
      </c>
      <c r="E19" s="25">
        <v>1.1000000000000001</v>
      </c>
      <c r="F19" s="25">
        <v>1.2</v>
      </c>
      <c r="G19" s="25">
        <v>0.9</v>
      </c>
      <c r="H19" s="13"/>
    </row>
    <row r="20" spans="1:10" ht="38.25" x14ac:dyDescent="0.25">
      <c r="B20" s="23" t="s">
        <v>92</v>
      </c>
      <c r="C20" s="25">
        <v>11.2</v>
      </c>
      <c r="D20" s="25">
        <v>11.1</v>
      </c>
      <c r="E20" s="25">
        <v>15</v>
      </c>
      <c r="F20" s="25">
        <v>13</v>
      </c>
      <c r="G20" s="25">
        <v>14.5</v>
      </c>
      <c r="H20" s="13"/>
    </row>
    <row r="21" spans="1:10" ht="25.5" x14ac:dyDescent="0.25">
      <c r="B21" s="23" t="s">
        <v>89</v>
      </c>
      <c r="C21" s="25">
        <v>10.4</v>
      </c>
      <c r="D21" s="25">
        <v>6.3</v>
      </c>
      <c r="E21" s="25">
        <v>3.1</v>
      </c>
      <c r="F21" s="25">
        <v>5.7</v>
      </c>
      <c r="G21" s="25">
        <v>1.1000000000000001</v>
      </c>
      <c r="H21" s="13"/>
    </row>
    <row r="22" spans="1:10" x14ac:dyDescent="0.25">
      <c r="B22" s="23" t="s">
        <v>121</v>
      </c>
      <c r="C22" s="25">
        <v>2.7</v>
      </c>
      <c r="D22" s="25">
        <v>3</v>
      </c>
      <c r="E22" s="25">
        <v>3.3</v>
      </c>
      <c r="F22" s="25">
        <v>3.1</v>
      </c>
      <c r="G22" s="25">
        <v>4.2</v>
      </c>
      <c r="H22" s="13"/>
    </row>
    <row r="23" spans="1:10" x14ac:dyDescent="0.25">
      <c r="B23" s="23" t="s">
        <v>2</v>
      </c>
      <c r="C23" s="25">
        <v>74.599999999999994</v>
      </c>
      <c r="D23" s="25">
        <v>78.3</v>
      </c>
      <c r="E23" s="25">
        <v>77.400000000000006</v>
      </c>
      <c r="F23" s="25">
        <v>77.099999999999994</v>
      </c>
      <c r="G23" s="25">
        <v>79.400000000000006</v>
      </c>
      <c r="H23" s="13"/>
    </row>
    <row r="24" spans="1:10" x14ac:dyDescent="0.25">
      <c r="A24" s="13"/>
      <c r="B24" s="60" t="s">
        <v>29</v>
      </c>
      <c r="C24" s="61"/>
      <c r="D24" s="61"/>
      <c r="E24" s="61"/>
      <c r="F24" s="61"/>
      <c r="G24" s="62"/>
      <c r="H24" s="13"/>
    </row>
    <row r="25" spans="1:10" x14ac:dyDescent="0.25">
      <c r="B25" s="23" t="s">
        <v>21</v>
      </c>
      <c r="C25" s="25">
        <v>70.2</v>
      </c>
      <c r="D25" s="25">
        <v>62.7</v>
      </c>
      <c r="E25" s="25">
        <v>50.8</v>
      </c>
      <c r="F25" s="25">
        <v>58.8</v>
      </c>
      <c r="G25" s="25">
        <v>33.1</v>
      </c>
      <c r="H25" s="13"/>
    </row>
    <row r="26" spans="1:10" x14ac:dyDescent="0.25">
      <c r="B26" s="23" t="s">
        <v>93</v>
      </c>
      <c r="C26" s="25">
        <v>66.400000000000006</v>
      </c>
      <c r="D26" s="25">
        <v>60.9</v>
      </c>
      <c r="E26" s="25">
        <v>48.2</v>
      </c>
      <c r="F26" s="25">
        <v>56.3</v>
      </c>
      <c r="G26" s="25">
        <v>16.399999999999999</v>
      </c>
      <c r="H26" s="13"/>
    </row>
    <row r="27" spans="1:10" x14ac:dyDescent="0.25">
      <c r="A27" s="13"/>
      <c r="B27" s="63" t="s">
        <v>30</v>
      </c>
      <c r="C27" s="64"/>
      <c r="D27" s="64"/>
      <c r="E27" s="64"/>
      <c r="F27" s="64"/>
      <c r="G27" s="65"/>
      <c r="H27" s="13"/>
    </row>
    <row r="28" spans="1:10" x14ac:dyDescent="0.25">
      <c r="B28" s="23" t="s">
        <v>3</v>
      </c>
      <c r="C28" s="25">
        <v>21</v>
      </c>
      <c r="D28" s="25">
        <v>19.899999999999999</v>
      </c>
      <c r="E28" s="25">
        <v>16.100000000000001</v>
      </c>
      <c r="F28" s="25">
        <v>18.3</v>
      </c>
      <c r="G28" s="25">
        <v>4.5999999999999996</v>
      </c>
      <c r="H28" s="13"/>
      <c r="I28" s="26"/>
    </row>
    <row r="29" spans="1:10" x14ac:dyDescent="0.25">
      <c r="B29" s="23" t="s">
        <v>4</v>
      </c>
      <c r="C29" s="25">
        <v>59.6</v>
      </c>
      <c r="D29" s="25">
        <v>52.1</v>
      </c>
      <c r="E29" s="25">
        <v>41.9</v>
      </c>
      <c r="F29" s="25">
        <v>48.9</v>
      </c>
      <c r="G29" s="25">
        <v>17.100000000000001</v>
      </c>
      <c r="H29" s="13"/>
      <c r="I29" s="26"/>
      <c r="J29" s="13"/>
    </row>
    <row r="30" spans="1:10" ht="25.5" x14ac:dyDescent="0.25">
      <c r="B30" s="23" t="s">
        <v>22</v>
      </c>
      <c r="C30" s="25">
        <v>1.5</v>
      </c>
      <c r="D30" s="25">
        <v>1.9</v>
      </c>
      <c r="E30" s="25">
        <v>2.2999999999999998</v>
      </c>
      <c r="F30" s="25">
        <v>2</v>
      </c>
      <c r="G30" s="25">
        <v>1.7</v>
      </c>
      <c r="H30" s="13"/>
      <c r="I30" s="13"/>
    </row>
    <row r="31" spans="1:10" x14ac:dyDescent="0.25">
      <c r="B31" s="60" t="s">
        <v>90</v>
      </c>
      <c r="C31" s="61"/>
      <c r="D31" s="61"/>
      <c r="E31" s="61"/>
      <c r="F31" s="61"/>
      <c r="G31" s="62"/>
      <c r="H31" s="13"/>
    </row>
    <row r="32" spans="1:10" x14ac:dyDescent="0.25">
      <c r="B32" s="23" t="s">
        <v>5</v>
      </c>
      <c r="C32" s="25">
        <v>29.5</v>
      </c>
      <c r="D32" s="25">
        <v>34.4</v>
      </c>
      <c r="E32" s="25">
        <v>42.1</v>
      </c>
      <c r="F32" s="25">
        <v>37</v>
      </c>
      <c r="G32" s="25">
        <v>52</v>
      </c>
      <c r="H32" s="13"/>
    </row>
    <row r="33" spans="2:9" ht="38.25" x14ac:dyDescent="0.25">
      <c r="B33" s="23" t="s">
        <v>122</v>
      </c>
      <c r="C33" s="25">
        <v>16</v>
      </c>
      <c r="D33" s="25">
        <v>17.5</v>
      </c>
      <c r="E33" s="25">
        <v>18.100000000000001</v>
      </c>
      <c r="F33" s="25">
        <v>17.5</v>
      </c>
      <c r="G33" s="25">
        <v>17.5</v>
      </c>
      <c r="H33" s="13"/>
    </row>
    <row r="34" spans="2:9" ht="38.25" x14ac:dyDescent="0.25">
      <c r="B34" s="23" t="s">
        <v>95</v>
      </c>
      <c r="C34" s="25">
        <v>12.3</v>
      </c>
      <c r="D34" s="25">
        <v>13</v>
      </c>
      <c r="E34" s="25">
        <v>13.8</v>
      </c>
      <c r="F34" s="25">
        <v>13.2</v>
      </c>
      <c r="G34" s="25">
        <v>16.7</v>
      </c>
      <c r="H34" s="13"/>
    </row>
    <row r="35" spans="2:9" x14ac:dyDescent="0.25">
      <c r="B35" s="23" t="s">
        <v>96</v>
      </c>
      <c r="C35" s="25">
        <v>7.2</v>
      </c>
      <c r="D35" s="25">
        <v>7.7</v>
      </c>
      <c r="E35" s="25">
        <v>8.5</v>
      </c>
      <c r="F35" s="25">
        <v>7.9</v>
      </c>
      <c r="G35" s="25">
        <v>9.6</v>
      </c>
      <c r="H35" s="13"/>
    </row>
    <row r="36" spans="2:9" ht="25.5" x14ac:dyDescent="0.25">
      <c r="B36" s="23" t="s">
        <v>6</v>
      </c>
      <c r="C36" s="25">
        <v>14.1</v>
      </c>
      <c r="D36" s="25">
        <v>12.6</v>
      </c>
      <c r="E36" s="25">
        <v>8.6</v>
      </c>
      <c r="F36" s="25">
        <v>11</v>
      </c>
      <c r="G36" s="25">
        <v>1.4</v>
      </c>
      <c r="H36" s="16"/>
    </row>
    <row r="37" spans="2:9" x14ac:dyDescent="0.25">
      <c r="B37" s="23" t="s">
        <v>7</v>
      </c>
      <c r="C37" s="25">
        <v>14.5</v>
      </c>
      <c r="D37" s="25">
        <v>9.1999999999999993</v>
      </c>
      <c r="E37" s="25">
        <v>4.3</v>
      </c>
      <c r="F37" s="25">
        <v>8</v>
      </c>
      <c r="G37" s="25">
        <v>0.3</v>
      </c>
      <c r="H37" s="27"/>
      <c r="I37" s="13"/>
    </row>
    <row r="38" spans="2:9" s="13" customFormat="1" x14ac:dyDescent="0.25">
      <c r="B38" s="23" t="s">
        <v>97</v>
      </c>
      <c r="C38" s="25">
        <v>6.4</v>
      </c>
      <c r="D38" s="25">
        <v>5.6</v>
      </c>
      <c r="E38" s="25">
        <v>4.5</v>
      </c>
      <c r="F38" s="25">
        <v>5.3</v>
      </c>
      <c r="G38" s="25">
        <v>2.7</v>
      </c>
      <c r="H38" s="16"/>
    </row>
    <row r="39" spans="2:9" s="13" customFormat="1" x14ac:dyDescent="0.25">
      <c r="B39" s="14"/>
      <c r="C39" s="15"/>
      <c r="D39" s="15"/>
      <c r="E39" s="15"/>
      <c r="F39" s="15"/>
      <c r="G39" s="15"/>
      <c r="H39" s="16"/>
    </row>
    <row r="40" spans="2:9" ht="105" customHeight="1" x14ac:dyDescent="0.25">
      <c r="B40" s="58" t="s">
        <v>260</v>
      </c>
      <c r="C40" s="59"/>
      <c r="D40" s="59"/>
      <c r="E40" s="59"/>
      <c r="F40" s="59"/>
      <c r="G40" s="59"/>
    </row>
    <row r="41" spans="2:9" x14ac:dyDescent="0.25">
      <c r="B41" s="10"/>
      <c r="C41" s="17"/>
      <c r="D41" s="17"/>
      <c r="E41" s="17"/>
      <c r="F41" s="17"/>
      <c r="G41" s="17"/>
    </row>
    <row r="43" spans="2:9" x14ac:dyDescent="0.25">
      <c r="B43" s="11"/>
    </row>
    <row r="44" spans="2:9" x14ac:dyDescent="0.25">
      <c r="B44" s="19"/>
    </row>
  </sheetData>
  <mergeCells count="7">
    <mergeCell ref="B40:G40"/>
    <mergeCell ref="B7:G7"/>
    <mergeCell ref="B18:G18"/>
    <mergeCell ref="B24:G24"/>
    <mergeCell ref="B27:G27"/>
    <mergeCell ref="B31:G31"/>
    <mergeCell ref="B15:G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5"/>
  <sheetViews>
    <sheetView showGridLines="0" workbookViewId="0"/>
  </sheetViews>
  <sheetFormatPr baseColWidth="10" defaultColWidth="12" defaultRowHeight="12.75" x14ac:dyDescent="0.25"/>
  <cols>
    <col min="1" max="1" width="4" style="11" customWidth="1"/>
    <col min="2" max="2" width="34.1640625" style="11" customWidth="1"/>
    <col min="3" max="5" width="12" style="11"/>
    <col min="6" max="6" width="17.1640625" style="11" customWidth="1"/>
    <col min="7" max="8" width="12" style="11"/>
    <col min="9" max="10" width="13.1640625" style="11" customWidth="1"/>
    <col min="11" max="16384" width="12" style="11"/>
  </cols>
  <sheetData>
    <row r="2" spans="2:12" x14ac:dyDescent="0.25">
      <c r="B2" s="42" t="s">
        <v>153</v>
      </c>
    </row>
    <row r="4" spans="2:12" ht="25.5" x14ac:dyDescent="0.25">
      <c r="B4" s="41"/>
      <c r="C4" s="21" t="s">
        <v>40</v>
      </c>
      <c r="D4" s="21" t="s">
        <v>63</v>
      </c>
      <c r="E4" s="21" t="s">
        <v>41</v>
      </c>
      <c r="F4" s="21" t="s">
        <v>64</v>
      </c>
      <c r="G4" s="21" t="s">
        <v>65</v>
      </c>
      <c r="H4" s="21" t="s">
        <v>61</v>
      </c>
      <c r="I4" s="21" t="s">
        <v>62</v>
      </c>
      <c r="J4" s="21" t="s">
        <v>136</v>
      </c>
      <c r="K4" s="21" t="s">
        <v>8</v>
      </c>
    </row>
    <row r="5" spans="2:12" ht="25.5" x14ac:dyDescent="0.25">
      <c r="B5" s="20" t="s">
        <v>140</v>
      </c>
      <c r="C5" s="25">
        <v>66.3</v>
      </c>
      <c r="D5" s="25">
        <v>5.0999999999999996</v>
      </c>
      <c r="E5" s="25">
        <v>3.2</v>
      </c>
      <c r="F5" s="25">
        <v>0.9</v>
      </c>
      <c r="G5" s="25">
        <v>36</v>
      </c>
      <c r="H5" s="25">
        <v>8.1</v>
      </c>
      <c r="I5" s="25">
        <v>27.2</v>
      </c>
      <c r="J5" s="25">
        <v>4.3</v>
      </c>
      <c r="K5" s="25">
        <v>16.7</v>
      </c>
    </row>
    <row r="6" spans="2:12" x14ac:dyDescent="0.25">
      <c r="B6" s="20" t="s">
        <v>56</v>
      </c>
      <c r="C6" s="25">
        <v>65.910359999999997</v>
      </c>
      <c r="D6" s="25">
        <v>5.1237130000000004</v>
      </c>
      <c r="E6" s="25">
        <v>3.1128629999999999</v>
      </c>
      <c r="F6" s="25">
        <v>0.564141</v>
      </c>
      <c r="G6" s="25">
        <v>36.023479999999999</v>
      </c>
      <c r="H6" s="25">
        <v>7.0259130000000001</v>
      </c>
      <c r="I6" s="25">
        <v>28.790749999999999</v>
      </c>
      <c r="J6" s="25">
        <v>1.9826140000000001</v>
      </c>
      <c r="K6" s="25">
        <v>19.103549999999998</v>
      </c>
      <c r="L6" s="55"/>
    </row>
    <row r="7" spans="2:12" ht="25.5" x14ac:dyDescent="0.25">
      <c r="B7" s="20" t="s">
        <v>134</v>
      </c>
      <c r="C7" s="25">
        <v>69.15343</v>
      </c>
      <c r="D7" s="25">
        <v>5.311102</v>
      </c>
      <c r="E7" s="25">
        <v>4.483473</v>
      </c>
      <c r="F7" s="25">
        <v>0.69027090000000002</v>
      </c>
      <c r="G7" s="25">
        <v>37.128300000000003</v>
      </c>
      <c r="H7" s="25">
        <v>7.5088609999999996</v>
      </c>
      <c r="I7" s="25">
        <v>29.301079999999999</v>
      </c>
      <c r="J7" s="25">
        <v>2.9876170000000002</v>
      </c>
      <c r="K7" s="25">
        <v>18.552669999999999</v>
      </c>
    </row>
    <row r="8" spans="2:12" x14ac:dyDescent="0.25">
      <c r="B8" s="20" t="s">
        <v>56</v>
      </c>
      <c r="C8" s="25">
        <v>65.779880000000006</v>
      </c>
      <c r="D8" s="25">
        <v>5.1164440000000004</v>
      </c>
      <c r="E8" s="25">
        <v>3.053776</v>
      </c>
      <c r="F8" s="25">
        <v>0.56053070000000005</v>
      </c>
      <c r="G8" s="25">
        <v>35.978900000000003</v>
      </c>
      <c r="H8" s="25">
        <v>7.0081249999999997</v>
      </c>
      <c r="I8" s="25">
        <v>28.76782</v>
      </c>
      <c r="J8" s="25">
        <v>1.9513940000000001</v>
      </c>
      <c r="K8" s="25">
        <v>19.118839999999999</v>
      </c>
    </row>
    <row r="9" spans="2:12" x14ac:dyDescent="0.25">
      <c r="B9" s="14"/>
      <c r="C9" s="56"/>
      <c r="D9" s="56"/>
      <c r="E9" s="56"/>
      <c r="F9" s="56"/>
      <c r="G9" s="56"/>
      <c r="H9" s="56"/>
      <c r="I9" s="56"/>
      <c r="J9" s="56"/>
      <c r="K9" s="56"/>
    </row>
    <row r="10" spans="2:12" ht="17.25" customHeight="1" x14ac:dyDescent="0.25">
      <c r="B10" s="83" t="s">
        <v>151</v>
      </c>
      <c r="C10" s="83"/>
      <c r="D10" s="83"/>
      <c r="E10" s="83"/>
      <c r="F10" s="83"/>
      <c r="G10" s="56"/>
      <c r="H10" s="56"/>
      <c r="I10" s="56"/>
      <c r="J10" s="56"/>
      <c r="K10" s="56"/>
    </row>
    <row r="11" spans="2:12" ht="17.25" customHeight="1" x14ac:dyDescent="0.25">
      <c r="B11" s="83" t="s">
        <v>258</v>
      </c>
      <c r="C11" s="83"/>
      <c r="D11" s="83"/>
      <c r="E11" s="83"/>
      <c r="F11" s="83"/>
      <c r="G11" s="56"/>
      <c r="H11" s="56"/>
      <c r="I11" s="56"/>
      <c r="J11" s="56"/>
      <c r="K11" s="56"/>
    </row>
    <row r="12" spans="2:12" ht="25.5" customHeight="1" x14ac:dyDescent="0.25">
      <c r="B12" s="78" t="s">
        <v>154</v>
      </c>
      <c r="C12" s="78"/>
      <c r="D12" s="78"/>
      <c r="E12" s="78"/>
      <c r="F12" s="78"/>
      <c r="G12" s="78"/>
      <c r="H12" s="78"/>
      <c r="I12" s="78"/>
      <c r="J12" s="78"/>
      <c r="K12" s="78"/>
    </row>
    <row r="13" spans="2:12" x14ac:dyDescent="0.25">
      <c r="B13" s="11" t="s">
        <v>135</v>
      </c>
      <c r="C13" s="55"/>
      <c r="D13" s="55"/>
      <c r="E13" s="55"/>
      <c r="F13" s="55"/>
      <c r="G13" s="55"/>
      <c r="H13" s="55"/>
      <c r="I13" s="55"/>
      <c r="J13" s="55"/>
      <c r="K13" s="55"/>
    </row>
    <row r="14" spans="2:12" x14ac:dyDescent="0.25">
      <c r="B14" s="11" t="s">
        <v>116</v>
      </c>
      <c r="C14" s="55"/>
    </row>
    <row r="15" spans="2:12" x14ac:dyDescent="0.25">
      <c r="C15" s="55"/>
      <c r="D15" s="55"/>
      <c r="E15" s="55"/>
      <c r="F15" s="55"/>
      <c r="G15" s="55"/>
      <c r="H15" s="55"/>
      <c r="I15" s="55"/>
      <c r="J15" s="55"/>
      <c r="K15" s="55"/>
    </row>
  </sheetData>
  <mergeCells count="3">
    <mergeCell ref="B12:K12"/>
    <mergeCell ref="B10:F10"/>
    <mergeCell ref="B11:F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
  <sheetViews>
    <sheetView showGridLines="0" workbookViewId="0"/>
  </sheetViews>
  <sheetFormatPr baseColWidth="10" defaultColWidth="12" defaultRowHeight="12.75" x14ac:dyDescent="0.25"/>
  <cols>
    <col min="1" max="1" width="4.1640625" style="11" customWidth="1"/>
    <col min="2" max="2" width="36" style="11" customWidth="1"/>
    <col min="3" max="3" width="12" style="11"/>
    <col min="4" max="4" width="14.1640625" style="11" customWidth="1"/>
    <col min="5" max="5" width="16.6640625" style="11" customWidth="1"/>
    <col min="6" max="8" width="12" style="11"/>
    <col min="9" max="9" width="14.6640625" style="11" customWidth="1"/>
    <col min="10" max="16384" width="12" style="11"/>
  </cols>
  <sheetData>
    <row r="2" spans="2:11" x14ac:dyDescent="0.25">
      <c r="B2" s="42" t="s">
        <v>145</v>
      </c>
    </row>
    <row r="3" spans="2:11" x14ac:dyDescent="0.25">
      <c r="B3" s="42"/>
    </row>
    <row r="4" spans="2:11" ht="64.5" customHeight="1" x14ac:dyDescent="0.25">
      <c r="B4" s="21"/>
      <c r="C4" s="21" t="s">
        <v>48</v>
      </c>
      <c r="D4" s="21" t="s">
        <v>49</v>
      </c>
      <c r="E4" s="21" t="s">
        <v>55</v>
      </c>
      <c r="F4" s="21" t="s">
        <v>50</v>
      </c>
      <c r="G4" s="21" t="s">
        <v>51</v>
      </c>
      <c r="H4" s="21" t="s">
        <v>52</v>
      </c>
      <c r="I4" s="21" t="s">
        <v>137</v>
      </c>
      <c r="J4" s="21" t="s">
        <v>54</v>
      </c>
      <c r="K4" s="21" t="s">
        <v>53</v>
      </c>
    </row>
    <row r="5" spans="2:11" ht="25.5" x14ac:dyDescent="0.25">
      <c r="B5" s="20" t="s">
        <v>134</v>
      </c>
      <c r="C5" s="57">
        <v>79.400000000000006</v>
      </c>
      <c r="D5" s="57">
        <v>55.7</v>
      </c>
      <c r="E5" s="57">
        <v>49.8</v>
      </c>
      <c r="F5" s="57">
        <v>85</v>
      </c>
      <c r="G5" s="57">
        <v>89.1</v>
      </c>
      <c r="H5" s="57">
        <v>79.8</v>
      </c>
      <c r="I5" s="57">
        <v>14.1</v>
      </c>
      <c r="J5" s="57">
        <v>51.2</v>
      </c>
      <c r="K5" s="57">
        <v>85</v>
      </c>
    </row>
    <row r="6" spans="2:11" x14ac:dyDescent="0.25">
      <c r="B6" s="20" t="s">
        <v>56</v>
      </c>
      <c r="C6" s="57">
        <v>74.099999999999994</v>
      </c>
      <c r="D6" s="57">
        <v>50.9</v>
      </c>
      <c r="E6" s="57">
        <v>43.6</v>
      </c>
      <c r="F6" s="57">
        <v>79.2</v>
      </c>
      <c r="G6" s="57">
        <v>85.1</v>
      </c>
      <c r="H6" s="57">
        <v>78.5</v>
      </c>
      <c r="I6" s="57">
        <v>13.2</v>
      </c>
      <c r="J6" s="57">
        <v>51.9</v>
      </c>
      <c r="K6" s="57">
        <v>84.1</v>
      </c>
    </row>
    <row r="8" spans="2:11" x14ac:dyDescent="0.25">
      <c r="B8" s="11" t="s">
        <v>138</v>
      </c>
    </row>
    <row r="9" spans="2:11" x14ac:dyDescent="0.25">
      <c r="B9" s="18" t="s">
        <v>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8"/>
  <sheetViews>
    <sheetView showGridLines="0" workbookViewId="0"/>
  </sheetViews>
  <sheetFormatPr baseColWidth="10" defaultColWidth="12" defaultRowHeight="12.75" x14ac:dyDescent="0.25"/>
  <cols>
    <col min="1" max="1" width="3.83203125" style="1" customWidth="1"/>
    <col min="2" max="2" width="15" style="1" customWidth="1"/>
    <col min="3" max="3" width="23.6640625" style="1" customWidth="1"/>
    <col min="4" max="4" width="36.6640625" style="1" customWidth="1"/>
    <col min="5" max="16384" width="12" style="1"/>
  </cols>
  <sheetData>
    <row r="2" spans="2:6" x14ac:dyDescent="0.25">
      <c r="B2" s="2" t="s">
        <v>147</v>
      </c>
      <c r="C2" s="2"/>
    </row>
    <row r="4" spans="2:6" x14ac:dyDescent="0.25">
      <c r="B4" s="29" t="s">
        <v>33</v>
      </c>
      <c r="C4" s="29" t="s">
        <v>155</v>
      </c>
      <c r="D4" s="30" t="s">
        <v>47</v>
      </c>
      <c r="F4" s="6"/>
    </row>
    <row r="5" spans="2:6" x14ac:dyDescent="0.25">
      <c r="B5" s="31">
        <v>1</v>
      </c>
      <c r="C5" s="32" t="s">
        <v>156</v>
      </c>
      <c r="D5" s="33">
        <v>9.5312590000000004</v>
      </c>
      <c r="F5" s="36"/>
    </row>
    <row r="6" spans="2:6" x14ac:dyDescent="0.25">
      <c r="B6" s="31">
        <v>2</v>
      </c>
      <c r="C6" s="32" t="s">
        <v>157</v>
      </c>
      <c r="D6" s="33">
        <v>19.519880000000001</v>
      </c>
    </row>
    <row r="7" spans="2:6" x14ac:dyDescent="0.25">
      <c r="B7" s="31">
        <v>3</v>
      </c>
      <c r="C7" s="32" t="s">
        <v>158</v>
      </c>
      <c r="D7" s="33">
        <v>10.249553000000001</v>
      </c>
    </row>
    <row r="8" spans="2:6" x14ac:dyDescent="0.25">
      <c r="B8" s="31">
        <v>4</v>
      </c>
      <c r="C8" s="32" t="s">
        <v>159</v>
      </c>
      <c r="D8" s="33">
        <v>11.272149000000001</v>
      </c>
    </row>
    <row r="9" spans="2:6" x14ac:dyDescent="0.25">
      <c r="B9" s="31">
        <v>5</v>
      </c>
      <c r="C9" s="32" t="s">
        <v>160</v>
      </c>
      <c r="D9" s="33">
        <v>8.4607569999999992</v>
      </c>
    </row>
    <row r="10" spans="2:6" x14ac:dyDescent="0.25">
      <c r="B10" s="31">
        <v>6</v>
      </c>
      <c r="C10" s="32" t="s">
        <v>161</v>
      </c>
      <c r="D10" s="33">
        <v>10.917198000000001</v>
      </c>
    </row>
    <row r="11" spans="2:6" x14ac:dyDescent="0.25">
      <c r="B11" s="31">
        <v>7</v>
      </c>
      <c r="C11" s="32" t="s">
        <v>162</v>
      </c>
      <c r="D11" s="33">
        <v>11.807788</v>
      </c>
    </row>
    <row r="12" spans="2:6" x14ac:dyDescent="0.25">
      <c r="B12" s="31">
        <v>8</v>
      </c>
      <c r="C12" s="32" t="s">
        <v>163</v>
      </c>
      <c r="D12" s="33">
        <v>14.823411</v>
      </c>
    </row>
    <row r="13" spans="2:6" x14ac:dyDescent="0.25">
      <c r="B13" s="31">
        <v>9</v>
      </c>
      <c r="C13" s="32" t="s">
        <v>164</v>
      </c>
      <c r="D13" s="33">
        <v>12.069618999999999</v>
      </c>
    </row>
    <row r="14" spans="2:6" x14ac:dyDescent="0.25">
      <c r="B14" s="31">
        <v>10</v>
      </c>
      <c r="C14" s="32" t="s">
        <v>165</v>
      </c>
      <c r="D14" s="33">
        <v>12.466036000000001</v>
      </c>
    </row>
    <row r="15" spans="2:6" x14ac:dyDescent="0.25">
      <c r="B15" s="31">
        <v>11</v>
      </c>
      <c r="C15" s="32" t="s">
        <v>166</v>
      </c>
      <c r="D15" s="33">
        <v>11.072424</v>
      </c>
    </row>
    <row r="16" spans="2:6" x14ac:dyDescent="0.25">
      <c r="B16" s="31">
        <v>12</v>
      </c>
      <c r="C16" s="32" t="s">
        <v>167</v>
      </c>
      <c r="D16" s="33">
        <v>8.5576860000000003</v>
      </c>
    </row>
    <row r="17" spans="2:4" x14ac:dyDescent="0.25">
      <c r="B17" s="31">
        <v>13</v>
      </c>
      <c r="C17" s="32" t="s">
        <v>168</v>
      </c>
      <c r="D17" s="33">
        <v>13.228839000000001</v>
      </c>
    </row>
    <row r="18" spans="2:4" x14ac:dyDescent="0.25">
      <c r="B18" s="31">
        <v>14</v>
      </c>
      <c r="C18" s="32" t="s">
        <v>169</v>
      </c>
      <c r="D18" s="33">
        <v>12.409738000000001</v>
      </c>
    </row>
    <row r="19" spans="2:4" x14ac:dyDescent="0.25">
      <c r="B19" s="31">
        <v>15</v>
      </c>
      <c r="C19" s="32" t="s">
        <v>170</v>
      </c>
      <c r="D19" s="33">
        <v>11.753223</v>
      </c>
    </row>
    <row r="20" spans="2:4" x14ac:dyDescent="0.25">
      <c r="B20" s="31">
        <v>16</v>
      </c>
      <c r="C20" s="32" t="s">
        <v>171</v>
      </c>
      <c r="D20" s="33">
        <v>11.463092</v>
      </c>
    </row>
    <row r="21" spans="2:4" x14ac:dyDescent="0.25">
      <c r="B21" s="31">
        <v>17</v>
      </c>
      <c r="C21" s="32" t="s">
        <v>172</v>
      </c>
      <c r="D21" s="33">
        <v>10.878742000000001</v>
      </c>
    </row>
    <row r="22" spans="2:4" x14ac:dyDescent="0.25">
      <c r="B22" s="31">
        <v>18</v>
      </c>
      <c r="C22" s="32" t="s">
        <v>173</v>
      </c>
      <c r="D22" s="33">
        <v>10.599499</v>
      </c>
    </row>
    <row r="23" spans="2:4" x14ac:dyDescent="0.25">
      <c r="B23" s="31">
        <v>19</v>
      </c>
      <c r="C23" s="32" t="s">
        <v>174</v>
      </c>
      <c r="D23" s="33">
        <v>12.447558000000001</v>
      </c>
    </row>
    <row r="24" spans="2:4" x14ac:dyDescent="0.25">
      <c r="B24" s="31">
        <v>21</v>
      </c>
      <c r="C24" s="32" t="s">
        <v>175</v>
      </c>
      <c r="D24" s="33">
        <v>13.324695999999999</v>
      </c>
    </row>
    <row r="25" spans="2:4" x14ac:dyDescent="0.25">
      <c r="B25" s="31">
        <v>22</v>
      </c>
      <c r="C25" s="32" t="s">
        <v>176</v>
      </c>
      <c r="D25" s="33">
        <v>10.706994999999999</v>
      </c>
    </row>
    <row r="26" spans="2:4" x14ac:dyDescent="0.25">
      <c r="B26" s="31">
        <v>23</v>
      </c>
      <c r="C26" s="32" t="s">
        <v>177</v>
      </c>
      <c r="D26" s="33">
        <v>10.654685000000001</v>
      </c>
    </row>
    <row r="27" spans="2:4" x14ac:dyDescent="0.25">
      <c r="B27" s="31">
        <v>24</v>
      </c>
      <c r="C27" s="32" t="s">
        <v>178</v>
      </c>
      <c r="D27" s="33">
        <v>11.928625</v>
      </c>
    </row>
    <row r="28" spans="2:4" x14ac:dyDescent="0.25">
      <c r="B28" s="31">
        <v>25</v>
      </c>
      <c r="C28" s="32" t="s">
        <v>179</v>
      </c>
      <c r="D28" s="33">
        <v>11.021062000000001</v>
      </c>
    </row>
    <row r="29" spans="2:4" x14ac:dyDescent="0.25">
      <c r="B29" s="31">
        <v>26</v>
      </c>
      <c r="C29" s="32" t="s">
        <v>180</v>
      </c>
      <c r="D29" s="33">
        <v>9.4254899999999999</v>
      </c>
    </row>
    <row r="30" spans="2:4" x14ac:dyDescent="0.25">
      <c r="B30" s="31">
        <v>27</v>
      </c>
      <c r="C30" s="32" t="s">
        <v>181</v>
      </c>
      <c r="D30" s="33">
        <v>13.418926000000001</v>
      </c>
    </row>
    <row r="31" spans="2:4" x14ac:dyDescent="0.25">
      <c r="B31" s="31">
        <v>28</v>
      </c>
      <c r="C31" s="32" t="s">
        <v>182</v>
      </c>
      <c r="D31" s="33">
        <v>8.9333130000000001</v>
      </c>
    </row>
    <row r="32" spans="2:4" x14ac:dyDescent="0.25">
      <c r="B32" s="31">
        <v>29</v>
      </c>
      <c r="C32" s="32" t="s">
        <v>183</v>
      </c>
      <c r="D32" s="33">
        <v>11.622638</v>
      </c>
    </row>
    <row r="33" spans="2:4" x14ac:dyDescent="0.25">
      <c r="B33" s="31" t="s">
        <v>31</v>
      </c>
      <c r="C33" s="32" t="s">
        <v>184</v>
      </c>
      <c r="D33" s="33">
        <v>14.037433</v>
      </c>
    </row>
    <row r="34" spans="2:4" x14ac:dyDescent="0.25">
      <c r="B34" s="31" t="s">
        <v>32</v>
      </c>
      <c r="C34" s="32" t="s">
        <v>185</v>
      </c>
      <c r="D34" s="33">
        <v>14.838710000000001</v>
      </c>
    </row>
    <row r="35" spans="2:4" x14ac:dyDescent="0.25">
      <c r="B35" s="31">
        <v>30</v>
      </c>
      <c r="C35" s="32" t="s">
        <v>186</v>
      </c>
      <c r="D35" s="33">
        <v>11.251768</v>
      </c>
    </row>
    <row r="36" spans="2:4" x14ac:dyDescent="0.25">
      <c r="B36" s="31">
        <v>31</v>
      </c>
      <c r="C36" s="32" t="s">
        <v>187</v>
      </c>
      <c r="D36" s="33">
        <v>10.260123999999999</v>
      </c>
    </row>
    <row r="37" spans="2:4" x14ac:dyDescent="0.25">
      <c r="B37" s="31">
        <v>32</v>
      </c>
      <c r="C37" s="32" t="s">
        <v>188</v>
      </c>
      <c r="D37" s="33">
        <v>9.8674619999999997</v>
      </c>
    </row>
    <row r="38" spans="2:4" x14ac:dyDescent="0.25">
      <c r="B38" s="31">
        <v>33</v>
      </c>
      <c r="C38" s="32" t="s">
        <v>189</v>
      </c>
      <c r="D38" s="33">
        <v>9.8056610000000006</v>
      </c>
    </row>
    <row r="39" spans="2:4" x14ac:dyDescent="0.25">
      <c r="B39" s="31">
        <v>34</v>
      </c>
      <c r="C39" s="32" t="s">
        <v>190</v>
      </c>
      <c r="D39" s="33">
        <v>12.256529</v>
      </c>
    </row>
    <row r="40" spans="2:4" x14ac:dyDescent="0.25">
      <c r="B40" s="31">
        <v>35</v>
      </c>
      <c r="C40" s="32" t="s">
        <v>191</v>
      </c>
      <c r="D40" s="33">
        <v>9.9084570000000003</v>
      </c>
    </row>
    <row r="41" spans="2:4" x14ac:dyDescent="0.25">
      <c r="B41" s="31">
        <v>36</v>
      </c>
      <c r="C41" s="32" t="s">
        <v>192</v>
      </c>
      <c r="D41" s="33">
        <v>10.904294</v>
      </c>
    </row>
    <row r="42" spans="2:4" x14ac:dyDescent="0.25">
      <c r="B42" s="31">
        <v>37</v>
      </c>
      <c r="C42" s="32" t="s">
        <v>193</v>
      </c>
      <c r="D42" s="33">
        <v>9.6555759999999999</v>
      </c>
    </row>
    <row r="43" spans="2:4" x14ac:dyDescent="0.25">
      <c r="B43" s="31">
        <v>38</v>
      </c>
      <c r="C43" s="32" t="s">
        <v>194</v>
      </c>
      <c r="D43" s="33">
        <v>12.935789</v>
      </c>
    </row>
    <row r="44" spans="2:4" x14ac:dyDescent="0.25">
      <c r="B44" s="31">
        <v>39</v>
      </c>
      <c r="C44" s="32" t="s">
        <v>195</v>
      </c>
      <c r="D44" s="33">
        <v>10.854441</v>
      </c>
    </row>
    <row r="45" spans="2:4" x14ac:dyDescent="0.25">
      <c r="B45" s="31">
        <v>40</v>
      </c>
      <c r="C45" s="32" t="s">
        <v>196</v>
      </c>
      <c r="D45" s="33">
        <v>8.9987130000000004</v>
      </c>
    </row>
    <row r="46" spans="2:4" x14ac:dyDescent="0.25">
      <c r="B46" s="31">
        <v>41</v>
      </c>
      <c r="C46" s="32" t="s">
        <v>197</v>
      </c>
      <c r="D46" s="33">
        <v>8.2516359999999995</v>
      </c>
    </row>
    <row r="47" spans="2:4" x14ac:dyDescent="0.25">
      <c r="B47" s="31">
        <v>42</v>
      </c>
      <c r="C47" s="32" t="s">
        <v>198</v>
      </c>
      <c r="D47" s="33">
        <v>10.176016000000001</v>
      </c>
    </row>
    <row r="48" spans="2:4" x14ac:dyDescent="0.25">
      <c r="B48" s="31">
        <v>43</v>
      </c>
      <c r="C48" s="32" t="s">
        <v>199</v>
      </c>
      <c r="D48" s="33">
        <v>11.02402</v>
      </c>
    </row>
    <row r="49" spans="2:4" x14ac:dyDescent="0.25">
      <c r="B49" s="31">
        <v>44</v>
      </c>
      <c r="C49" s="32" t="s">
        <v>200</v>
      </c>
      <c r="D49" s="33">
        <v>8.1878209999999996</v>
      </c>
    </row>
    <row r="50" spans="2:4" x14ac:dyDescent="0.25">
      <c r="B50" s="31">
        <v>45</v>
      </c>
      <c r="C50" s="32" t="s">
        <v>201</v>
      </c>
      <c r="D50" s="33">
        <v>8.8688470000000006</v>
      </c>
    </row>
    <row r="51" spans="2:4" x14ac:dyDescent="0.25">
      <c r="B51" s="31">
        <v>46</v>
      </c>
      <c r="C51" s="32" t="s">
        <v>202</v>
      </c>
      <c r="D51" s="33">
        <v>8.133597</v>
      </c>
    </row>
    <row r="52" spans="2:4" x14ac:dyDescent="0.25">
      <c r="B52" s="31">
        <v>47</v>
      </c>
      <c r="C52" s="32" t="s">
        <v>203</v>
      </c>
      <c r="D52" s="33">
        <v>10.956064</v>
      </c>
    </row>
    <row r="53" spans="2:4" x14ac:dyDescent="0.25">
      <c r="B53" s="31">
        <v>48</v>
      </c>
      <c r="C53" s="32" t="s">
        <v>204</v>
      </c>
      <c r="D53" s="33">
        <v>13.084694000000001</v>
      </c>
    </row>
    <row r="54" spans="2:4" x14ac:dyDescent="0.25">
      <c r="B54" s="31">
        <v>49</v>
      </c>
      <c r="C54" s="32" t="s">
        <v>205</v>
      </c>
      <c r="D54" s="33">
        <v>10.334735</v>
      </c>
    </row>
    <row r="55" spans="2:4" x14ac:dyDescent="0.25">
      <c r="B55" s="31">
        <v>50</v>
      </c>
      <c r="C55" s="32" t="s">
        <v>206</v>
      </c>
      <c r="D55" s="33">
        <v>10.516201000000001</v>
      </c>
    </row>
    <row r="56" spans="2:4" x14ac:dyDescent="0.25">
      <c r="B56" s="31">
        <v>51</v>
      </c>
      <c r="C56" s="32" t="s">
        <v>207</v>
      </c>
      <c r="D56" s="33">
        <v>11.794404</v>
      </c>
    </row>
    <row r="57" spans="2:4" x14ac:dyDescent="0.25">
      <c r="B57" s="31">
        <v>52</v>
      </c>
      <c r="C57" s="32" t="s">
        <v>208</v>
      </c>
      <c r="D57" s="33">
        <v>15.754688</v>
      </c>
    </row>
    <row r="58" spans="2:4" x14ac:dyDescent="0.25">
      <c r="B58" s="31">
        <v>53</v>
      </c>
      <c r="C58" s="32" t="s">
        <v>209</v>
      </c>
      <c r="D58" s="33">
        <v>9.9604440000000007</v>
      </c>
    </row>
    <row r="59" spans="2:4" x14ac:dyDescent="0.25">
      <c r="B59" s="31">
        <v>54</v>
      </c>
      <c r="C59" s="32" t="s">
        <v>210</v>
      </c>
      <c r="D59" s="33">
        <v>12.177588999999999</v>
      </c>
    </row>
    <row r="60" spans="2:4" x14ac:dyDescent="0.25">
      <c r="B60" s="31">
        <v>55</v>
      </c>
      <c r="C60" s="32" t="s">
        <v>211</v>
      </c>
      <c r="D60" s="33">
        <v>14.044306000000001</v>
      </c>
    </row>
    <row r="61" spans="2:4" x14ac:dyDescent="0.25">
      <c r="B61" s="31">
        <v>56</v>
      </c>
      <c r="C61" s="32" t="s">
        <v>212</v>
      </c>
      <c r="D61" s="33">
        <v>10.224868000000001</v>
      </c>
    </row>
    <row r="62" spans="2:4" x14ac:dyDescent="0.25">
      <c r="B62" s="31">
        <v>57</v>
      </c>
      <c r="C62" s="32" t="s">
        <v>213</v>
      </c>
      <c r="D62" s="33">
        <v>14.162848</v>
      </c>
    </row>
    <row r="63" spans="2:4" x14ac:dyDescent="0.25">
      <c r="B63" s="31">
        <v>58</v>
      </c>
      <c r="C63" s="32" t="s">
        <v>214</v>
      </c>
      <c r="D63" s="33">
        <v>11.124506</v>
      </c>
    </row>
    <row r="64" spans="2:4" x14ac:dyDescent="0.25">
      <c r="B64" s="31">
        <v>59</v>
      </c>
      <c r="C64" s="32" t="s">
        <v>215</v>
      </c>
      <c r="D64" s="33">
        <v>15.074533000000001</v>
      </c>
    </row>
    <row r="65" spans="2:4" x14ac:dyDescent="0.25">
      <c r="B65" s="31">
        <v>60</v>
      </c>
      <c r="C65" s="32" t="s">
        <v>216</v>
      </c>
      <c r="D65" s="33">
        <v>13.413347</v>
      </c>
    </row>
    <row r="66" spans="2:4" x14ac:dyDescent="0.25">
      <c r="B66" s="31">
        <v>61</v>
      </c>
      <c r="C66" s="32" t="s">
        <v>217</v>
      </c>
      <c r="D66" s="33">
        <v>12.202035</v>
      </c>
    </row>
    <row r="67" spans="2:4" x14ac:dyDescent="0.25">
      <c r="B67" s="31">
        <v>62</v>
      </c>
      <c r="C67" s="32" t="s">
        <v>218</v>
      </c>
      <c r="D67" s="33">
        <v>18.718499999999999</v>
      </c>
    </row>
    <row r="68" spans="2:4" x14ac:dyDescent="0.25">
      <c r="B68" s="31">
        <v>63</v>
      </c>
      <c r="C68" s="32" t="s">
        <v>219</v>
      </c>
      <c r="D68" s="33">
        <v>12.228081</v>
      </c>
    </row>
    <row r="69" spans="2:4" x14ac:dyDescent="0.25">
      <c r="B69" s="31">
        <v>64</v>
      </c>
      <c r="C69" s="32" t="s">
        <v>220</v>
      </c>
      <c r="D69" s="33">
        <v>9.0731230000000007</v>
      </c>
    </row>
    <row r="70" spans="2:4" x14ac:dyDescent="0.25">
      <c r="B70" s="31">
        <v>65</v>
      </c>
      <c r="C70" s="32" t="s">
        <v>221</v>
      </c>
      <c r="D70" s="33">
        <v>12.347606000000001</v>
      </c>
    </row>
    <row r="71" spans="2:4" x14ac:dyDescent="0.25">
      <c r="B71" s="31">
        <v>66</v>
      </c>
      <c r="C71" s="32" t="s">
        <v>222</v>
      </c>
      <c r="D71" s="33">
        <v>10.356104</v>
      </c>
    </row>
    <row r="72" spans="2:4" x14ac:dyDescent="0.25">
      <c r="B72" s="31">
        <v>67</v>
      </c>
      <c r="C72" s="32" t="s">
        <v>223</v>
      </c>
      <c r="D72" s="33">
        <v>10.240728000000001</v>
      </c>
    </row>
    <row r="73" spans="2:4" x14ac:dyDescent="0.25">
      <c r="B73" s="31">
        <v>68</v>
      </c>
      <c r="C73" s="32" t="s">
        <v>224</v>
      </c>
      <c r="D73" s="33">
        <v>11.017128</v>
      </c>
    </row>
    <row r="74" spans="2:4" x14ac:dyDescent="0.25">
      <c r="B74" s="31">
        <v>69</v>
      </c>
      <c r="C74" s="32" t="s">
        <v>225</v>
      </c>
      <c r="D74" s="33">
        <v>7.9907019999999997</v>
      </c>
    </row>
    <row r="75" spans="2:4" x14ac:dyDescent="0.25">
      <c r="B75" s="31">
        <v>70</v>
      </c>
      <c r="C75" s="32" t="s">
        <v>226</v>
      </c>
      <c r="D75" s="33">
        <v>15.013676</v>
      </c>
    </row>
    <row r="76" spans="2:4" x14ac:dyDescent="0.25">
      <c r="B76" s="31">
        <v>71</v>
      </c>
      <c r="C76" s="32" t="s">
        <v>227</v>
      </c>
      <c r="D76" s="33">
        <v>11.199372</v>
      </c>
    </row>
    <row r="77" spans="2:4" x14ac:dyDescent="0.25">
      <c r="B77" s="31">
        <v>72</v>
      </c>
      <c r="C77" s="32" t="s">
        <v>228</v>
      </c>
      <c r="D77" s="33">
        <v>10.902696000000001</v>
      </c>
    </row>
    <row r="78" spans="2:4" x14ac:dyDescent="0.25">
      <c r="B78" s="31">
        <v>73</v>
      </c>
      <c r="C78" s="32" t="s">
        <v>229</v>
      </c>
      <c r="D78" s="33">
        <v>9.4705060000000003</v>
      </c>
    </row>
    <row r="79" spans="2:4" x14ac:dyDescent="0.25">
      <c r="B79" s="31">
        <v>74</v>
      </c>
      <c r="C79" s="32" t="s">
        <v>230</v>
      </c>
      <c r="D79" s="33">
        <v>9.150048</v>
      </c>
    </row>
    <row r="80" spans="2:4" x14ac:dyDescent="0.25">
      <c r="B80" s="31">
        <v>75</v>
      </c>
      <c r="C80" s="32" t="s">
        <v>231</v>
      </c>
      <c r="D80" s="33">
        <v>11.435154000000001</v>
      </c>
    </row>
    <row r="81" spans="2:4" x14ac:dyDescent="0.25">
      <c r="B81" s="31">
        <v>76</v>
      </c>
      <c r="C81" s="32" t="s">
        <v>232</v>
      </c>
      <c r="D81" s="33">
        <v>12.188205</v>
      </c>
    </row>
    <row r="82" spans="2:4" x14ac:dyDescent="0.25">
      <c r="B82" s="31">
        <v>77</v>
      </c>
      <c r="C82" s="32" t="s">
        <v>233</v>
      </c>
      <c r="D82" s="33">
        <v>11.431335000000001</v>
      </c>
    </row>
    <row r="83" spans="2:4" x14ac:dyDescent="0.25">
      <c r="B83" s="31">
        <v>78</v>
      </c>
      <c r="C83" s="32" t="s">
        <v>234</v>
      </c>
      <c r="D83" s="33">
        <v>7.2613200000000004</v>
      </c>
    </row>
    <row r="84" spans="2:4" x14ac:dyDescent="0.25">
      <c r="B84" s="31">
        <v>79</v>
      </c>
      <c r="C84" s="32" t="s">
        <v>235</v>
      </c>
      <c r="D84" s="33">
        <v>10.855333</v>
      </c>
    </row>
    <row r="85" spans="2:4" x14ac:dyDescent="0.25">
      <c r="B85" s="31">
        <v>80</v>
      </c>
      <c r="C85" s="32" t="s">
        <v>236</v>
      </c>
      <c r="D85" s="33">
        <v>17.022133</v>
      </c>
    </row>
    <row r="86" spans="2:4" x14ac:dyDescent="0.25">
      <c r="B86" s="31">
        <v>81</v>
      </c>
      <c r="C86" s="32" t="s">
        <v>237</v>
      </c>
      <c r="D86" s="33">
        <v>8.8378479999999993</v>
      </c>
    </row>
    <row r="87" spans="2:4" x14ac:dyDescent="0.25">
      <c r="B87" s="31">
        <v>82</v>
      </c>
      <c r="C87" s="32" t="s">
        <v>238</v>
      </c>
      <c r="D87" s="33">
        <v>10.348659</v>
      </c>
    </row>
    <row r="88" spans="2:4" x14ac:dyDescent="0.25">
      <c r="B88" s="31">
        <v>83</v>
      </c>
      <c r="C88" s="32" t="s">
        <v>239</v>
      </c>
      <c r="D88" s="33">
        <v>9.7950199999999992</v>
      </c>
    </row>
    <row r="89" spans="2:4" x14ac:dyDescent="0.25">
      <c r="B89" s="31">
        <v>84</v>
      </c>
      <c r="C89" s="32" t="s">
        <v>240</v>
      </c>
      <c r="D89" s="33">
        <v>10.338113999999999</v>
      </c>
    </row>
    <row r="90" spans="2:4" x14ac:dyDescent="0.25">
      <c r="B90" s="31">
        <v>85</v>
      </c>
      <c r="C90" s="32" t="s">
        <v>241</v>
      </c>
      <c r="D90" s="33">
        <v>8.2907519999999995</v>
      </c>
    </row>
    <row r="91" spans="2:4" x14ac:dyDescent="0.25">
      <c r="B91" s="31">
        <v>86</v>
      </c>
      <c r="C91" s="32" t="s">
        <v>242</v>
      </c>
      <c r="D91" s="33">
        <v>12.417826</v>
      </c>
    </row>
    <row r="92" spans="2:4" x14ac:dyDescent="0.25">
      <c r="B92" s="31">
        <v>87</v>
      </c>
      <c r="C92" s="32" t="s">
        <v>243</v>
      </c>
      <c r="D92" s="33">
        <v>14.356273</v>
      </c>
    </row>
    <row r="93" spans="2:4" x14ac:dyDescent="0.25">
      <c r="B93" s="31">
        <v>88</v>
      </c>
      <c r="C93" s="32" t="s">
        <v>244</v>
      </c>
      <c r="D93" s="33">
        <v>13.197514</v>
      </c>
    </row>
    <row r="94" spans="2:4" x14ac:dyDescent="0.25">
      <c r="B94" s="31">
        <v>89</v>
      </c>
      <c r="C94" s="32" t="s">
        <v>245</v>
      </c>
      <c r="D94" s="33">
        <v>15.222788</v>
      </c>
    </row>
    <row r="95" spans="2:4" x14ac:dyDescent="0.25">
      <c r="B95" s="31">
        <v>90</v>
      </c>
      <c r="C95" s="32" t="s">
        <v>246</v>
      </c>
      <c r="D95" s="33">
        <v>13.917436</v>
      </c>
    </row>
    <row r="96" spans="2:4" x14ac:dyDescent="0.25">
      <c r="B96" s="31">
        <v>91</v>
      </c>
      <c r="C96" s="32" t="s">
        <v>247</v>
      </c>
      <c r="D96" s="33">
        <v>9.0043830000000007</v>
      </c>
    </row>
    <row r="97" spans="2:5" x14ac:dyDescent="0.25">
      <c r="B97" s="31">
        <v>92</v>
      </c>
      <c r="C97" s="32" t="s">
        <v>248</v>
      </c>
      <c r="D97" s="33">
        <v>10.271378</v>
      </c>
    </row>
    <row r="98" spans="2:5" x14ac:dyDescent="0.25">
      <c r="B98" s="31">
        <v>93</v>
      </c>
      <c r="C98" s="32" t="s">
        <v>249</v>
      </c>
      <c r="D98" s="33">
        <v>16.939039999999999</v>
      </c>
    </row>
    <row r="99" spans="2:5" x14ac:dyDescent="0.25">
      <c r="B99" s="31">
        <v>94</v>
      </c>
      <c r="C99" s="32" t="s">
        <v>250</v>
      </c>
      <c r="D99" s="33">
        <v>13.393765999999999</v>
      </c>
    </row>
    <row r="100" spans="2:5" x14ac:dyDescent="0.25">
      <c r="B100" s="31">
        <v>95</v>
      </c>
      <c r="C100" s="32" t="s">
        <v>251</v>
      </c>
      <c r="D100" s="33">
        <v>14.375984000000001</v>
      </c>
    </row>
    <row r="101" spans="2:5" x14ac:dyDescent="0.25">
      <c r="B101" s="31">
        <v>971</v>
      </c>
      <c r="C101" s="32" t="s">
        <v>252</v>
      </c>
      <c r="D101" s="33">
        <v>23.902377000000001</v>
      </c>
    </row>
    <row r="102" spans="2:5" x14ac:dyDescent="0.25">
      <c r="B102" s="31">
        <v>972</v>
      </c>
      <c r="C102" s="32" t="s">
        <v>253</v>
      </c>
      <c r="D102" s="33">
        <v>20.013399</v>
      </c>
    </row>
    <row r="103" spans="2:5" x14ac:dyDescent="0.25">
      <c r="B103" s="31">
        <v>973</v>
      </c>
      <c r="C103" s="32" t="s">
        <v>254</v>
      </c>
      <c r="D103" s="33">
        <v>27.322403999999999</v>
      </c>
    </row>
    <row r="104" spans="2:5" x14ac:dyDescent="0.25">
      <c r="B104" s="31">
        <v>974</v>
      </c>
      <c r="C104" s="32" t="s">
        <v>255</v>
      </c>
      <c r="D104" s="33">
        <v>25.311789000000001</v>
      </c>
    </row>
    <row r="105" spans="2:5" x14ac:dyDescent="0.25">
      <c r="B105" s="31">
        <v>976</v>
      </c>
      <c r="C105" s="32" t="s">
        <v>256</v>
      </c>
      <c r="D105" s="33" t="s">
        <v>257</v>
      </c>
    </row>
    <row r="106" spans="2:5" x14ac:dyDescent="0.25">
      <c r="B106" s="3"/>
      <c r="C106" s="9"/>
      <c r="D106" s="7"/>
    </row>
    <row r="107" spans="2:5" ht="77.099999999999994" customHeight="1" x14ac:dyDescent="0.25">
      <c r="B107" s="66" t="s">
        <v>261</v>
      </c>
      <c r="C107" s="66"/>
      <c r="D107" s="66"/>
      <c r="E107" s="66"/>
    </row>
    <row r="108" spans="2:5" ht="77.099999999999994" customHeight="1" x14ac:dyDescent="0.25"/>
  </sheetData>
  <mergeCells count="1">
    <mergeCell ref="B107:E10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5"/>
  <sheetViews>
    <sheetView showGridLines="0" workbookViewId="0"/>
  </sheetViews>
  <sheetFormatPr baseColWidth="10" defaultColWidth="12" defaultRowHeight="12.75" x14ac:dyDescent="0.25"/>
  <cols>
    <col min="1" max="1" width="3.6640625" style="5" customWidth="1"/>
    <col min="2" max="2" width="17" style="5" customWidth="1"/>
    <col min="3" max="3" width="39.1640625" style="5" customWidth="1"/>
    <col min="4" max="4" width="12" style="5"/>
    <col min="5" max="5" width="16.1640625" style="5" customWidth="1"/>
    <col min="6" max="6" width="17.1640625" style="5" customWidth="1"/>
    <col min="7" max="7" width="12" style="5"/>
    <col min="8" max="8" width="14.5" style="5" customWidth="1"/>
    <col min="9" max="9" width="16.5" style="5" customWidth="1"/>
    <col min="10" max="10" width="12" style="5"/>
    <col min="11" max="11" width="14.5" style="5" customWidth="1"/>
    <col min="12" max="12" width="14.1640625" style="5" customWidth="1"/>
    <col min="13" max="13" width="12" style="5"/>
    <col min="14" max="15" width="14.1640625" style="5" customWidth="1"/>
    <col min="16" max="16" width="12" style="5"/>
    <col min="17" max="17" width="14.1640625" style="5" customWidth="1"/>
    <col min="18" max="18" width="14" style="5" customWidth="1"/>
    <col min="19" max="19" width="12" style="5"/>
    <col min="20" max="20" width="15.6640625" style="5" customWidth="1"/>
    <col min="21" max="21" width="14.6640625" style="5" customWidth="1"/>
    <col min="22" max="22" width="12" style="5"/>
    <col min="23" max="24" width="14.1640625" style="5" customWidth="1"/>
    <col min="25" max="25" width="12" style="5"/>
    <col min="26" max="27" width="14.1640625" style="5" customWidth="1"/>
    <col min="28" max="28" width="12" style="5"/>
    <col min="29" max="29" width="14.1640625" style="5" customWidth="1"/>
    <col min="30" max="30" width="13.6640625" style="5" customWidth="1"/>
    <col min="31" max="31" width="12" style="5"/>
    <col min="32" max="32" width="13.5" style="5" customWidth="1"/>
    <col min="33" max="33" width="16.1640625" style="5" customWidth="1"/>
    <col min="34" max="16384" width="12" style="5"/>
  </cols>
  <sheetData>
    <row r="2" spans="2:33" x14ac:dyDescent="0.25">
      <c r="B2" s="8" t="s">
        <v>262</v>
      </c>
    </row>
    <row r="3" spans="2:33" x14ac:dyDescent="0.25">
      <c r="B3" s="4"/>
    </row>
    <row r="4" spans="2:33" x14ac:dyDescent="0.25">
      <c r="B4" s="69" t="s">
        <v>78</v>
      </c>
      <c r="C4" s="69"/>
      <c r="D4" s="69" t="s">
        <v>80</v>
      </c>
      <c r="E4" s="69"/>
      <c r="F4" s="69"/>
      <c r="G4" s="69" t="s">
        <v>79</v>
      </c>
      <c r="H4" s="69"/>
      <c r="I4" s="69"/>
      <c r="J4" s="69" t="s">
        <v>98</v>
      </c>
      <c r="K4" s="69"/>
      <c r="L4" s="69"/>
      <c r="M4" s="69" t="s">
        <v>77</v>
      </c>
      <c r="N4" s="69"/>
      <c r="O4" s="69"/>
      <c r="P4" s="69" t="s">
        <v>66</v>
      </c>
      <c r="Q4" s="69"/>
      <c r="R4" s="69"/>
      <c r="S4" s="69" t="s">
        <v>81</v>
      </c>
      <c r="T4" s="69"/>
      <c r="U4" s="69"/>
      <c r="V4" s="69" t="s">
        <v>75</v>
      </c>
      <c r="W4" s="69"/>
      <c r="X4" s="69"/>
      <c r="Y4" s="69" t="s">
        <v>67</v>
      </c>
      <c r="Z4" s="69"/>
      <c r="AA4" s="69"/>
      <c r="AB4" s="69" t="s">
        <v>76</v>
      </c>
      <c r="AC4" s="69"/>
      <c r="AD4" s="69"/>
      <c r="AE4" s="69" t="s">
        <v>82</v>
      </c>
      <c r="AF4" s="69"/>
      <c r="AG4" s="69"/>
    </row>
    <row r="5" spans="2:33" ht="51" x14ac:dyDescent="0.25">
      <c r="B5" s="34" t="s">
        <v>73</v>
      </c>
      <c r="C5" s="34" t="s">
        <v>74</v>
      </c>
      <c r="D5" s="34" t="s">
        <v>68</v>
      </c>
      <c r="E5" s="35" t="s">
        <v>69</v>
      </c>
      <c r="F5" s="35" t="s">
        <v>70</v>
      </c>
      <c r="G5" s="34" t="s">
        <v>68</v>
      </c>
      <c r="H5" s="35" t="s">
        <v>69</v>
      </c>
      <c r="I5" s="35" t="s">
        <v>70</v>
      </c>
      <c r="J5" s="34" t="s">
        <v>68</v>
      </c>
      <c r="K5" s="35" t="s">
        <v>69</v>
      </c>
      <c r="L5" s="35" t="s">
        <v>70</v>
      </c>
      <c r="M5" s="34" t="s">
        <v>68</v>
      </c>
      <c r="N5" s="35" t="s">
        <v>69</v>
      </c>
      <c r="O5" s="35" t="s">
        <v>70</v>
      </c>
      <c r="P5" s="34" t="s">
        <v>68</v>
      </c>
      <c r="Q5" s="35" t="s">
        <v>69</v>
      </c>
      <c r="R5" s="35" t="s">
        <v>70</v>
      </c>
      <c r="S5" s="34" t="s">
        <v>68</v>
      </c>
      <c r="T5" s="35" t="s">
        <v>69</v>
      </c>
      <c r="U5" s="35" t="s">
        <v>70</v>
      </c>
      <c r="V5" s="34" t="s">
        <v>68</v>
      </c>
      <c r="W5" s="35" t="s">
        <v>69</v>
      </c>
      <c r="X5" s="35" t="s">
        <v>70</v>
      </c>
      <c r="Y5" s="34" t="s">
        <v>68</v>
      </c>
      <c r="Z5" s="35" t="s">
        <v>69</v>
      </c>
      <c r="AA5" s="35" t="s">
        <v>70</v>
      </c>
      <c r="AB5" s="34" t="s">
        <v>68</v>
      </c>
      <c r="AC5" s="35" t="s">
        <v>69</v>
      </c>
      <c r="AD5" s="35" t="s">
        <v>70</v>
      </c>
      <c r="AE5" s="34" t="s">
        <v>68</v>
      </c>
      <c r="AF5" s="35" t="s">
        <v>69</v>
      </c>
      <c r="AG5" s="35" t="s">
        <v>70</v>
      </c>
    </row>
    <row r="6" spans="2:33" x14ac:dyDescent="0.25">
      <c r="B6" s="68">
        <v>1</v>
      </c>
      <c r="C6" s="34" t="s">
        <v>12</v>
      </c>
      <c r="D6" s="34">
        <v>0.5</v>
      </c>
      <c r="E6" s="34">
        <v>1.5</v>
      </c>
      <c r="F6" s="34">
        <v>98</v>
      </c>
      <c r="G6" s="34">
        <v>0.1</v>
      </c>
      <c r="H6" s="34">
        <v>1.4</v>
      </c>
      <c r="I6" s="34">
        <v>98.5</v>
      </c>
      <c r="J6" s="34">
        <v>0.8</v>
      </c>
      <c r="K6" s="34">
        <v>5.3</v>
      </c>
      <c r="L6" s="34">
        <v>93.9</v>
      </c>
      <c r="M6" s="34">
        <v>1.2</v>
      </c>
      <c r="N6" s="34">
        <v>15.9</v>
      </c>
      <c r="O6" s="34">
        <v>82.9</v>
      </c>
      <c r="P6" s="34">
        <v>0.7</v>
      </c>
      <c r="Q6" s="34">
        <v>11.3</v>
      </c>
      <c r="R6" s="34">
        <v>87.9</v>
      </c>
      <c r="S6" s="34">
        <v>0.4</v>
      </c>
      <c r="T6" s="34">
        <v>7.8</v>
      </c>
      <c r="U6" s="34">
        <v>91.8</v>
      </c>
      <c r="V6" s="34">
        <v>0.6</v>
      </c>
      <c r="W6" s="34">
        <v>0.8</v>
      </c>
      <c r="X6" s="34">
        <v>98.6</v>
      </c>
      <c r="Y6" s="34">
        <v>0.6</v>
      </c>
      <c r="Z6" s="34">
        <v>1.6</v>
      </c>
      <c r="AA6" s="34">
        <v>97.8</v>
      </c>
      <c r="AB6" s="34">
        <v>0.8</v>
      </c>
      <c r="AC6" s="34">
        <v>1.9</v>
      </c>
      <c r="AD6" s="34">
        <v>97.3</v>
      </c>
      <c r="AE6" s="34">
        <v>1.2</v>
      </c>
      <c r="AF6" s="34">
        <v>1.6</v>
      </c>
      <c r="AG6" s="34">
        <v>97.2</v>
      </c>
    </row>
    <row r="7" spans="2:33" x14ac:dyDescent="0.25">
      <c r="B7" s="68"/>
      <c r="C7" s="34" t="s">
        <v>141</v>
      </c>
      <c r="D7" s="34">
        <v>0.1</v>
      </c>
      <c r="E7" s="34">
        <v>1.1000000000000001</v>
      </c>
      <c r="F7" s="34">
        <v>98.7</v>
      </c>
      <c r="G7" s="34">
        <v>0.7</v>
      </c>
      <c r="H7" s="34">
        <v>2.8</v>
      </c>
      <c r="I7" s="34">
        <v>96.4</v>
      </c>
      <c r="J7" s="34">
        <v>1.2</v>
      </c>
      <c r="K7" s="34">
        <v>6.2</v>
      </c>
      <c r="L7" s="34">
        <v>92.6</v>
      </c>
      <c r="M7" s="34">
        <v>2</v>
      </c>
      <c r="N7" s="34">
        <v>14.3</v>
      </c>
      <c r="O7" s="34">
        <v>83.6</v>
      </c>
      <c r="P7" s="34">
        <v>1.2</v>
      </c>
      <c r="Q7" s="34">
        <v>14.3</v>
      </c>
      <c r="R7" s="34">
        <v>84.4</v>
      </c>
      <c r="S7" s="34">
        <v>0.7</v>
      </c>
      <c r="T7" s="34">
        <v>7.1</v>
      </c>
      <c r="U7" s="34">
        <v>92.2</v>
      </c>
      <c r="V7" s="34">
        <v>0.4</v>
      </c>
      <c r="W7" s="34">
        <v>1.6</v>
      </c>
      <c r="X7" s="34">
        <v>98.1</v>
      </c>
      <c r="Y7" s="34">
        <v>0.2</v>
      </c>
      <c r="Z7" s="34">
        <v>2</v>
      </c>
      <c r="AA7" s="34">
        <v>97.8</v>
      </c>
      <c r="AB7" s="34">
        <v>0.6</v>
      </c>
      <c r="AC7" s="34">
        <v>1.9</v>
      </c>
      <c r="AD7" s="34">
        <v>97.6</v>
      </c>
      <c r="AE7" s="34">
        <v>0.6</v>
      </c>
      <c r="AF7" s="34">
        <v>1.7</v>
      </c>
      <c r="AG7" s="34">
        <v>97.8</v>
      </c>
    </row>
    <row r="8" spans="2:33" x14ac:dyDescent="0.25">
      <c r="B8" s="68"/>
      <c r="C8" s="34" t="s">
        <v>142</v>
      </c>
      <c r="D8" s="34">
        <v>0.3</v>
      </c>
      <c r="E8" s="34">
        <v>0.7</v>
      </c>
      <c r="F8" s="34">
        <v>99</v>
      </c>
      <c r="G8" s="34">
        <v>0.7</v>
      </c>
      <c r="H8" s="34">
        <v>1.9</v>
      </c>
      <c r="I8" s="34">
        <v>97.4</v>
      </c>
      <c r="J8" s="34">
        <v>0.6</v>
      </c>
      <c r="K8" s="34">
        <v>3</v>
      </c>
      <c r="L8" s="34">
        <v>96.4</v>
      </c>
      <c r="M8" s="34">
        <v>1.1000000000000001</v>
      </c>
      <c r="N8" s="34">
        <v>14.1</v>
      </c>
      <c r="O8" s="34">
        <v>84.7</v>
      </c>
      <c r="P8" s="34">
        <v>0.7</v>
      </c>
      <c r="Q8" s="34">
        <v>13.8</v>
      </c>
      <c r="R8" s="34">
        <v>85.5</v>
      </c>
      <c r="S8" s="34">
        <v>0.9</v>
      </c>
      <c r="T8" s="34">
        <v>5.3</v>
      </c>
      <c r="U8" s="34">
        <v>93.8</v>
      </c>
      <c r="V8" s="34">
        <v>0.3</v>
      </c>
      <c r="W8" s="34">
        <v>0.9</v>
      </c>
      <c r="X8" s="34">
        <v>98.8</v>
      </c>
      <c r="Y8" s="34">
        <v>0.2</v>
      </c>
      <c r="Z8" s="34">
        <v>1.3</v>
      </c>
      <c r="AA8" s="34">
        <v>98.5</v>
      </c>
      <c r="AB8" s="34">
        <v>0.4</v>
      </c>
      <c r="AC8" s="34">
        <v>1.3</v>
      </c>
      <c r="AD8" s="34">
        <v>98.3</v>
      </c>
      <c r="AE8" s="34">
        <v>0.8</v>
      </c>
      <c r="AF8" s="34">
        <v>1.1000000000000001</v>
      </c>
      <c r="AG8" s="34">
        <v>98.1</v>
      </c>
    </row>
    <row r="9" spans="2:33" x14ac:dyDescent="0.25">
      <c r="B9" s="68"/>
      <c r="C9" s="34" t="s">
        <v>1</v>
      </c>
      <c r="D9" s="34">
        <v>0.2</v>
      </c>
      <c r="E9" s="34">
        <v>1</v>
      </c>
      <c r="F9" s="34">
        <v>98.8</v>
      </c>
      <c r="G9" s="34">
        <v>0.5</v>
      </c>
      <c r="H9" s="34">
        <v>1.7</v>
      </c>
      <c r="I9" s="34">
        <v>97.9</v>
      </c>
      <c r="J9" s="34">
        <v>0.6</v>
      </c>
      <c r="K9" s="34">
        <v>3</v>
      </c>
      <c r="L9" s="34">
        <v>96.4</v>
      </c>
      <c r="M9" s="34">
        <v>1.1000000000000001</v>
      </c>
      <c r="N9" s="34">
        <v>16.899999999999999</v>
      </c>
      <c r="O9" s="34">
        <v>82</v>
      </c>
      <c r="P9" s="34">
        <v>0.9</v>
      </c>
      <c r="Q9" s="34">
        <v>15.1</v>
      </c>
      <c r="R9" s="34">
        <v>84.1</v>
      </c>
      <c r="S9" s="34">
        <v>0.9</v>
      </c>
      <c r="T9" s="34">
        <v>7.9</v>
      </c>
      <c r="U9" s="34">
        <v>91.2</v>
      </c>
      <c r="V9" s="34">
        <v>0.3</v>
      </c>
      <c r="W9" s="34">
        <v>0.9</v>
      </c>
      <c r="X9" s="34">
        <v>98.8</v>
      </c>
      <c r="Y9" s="34">
        <v>0.2</v>
      </c>
      <c r="Z9" s="34">
        <v>1.2</v>
      </c>
      <c r="AA9" s="34">
        <v>98.5</v>
      </c>
      <c r="AB9" s="34">
        <v>0.4</v>
      </c>
      <c r="AC9" s="34">
        <v>1.1000000000000001</v>
      </c>
      <c r="AD9" s="34">
        <v>98.5</v>
      </c>
      <c r="AE9" s="34">
        <v>0.5</v>
      </c>
      <c r="AF9" s="34">
        <v>1</v>
      </c>
      <c r="AG9" s="34">
        <v>98.5</v>
      </c>
    </row>
    <row r="10" spans="2:33" x14ac:dyDescent="0.25">
      <c r="B10" s="68">
        <v>2</v>
      </c>
      <c r="C10" s="34" t="s">
        <v>12</v>
      </c>
      <c r="D10" s="34">
        <v>1.1000000000000001</v>
      </c>
      <c r="E10" s="34">
        <v>22.8</v>
      </c>
      <c r="F10" s="34">
        <v>76.2</v>
      </c>
      <c r="G10" s="34">
        <v>14.7</v>
      </c>
      <c r="H10" s="34">
        <v>24.7</v>
      </c>
      <c r="I10" s="34">
        <v>60.6</v>
      </c>
      <c r="J10" s="34">
        <v>18.3</v>
      </c>
      <c r="K10" s="34">
        <v>33.299999999999997</v>
      </c>
      <c r="L10" s="34">
        <v>48.4</v>
      </c>
      <c r="M10" s="34">
        <v>11.4</v>
      </c>
      <c r="N10" s="34">
        <v>47.9</v>
      </c>
      <c r="O10" s="34">
        <v>40.700000000000003</v>
      </c>
      <c r="P10" s="34">
        <v>9.1</v>
      </c>
      <c r="Q10" s="34">
        <v>48.2</v>
      </c>
      <c r="R10" s="34">
        <v>42.8</v>
      </c>
      <c r="S10" s="34">
        <v>8</v>
      </c>
      <c r="T10" s="34">
        <v>40</v>
      </c>
      <c r="U10" s="34">
        <v>52</v>
      </c>
      <c r="V10" s="34">
        <v>7.6</v>
      </c>
      <c r="W10" s="34">
        <v>32.5</v>
      </c>
      <c r="X10" s="34">
        <v>59.8</v>
      </c>
      <c r="Y10" s="34">
        <v>3.1</v>
      </c>
      <c r="Z10" s="34">
        <v>31.2</v>
      </c>
      <c r="AA10" s="34">
        <v>65.7</v>
      </c>
      <c r="AB10" s="34">
        <v>14.4</v>
      </c>
      <c r="AC10" s="34">
        <v>57.4</v>
      </c>
      <c r="AD10" s="34">
        <v>28.2</v>
      </c>
      <c r="AE10" s="34">
        <v>20.100000000000001</v>
      </c>
      <c r="AF10" s="34">
        <v>42.8</v>
      </c>
      <c r="AG10" s="34">
        <v>37.1</v>
      </c>
    </row>
    <row r="11" spans="2:33" x14ac:dyDescent="0.25">
      <c r="B11" s="68"/>
      <c r="C11" s="34" t="s">
        <v>141</v>
      </c>
      <c r="D11" s="34">
        <v>1.2</v>
      </c>
      <c r="E11" s="34">
        <v>20.6</v>
      </c>
      <c r="F11" s="34">
        <v>78.2</v>
      </c>
      <c r="G11" s="34">
        <v>12.4</v>
      </c>
      <c r="H11" s="34">
        <v>28.3</v>
      </c>
      <c r="I11" s="34">
        <v>59.3</v>
      </c>
      <c r="J11" s="34">
        <v>16.8</v>
      </c>
      <c r="K11" s="34">
        <v>35.799999999999997</v>
      </c>
      <c r="L11" s="34">
        <v>47.4</v>
      </c>
      <c r="M11" s="34">
        <v>10.9</v>
      </c>
      <c r="N11" s="34">
        <v>50.1</v>
      </c>
      <c r="O11" s="34">
        <v>39</v>
      </c>
      <c r="P11" s="34">
        <v>9.6999999999999993</v>
      </c>
      <c r="Q11" s="34">
        <v>47.2</v>
      </c>
      <c r="R11" s="34">
        <v>43.1</v>
      </c>
      <c r="S11" s="34">
        <v>8.1</v>
      </c>
      <c r="T11" s="34">
        <v>40.9</v>
      </c>
      <c r="U11" s="34">
        <v>51</v>
      </c>
      <c r="V11" s="34">
        <v>6.2</v>
      </c>
      <c r="W11" s="34">
        <v>31.4</v>
      </c>
      <c r="X11" s="34">
        <v>62.4</v>
      </c>
      <c r="Y11" s="34">
        <v>2.5</v>
      </c>
      <c r="Z11" s="34">
        <v>29.3</v>
      </c>
      <c r="AA11" s="34">
        <v>68.3</v>
      </c>
      <c r="AB11" s="34">
        <v>11.4</v>
      </c>
      <c r="AC11" s="34">
        <v>56.1</v>
      </c>
      <c r="AD11" s="34">
        <v>32.5</v>
      </c>
      <c r="AE11" s="34">
        <v>17.5</v>
      </c>
      <c r="AF11" s="34">
        <v>42.8</v>
      </c>
      <c r="AG11" s="34">
        <v>39.700000000000003</v>
      </c>
    </row>
    <row r="12" spans="2:33" x14ac:dyDescent="0.25">
      <c r="B12" s="68"/>
      <c r="C12" s="34" t="s">
        <v>142</v>
      </c>
      <c r="D12" s="34">
        <v>0.9</v>
      </c>
      <c r="E12" s="34">
        <v>18.600000000000001</v>
      </c>
      <c r="F12" s="34">
        <v>80.599999999999994</v>
      </c>
      <c r="G12" s="34">
        <v>13.4</v>
      </c>
      <c r="H12" s="34">
        <v>26.4</v>
      </c>
      <c r="I12" s="34">
        <v>60.3</v>
      </c>
      <c r="J12" s="34">
        <v>16.2</v>
      </c>
      <c r="K12" s="34">
        <v>32.1</v>
      </c>
      <c r="L12" s="34">
        <v>51.7</v>
      </c>
      <c r="M12" s="34">
        <v>10.5</v>
      </c>
      <c r="N12" s="34">
        <v>49.7</v>
      </c>
      <c r="O12" s="34">
        <v>39.799999999999997</v>
      </c>
      <c r="P12" s="34">
        <v>10.199999999999999</v>
      </c>
      <c r="Q12" s="34">
        <v>48.7</v>
      </c>
      <c r="R12" s="34">
        <v>41.1</v>
      </c>
      <c r="S12" s="34">
        <v>9</v>
      </c>
      <c r="T12" s="34">
        <v>41.2</v>
      </c>
      <c r="U12" s="34">
        <v>49.7</v>
      </c>
      <c r="V12" s="34">
        <v>4.7</v>
      </c>
      <c r="W12" s="34">
        <v>29.2</v>
      </c>
      <c r="X12" s="34">
        <v>66</v>
      </c>
      <c r="Y12" s="34">
        <v>2</v>
      </c>
      <c r="Z12" s="34">
        <v>24.6</v>
      </c>
      <c r="AA12" s="34">
        <v>73.400000000000006</v>
      </c>
      <c r="AB12" s="34">
        <v>10.1</v>
      </c>
      <c r="AC12" s="34">
        <v>54</v>
      </c>
      <c r="AD12" s="34">
        <v>35.9</v>
      </c>
      <c r="AE12" s="34">
        <v>17</v>
      </c>
      <c r="AF12" s="34">
        <v>40.9</v>
      </c>
      <c r="AG12" s="34">
        <v>42.1</v>
      </c>
    </row>
    <row r="13" spans="2:33" x14ac:dyDescent="0.25">
      <c r="B13" s="68"/>
      <c r="C13" s="34" t="s">
        <v>1</v>
      </c>
      <c r="D13" s="34">
        <v>0.5</v>
      </c>
      <c r="E13" s="34">
        <v>18.600000000000001</v>
      </c>
      <c r="F13" s="34">
        <v>80.900000000000006</v>
      </c>
      <c r="G13" s="34">
        <v>9.8000000000000007</v>
      </c>
      <c r="H13" s="34">
        <v>25.8</v>
      </c>
      <c r="I13" s="34">
        <v>64.400000000000006</v>
      </c>
      <c r="J13" s="34">
        <v>12.3</v>
      </c>
      <c r="K13" s="34">
        <v>29.3</v>
      </c>
      <c r="L13" s="34">
        <v>58.4</v>
      </c>
      <c r="M13" s="34">
        <v>11</v>
      </c>
      <c r="N13" s="34">
        <v>51.1</v>
      </c>
      <c r="O13" s="34">
        <v>37.799999999999997</v>
      </c>
      <c r="P13" s="34">
        <v>12.4</v>
      </c>
      <c r="Q13" s="34">
        <v>53.2</v>
      </c>
      <c r="R13" s="34">
        <v>34.299999999999997</v>
      </c>
      <c r="S13" s="34">
        <v>11</v>
      </c>
      <c r="T13" s="34">
        <v>46.8</v>
      </c>
      <c r="U13" s="34">
        <v>42.3</v>
      </c>
      <c r="V13" s="34">
        <v>3.7</v>
      </c>
      <c r="W13" s="34">
        <v>30.7</v>
      </c>
      <c r="X13" s="34">
        <v>65.599999999999994</v>
      </c>
      <c r="Y13" s="34">
        <v>1.4</v>
      </c>
      <c r="Z13" s="34">
        <v>22.4</v>
      </c>
      <c r="AA13" s="34">
        <v>76.2</v>
      </c>
      <c r="AB13" s="34">
        <v>5.0999999999999996</v>
      </c>
      <c r="AC13" s="34">
        <v>47.9</v>
      </c>
      <c r="AD13" s="34">
        <v>47</v>
      </c>
      <c r="AE13" s="34">
        <v>10.7</v>
      </c>
      <c r="AF13" s="34">
        <v>40.299999999999997</v>
      </c>
      <c r="AG13" s="34">
        <v>49</v>
      </c>
    </row>
    <row r="14" spans="2:33" x14ac:dyDescent="0.25">
      <c r="B14" s="68">
        <v>3</v>
      </c>
      <c r="C14" s="34" t="s">
        <v>12</v>
      </c>
      <c r="D14" s="34">
        <v>1.8</v>
      </c>
      <c r="E14" s="34">
        <v>32.6</v>
      </c>
      <c r="F14" s="34">
        <v>65.7</v>
      </c>
      <c r="G14" s="34">
        <v>29.4</v>
      </c>
      <c r="H14" s="34">
        <v>51.9</v>
      </c>
      <c r="I14" s="34">
        <v>18.7</v>
      </c>
      <c r="J14" s="34">
        <v>37.1</v>
      </c>
      <c r="K14" s="34">
        <v>50.1</v>
      </c>
      <c r="L14" s="34">
        <v>12.7</v>
      </c>
      <c r="M14" s="34">
        <v>31.6</v>
      </c>
      <c r="N14" s="34">
        <v>59.6</v>
      </c>
      <c r="O14" s="34">
        <v>8.8000000000000007</v>
      </c>
      <c r="P14" s="34">
        <v>15.2</v>
      </c>
      <c r="Q14" s="34">
        <v>68.900000000000006</v>
      </c>
      <c r="R14" s="34">
        <v>15.9</v>
      </c>
      <c r="S14" s="34">
        <v>11.2</v>
      </c>
      <c r="T14" s="34">
        <v>68.099999999999994</v>
      </c>
      <c r="U14" s="34">
        <v>20.7</v>
      </c>
      <c r="V14" s="34">
        <v>24</v>
      </c>
      <c r="W14" s="34">
        <v>49.6</v>
      </c>
      <c r="X14" s="34">
        <v>26.4</v>
      </c>
      <c r="Y14" s="34">
        <v>7.2</v>
      </c>
      <c r="Z14" s="34">
        <v>62.7</v>
      </c>
      <c r="AA14" s="34">
        <v>30.1</v>
      </c>
      <c r="AB14" s="34">
        <v>41.1</v>
      </c>
      <c r="AC14" s="34">
        <v>53</v>
      </c>
      <c r="AD14" s="34">
        <v>5.9</v>
      </c>
      <c r="AE14" s="34">
        <v>58.4</v>
      </c>
      <c r="AF14" s="34">
        <v>39.1</v>
      </c>
      <c r="AG14" s="34">
        <v>2.5</v>
      </c>
    </row>
    <row r="15" spans="2:33" x14ac:dyDescent="0.25">
      <c r="B15" s="68"/>
      <c r="C15" s="34" t="s">
        <v>141</v>
      </c>
      <c r="D15" s="34">
        <v>1.6</v>
      </c>
      <c r="E15" s="34">
        <v>28</v>
      </c>
      <c r="F15" s="34">
        <v>70.400000000000006</v>
      </c>
      <c r="G15" s="34">
        <v>27.2</v>
      </c>
      <c r="H15" s="34">
        <v>54.8</v>
      </c>
      <c r="I15" s="34">
        <v>18</v>
      </c>
      <c r="J15" s="34">
        <v>38.299999999999997</v>
      </c>
      <c r="K15" s="34">
        <v>49.9</v>
      </c>
      <c r="L15" s="34">
        <v>11.8</v>
      </c>
      <c r="M15" s="34">
        <v>32.700000000000003</v>
      </c>
      <c r="N15" s="34">
        <v>59.1</v>
      </c>
      <c r="O15" s="34">
        <v>8.1999999999999993</v>
      </c>
      <c r="P15" s="34">
        <v>13.2</v>
      </c>
      <c r="Q15" s="34">
        <v>72.7</v>
      </c>
      <c r="R15" s="34">
        <v>14</v>
      </c>
      <c r="S15" s="34">
        <v>9.6999999999999993</v>
      </c>
      <c r="T15" s="34">
        <v>71.2</v>
      </c>
      <c r="U15" s="34">
        <v>19.100000000000001</v>
      </c>
      <c r="V15" s="34">
        <v>21.5</v>
      </c>
      <c r="W15" s="34">
        <v>50.9</v>
      </c>
      <c r="X15" s="34">
        <v>27.5</v>
      </c>
      <c r="Y15" s="34">
        <v>7.3</v>
      </c>
      <c r="Z15" s="34">
        <v>61.5</v>
      </c>
      <c r="AA15" s="34">
        <v>31.2</v>
      </c>
      <c r="AB15" s="34">
        <v>40.6</v>
      </c>
      <c r="AC15" s="34">
        <v>53.6</v>
      </c>
      <c r="AD15" s="34">
        <v>5.8</v>
      </c>
      <c r="AE15" s="34">
        <v>55.4</v>
      </c>
      <c r="AF15" s="34">
        <v>41.5</v>
      </c>
      <c r="AG15" s="34">
        <v>3</v>
      </c>
    </row>
    <row r="16" spans="2:33" x14ac:dyDescent="0.25">
      <c r="B16" s="68"/>
      <c r="C16" s="34" t="s">
        <v>142</v>
      </c>
      <c r="D16" s="34">
        <v>1.7</v>
      </c>
      <c r="E16" s="34">
        <v>29</v>
      </c>
      <c r="F16" s="34">
        <v>69.3</v>
      </c>
      <c r="G16" s="34">
        <v>27.2</v>
      </c>
      <c r="H16" s="34">
        <v>52.2</v>
      </c>
      <c r="I16" s="34">
        <v>20.6</v>
      </c>
      <c r="J16" s="34">
        <v>34.6</v>
      </c>
      <c r="K16" s="34">
        <v>50.7</v>
      </c>
      <c r="L16" s="34">
        <v>14.7</v>
      </c>
      <c r="M16" s="34">
        <v>34.1</v>
      </c>
      <c r="N16" s="34">
        <v>57.7</v>
      </c>
      <c r="O16" s="34">
        <v>8.1999999999999993</v>
      </c>
      <c r="P16" s="34">
        <v>16</v>
      </c>
      <c r="Q16" s="34">
        <v>72.8</v>
      </c>
      <c r="R16" s="34">
        <v>11.2</v>
      </c>
      <c r="S16" s="34">
        <v>12</v>
      </c>
      <c r="T16" s="34">
        <v>70.599999999999994</v>
      </c>
      <c r="U16" s="34">
        <v>17.399999999999999</v>
      </c>
      <c r="V16" s="34">
        <v>18.399999999999999</v>
      </c>
      <c r="W16" s="34">
        <v>52.1</v>
      </c>
      <c r="X16" s="34">
        <v>29.5</v>
      </c>
      <c r="Y16" s="34">
        <v>5.9</v>
      </c>
      <c r="Z16" s="34">
        <v>59.2</v>
      </c>
      <c r="AA16" s="34">
        <v>34.9</v>
      </c>
      <c r="AB16" s="34">
        <v>34.4</v>
      </c>
      <c r="AC16" s="34">
        <v>57.7</v>
      </c>
      <c r="AD16" s="34">
        <v>7.9</v>
      </c>
      <c r="AE16" s="34">
        <v>51.1</v>
      </c>
      <c r="AF16" s="34">
        <v>44.9</v>
      </c>
      <c r="AG16" s="34">
        <v>4</v>
      </c>
    </row>
    <row r="17" spans="2:33" x14ac:dyDescent="0.25">
      <c r="B17" s="68"/>
      <c r="C17" s="34" t="s">
        <v>1</v>
      </c>
      <c r="D17" s="34">
        <v>1.1000000000000001</v>
      </c>
      <c r="E17" s="34">
        <v>34.200000000000003</v>
      </c>
      <c r="F17" s="34">
        <v>64.7</v>
      </c>
      <c r="G17" s="34">
        <v>20.6</v>
      </c>
      <c r="H17" s="34">
        <v>47.9</v>
      </c>
      <c r="I17" s="34">
        <v>31.5</v>
      </c>
      <c r="J17" s="34">
        <v>26.4</v>
      </c>
      <c r="K17" s="34">
        <v>48.1</v>
      </c>
      <c r="L17" s="34">
        <v>25.5</v>
      </c>
      <c r="M17" s="34">
        <v>33.6</v>
      </c>
      <c r="N17" s="34">
        <v>59.6</v>
      </c>
      <c r="O17" s="34">
        <v>6.8</v>
      </c>
      <c r="P17" s="34">
        <v>25.4</v>
      </c>
      <c r="Q17" s="34">
        <v>67.2</v>
      </c>
      <c r="R17" s="34">
        <v>7.4</v>
      </c>
      <c r="S17" s="34">
        <v>21.4</v>
      </c>
      <c r="T17" s="34">
        <v>69.400000000000006</v>
      </c>
      <c r="U17" s="34">
        <v>9.1999999999999993</v>
      </c>
      <c r="V17" s="34">
        <v>13.4</v>
      </c>
      <c r="W17" s="34">
        <v>54.4</v>
      </c>
      <c r="X17" s="34">
        <v>32.1</v>
      </c>
      <c r="Y17" s="34">
        <v>4.3</v>
      </c>
      <c r="Z17" s="34">
        <v>50.4</v>
      </c>
      <c r="AA17" s="34">
        <v>45.3</v>
      </c>
      <c r="AB17" s="34">
        <v>17.899999999999999</v>
      </c>
      <c r="AC17" s="34">
        <v>66.7</v>
      </c>
      <c r="AD17" s="34">
        <v>15.4</v>
      </c>
      <c r="AE17" s="34">
        <v>34</v>
      </c>
      <c r="AF17" s="34">
        <v>61.3</v>
      </c>
      <c r="AG17" s="34">
        <v>4.7</v>
      </c>
    </row>
    <row r="18" spans="2:33" x14ac:dyDescent="0.25">
      <c r="B18" s="68">
        <v>4</v>
      </c>
      <c r="C18" s="34" t="s">
        <v>12</v>
      </c>
      <c r="D18" s="34">
        <v>9.4</v>
      </c>
      <c r="E18" s="34">
        <v>84.6</v>
      </c>
      <c r="F18" s="34">
        <v>5.9</v>
      </c>
      <c r="G18" s="34">
        <v>48.2</v>
      </c>
      <c r="H18" s="34">
        <v>44.2</v>
      </c>
      <c r="I18" s="34">
        <v>7.6</v>
      </c>
      <c r="J18" s="34">
        <v>56.2</v>
      </c>
      <c r="K18" s="34">
        <v>39</v>
      </c>
      <c r="L18" s="34">
        <v>4.8</v>
      </c>
      <c r="M18" s="34">
        <v>49</v>
      </c>
      <c r="N18" s="34">
        <v>49.2</v>
      </c>
      <c r="O18" s="34">
        <v>1.7</v>
      </c>
      <c r="P18" s="34">
        <v>24.9</v>
      </c>
      <c r="Q18" s="34">
        <v>67.3</v>
      </c>
      <c r="R18" s="34">
        <v>7.8</v>
      </c>
      <c r="S18" s="34">
        <v>17.399999999999999</v>
      </c>
      <c r="T18" s="34">
        <v>72.7</v>
      </c>
      <c r="U18" s="34">
        <v>9.9</v>
      </c>
      <c r="V18" s="34">
        <v>55</v>
      </c>
      <c r="W18" s="34">
        <v>43.2</v>
      </c>
      <c r="X18" s="34">
        <v>1.9</v>
      </c>
      <c r="Y18" s="34">
        <v>28.3</v>
      </c>
      <c r="Z18" s="34">
        <v>70</v>
      </c>
      <c r="AA18" s="34">
        <v>1.8</v>
      </c>
      <c r="AB18" s="34">
        <v>62</v>
      </c>
      <c r="AC18" s="34">
        <v>36.9</v>
      </c>
      <c r="AD18" s="34">
        <v>1.1000000000000001</v>
      </c>
      <c r="AE18" s="34">
        <v>78.5</v>
      </c>
      <c r="AF18" s="34">
        <v>20.7</v>
      </c>
      <c r="AG18" s="34">
        <v>0.9</v>
      </c>
    </row>
    <row r="19" spans="2:33" x14ac:dyDescent="0.25">
      <c r="B19" s="68"/>
      <c r="C19" s="34" t="s">
        <v>141</v>
      </c>
      <c r="D19" s="34">
        <v>8.6999999999999993</v>
      </c>
      <c r="E19" s="34">
        <v>85.6</v>
      </c>
      <c r="F19" s="34">
        <v>5.7</v>
      </c>
      <c r="G19" s="34">
        <v>48.4</v>
      </c>
      <c r="H19" s="34">
        <v>45.7</v>
      </c>
      <c r="I19" s="34">
        <v>5.9</v>
      </c>
      <c r="J19" s="34">
        <v>57.5</v>
      </c>
      <c r="K19" s="34">
        <v>38.6</v>
      </c>
      <c r="L19" s="34">
        <v>3.9</v>
      </c>
      <c r="M19" s="34">
        <v>52.7</v>
      </c>
      <c r="N19" s="34">
        <v>45.8</v>
      </c>
      <c r="O19" s="34">
        <v>1.5</v>
      </c>
      <c r="P19" s="34">
        <v>23.8</v>
      </c>
      <c r="Q19" s="34">
        <v>70</v>
      </c>
      <c r="R19" s="34">
        <v>6.2</v>
      </c>
      <c r="S19" s="34">
        <v>18.3</v>
      </c>
      <c r="T19" s="34">
        <v>72.400000000000006</v>
      </c>
      <c r="U19" s="34">
        <v>9.3000000000000007</v>
      </c>
      <c r="V19" s="34">
        <v>55.7</v>
      </c>
      <c r="W19" s="34">
        <v>42.7</v>
      </c>
      <c r="X19" s="34">
        <v>1.6</v>
      </c>
      <c r="Y19" s="34">
        <v>25.9</v>
      </c>
      <c r="Z19" s="34">
        <v>71.900000000000006</v>
      </c>
      <c r="AA19" s="34">
        <v>2.2000000000000002</v>
      </c>
      <c r="AB19" s="34">
        <v>64.099999999999994</v>
      </c>
      <c r="AC19" s="34">
        <v>34.9</v>
      </c>
      <c r="AD19" s="34">
        <v>1.1000000000000001</v>
      </c>
      <c r="AE19" s="34">
        <v>78.7</v>
      </c>
      <c r="AF19" s="34">
        <v>20.5</v>
      </c>
      <c r="AG19" s="34">
        <v>0.8</v>
      </c>
    </row>
    <row r="20" spans="2:33" x14ac:dyDescent="0.25">
      <c r="B20" s="68"/>
      <c r="C20" s="34" t="s">
        <v>142</v>
      </c>
      <c r="D20" s="34">
        <v>8.3000000000000007</v>
      </c>
      <c r="E20" s="34">
        <v>84.6</v>
      </c>
      <c r="F20" s="34">
        <v>7.1</v>
      </c>
      <c r="G20" s="34">
        <v>47.9</v>
      </c>
      <c r="H20" s="34">
        <v>44.1</v>
      </c>
      <c r="I20" s="34">
        <v>8</v>
      </c>
      <c r="J20" s="34">
        <v>55.6</v>
      </c>
      <c r="K20" s="34">
        <v>38.5</v>
      </c>
      <c r="L20" s="34">
        <v>5.9</v>
      </c>
      <c r="M20" s="34">
        <v>53.9</v>
      </c>
      <c r="N20" s="34">
        <v>44.2</v>
      </c>
      <c r="O20" s="34">
        <v>1.9</v>
      </c>
      <c r="P20" s="34">
        <v>29.9</v>
      </c>
      <c r="Q20" s="34">
        <v>63.2</v>
      </c>
      <c r="R20" s="34">
        <v>6.9</v>
      </c>
      <c r="S20" s="34">
        <v>23.2</v>
      </c>
      <c r="T20" s="34">
        <v>68.7</v>
      </c>
      <c r="U20" s="34">
        <v>8.1</v>
      </c>
      <c r="V20" s="34">
        <v>51.1</v>
      </c>
      <c r="W20" s="34">
        <v>46.4</v>
      </c>
      <c r="X20" s="34">
        <v>2.5</v>
      </c>
      <c r="Y20" s="34">
        <v>25.9</v>
      </c>
      <c r="Z20" s="34">
        <v>71</v>
      </c>
      <c r="AA20" s="34">
        <v>3.1</v>
      </c>
      <c r="AB20" s="34">
        <v>57.7</v>
      </c>
      <c r="AC20" s="34">
        <v>40.5</v>
      </c>
      <c r="AD20" s="34">
        <v>1.8</v>
      </c>
      <c r="AE20" s="34">
        <v>75.2</v>
      </c>
      <c r="AF20" s="34">
        <v>23.7</v>
      </c>
      <c r="AG20" s="34">
        <v>1.1000000000000001</v>
      </c>
    </row>
    <row r="21" spans="2:33" x14ac:dyDescent="0.25">
      <c r="B21" s="68"/>
      <c r="C21" s="34" t="s">
        <v>1</v>
      </c>
      <c r="D21" s="34">
        <v>7.2</v>
      </c>
      <c r="E21" s="34">
        <v>86.2</v>
      </c>
      <c r="F21" s="34">
        <v>6.6</v>
      </c>
      <c r="G21" s="34">
        <v>45.4</v>
      </c>
      <c r="H21" s="34">
        <v>44.7</v>
      </c>
      <c r="I21" s="34">
        <v>10</v>
      </c>
      <c r="J21" s="34">
        <v>51.5</v>
      </c>
      <c r="K21" s="34">
        <v>40.6</v>
      </c>
      <c r="L21" s="34">
        <v>7.9</v>
      </c>
      <c r="M21" s="34">
        <v>57.9</v>
      </c>
      <c r="N21" s="34">
        <v>40.4</v>
      </c>
      <c r="O21" s="34">
        <v>1.6</v>
      </c>
      <c r="P21" s="34">
        <v>47.7</v>
      </c>
      <c r="Q21" s="34">
        <v>49.2</v>
      </c>
      <c r="R21" s="34">
        <v>3.2</v>
      </c>
      <c r="S21" s="34">
        <v>41</v>
      </c>
      <c r="T21" s="34">
        <v>55.1</v>
      </c>
      <c r="U21" s="34">
        <v>3.9</v>
      </c>
      <c r="V21" s="34">
        <v>45.8</v>
      </c>
      <c r="W21" s="34">
        <v>51.3</v>
      </c>
      <c r="X21" s="34">
        <v>2.9</v>
      </c>
      <c r="Y21" s="34">
        <v>25.3</v>
      </c>
      <c r="Z21" s="34">
        <v>70</v>
      </c>
      <c r="AA21" s="34">
        <v>4.7</v>
      </c>
      <c r="AB21" s="34">
        <v>42.5</v>
      </c>
      <c r="AC21" s="34">
        <v>54.1</v>
      </c>
      <c r="AD21" s="34">
        <v>3.5</v>
      </c>
      <c r="AE21" s="34">
        <v>63.6</v>
      </c>
      <c r="AF21" s="34">
        <v>34.799999999999997</v>
      </c>
      <c r="AG21" s="34">
        <v>1.6</v>
      </c>
    </row>
    <row r="23" spans="2:33" x14ac:dyDescent="0.25">
      <c r="B23" s="84" t="s">
        <v>266</v>
      </c>
      <c r="C23" s="67"/>
      <c r="D23" s="67"/>
      <c r="E23" s="67"/>
      <c r="F23" s="67"/>
    </row>
    <row r="24" spans="2:33" x14ac:dyDescent="0.25">
      <c r="B24" s="67"/>
      <c r="C24" s="67"/>
      <c r="D24" s="67"/>
      <c r="E24" s="67"/>
      <c r="F24" s="67"/>
    </row>
    <row r="25" spans="2:33" x14ac:dyDescent="0.25">
      <c r="B25" s="67"/>
      <c r="C25" s="67"/>
      <c r="D25" s="67"/>
      <c r="E25" s="67"/>
      <c r="F25" s="67"/>
    </row>
  </sheetData>
  <mergeCells count="16">
    <mergeCell ref="B23:F25"/>
    <mergeCell ref="B18:B21"/>
    <mergeCell ref="B4:C4"/>
    <mergeCell ref="AB4:AD4"/>
    <mergeCell ref="AE4:AG4"/>
    <mergeCell ref="B6:B9"/>
    <mergeCell ref="B10:B13"/>
    <mergeCell ref="B14:B17"/>
    <mergeCell ref="G4:I4"/>
    <mergeCell ref="P4:R4"/>
    <mergeCell ref="S4:U4"/>
    <mergeCell ref="Y4:AA4"/>
    <mergeCell ref="D4:F4"/>
    <mergeCell ref="J4:L4"/>
    <mergeCell ref="M4:O4"/>
    <mergeCell ref="V4:X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41"/>
  <sheetViews>
    <sheetView showGridLines="0" workbookViewId="0"/>
  </sheetViews>
  <sheetFormatPr baseColWidth="10" defaultColWidth="9.1640625" defaultRowHeight="12.75" x14ac:dyDescent="0.25"/>
  <cols>
    <col min="1" max="1" width="4.1640625" style="11" customWidth="1"/>
    <col min="2" max="2" width="31.1640625" style="18" customWidth="1"/>
    <col min="3" max="3" width="18.5" style="11" customWidth="1"/>
    <col min="4" max="4" width="16.1640625" style="11" customWidth="1"/>
    <col min="5" max="5" width="16" style="11" customWidth="1"/>
    <col min="6" max="6" width="16.1640625" style="11" customWidth="1"/>
    <col min="7" max="7" width="7.1640625" style="11" customWidth="1"/>
    <col min="8" max="13" width="8.1640625" style="11" customWidth="1"/>
    <col min="14" max="19" width="12.1640625" style="11" customWidth="1"/>
    <col min="20" max="21" width="9.1640625" style="11" customWidth="1"/>
    <col min="22" max="24" width="8.1640625" style="11" customWidth="1"/>
    <col min="25" max="30" width="7.1640625" style="11" customWidth="1"/>
    <col min="31" max="38" width="10.1640625" style="11" customWidth="1"/>
    <col min="39" max="48" width="8.1640625" style="11" customWidth="1"/>
    <col min="49" max="51" width="9.1640625" style="11" customWidth="1"/>
    <col min="52" max="54" width="8.1640625" style="11" customWidth="1"/>
    <col min="55" max="55" width="5.1640625" style="11" customWidth="1"/>
    <col min="56" max="16384" width="9.1640625" style="11"/>
  </cols>
  <sheetData>
    <row r="2" spans="1:55" ht="24.95" customHeight="1" x14ac:dyDescent="0.25">
      <c r="B2" s="70" t="s">
        <v>139</v>
      </c>
      <c r="C2" s="70"/>
      <c r="D2" s="70"/>
      <c r="E2" s="70"/>
      <c r="F2" s="70"/>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row>
    <row r="3" spans="1:55" x14ac:dyDescent="0.25">
      <c r="B3" s="38"/>
      <c r="C3" s="71" t="s">
        <v>45</v>
      </c>
      <c r="D3" s="71"/>
      <c r="E3" s="71" t="s">
        <v>46</v>
      </c>
      <c r="F3" s="71"/>
    </row>
    <row r="4" spans="1:55" x14ac:dyDescent="0.25">
      <c r="B4" s="20" t="s">
        <v>84</v>
      </c>
      <c r="C4" s="21" t="s">
        <v>0</v>
      </c>
      <c r="D4" s="21" t="s">
        <v>1</v>
      </c>
      <c r="E4" s="21" t="s">
        <v>0</v>
      </c>
      <c r="F4" s="21" t="s">
        <v>1</v>
      </c>
    </row>
    <row r="5" spans="1:55" x14ac:dyDescent="0.25">
      <c r="B5" s="20" t="s">
        <v>13</v>
      </c>
      <c r="C5" s="39">
        <v>1200</v>
      </c>
      <c r="D5" s="39">
        <v>4700</v>
      </c>
      <c r="E5" s="39">
        <v>6900</v>
      </c>
      <c r="F5" s="39">
        <v>22900</v>
      </c>
    </row>
    <row r="6" spans="1:55" ht="22.5" customHeight="1" x14ac:dyDescent="0.25">
      <c r="B6" s="20" t="s">
        <v>85</v>
      </c>
      <c r="C6" s="25">
        <v>51.5</v>
      </c>
      <c r="D6" s="25">
        <v>28.8</v>
      </c>
      <c r="E6" s="25">
        <v>55.2</v>
      </c>
      <c r="F6" s="25">
        <v>31.8</v>
      </c>
    </row>
    <row r="7" spans="1:55" x14ac:dyDescent="0.25">
      <c r="A7" s="13"/>
      <c r="B7" s="75" t="s">
        <v>28</v>
      </c>
      <c r="C7" s="76"/>
      <c r="D7" s="76"/>
      <c r="E7" s="76"/>
      <c r="F7" s="77"/>
      <c r="G7" s="13"/>
      <c r="H7" s="13"/>
      <c r="I7" s="13"/>
      <c r="J7" s="13"/>
    </row>
    <row r="8" spans="1:55" ht="22.5" customHeight="1" x14ac:dyDescent="0.25">
      <c r="B8" s="20" t="s">
        <v>14</v>
      </c>
      <c r="C8" s="40">
        <v>0.2</v>
      </c>
      <c r="D8" s="40">
        <v>2.7</v>
      </c>
      <c r="E8" s="40">
        <v>27.4</v>
      </c>
      <c r="F8" s="40">
        <v>34.5</v>
      </c>
      <c r="I8" s="13"/>
    </row>
    <row r="9" spans="1:55" x14ac:dyDescent="0.25">
      <c r="B9" s="20" t="s">
        <v>15</v>
      </c>
      <c r="C9" s="40">
        <v>4.5999999999999996</v>
      </c>
      <c r="D9" s="40">
        <v>9.5</v>
      </c>
      <c r="E9" s="40">
        <v>45.4</v>
      </c>
      <c r="F9" s="40">
        <v>45.8</v>
      </c>
    </row>
    <row r="10" spans="1:55" x14ac:dyDescent="0.25">
      <c r="B10" s="20" t="s">
        <v>16</v>
      </c>
      <c r="C10" s="40">
        <v>7.5</v>
      </c>
      <c r="D10" s="40">
        <v>13.1</v>
      </c>
      <c r="E10" s="40">
        <v>10.8</v>
      </c>
      <c r="F10" s="40">
        <v>10.1</v>
      </c>
    </row>
    <row r="11" spans="1:55" x14ac:dyDescent="0.25">
      <c r="B11" s="20" t="s">
        <v>17</v>
      </c>
      <c r="C11" s="40">
        <v>23.9</v>
      </c>
      <c r="D11" s="40">
        <v>25.4</v>
      </c>
      <c r="E11" s="40">
        <v>9.4</v>
      </c>
      <c r="F11" s="40">
        <v>6.7</v>
      </c>
    </row>
    <row r="12" spans="1:55" x14ac:dyDescent="0.25">
      <c r="B12" s="20" t="s">
        <v>18</v>
      </c>
      <c r="C12" s="40">
        <v>14.9</v>
      </c>
      <c r="D12" s="40">
        <v>15.8</v>
      </c>
      <c r="E12" s="40">
        <v>1.8</v>
      </c>
      <c r="F12" s="40">
        <v>0.8</v>
      </c>
    </row>
    <row r="13" spans="1:55" x14ac:dyDescent="0.25">
      <c r="B13" s="20" t="s">
        <v>19</v>
      </c>
      <c r="C13" s="40">
        <v>18.8</v>
      </c>
      <c r="D13" s="40">
        <v>21.2</v>
      </c>
      <c r="E13" s="40">
        <v>0.9</v>
      </c>
      <c r="F13" s="40">
        <v>0.4</v>
      </c>
    </row>
    <row r="14" spans="1:55" x14ac:dyDescent="0.25">
      <c r="B14" s="20" t="s">
        <v>20</v>
      </c>
      <c r="C14" s="40">
        <v>30.1</v>
      </c>
      <c r="D14" s="40">
        <v>12.299999999999997</v>
      </c>
      <c r="E14" s="40">
        <v>4.3</v>
      </c>
      <c r="F14" s="40">
        <v>1.700000000000002</v>
      </c>
    </row>
    <row r="15" spans="1:55" x14ac:dyDescent="0.25">
      <c r="A15" s="13"/>
      <c r="B15" s="72" t="s">
        <v>86</v>
      </c>
      <c r="C15" s="73"/>
      <c r="D15" s="73"/>
      <c r="E15" s="73"/>
      <c r="F15" s="74"/>
      <c r="G15" s="13"/>
    </row>
    <row r="16" spans="1:55" ht="25.5" x14ac:dyDescent="0.25">
      <c r="B16" s="20" t="s">
        <v>87</v>
      </c>
      <c r="C16" s="40">
        <v>0</v>
      </c>
      <c r="D16" s="40">
        <v>0</v>
      </c>
      <c r="E16" s="40">
        <v>5.9</v>
      </c>
      <c r="F16" s="40">
        <v>5.3</v>
      </c>
    </row>
    <row r="17" spans="1:7" ht="51" x14ac:dyDescent="0.25">
      <c r="B17" s="20" t="s">
        <v>88</v>
      </c>
      <c r="C17" s="40">
        <v>5.0999999999999996</v>
      </c>
      <c r="D17" s="40">
        <v>8.1</v>
      </c>
      <c r="E17" s="40">
        <v>2.1</v>
      </c>
      <c r="F17" s="40">
        <v>2.6</v>
      </c>
    </row>
    <row r="18" spans="1:7" ht="38.25" x14ac:dyDescent="0.25">
      <c r="B18" s="20" t="s">
        <v>89</v>
      </c>
      <c r="C18" s="40">
        <v>31.7</v>
      </c>
      <c r="D18" s="40">
        <v>6.9</v>
      </c>
      <c r="E18" s="40">
        <v>1.2</v>
      </c>
      <c r="F18" s="40">
        <v>1</v>
      </c>
    </row>
    <row r="19" spans="1:7" ht="25.5" x14ac:dyDescent="0.25">
      <c r="B19" s="20" t="s">
        <v>121</v>
      </c>
      <c r="C19" s="40">
        <v>0</v>
      </c>
      <c r="D19" s="40">
        <v>0.2</v>
      </c>
      <c r="E19" s="40">
        <v>1.9</v>
      </c>
      <c r="F19" s="40">
        <v>2.2999999999999998</v>
      </c>
    </row>
    <row r="20" spans="1:7" ht="25.5" x14ac:dyDescent="0.25">
      <c r="B20" s="20" t="s">
        <v>2</v>
      </c>
      <c r="C20" s="40">
        <v>63.2</v>
      </c>
      <c r="D20" s="40">
        <v>84.9</v>
      </c>
      <c r="E20" s="40">
        <v>88.9</v>
      </c>
      <c r="F20" s="40">
        <v>88.8</v>
      </c>
    </row>
    <row r="21" spans="1:7" ht="20.25" customHeight="1" x14ac:dyDescent="0.25">
      <c r="B21" s="72" t="s">
        <v>29</v>
      </c>
      <c r="C21" s="73"/>
      <c r="D21" s="73"/>
      <c r="E21" s="73"/>
      <c r="F21" s="74"/>
      <c r="G21" s="13"/>
    </row>
    <row r="22" spans="1:7" x14ac:dyDescent="0.25">
      <c r="B22" s="20" t="s">
        <v>21</v>
      </c>
      <c r="C22" s="40">
        <v>64.2</v>
      </c>
      <c r="D22" s="40">
        <v>26.4</v>
      </c>
      <c r="E22" s="40">
        <v>54.7</v>
      </c>
      <c r="F22" s="40">
        <v>36</v>
      </c>
    </row>
    <row r="23" spans="1:7" ht="25.5" x14ac:dyDescent="0.25">
      <c r="B23" s="20" t="s">
        <v>93</v>
      </c>
      <c r="C23" s="40">
        <v>58.4</v>
      </c>
      <c r="D23" s="40">
        <v>14.5</v>
      </c>
      <c r="E23" s="40">
        <v>59.3</v>
      </c>
      <c r="F23" s="40">
        <v>29.4</v>
      </c>
    </row>
    <row r="24" spans="1:7" ht="27" customHeight="1" x14ac:dyDescent="0.25">
      <c r="A24" s="13"/>
      <c r="B24" s="75" t="s">
        <v>30</v>
      </c>
      <c r="C24" s="76"/>
      <c r="D24" s="76"/>
      <c r="E24" s="76"/>
      <c r="F24" s="77"/>
      <c r="G24" s="13"/>
    </row>
    <row r="25" spans="1:7" x14ac:dyDescent="0.25">
      <c r="B25" s="20" t="s">
        <v>3</v>
      </c>
      <c r="C25" s="40">
        <v>25.9</v>
      </c>
      <c r="D25" s="40">
        <v>4</v>
      </c>
      <c r="E25" s="40">
        <v>13.9</v>
      </c>
      <c r="F25" s="40">
        <v>4.7</v>
      </c>
    </row>
    <row r="26" spans="1:7" x14ac:dyDescent="0.25">
      <c r="B26" s="20" t="s">
        <v>4</v>
      </c>
      <c r="C26" s="40">
        <v>49.5</v>
      </c>
      <c r="D26" s="40">
        <v>8.1</v>
      </c>
      <c r="E26" s="40">
        <v>49.9</v>
      </c>
      <c r="F26" s="40">
        <v>27.6</v>
      </c>
    </row>
    <row r="27" spans="1:7" ht="38.25" x14ac:dyDescent="0.25">
      <c r="B27" s="20" t="s">
        <v>22</v>
      </c>
      <c r="C27" s="40">
        <v>0.7</v>
      </c>
      <c r="D27" s="40">
        <v>0.7</v>
      </c>
      <c r="E27" s="40">
        <v>3.1</v>
      </c>
      <c r="F27" s="40">
        <v>2.5</v>
      </c>
    </row>
    <row r="28" spans="1:7" x14ac:dyDescent="0.25">
      <c r="A28" s="13"/>
      <c r="B28" s="75" t="s">
        <v>90</v>
      </c>
      <c r="C28" s="76"/>
      <c r="D28" s="76"/>
      <c r="E28" s="76"/>
      <c r="F28" s="77"/>
      <c r="G28" s="13"/>
    </row>
    <row r="29" spans="1:7" x14ac:dyDescent="0.25">
      <c r="B29" s="20" t="s">
        <v>5</v>
      </c>
      <c r="C29" s="40">
        <v>35.5</v>
      </c>
      <c r="D29" s="40">
        <v>71.099999999999994</v>
      </c>
      <c r="E29" s="40">
        <v>15.1</v>
      </c>
      <c r="F29" s="40">
        <v>15.5</v>
      </c>
    </row>
    <row r="30" spans="1:7" ht="63.75" x14ac:dyDescent="0.25">
      <c r="B30" s="20" t="s">
        <v>94</v>
      </c>
      <c r="C30" s="40">
        <v>18.2</v>
      </c>
      <c r="D30" s="40">
        <v>13.9</v>
      </c>
      <c r="E30" s="40">
        <v>18.600000000000001</v>
      </c>
      <c r="F30" s="40">
        <v>20.2</v>
      </c>
    </row>
    <row r="31" spans="1:7" ht="63.75" x14ac:dyDescent="0.25">
      <c r="B31" s="20" t="s">
        <v>148</v>
      </c>
      <c r="C31" s="40">
        <v>2.9</v>
      </c>
      <c r="D31" s="40">
        <v>8.1999999999999993</v>
      </c>
      <c r="E31" s="40">
        <v>34.1</v>
      </c>
      <c r="F31" s="40">
        <v>44.4</v>
      </c>
    </row>
    <row r="32" spans="1:7" ht="25.5" x14ac:dyDescent="0.25">
      <c r="B32" s="20" t="s">
        <v>96</v>
      </c>
      <c r="C32" s="40">
        <v>0.3</v>
      </c>
      <c r="D32" s="40">
        <v>2.1</v>
      </c>
      <c r="E32" s="40">
        <v>16.2</v>
      </c>
      <c r="F32" s="40">
        <v>15.7</v>
      </c>
    </row>
    <row r="33" spans="2:6" ht="38.25" x14ac:dyDescent="0.25">
      <c r="B33" s="20" t="s">
        <v>6</v>
      </c>
      <c r="C33" s="40">
        <v>11</v>
      </c>
      <c r="D33" s="40">
        <v>1.1000000000000001</v>
      </c>
      <c r="E33" s="40">
        <v>11.9</v>
      </c>
      <c r="F33" s="40">
        <v>2.2999999999999998</v>
      </c>
    </row>
    <row r="34" spans="2:6" ht="25.5" x14ac:dyDescent="0.25">
      <c r="B34" s="20" t="s">
        <v>7</v>
      </c>
      <c r="C34" s="40">
        <v>24.3</v>
      </c>
      <c r="D34" s="40">
        <v>0.2</v>
      </c>
      <c r="E34" s="40">
        <v>1.8</v>
      </c>
      <c r="F34" s="40">
        <v>0.5</v>
      </c>
    </row>
    <row r="35" spans="2:6" x14ac:dyDescent="0.25">
      <c r="B35" s="20" t="s">
        <v>97</v>
      </c>
      <c r="C35" s="40">
        <v>7.8</v>
      </c>
      <c r="D35" s="40">
        <v>3.3</v>
      </c>
      <c r="E35" s="40">
        <v>2.2000000000000002</v>
      </c>
      <c r="F35" s="40">
        <v>1.3</v>
      </c>
    </row>
    <row r="36" spans="2:6" ht="11.25" customHeight="1" x14ac:dyDescent="0.25"/>
    <row r="37" spans="2:6" x14ac:dyDescent="0.25">
      <c r="B37" s="18" t="s">
        <v>124</v>
      </c>
    </row>
    <row r="38" spans="2:6" ht="37.5" customHeight="1" x14ac:dyDescent="0.25">
      <c r="B38" s="78" t="s">
        <v>152</v>
      </c>
      <c r="C38" s="78"/>
      <c r="D38" s="78"/>
      <c r="E38" s="78"/>
      <c r="F38" s="78"/>
    </row>
    <row r="39" spans="2:6" ht="15.75" customHeight="1" x14ac:dyDescent="0.25">
      <c r="B39" s="18" t="s">
        <v>149</v>
      </c>
    </row>
    <row r="40" spans="2:6" x14ac:dyDescent="0.25">
      <c r="B40" s="18" t="s">
        <v>143</v>
      </c>
    </row>
    <row r="41" spans="2:6" x14ac:dyDescent="0.25">
      <c r="B41" s="18" t="s">
        <v>99</v>
      </c>
    </row>
  </sheetData>
  <mergeCells count="9">
    <mergeCell ref="B24:F24"/>
    <mergeCell ref="B28:F28"/>
    <mergeCell ref="B38:F38"/>
    <mergeCell ref="B2:F2"/>
    <mergeCell ref="C3:D3"/>
    <mergeCell ref="E3:F3"/>
    <mergeCell ref="B7:F7"/>
    <mergeCell ref="B15:F15"/>
    <mergeCell ref="B21:F21"/>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showGridLines="0" workbookViewId="0"/>
  </sheetViews>
  <sheetFormatPr baseColWidth="10" defaultColWidth="12" defaultRowHeight="12.75" x14ac:dyDescent="0.25"/>
  <cols>
    <col min="1" max="1" width="3.1640625" style="11" customWidth="1"/>
    <col min="2" max="2" width="31.1640625" style="11" bestFit="1" customWidth="1"/>
    <col min="3" max="3" width="15.6640625" style="11" customWidth="1"/>
    <col min="4" max="4" width="23.1640625" style="11" customWidth="1"/>
    <col min="5" max="16384" width="12" style="11"/>
  </cols>
  <sheetData>
    <row r="2" spans="2:6" x14ac:dyDescent="0.25">
      <c r="B2" s="42" t="s">
        <v>109</v>
      </c>
    </row>
    <row r="3" spans="2:6" x14ac:dyDescent="0.25">
      <c r="B3" s="42"/>
    </row>
    <row r="4" spans="2:6" ht="25.5" x14ac:dyDescent="0.25">
      <c r="B4" s="21" t="s">
        <v>34</v>
      </c>
      <c r="C4" s="21" t="s">
        <v>108</v>
      </c>
      <c r="D4" s="21" t="s">
        <v>35</v>
      </c>
    </row>
    <row r="5" spans="2:6" x14ac:dyDescent="0.25">
      <c r="B5" s="40" t="s">
        <v>100</v>
      </c>
      <c r="C5" s="40" t="s">
        <v>104</v>
      </c>
      <c r="D5" s="25">
        <v>6</v>
      </c>
    </row>
    <row r="6" spans="2:6" x14ac:dyDescent="0.25">
      <c r="B6" s="40" t="s">
        <v>100</v>
      </c>
      <c r="C6" s="40" t="s">
        <v>105</v>
      </c>
      <c r="D6" s="25">
        <v>10.8</v>
      </c>
    </row>
    <row r="7" spans="2:6" x14ac:dyDescent="0.25">
      <c r="B7" s="40" t="s">
        <v>100</v>
      </c>
      <c r="C7" s="40" t="s">
        <v>106</v>
      </c>
      <c r="D7" s="25" t="s">
        <v>107</v>
      </c>
      <c r="F7" s="43"/>
    </row>
    <row r="8" spans="2:6" x14ac:dyDescent="0.25">
      <c r="B8" s="44" t="s">
        <v>100</v>
      </c>
      <c r="C8" s="44" t="s">
        <v>36</v>
      </c>
      <c r="D8" s="45">
        <v>8</v>
      </c>
      <c r="F8" s="43"/>
    </row>
    <row r="9" spans="2:6" x14ac:dyDescent="0.25">
      <c r="B9" s="40" t="s">
        <v>101</v>
      </c>
      <c r="C9" s="40" t="s">
        <v>104</v>
      </c>
      <c r="D9" s="25">
        <v>6.1</v>
      </c>
    </row>
    <row r="10" spans="2:6" x14ac:dyDescent="0.25">
      <c r="B10" s="40" t="s">
        <v>101</v>
      </c>
      <c r="C10" s="40" t="s">
        <v>105</v>
      </c>
      <c r="D10" s="25">
        <v>11.6</v>
      </c>
    </row>
    <row r="11" spans="2:6" x14ac:dyDescent="0.25">
      <c r="B11" s="40" t="s">
        <v>101</v>
      </c>
      <c r="C11" s="40" t="s">
        <v>106</v>
      </c>
      <c r="D11" s="25">
        <v>12.2</v>
      </c>
    </row>
    <row r="12" spans="2:6" x14ac:dyDescent="0.25">
      <c r="B12" s="44" t="s">
        <v>101</v>
      </c>
      <c r="C12" s="44" t="s">
        <v>36</v>
      </c>
      <c r="D12" s="45">
        <v>11.2</v>
      </c>
    </row>
    <row r="13" spans="2:6" x14ac:dyDescent="0.25">
      <c r="B13" s="40" t="s">
        <v>102</v>
      </c>
      <c r="C13" s="40" t="s">
        <v>104</v>
      </c>
      <c r="D13" s="25">
        <v>10.9</v>
      </c>
    </row>
    <row r="14" spans="2:6" x14ac:dyDescent="0.25">
      <c r="B14" s="40" t="s">
        <v>102</v>
      </c>
      <c r="C14" s="40" t="s">
        <v>105</v>
      </c>
      <c r="D14" s="25">
        <v>11.4</v>
      </c>
    </row>
    <row r="15" spans="2:6" x14ac:dyDescent="0.25">
      <c r="B15" s="40" t="s">
        <v>102</v>
      </c>
      <c r="C15" s="40" t="s">
        <v>106</v>
      </c>
      <c r="D15" s="25">
        <v>11.8</v>
      </c>
    </row>
    <row r="16" spans="2:6" x14ac:dyDescent="0.25">
      <c r="B16" s="44" t="s">
        <v>102</v>
      </c>
      <c r="C16" s="44" t="s">
        <v>36</v>
      </c>
      <c r="D16" s="45">
        <v>11.4</v>
      </c>
    </row>
    <row r="17" spans="2:5" x14ac:dyDescent="0.25">
      <c r="B17" s="40" t="s">
        <v>103</v>
      </c>
      <c r="C17" s="40" t="s">
        <v>104</v>
      </c>
      <c r="D17" s="25" t="s">
        <v>107</v>
      </c>
    </row>
    <row r="18" spans="2:5" x14ac:dyDescent="0.25">
      <c r="B18" s="40" t="s">
        <v>103</v>
      </c>
      <c r="C18" s="40" t="s">
        <v>105</v>
      </c>
      <c r="D18" s="25">
        <v>15.3</v>
      </c>
    </row>
    <row r="19" spans="2:5" x14ac:dyDescent="0.25">
      <c r="B19" s="40" t="s">
        <v>103</v>
      </c>
      <c r="C19" s="40" t="s">
        <v>106</v>
      </c>
      <c r="D19" s="25">
        <v>17.100000000000001</v>
      </c>
    </row>
    <row r="20" spans="2:5" x14ac:dyDescent="0.25">
      <c r="B20" s="44" t="s">
        <v>103</v>
      </c>
      <c r="C20" s="44" t="s">
        <v>36</v>
      </c>
      <c r="D20" s="45">
        <v>15.4</v>
      </c>
    </row>
    <row r="22" spans="2:5" ht="69.75" customHeight="1" x14ac:dyDescent="0.25">
      <c r="B22" s="79" t="s">
        <v>263</v>
      </c>
      <c r="C22" s="79"/>
      <c r="D22" s="79"/>
      <c r="E22" s="79"/>
    </row>
    <row r="23" spans="2:5" x14ac:dyDescent="0.25">
      <c r="B23" s="80"/>
      <c r="C23" s="80"/>
      <c r="D23" s="80"/>
      <c r="E23" s="80"/>
    </row>
    <row r="24" spans="2:5" x14ac:dyDescent="0.25">
      <c r="B24" s="80"/>
      <c r="C24" s="80"/>
      <c r="D24" s="80"/>
      <c r="E24" s="80"/>
    </row>
    <row r="25" spans="2:5" x14ac:dyDescent="0.25">
      <c r="B25" s="80"/>
      <c r="C25" s="80"/>
      <c r="D25" s="80"/>
      <c r="E25" s="80"/>
    </row>
  </sheetData>
  <mergeCells count="4">
    <mergeCell ref="B22:E22"/>
    <mergeCell ref="B23:E23"/>
    <mergeCell ref="B24:E24"/>
    <mergeCell ref="B25:E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8"/>
  <sheetViews>
    <sheetView showGridLines="0" workbookViewId="0"/>
  </sheetViews>
  <sheetFormatPr baseColWidth="10" defaultColWidth="12" defaultRowHeight="12.75" x14ac:dyDescent="0.25"/>
  <cols>
    <col min="1" max="1" width="4.1640625" style="11" customWidth="1"/>
    <col min="2" max="2" width="35.1640625" style="11" customWidth="1"/>
    <col min="3" max="3" width="27.6640625" style="11" customWidth="1"/>
    <col min="4" max="4" width="16.6640625" style="11" customWidth="1"/>
    <col min="5" max="16384" width="12" style="11"/>
  </cols>
  <sheetData>
    <row r="2" spans="2:4" x14ac:dyDescent="0.25">
      <c r="B2" s="46" t="s">
        <v>150</v>
      </c>
    </row>
    <row r="5" spans="2:4" ht="38.25" x14ac:dyDescent="0.25">
      <c r="B5" s="21" t="s">
        <v>110</v>
      </c>
      <c r="C5" s="21" t="s">
        <v>39</v>
      </c>
      <c r="D5" s="21" t="s">
        <v>38</v>
      </c>
    </row>
    <row r="6" spans="2:4" ht="13.5" x14ac:dyDescent="0.25">
      <c r="B6" s="81" t="s">
        <v>100</v>
      </c>
      <c r="C6" s="50" t="s">
        <v>111</v>
      </c>
      <c r="D6" s="51">
        <v>10.100428000000001</v>
      </c>
    </row>
    <row r="7" spans="2:4" ht="13.5" x14ac:dyDescent="0.25">
      <c r="B7" s="81"/>
      <c r="C7" s="50" t="s">
        <v>112</v>
      </c>
      <c r="D7" s="51">
        <v>7.4757860000000003</v>
      </c>
    </row>
    <row r="8" spans="2:4" ht="13.5" x14ac:dyDescent="0.25">
      <c r="B8" s="81"/>
      <c r="C8" s="50" t="s">
        <v>113</v>
      </c>
      <c r="D8" s="51">
        <v>8.3528369999999992</v>
      </c>
    </row>
    <row r="9" spans="2:4" ht="13.5" x14ac:dyDescent="0.25">
      <c r="B9" s="81"/>
      <c r="C9" s="50" t="s">
        <v>114</v>
      </c>
      <c r="D9" s="51">
        <v>6.6862750000000002</v>
      </c>
    </row>
    <row r="10" spans="2:4" ht="13.5" x14ac:dyDescent="0.25">
      <c r="B10" s="81" t="s">
        <v>101</v>
      </c>
      <c r="C10" s="50" t="s">
        <v>111</v>
      </c>
      <c r="D10" s="51">
        <v>13.175922</v>
      </c>
    </row>
    <row r="11" spans="2:4" ht="13.5" x14ac:dyDescent="0.25">
      <c r="B11" s="81"/>
      <c r="C11" s="50" t="s">
        <v>112</v>
      </c>
      <c r="D11" s="51">
        <v>11.018903</v>
      </c>
    </row>
    <row r="12" spans="2:4" ht="13.5" x14ac:dyDescent="0.25">
      <c r="B12" s="81"/>
      <c r="C12" s="50" t="s">
        <v>113</v>
      </c>
      <c r="D12" s="51">
        <v>10.139264000000001</v>
      </c>
    </row>
    <row r="13" spans="2:4" ht="13.5" x14ac:dyDescent="0.25">
      <c r="B13" s="81"/>
      <c r="C13" s="50" t="s">
        <v>114</v>
      </c>
      <c r="D13" s="51">
        <v>9.0356070000000006</v>
      </c>
    </row>
    <row r="14" spans="2:4" ht="13.5" x14ac:dyDescent="0.25">
      <c r="B14" s="81" t="s">
        <v>103</v>
      </c>
      <c r="C14" s="50" t="s">
        <v>111</v>
      </c>
      <c r="D14" s="51">
        <v>16.565048999999998</v>
      </c>
    </row>
    <row r="15" spans="2:4" ht="13.5" x14ac:dyDescent="0.25">
      <c r="B15" s="81"/>
      <c r="C15" s="50" t="s">
        <v>112</v>
      </c>
      <c r="D15" s="51">
        <v>14.532804</v>
      </c>
    </row>
    <row r="16" spans="2:4" ht="13.5" x14ac:dyDescent="0.25">
      <c r="B16" s="81"/>
      <c r="C16" s="50" t="s">
        <v>113</v>
      </c>
      <c r="D16" s="51">
        <v>14.650099000000001</v>
      </c>
    </row>
    <row r="17" spans="2:5" ht="13.5" x14ac:dyDescent="0.25">
      <c r="B17" s="81"/>
      <c r="C17" s="50" t="s">
        <v>114</v>
      </c>
      <c r="D17" s="51">
        <v>13.486262</v>
      </c>
    </row>
    <row r="18" spans="2:5" ht="13.5" x14ac:dyDescent="0.25">
      <c r="B18" s="81" t="s">
        <v>102</v>
      </c>
      <c r="C18" s="50" t="s">
        <v>111</v>
      </c>
      <c r="D18" s="51">
        <v>13.646151</v>
      </c>
    </row>
    <row r="19" spans="2:5" ht="13.5" x14ac:dyDescent="0.25">
      <c r="B19" s="81"/>
      <c r="C19" s="50" t="s">
        <v>112</v>
      </c>
      <c r="D19" s="51">
        <v>10.869821999999999</v>
      </c>
    </row>
    <row r="20" spans="2:5" ht="13.5" x14ac:dyDescent="0.25">
      <c r="B20" s="81"/>
      <c r="C20" s="50" t="s">
        <v>113</v>
      </c>
      <c r="D20" s="51">
        <v>10.510797</v>
      </c>
    </row>
    <row r="21" spans="2:5" ht="13.5" x14ac:dyDescent="0.25">
      <c r="B21" s="81"/>
      <c r="C21" s="50" t="s">
        <v>114</v>
      </c>
      <c r="D21" s="51">
        <v>10.100466000000001</v>
      </c>
    </row>
    <row r="22" spans="2:5" x14ac:dyDescent="0.25">
      <c r="B22" s="15"/>
      <c r="C22" s="47"/>
      <c r="D22" s="48"/>
    </row>
    <row r="23" spans="2:5" x14ac:dyDescent="0.25">
      <c r="C23" s="47"/>
      <c r="D23" s="48"/>
    </row>
    <row r="24" spans="2:5" ht="80.25" customHeight="1" x14ac:dyDescent="0.25">
      <c r="B24" s="59" t="s">
        <v>267</v>
      </c>
      <c r="C24" s="59"/>
      <c r="D24" s="59"/>
      <c r="E24" s="59"/>
    </row>
    <row r="30" spans="2:5" x14ac:dyDescent="0.25">
      <c r="B30" s="47"/>
      <c r="C30" s="47"/>
      <c r="D30" s="16"/>
    </row>
    <row r="31" spans="2:5" x14ac:dyDescent="0.25">
      <c r="B31" s="47"/>
      <c r="C31" s="47"/>
      <c r="D31" s="16"/>
    </row>
    <row r="32" spans="2:5" x14ac:dyDescent="0.25">
      <c r="B32" s="47"/>
      <c r="C32" s="47"/>
      <c r="D32" s="16"/>
    </row>
    <row r="33" spans="2:4" x14ac:dyDescent="0.25">
      <c r="B33" s="47"/>
      <c r="C33" s="47"/>
      <c r="D33" s="16"/>
    </row>
    <row r="34" spans="2:4" x14ac:dyDescent="0.25">
      <c r="B34" s="47"/>
      <c r="C34" s="47"/>
      <c r="D34" s="16"/>
    </row>
    <row r="35" spans="2:4" x14ac:dyDescent="0.25">
      <c r="B35" s="47"/>
      <c r="C35" s="47"/>
      <c r="D35" s="16"/>
    </row>
    <row r="36" spans="2:4" x14ac:dyDescent="0.25">
      <c r="B36" s="47"/>
      <c r="C36" s="47"/>
      <c r="D36" s="16"/>
    </row>
    <row r="37" spans="2:4" x14ac:dyDescent="0.25">
      <c r="B37" s="47"/>
      <c r="C37" s="47"/>
      <c r="D37" s="16"/>
    </row>
    <row r="38" spans="2:4" x14ac:dyDescent="0.25">
      <c r="B38" s="47"/>
      <c r="C38" s="49"/>
      <c r="D38" s="16"/>
    </row>
    <row r="39" spans="2:4" x14ac:dyDescent="0.25">
      <c r="B39" s="47"/>
      <c r="C39" s="47"/>
      <c r="D39" s="16"/>
    </row>
    <row r="40" spans="2:4" x14ac:dyDescent="0.25">
      <c r="B40" s="47"/>
      <c r="C40" s="47"/>
      <c r="D40" s="16"/>
    </row>
    <row r="41" spans="2:4" x14ac:dyDescent="0.25">
      <c r="B41" s="47"/>
      <c r="C41" s="47"/>
      <c r="D41" s="16"/>
    </row>
    <row r="42" spans="2:4" x14ac:dyDescent="0.25">
      <c r="B42" s="47"/>
      <c r="C42" s="47"/>
      <c r="D42" s="16"/>
    </row>
    <row r="43" spans="2:4" x14ac:dyDescent="0.25">
      <c r="B43" s="47"/>
      <c r="C43" s="49"/>
      <c r="D43" s="16"/>
    </row>
    <row r="44" spans="2:4" x14ac:dyDescent="0.25">
      <c r="B44" s="47"/>
      <c r="C44" s="47"/>
      <c r="D44" s="16"/>
    </row>
    <row r="45" spans="2:4" x14ac:dyDescent="0.25">
      <c r="B45" s="47"/>
      <c r="C45" s="47"/>
      <c r="D45" s="16"/>
    </row>
    <row r="46" spans="2:4" x14ac:dyDescent="0.25">
      <c r="B46" s="47"/>
      <c r="C46" s="47"/>
      <c r="D46" s="16"/>
    </row>
    <row r="47" spans="2:4" x14ac:dyDescent="0.25">
      <c r="B47" s="47"/>
      <c r="C47" s="47"/>
      <c r="D47" s="16"/>
    </row>
    <row r="48" spans="2:4" x14ac:dyDescent="0.25">
      <c r="B48" s="13"/>
      <c r="C48" s="13"/>
      <c r="D48" s="13"/>
    </row>
  </sheetData>
  <mergeCells count="5">
    <mergeCell ref="B6:B9"/>
    <mergeCell ref="B10:B13"/>
    <mergeCell ref="B14:B17"/>
    <mergeCell ref="B18:B21"/>
    <mergeCell ref="B24:E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9"/>
  <sheetViews>
    <sheetView showGridLines="0" workbookViewId="0"/>
  </sheetViews>
  <sheetFormatPr baseColWidth="10" defaultColWidth="12" defaultRowHeight="12.75" x14ac:dyDescent="0.25"/>
  <cols>
    <col min="1" max="1" width="5.1640625" style="11" customWidth="1"/>
    <col min="2" max="2" width="31.1640625" style="11" bestFit="1" customWidth="1"/>
    <col min="3" max="3" width="31.1640625" style="11" customWidth="1"/>
    <col min="4" max="4" width="22.6640625" style="11" customWidth="1"/>
    <col min="5" max="5" width="24.1640625" style="11" customWidth="1"/>
    <col min="6" max="6" width="26.5" style="11" customWidth="1"/>
    <col min="7" max="16384" width="12" style="11"/>
  </cols>
  <sheetData>
    <row r="2" spans="2:6" x14ac:dyDescent="0.25">
      <c r="B2" s="42" t="s">
        <v>117</v>
      </c>
    </row>
    <row r="4" spans="2:6" ht="63.75" x14ac:dyDescent="0.25">
      <c r="B4" s="21" t="s">
        <v>110</v>
      </c>
      <c r="C4" s="21" t="s">
        <v>43</v>
      </c>
      <c r="D4" s="21" t="s">
        <v>120</v>
      </c>
      <c r="E4" s="21" t="s">
        <v>42</v>
      </c>
      <c r="F4" s="21" t="s">
        <v>44</v>
      </c>
    </row>
    <row r="5" spans="2:6" ht="36.75" customHeight="1" x14ac:dyDescent="0.25">
      <c r="B5" s="81" t="s">
        <v>100</v>
      </c>
      <c r="C5" s="50" t="s">
        <v>118</v>
      </c>
      <c r="D5" s="25">
        <v>8.8123909999999999</v>
      </c>
      <c r="E5" s="52">
        <v>9.2275010000000002</v>
      </c>
      <c r="F5" s="52">
        <v>9.0012629999999998</v>
      </c>
    </row>
    <row r="6" spans="2:6" ht="13.5" x14ac:dyDescent="0.25">
      <c r="B6" s="81"/>
      <c r="C6" s="50" t="s">
        <v>112</v>
      </c>
      <c r="D6" s="25">
        <v>6.8664589999999999</v>
      </c>
      <c r="E6" s="52">
        <v>7.5414279999999998</v>
      </c>
      <c r="F6" s="52">
        <v>7.539523</v>
      </c>
    </row>
    <row r="7" spans="2:6" ht="13.5" x14ac:dyDescent="0.25">
      <c r="B7" s="81"/>
      <c r="C7" s="50" t="s">
        <v>113</v>
      </c>
      <c r="D7" s="25">
        <v>7.2183780000000004</v>
      </c>
      <c r="E7" s="52">
        <v>7.5634690000000004</v>
      </c>
      <c r="F7" s="52">
        <v>7.5081939999999996</v>
      </c>
    </row>
    <row r="8" spans="2:6" ht="13.5" x14ac:dyDescent="0.25">
      <c r="B8" s="81"/>
      <c r="C8" s="50" t="s">
        <v>119</v>
      </c>
      <c r="D8" s="25">
        <v>8.3473570000000006</v>
      </c>
      <c r="E8" s="52">
        <v>6.6311349999999996</v>
      </c>
      <c r="F8" s="52">
        <v>5.9698929999999999</v>
      </c>
    </row>
    <row r="9" spans="2:6" ht="13.5" x14ac:dyDescent="0.25">
      <c r="B9" s="81" t="s">
        <v>101</v>
      </c>
      <c r="C9" s="50" t="s">
        <v>118</v>
      </c>
      <c r="D9" s="25">
        <v>10.064123</v>
      </c>
      <c r="E9" s="52">
        <v>10.924191</v>
      </c>
      <c r="F9" s="52">
        <v>10.969018999999999</v>
      </c>
    </row>
    <row r="10" spans="2:6" ht="13.5" x14ac:dyDescent="0.25">
      <c r="B10" s="81"/>
      <c r="C10" s="50" t="s">
        <v>112</v>
      </c>
      <c r="D10" s="25">
        <v>9.5421250000000004</v>
      </c>
      <c r="E10" s="52">
        <v>10.919117999999999</v>
      </c>
      <c r="F10" s="52">
        <v>11.600806</v>
      </c>
    </row>
    <row r="11" spans="2:6" ht="13.5" x14ac:dyDescent="0.25">
      <c r="B11" s="81"/>
      <c r="C11" s="50" t="s">
        <v>113</v>
      </c>
      <c r="D11" s="25">
        <v>10.028793</v>
      </c>
      <c r="E11" s="52">
        <v>11.399312</v>
      </c>
      <c r="F11" s="52">
        <v>10.8729</v>
      </c>
    </row>
    <row r="12" spans="2:6" ht="13.5" x14ac:dyDescent="0.25">
      <c r="B12" s="81"/>
      <c r="C12" s="50" t="s">
        <v>119</v>
      </c>
      <c r="D12" s="25">
        <v>13.505803</v>
      </c>
      <c r="E12" s="52">
        <v>9.618601</v>
      </c>
      <c r="F12" s="52">
        <v>9.5829339999999998</v>
      </c>
    </row>
    <row r="13" spans="2:6" ht="13.5" x14ac:dyDescent="0.25">
      <c r="B13" s="81" t="s">
        <v>103</v>
      </c>
      <c r="C13" s="50" t="s">
        <v>118</v>
      </c>
      <c r="D13" s="25">
        <v>14.479818</v>
      </c>
      <c r="E13" s="52">
        <v>16.909206999999999</v>
      </c>
      <c r="F13" s="52">
        <v>15.544313000000001</v>
      </c>
    </row>
    <row r="14" spans="2:6" ht="13.5" x14ac:dyDescent="0.25">
      <c r="B14" s="81"/>
      <c r="C14" s="50" t="s">
        <v>112</v>
      </c>
      <c r="D14" s="25">
        <v>14.006133999999999</v>
      </c>
      <c r="E14" s="52">
        <v>17.865856999999998</v>
      </c>
      <c r="F14" s="52">
        <v>17.286338000000001</v>
      </c>
    </row>
    <row r="15" spans="2:6" ht="13.5" x14ac:dyDescent="0.25">
      <c r="B15" s="81"/>
      <c r="C15" s="50" t="s">
        <v>113</v>
      </c>
      <c r="D15" s="25">
        <v>15.562187</v>
      </c>
      <c r="E15" s="52">
        <v>13.536477</v>
      </c>
      <c r="F15" s="52">
        <v>14.047726000000001</v>
      </c>
    </row>
    <row r="16" spans="2:6" ht="13.5" x14ac:dyDescent="0.25">
      <c r="B16" s="81"/>
      <c r="C16" s="50" t="s">
        <v>119</v>
      </c>
      <c r="D16" s="25">
        <v>16.263451</v>
      </c>
      <c r="E16" s="52">
        <v>13.305685</v>
      </c>
      <c r="F16" s="52">
        <v>14.525145999999999</v>
      </c>
    </row>
    <row r="17" spans="2:7" ht="13.5" x14ac:dyDescent="0.25">
      <c r="B17" s="81" t="s">
        <v>102</v>
      </c>
      <c r="C17" s="50" t="s">
        <v>118</v>
      </c>
      <c r="D17" s="25">
        <v>11.836938999999999</v>
      </c>
      <c r="E17" s="52">
        <v>11.937913999999999</v>
      </c>
      <c r="F17" s="52">
        <v>11.867005000000001</v>
      </c>
    </row>
    <row r="18" spans="2:7" ht="13.5" x14ac:dyDescent="0.25">
      <c r="B18" s="81"/>
      <c r="C18" s="50" t="s">
        <v>112</v>
      </c>
      <c r="D18" s="25">
        <v>10.98664</v>
      </c>
      <c r="E18" s="52">
        <v>12.539189</v>
      </c>
      <c r="F18" s="52">
        <v>12.261274</v>
      </c>
    </row>
    <row r="19" spans="2:7" ht="13.5" x14ac:dyDescent="0.25">
      <c r="B19" s="81"/>
      <c r="C19" s="50" t="s">
        <v>113</v>
      </c>
      <c r="D19" s="25">
        <v>10.678233000000001</v>
      </c>
      <c r="E19" s="52">
        <v>10.582678</v>
      </c>
      <c r="F19" s="52">
        <v>10.345154000000001</v>
      </c>
    </row>
    <row r="20" spans="2:7" ht="13.5" x14ac:dyDescent="0.25">
      <c r="B20" s="81"/>
      <c r="C20" s="50" t="s">
        <v>119</v>
      </c>
      <c r="D20" s="25">
        <v>11.730127</v>
      </c>
      <c r="E20" s="52">
        <v>10.8163</v>
      </c>
      <c r="F20" s="52">
        <v>11.158144999999999</v>
      </c>
    </row>
    <row r="23" spans="2:7" ht="75.95" customHeight="1" x14ac:dyDescent="0.25">
      <c r="B23" s="82" t="s">
        <v>264</v>
      </c>
      <c r="C23" s="83"/>
      <c r="D23" s="83"/>
      <c r="E23" s="83"/>
      <c r="F23" s="83"/>
    </row>
    <row r="24" spans="2:7" ht="26.25" customHeight="1" x14ac:dyDescent="0.25">
      <c r="B24" s="78"/>
      <c r="C24" s="78"/>
      <c r="D24" s="78"/>
      <c r="E24" s="78"/>
      <c r="F24" s="78"/>
    </row>
    <row r="26" spans="2:7" x14ac:dyDescent="0.25">
      <c r="B26" s="13"/>
      <c r="C26" s="13"/>
      <c r="D26" s="26"/>
      <c r="E26" s="47"/>
      <c r="F26" s="47"/>
      <c r="G26" s="13"/>
    </row>
    <row r="27" spans="2:7" x14ac:dyDescent="0.25">
      <c r="B27" s="13"/>
      <c r="C27" s="13"/>
      <c r="D27" s="26"/>
      <c r="E27" s="47"/>
      <c r="F27" s="47"/>
      <c r="G27" s="13"/>
    </row>
    <row r="28" spans="2:7" x14ac:dyDescent="0.25">
      <c r="B28" s="13"/>
      <c r="C28" s="13"/>
      <c r="D28" s="26"/>
      <c r="E28" s="47"/>
      <c r="F28" s="47"/>
      <c r="G28" s="13"/>
    </row>
    <row r="29" spans="2:7" x14ac:dyDescent="0.25">
      <c r="B29" s="26"/>
      <c r="C29" s="47"/>
      <c r="D29" s="26"/>
      <c r="E29" s="47"/>
      <c r="F29" s="47"/>
      <c r="G29" s="47"/>
    </row>
    <row r="30" spans="2:7" x14ac:dyDescent="0.25">
      <c r="B30" s="26"/>
      <c r="C30" s="47"/>
      <c r="D30" s="26"/>
      <c r="E30" s="47"/>
      <c r="F30" s="47"/>
      <c r="G30" s="47"/>
    </row>
    <row r="31" spans="2:7" x14ac:dyDescent="0.25">
      <c r="B31" s="26"/>
      <c r="C31" s="47"/>
      <c r="D31" s="26"/>
      <c r="E31" s="47"/>
      <c r="F31" s="47"/>
      <c r="G31" s="47"/>
    </row>
    <row r="32" spans="2:7" x14ac:dyDescent="0.25">
      <c r="B32" s="26"/>
      <c r="C32" s="47"/>
      <c r="D32" s="26"/>
      <c r="E32" s="47"/>
      <c r="F32" s="47"/>
      <c r="G32" s="47"/>
    </row>
    <row r="33" spans="2:7" x14ac:dyDescent="0.25">
      <c r="B33" s="26"/>
      <c r="C33" s="47"/>
      <c r="D33" s="26"/>
      <c r="E33" s="47"/>
      <c r="F33" s="47"/>
      <c r="G33" s="47"/>
    </row>
    <row r="34" spans="2:7" x14ac:dyDescent="0.25">
      <c r="B34" s="26"/>
      <c r="C34" s="47"/>
      <c r="D34" s="26"/>
      <c r="E34" s="47"/>
      <c r="F34" s="47"/>
      <c r="G34" s="47"/>
    </row>
    <row r="35" spans="2:7" x14ac:dyDescent="0.25">
      <c r="B35" s="26"/>
      <c r="C35" s="47"/>
      <c r="D35" s="26"/>
      <c r="E35" s="47"/>
      <c r="F35" s="47"/>
      <c r="G35" s="47"/>
    </row>
    <row r="36" spans="2:7" x14ac:dyDescent="0.25">
      <c r="B36" s="26"/>
      <c r="C36" s="47"/>
      <c r="D36" s="26"/>
      <c r="E36" s="47"/>
      <c r="F36" s="47"/>
      <c r="G36" s="47"/>
    </row>
    <row r="37" spans="2:7" x14ac:dyDescent="0.25">
      <c r="B37" s="26"/>
      <c r="C37" s="47"/>
      <c r="D37" s="26"/>
      <c r="E37" s="47"/>
      <c r="F37" s="47"/>
      <c r="G37" s="47"/>
    </row>
    <row r="38" spans="2:7" x14ac:dyDescent="0.25">
      <c r="B38" s="26"/>
      <c r="C38" s="47"/>
      <c r="D38" s="26"/>
      <c r="E38" s="47"/>
      <c r="F38" s="47"/>
      <c r="G38" s="47"/>
    </row>
    <row r="39" spans="2:7" x14ac:dyDescent="0.25">
      <c r="B39" s="26"/>
      <c r="C39" s="47"/>
      <c r="D39" s="26"/>
      <c r="E39" s="47"/>
      <c r="F39" s="47"/>
      <c r="G39" s="47"/>
    </row>
    <row r="40" spans="2:7" x14ac:dyDescent="0.25">
      <c r="B40" s="26"/>
      <c r="C40" s="47"/>
      <c r="D40" s="26"/>
      <c r="E40" s="47"/>
      <c r="F40" s="47"/>
      <c r="G40" s="47"/>
    </row>
    <row r="41" spans="2:7" x14ac:dyDescent="0.25">
      <c r="B41" s="26"/>
      <c r="C41" s="47"/>
      <c r="D41" s="26"/>
      <c r="E41" s="47"/>
      <c r="F41" s="47"/>
      <c r="G41" s="47"/>
    </row>
    <row r="42" spans="2:7" x14ac:dyDescent="0.25">
      <c r="B42" s="26"/>
      <c r="C42" s="47"/>
      <c r="D42" s="47"/>
      <c r="E42" s="16"/>
      <c r="F42" s="48"/>
      <c r="G42" s="47"/>
    </row>
    <row r="43" spans="2:7" x14ac:dyDescent="0.25">
      <c r="B43" s="26"/>
      <c r="C43" s="47"/>
      <c r="D43" s="47"/>
      <c r="E43" s="16"/>
      <c r="F43" s="48"/>
      <c r="G43" s="47"/>
    </row>
    <row r="44" spans="2:7" x14ac:dyDescent="0.25">
      <c r="B44" s="26"/>
      <c r="C44" s="47"/>
      <c r="D44" s="47"/>
      <c r="E44" s="16"/>
      <c r="F44" s="48"/>
      <c r="G44" s="47"/>
    </row>
    <row r="45" spans="2:7" x14ac:dyDescent="0.25">
      <c r="B45" s="13"/>
      <c r="C45" s="13"/>
      <c r="D45" s="13"/>
      <c r="E45" s="13"/>
      <c r="F45" s="13"/>
      <c r="G45" s="13"/>
    </row>
    <row r="46" spans="2:7" x14ac:dyDescent="0.25">
      <c r="B46" s="13"/>
      <c r="C46" s="13"/>
      <c r="D46" s="13"/>
      <c r="E46" s="13"/>
      <c r="F46" s="13"/>
      <c r="G46" s="13"/>
    </row>
    <row r="47" spans="2:7" x14ac:dyDescent="0.25">
      <c r="B47" s="13"/>
      <c r="C47" s="13"/>
      <c r="D47" s="13"/>
      <c r="E47" s="13"/>
      <c r="F47" s="13"/>
      <c r="G47" s="13"/>
    </row>
    <row r="48" spans="2:7" x14ac:dyDescent="0.25">
      <c r="B48" s="13"/>
      <c r="C48" s="13"/>
      <c r="D48" s="13"/>
      <c r="E48" s="13"/>
      <c r="F48" s="13"/>
      <c r="G48" s="13"/>
    </row>
    <row r="49" spans="2:7" x14ac:dyDescent="0.25">
      <c r="B49" s="13"/>
      <c r="C49" s="13"/>
      <c r="D49" s="13"/>
      <c r="E49" s="13"/>
      <c r="F49" s="13"/>
      <c r="G49" s="13"/>
    </row>
  </sheetData>
  <mergeCells count="6">
    <mergeCell ref="B24:F24"/>
    <mergeCell ref="B5:B8"/>
    <mergeCell ref="B9:B12"/>
    <mergeCell ref="B13:B16"/>
    <mergeCell ref="B17:B20"/>
    <mergeCell ref="B23:F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2"/>
  <sheetViews>
    <sheetView showGridLines="0" workbookViewId="0"/>
  </sheetViews>
  <sheetFormatPr baseColWidth="10" defaultColWidth="12" defaultRowHeight="12.75" x14ac:dyDescent="0.25"/>
  <cols>
    <col min="1" max="1" width="4.1640625" style="11" customWidth="1"/>
    <col min="2" max="2" width="46.6640625" style="18" customWidth="1"/>
    <col min="3" max="3" width="16.6640625" style="53" customWidth="1"/>
    <col min="4" max="5" width="12" style="53"/>
    <col min="6" max="7" width="15.6640625" style="53" customWidth="1"/>
    <col min="8" max="16384" width="12" style="11"/>
  </cols>
  <sheetData>
    <row r="2" spans="1:8" x14ac:dyDescent="0.25">
      <c r="B2" s="10" t="s">
        <v>125</v>
      </c>
    </row>
    <row r="3" spans="1:8" x14ac:dyDescent="0.25">
      <c r="B3" s="10"/>
    </row>
    <row r="4" spans="1:8" x14ac:dyDescent="0.25">
      <c r="B4" s="38"/>
      <c r="C4" s="21" t="s">
        <v>57</v>
      </c>
      <c r="D4" s="21" t="s">
        <v>58</v>
      </c>
      <c r="E4" s="21" t="s">
        <v>59</v>
      </c>
      <c r="F4" s="21" t="s">
        <v>0</v>
      </c>
      <c r="G4" s="21" t="s">
        <v>60</v>
      </c>
    </row>
    <row r="5" spans="1:8" x14ac:dyDescent="0.25">
      <c r="A5" s="13"/>
      <c r="B5" s="75" t="s">
        <v>24</v>
      </c>
      <c r="C5" s="76"/>
      <c r="D5" s="76"/>
      <c r="E5" s="76"/>
      <c r="F5" s="76"/>
      <c r="G5" s="77"/>
      <c r="H5" s="13"/>
    </row>
    <row r="6" spans="1:8" ht="25.5" x14ac:dyDescent="0.25">
      <c r="B6" s="23" t="s">
        <v>128</v>
      </c>
      <c r="C6" s="25">
        <v>90.8</v>
      </c>
      <c r="D6" s="25">
        <v>87.5</v>
      </c>
      <c r="E6" s="25">
        <v>81.900000000000006</v>
      </c>
      <c r="F6" s="25">
        <v>85.6</v>
      </c>
      <c r="G6" s="25">
        <v>85</v>
      </c>
    </row>
    <row r="7" spans="1:8" ht="25.5" x14ac:dyDescent="0.25">
      <c r="B7" s="23" t="s">
        <v>129</v>
      </c>
      <c r="C7" s="25">
        <v>0.8</v>
      </c>
      <c r="D7" s="25">
        <v>1.1000000000000001</v>
      </c>
      <c r="E7" s="25">
        <v>1.6</v>
      </c>
      <c r="F7" s="25">
        <v>1.2</v>
      </c>
      <c r="G7" s="25">
        <v>5</v>
      </c>
    </row>
    <row r="8" spans="1:8" ht="25.5" x14ac:dyDescent="0.25">
      <c r="B8" s="23" t="s">
        <v>130</v>
      </c>
      <c r="C8" s="25">
        <v>8.5</v>
      </c>
      <c r="D8" s="25">
        <v>11.4</v>
      </c>
      <c r="E8" s="25">
        <v>16.5</v>
      </c>
      <c r="F8" s="25">
        <v>13.2</v>
      </c>
      <c r="G8" s="25">
        <v>10</v>
      </c>
    </row>
    <row r="9" spans="1:8" ht="23.25" customHeight="1" x14ac:dyDescent="0.25">
      <c r="A9" s="13"/>
      <c r="B9" s="63" t="s">
        <v>23</v>
      </c>
      <c r="C9" s="64"/>
      <c r="D9" s="64"/>
      <c r="E9" s="64"/>
      <c r="F9" s="64"/>
      <c r="G9" s="65"/>
      <c r="H9" s="13"/>
    </row>
    <row r="10" spans="1:8" x14ac:dyDescent="0.25">
      <c r="B10" s="23" t="s">
        <v>9</v>
      </c>
      <c r="C10" s="25">
        <v>18.899999999999999</v>
      </c>
      <c r="D10" s="25">
        <v>18.600000000000001</v>
      </c>
      <c r="E10" s="25">
        <v>22.1</v>
      </c>
      <c r="F10" s="25">
        <v>20.100000000000001</v>
      </c>
      <c r="G10" s="25">
        <v>37.1</v>
      </c>
    </row>
    <row r="11" spans="1:8" ht="25.5" x14ac:dyDescent="0.25">
      <c r="B11" s="23" t="s">
        <v>131</v>
      </c>
      <c r="C11" s="25">
        <v>6.6</v>
      </c>
      <c r="D11" s="25">
        <v>7.7</v>
      </c>
      <c r="E11" s="25">
        <v>7.3</v>
      </c>
      <c r="F11" s="25">
        <v>7.3</v>
      </c>
      <c r="G11" s="25">
        <v>5.2</v>
      </c>
    </row>
    <row r="12" spans="1:8" ht="25.5" x14ac:dyDescent="0.25">
      <c r="B12" s="23" t="s">
        <v>10</v>
      </c>
      <c r="C12" s="25">
        <v>52.9</v>
      </c>
      <c r="D12" s="25">
        <v>51.7</v>
      </c>
      <c r="E12" s="25">
        <v>46.9</v>
      </c>
      <c r="F12" s="25">
        <v>50</v>
      </c>
      <c r="G12" s="25">
        <v>30.3</v>
      </c>
    </row>
    <row r="13" spans="1:8" ht="38.25" x14ac:dyDescent="0.25">
      <c r="B13" s="23" t="s">
        <v>11</v>
      </c>
      <c r="C13" s="25">
        <v>17.2</v>
      </c>
      <c r="D13" s="25">
        <v>17.3</v>
      </c>
      <c r="E13" s="25">
        <v>19.3</v>
      </c>
      <c r="F13" s="25">
        <v>18.100000000000001</v>
      </c>
      <c r="G13" s="25">
        <v>20.9</v>
      </c>
    </row>
    <row r="14" spans="1:8" ht="25.5" x14ac:dyDescent="0.25">
      <c r="B14" s="23" t="s">
        <v>132</v>
      </c>
      <c r="C14" s="25">
        <v>2.9</v>
      </c>
      <c r="D14" s="25">
        <v>3.4</v>
      </c>
      <c r="E14" s="25">
        <v>3.5</v>
      </c>
      <c r="F14" s="25">
        <v>3.3</v>
      </c>
      <c r="G14" s="25">
        <v>5.6</v>
      </c>
    </row>
    <row r="15" spans="1:8" x14ac:dyDescent="0.25">
      <c r="A15" s="13"/>
      <c r="B15" s="63" t="s">
        <v>126</v>
      </c>
      <c r="C15" s="64"/>
      <c r="D15" s="64"/>
      <c r="E15" s="64"/>
      <c r="F15" s="64"/>
      <c r="G15" s="65"/>
      <c r="H15" s="13"/>
    </row>
    <row r="16" spans="1:8" x14ac:dyDescent="0.25">
      <c r="B16" s="23" t="s">
        <v>127</v>
      </c>
      <c r="C16" s="54">
        <v>32.799999999999997</v>
      </c>
      <c r="D16" s="54">
        <v>23.4</v>
      </c>
      <c r="E16" s="54">
        <v>27.5</v>
      </c>
      <c r="F16" s="54">
        <v>27.4</v>
      </c>
      <c r="G16" s="54">
        <v>28.9</v>
      </c>
    </row>
    <row r="17" spans="2:7" x14ac:dyDescent="0.25">
      <c r="B17" s="23" t="s">
        <v>25</v>
      </c>
      <c r="C17" s="54">
        <v>35.799999999999997</v>
      </c>
      <c r="D17" s="54">
        <v>27.4</v>
      </c>
      <c r="E17" s="54">
        <v>27</v>
      </c>
      <c r="F17" s="54">
        <v>29</v>
      </c>
      <c r="G17" s="54">
        <v>33</v>
      </c>
    </row>
    <row r="18" spans="2:7" x14ac:dyDescent="0.25">
      <c r="B18" s="23" t="s">
        <v>26</v>
      </c>
      <c r="C18" s="54">
        <v>16</v>
      </c>
      <c r="D18" s="54">
        <v>17.2</v>
      </c>
      <c r="E18" s="54">
        <v>14.6</v>
      </c>
      <c r="F18" s="54">
        <v>15.7</v>
      </c>
      <c r="G18" s="54">
        <v>17.899999999999999</v>
      </c>
    </row>
    <row r="19" spans="2:7" x14ac:dyDescent="0.25">
      <c r="B19" s="23" t="s">
        <v>27</v>
      </c>
      <c r="C19" s="54">
        <v>15.4</v>
      </c>
      <c r="D19" s="54">
        <v>32</v>
      </c>
      <c r="E19" s="54">
        <v>30.9</v>
      </c>
      <c r="F19" s="54">
        <v>27.9</v>
      </c>
      <c r="G19" s="54">
        <v>20.2</v>
      </c>
    </row>
    <row r="21" spans="2:7" x14ac:dyDescent="0.25">
      <c r="B21" s="18" t="s">
        <v>133</v>
      </c>
    </row>
    <row r="22" spans="2:7" x14ac:dyDescent="0.25">
      <c r="B22" s="18" t="s">
        <v>99</v>
      </c>
    </row>
  </sheetData>
  <mergeCells count="3">
    <mergeCell ref="B9:G9"/>
    <mergeCell ref="B15:G15"/>
    <mergeCell ref="B5:G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5"/>
  <sheetViews>
    <sheetView showGridLines="0" workbookViewId="0"/>
  </sheetViews>
  <sheetFormatPr baseColWidth="10" defaultColWidth="12" defaultRowHeight="12.75" x14ac:dyDescent="0.25"/>
  <cols>
    <col min="1" max="1" width="4.1640625" style="11" customWidth="1"/>
    <col min="2" max="2" width="36.1640625" style="11" customWidth="1"/>
    <col min="3" max="3" width="24.1640625" style="11" customWidth="1"/>
    <col min="4" max="4" width="20.5" style="11" customWidth="1"/>
    <col min="5" max="16384" width="12" style="11"/>
  </cols>
  <sheetData>
    <row r="2" spans="2:6" x14ac:dyDescent="0.25">
      <c r="B2" s="42" t="s">
        <v>146</v>
      </c>
    </row>
    <row r="4" spans="2:6" ht="38.25" x14ac:dyDescent="0.25">
      <c r="B4" s="21" t="s">
        <v>110</v>
      </c>
      <c r="C4" s="21" t="s">
        <v>37</v>
      </c>
      <c r="D4" s="21" t="s">
        <v>38</v>
      </c>
    </row>
    <row r="5" spans="2:6" ht="13.5" x14ac:dyDescent="0.25">
      <c r="B5" s="81" t="s">
        <v>100</v>
      </c>
      <c r="C5" s="50" t="s">
        <v>111</v>
      </c>
      <c r="D5" s="51">
        <v>7.6775260000000003</v>
      </c>
    </row>
    <row r="6" spans="2:6" ht="13.5" x14ac:dyDescent="0.25">
      <c r="B6" s="81"/>
      <c r="C6" s="50" t="s">
        <v>112</v>
      </c>
      <c r="D6" s="51">
        <v>7.1978600000000004</v>
      </c>
    </row>
    <row r="7" spans="2:6" ht="13.5" x14ac:dyDescent="0.25">
      <c r="B7" s="81"/>
      <c r="C7" s="50" t="s">
        <v>113</v>
      </c>
      <c r="D7" s="51">
        <v>8.666328</v>
      </c>
      <c r="E7" s="13"/>
      <c r="F7" s="13"/>
    </row>
    <row r="8" spans="2:6" ht="13.5" x14ac:dyDescent="0.25">
      <c r="B8" s="81"/>
      <c r="C8" s="50" t="s">
        <v>114</v>
      </c>
      <c r="D8" s="51">
        <v>7.8518460000000001</v>
      </c>
      <c r="E8" s="13"/>
      <c r="F8" s="13"/>
    </row>
    <row r="9" spans="2:6" ht="13.5" x14ac:dyDescent="0.25">
      <c r="B9" s="81" t="s">
        <v>101</v>
      </c>
      <c r="C9" s="50" t="s">
        <v>111</v>
      </c>
      <c r="D9" s="51">
        <v>10.584329</v>
      </c>
      <c r="E9" s="48"/>
      <c r="F9" s="13"/>
    </row>
    <row r="10" spans="2:6" ht="13.5" x14ac:dyDescent="0.25">
      <c r="B10" s="81"/>
      <c r="C10" s="50" t="s">
        <v>112</v>
      </c>
      <c r="D10" s="51">
        <v>9.4944360000000003</v>
      </c>
      <c r="E10" s="48"/>
      <c r="F10" s="13"/>
    </row>
    <row r="11" spans="2:6" ht="13.5" x14ac:dyDescent="0.25">
      <c r="B11" s="81"/>
      <c r="C11" s="50" t="s">
        <v>113</v>
      </c>
      <c r="D11" s="51">
        <v>10.511331999999999</v>
      </c>
      <c r="E11" s="48"/>
      <c r="F11" s="13"/>
    </row>
    <row r="12" spans="2:6" ht="13.5" x14ac:dyDescent="0.25">
      <c r="B12" s="81"/>
      <c r="C12" s="50" t="s">
        <v>114</v>
      </c>
      <c r="D12" s="51">
        <v>12.241671999999999</v>
      </c>
      <c r="E12" s="48"/>
      <c r="F12" s="13"/>
    </row>
    <row r="13" spans="2:6" ht="13.5" x14ac:dyDescent="0.25">
      <c r="B13" s="81" t="s">
        <v>103</v>
      </c>
      <c r="C13" s="50" t="s">
        <v>111</v>
      </c>
      <c r="D13" s="51">
        <v>13.369776</v>
      </c>
      <c r="E13" s="48"/>
      <c r="F13" s="13"/>
    </row>
    <row r="14" spans="2:6" ht="13.5" x14ac:dyDescent="0.25">
      <c r="B14" s="81"/>
      <c r="C14" s="50" t="s">
        <v>112</v>
      </c>
      <c r="D14" s="51">
        <v>14.597096000000001</v>
      </c>
      <c r="E14" s="48"/>
      <c r="F14" s="13"/>
    </row>
    <row r="15" spans="2:6" ht="13.5" x14ac:dyDescent="0.25">
      <c r="B15" s="81"/>
      <c r="C15" s="50" t="s">
        <v>113</v>
      </c>
      <c r="D15" s="51">
        <v>15.921773</v>
      </c>
      <c r="E15" s="48"/>
      <c r="F15" s="13"/>
    </row>
    <row r="16" spans="2:6" ht="13.5" x14ac:dyDescent="0.25">
      <c r="B16" s="81"/>
      <c r="C16" s="50" t="s">
        <v>114</v>
      </c>
      <c r="D16" s="51">
        <v>19.345786</v>
      </c>
      <c r="E16" s="48"/>
      <c r="F16" s="13"/>
    </row>
    <row r="17" spans="2:7" ht="13.5" x14ac:dyDescent="0.25">
      <c r="B17" s="81" t="s">
        <v>102</v>
      </c>
      <c r="C17" s="50" t="s">
        <v>111</v>
      </c>
      <c r="D17" s="51">
        <v>11.072283000000001</v>
      </c>
      <c r="E17" s="13"/>
      <c r="F17" s="13"/>
    </row>
    <row r="18" spans="2:7" ht="13.5" x14ac:dyDescent="0.25">
      <c r="B18" s="81"/>
      <c r="C18" s="50" t="s">
        <v>112</v>
      </c>
      <c r="D18" s="51">
        <v>11.165155</v>
      </c>
      <c r="E18" s="13"/>
      <c r="F18" s="13"/>
    </row>
    <row r="19" spans="2:7" ht="13.5" x14ac:dyDescent="0.25">
      <c r="B19" s="81"/>
      <c r="C19" s="50" t="s">
        <v>113</v>
      </c>
      <c r="D19" s="51">
        <v>11.335883000000001</v>
      </c>
    </row>
    <row r="20" spans="2:7" ht="13.5" x14ac:dyDescent="0.25">
      <c r="B20" s="81"/>
      <c r="C20" s="50" t="s">
        <v>114</v>
      </c>
      <c r="D20" s="51">
        <v>11.695660999999999</v>
      </c>
    </row>
    <row r="22" spans="2:7" x14ac:dyDescent="0.25">
      <c r="B22" s="11" t="s">
        <v>123</v>
      </c>
    </row>
    <row r="23" spans="2:7" ht="59.1" customHeight="1" x14ac:dyDescent="0.25">
      <c r="B23" s="78" t="s">
        <v>115</v>
      </c>
      <c r="C23" s="78"/>
      <c r="D23" s="78"/>
    </row>
    <row r="24" spans="2:7" x14ac:dyDescent="0.25">
      <c r="B24" s="11" t="s">
        <v>144</v>
      </c>
    </row>
    <row r="25" spans="2:7" x14ac:dyDescent="0.25">
      <c r="B25" s="11" t="s">
        <v>116</v>
      </c>
    </row>
    <row r="28" spans="2:7" x14ac:dyDescent="0.25">
      <c r="B28" s="13"/>
      <c r="C28" s="13"/>
      <c r="D28" s="13"/>
      <c r="E28" s="13"/>
      <c r="F28" s="13"/>
      <c r="G28" s="13"/>
    </row>
    <row r="29" spans="2:7" x14ac:dyDescent="0.25">
      <c r="B29" s="47"/>
      <c r="C29" s="47"/>
      <c r="D29" s="16"/>
      <c r="E29" s="13"/>
      <c r="F29" s="48"/>
      <c r="G29" s="13"/>
    </row>
    <row r="30" spans="2:7" x14ac:dyDescent="0.25">
      <c r="B30" s="26"/>
      <c r="C30" s="47"/>
      <c r="D30" s="47"/>
      <c r="E30" s="16"/>
      <c r="F30" s="48"/>
      <c r="G30" s="13"/>
    </row>
    <row r="31" spans="2:7" x14ac:dyDescent="0.25">
      <c r="B31" s="26"/>
      <c r="C31" s="47"/>
      <c r="D31" s="47"/>
      <c r="E31" s="16"/>
      <c r="F31" s="48"/>
      <c r="G31" s="13"/>
    </row>
    <row r="32" spans="2:7" x14ac:dyDescent="0.25">
      <c r="B32" s="26"/>
      <c r="C32" s="47"/>
      <c r="D32" s="47"/>
      <c r="E32" s="16"/>
      <c r="F32" s="48"/>
      <c r="G32" s="13"/>
    </row>
    <row r="33" spans="2:7" x14ac:dyDescent="0.25">
      <c r="B33" s="26"/>
      <c r="C33" s="47"/>
      <c r="D33" s="47"/>
      <c r="E33" s="16"/>
      <c r="F33" s="48"/>
      <c r="G33" s="13"/>
    </row>
    <row r="34" spans="2:7" x14ac:dyDescent="0.25">
      <c r="B34" s="26"/>
      <c r="C34" s="47"/>
      <c r="D34" s="47"/>
      <c r="E34" s="16"/>
      <c r="F34" s="48"/>
      <c r="G34" s="13"/>
    </row>
    <row r="35" spans="2:7" x14ac:dyDescent="0.25">
      <c r="B35" s="26"/>
      <c r="C35" s="47"/>
      <c r="D35" s="47"/>
      <c r="E35" s="16"/>
      <c r="F35" s="48"/>
      <c r="G35" s="13"/>
    </row>
    <row r="36" spans="2:7" x14ac:dyDescent="0.25">
      <c r="B36" s="26"/>
      <c r="C36" s="47"/>
      <c r="D36" s="47"/>
      <c r="E36" s="16"/>
      <c r="F36" s="48"/>
      <c r="G36" s="13"/>
    </row>
    <row r="37" spans="2:7" x14ac:dyDescent="0.25">
      <c r="B37" s="26"/>
      <c r="C37" s="47"/>
      <c r="D37" s="47"/>
      <c r="E37" s="16"/>
      <c r="F37" s="48"/>
      <c r="G37" s="13"/>
    </row>
    <row r="38" spans="2:7" x14ac:dyDescent="0.25">
      <c r="B38" s="26"/>
      <c r="C38" s="47"/>
      <c r="D38" s="47"/>
      <c r="E38" s="16"/>
      <c r="F38" s="48"/>
      <c r="G38" s="13"/>
    </row>
    <row r="39" spans="2:7" x14ac:dyDescent="0.25">
      <c r="B39" s="26"/>
      <c r="C39" s="47"/>
      <c r="D39" s="47"/>
      <c r="E39" s="16"/>
      <c r="F39" s="48"/>
      <c r="G39" s="13"/>
    </row>
    <row r="40" spans="2:7" x14ac:dyDescent="0.25">
      <c r="B40" s="26"/>
      <c r="C40" s="47"/>
      <c r="D40" s="47"/>
      <c r="E40" s="16"/>
      <c r="F40" s="48"/>
      <c r="G40" s="13"/>
    </row>
    <row r="41" spans="2:7" x14ac:dyDescent="0.25">
      <c r="B41" s="26"/>
      <c r="C41" s="47"/>
      <c r="D41" s="47"/>
      <c r="E41" s="16"/>
      <c r="F41" s="48"/>
      <c r="G41" s="13"/>
    </row>
    <row r="42" spans="2:7" x14ac:dyDescent="0.25">
      <c r="B42" s="26"/>
      <c r="C42" s="47"/>
      <c r="D42" s="47"/>
      <c r="E42" s="16"/>
      <c r="F42" s="48"/>
      <c r="G42" s="13"/>
    </row>
    <row r="43" spans="2:7" x14ac:dyDescent="0.25">
      <c r="B43" s="26"/>
      <c r="C43" s="47"/>
      <c r="D43" s="47"/>
      <c r="E43" s="16"/>
      <c r="F43" s="48"/>
      <c r="G43" s="13"/>
    </row>
    <row r="44" spans="2:7" x14ac:dyDescent="0.25">
      <c r="B44" s="26"/>
      <c r="C44" s="47"/>
      <c r="D44" s="47"/>
      <c r="E44" s="16"/>
      <c r="F44" s="48"/>
      <c r="G44" s="13"/>
    </row>
    <row r="45" spans="2:7" x14ac:dyDescent="0.25">
      <c r="B45" s="13"/>
      <c r="C45" s="13"/>
      <c r="D45" s="13"/>
      <c r="E45" s="13"/>
      <c r="F45" s="13"/>
      <c r="G45" s="13"/>
    </row>
  </sheetData>
  <mergeCells count="5">
    <mergeCell ref="B5:B8"/>
    <mergeCell ref="B9:B12"/>
    <mergeCell ref="B13:B16"/>
    <mergeCell ref="B17:B20"/>
    <mergeCell ref="B23:D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Tableau 1</vt:lpstr>
      <vt:lpstr>Carte 1</vt:lpstr>
      <vt:lpstr>Graphique 1</vt:lpstr>
      <vt:lpstr>Tableau encadré 2</vt:lpstr>
      <vt:lpstr>Tableau 2</vt:lpstr>
      <vt:lpstr>Graphique 2</vt:lpstr>
      <vt:lpstr>Tableau 3</vt:lpstr>
      <vt:lpstr>Tableau complémentaire A</vt:lpstr>
      <vt:lpstr>Tableau complémentaire B</vt:lpstr>
      <vt:lpstr>Tableau complémentaire C</vt:lpstr>
      <vt:lpstr>Tab complémentaire 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RICROCH, Layla (DREES/OS/BHD)</dc:creator>
  <cp:lastModifiedBy>CASTAING, Elisabeth (DREES/DIRECTION)</cp:lastModifiedBy>
  <dcterms:created xsi:type="dcterms:W3CDTF">2023-10-19T16:11:12Z</dcterms:created>
  <dcterms:modified xsi:type="dcterms:W3CDTF">2024-05-21T13:36:42Z</dcterms:modified>
</cp:coreProperties>
</file>