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135" tabRatio="887" activeTab="2"/>
  </bookViews>
  <sheets>
    <sheet name="F23-Tableau 1" sheetId="1" r:id="rId1"/>
    <sheet name="F23-Graphique 1" sheetId="2" r:id="rId2"/>
    <sheet name="F23-Grphique 2" sheetId="3" r:id="rId3"/>
  </sheets>
  <externalReferences>
    <externalReference r:id="rId6"/>
    <externalReference r:id="rId7"/>
    <externalReference r:id="rId8"/>
    <externalReference r:id="rId9"/>
    <externalReference r:id="rId10"/>
  </externalReferences>
  <definedNames>
    <definedName name="_55" localSheetId="2">'[2]Macro1'!#REF!</definedName>
    <definedName name="_55">'[2]Macro1'!#REF!</definedName>
    <definedName name="_56" localSheetId="2">'[2]Macro1'!#REF!</definedName>
    <definedName name="_56">'[2]Macro1'!#REF!</definedName>
    <definedName name="_56_59" localSheetId="2">'[2]Macro1'!#REF!</definedName>
    <definedName name="_56_59">'[2]Macro1'!#REF!</definedName>
    <definedName name="_57" localSheetId="2">'[2]Macro1'!#REF!</definedName>
    <definedName name="_57">'[2]Macro1'!#REF!</definedName>
    <definedName name="_58" localSheetId="2">'[2]Macro1'!#REF!</definedName>
    <definedName name="_58">'[2]Macro1'!#REF!</definedName>
    <definedName name="_59" localSheetId="2">'[2]Macro1'!#REF!</definedName>
    <definedName name="_59">'[2]Macro1'!#REF!</definedName>
    <definedName name="_60" localSheetId="2">'[2]Macro1'!#REF!</definedName>
    <definedName name="_60">'[2]Macro1'!#REF!</definedName>
    <definedName name="_61" localSheetId="2">'[2]Macro1'!#REF!</definedName>
    <definedName name="_61">'[2]Macro1'!#REF!</definedName>
    <definedName name="_61_64" localSheetId="2">'[2]Macro1'!#REF!</definedName>
    <definedName name="_61_64">'[2]Macro1'!#REF!</definedName>
    <definedName name="_62" localSheetId="2">'[2]Macro1'!#REF!</definedName>
    <definedName name="_62">'[2]Macro1'!#REF!</definedName>
    <definedName name="_63" localSheetId="2">'[2]Macro1'!#REF!</definedName>
    <definedName name="_63">'[2]Macro1'!#REF!</definedName>
    <definedName name="_64" localSheetId="2">'[2]Macro1'!#REF!</definedName>
    <definedName name="_64">'[2]Macro1'!#REF!</definedName>
    <definedName name="_65" localSheetId="2">'[2]Macro1'!#REF!</definedName>
    <definedName name="_65">'[2]Macro1'!#REF!</definedName>
    <definedName name="_65_et_plus" localSheetId="2">'[2]Macro1'!#REF!</definedName>
    <definedName name="_65_et_plus">'[2]Macro1'!#REF!</definedName>
    <definedName name="_B6">'[3]_B6'!$A$1:$D$12</definedName>
    <definedName name="carrières_longues">'[1]Macro1'!$B$190:$C$190</definedName>
    <definedName name="cloture_des_comptes">#REF!</definedName>
    <definedName name="décote" localSheetId="2">'[2]Macro1'!#REF!</definedName>
    <definedName name="décote">'[2]Macro1'!#REF!</definedName>
    <definedName name="départs_normaux">'[1]Macro1'!$B$193:$C$193</definedName>
    <definedName name="effectif" localSheetId="2">'[2]Macro1'!#REF!</definedName>
    <definedName name="effectif">'[2]Macro1'!#REF!</definedName>
    <definedName name="effectifE" localSheetId="2">'[2]Macro1'!#REF!</definedName>
    <definedName name="effectifE">'[2]Macro1'!#REF!</definedName>
    <definedName name="effectifE2005" localSheetId="2">'[2]Macro1'!#REF!</definedName>
    <definedName name="effectifE2005">'[2]Macro1'!#REF!</definedName>
    <definedName name="effectifE2006" localSheetId="2">'[2]Macro1'!#REF!</definedName>
    <definedName name="effectifE2006">'[2]Macro1'!#REF!</definedName>
    <definedName name="effectifF" localSheetId="2">'[2]Macro1'!#REF!</definedName>
    <definedName name="effectifF">'[2]Macro1'!#REF!</definedName>
    <definedName name="effectifF2005" localSheetId="2">'[2]Macro1'!#REF!</definedName>
    <definedName name="effectifF2005">'[2]Macro1'!#REF!</definedName>
    <definedName name="effectifF2006" localSheetId="2">'[2]Macro1'!#REF!</definedName>
    <definedName name="effectifF2006">'[2]Macro1'!#REF!</definedName>
    <definedName name="effectifH" localSheetId="2">'[2]Macro1'!#REF!</definedName>
    <definedName name="effectifH">'[2]Macro1'!#REF!</definedName>
    <definedName name="effectifH2005" localSheetId="2">'[2]Macro1'!#REF!</definedName>
    <definedName name="effectifH2005">'[2]Macro1'!#REF!</definedName>
    <definedName name="effectifH2006" localSheetId="2">'[2]Macro1'!#REF!</definedName>
    <definedName name="effectifH2006">'[2]Macro1'!#REF!</definedName>
    <definedName name="EVO_EFFECTIF" localSheetId="2">'[2]Macro1'!#REF!</definedName>
    <definedName name="EVO_EFFECTIF">'[2]Macro1'!#REF!</definedName>
    <definedName name="ex_invalide">'[1]Macro1'!$B$181:$C$181</definedName>
    <definedName name="exe">#REF!</definedName>
    <definedName name="FEA" localSheetId="2">'[2]Macro1'!#REF!</definedName>
    <definedName name="FEA">'[2]Macro1'!#REF!</definedName>
    <definedName name="FEB" localSheetId="2">'[2]Macro1'!#REF!</definedName>
    <definedName name="FEB">'[2]Macro1'!#REF!</definedName>
    <definedName name="GRAPHIQUE_2">'[1]Macro1'!$C$10</definedName>
    <definedName name="GRAPHIQUE_3">'[1]Macro1'!$C$10</definedName>
    <definedName name="handicap">'[1]Macro1'!$B$187:$C$187</definedName>
    <definedName name="inaptitude">'[1]Macro1'!$B$184:$C$184</definedName>
    <definedName name="moins_de_50">'[1]Macro1'!$B$28:$C$28</definedName>
    <definedName name="moins_de_55" localSheetId="2">'[2]Macro1'!#REF!</definedName>
    <definedName name="moins_de_55">'[2]Macro1'!#REF!</definedName>
    <definedName name="montant" localSheetId="2">'[2]Macro1'!#REF!</definedName>
    <definedName name="montant">'[2]Macro1'!#REF!</definedName>
    <definedName name="montantE" localSheetId="2">'[2]Macro1'!#REF!</definedName>
    <definedName name="montantE">'[2]Macro1'!#REF!</definedName>
    <definedName name="montantE2005" localSheetId="2">'[2]Macro1'!#REF!</definedName>
    <definedName name="montantE2005">'[2]Macro1'!#REF!</definedName>
    <definedName name="montantE2006" localSheetId="2">'[2]Macro1'!#REF!</definedName>
    <definedName name="montantE2006">'[2]Macro1'!#REF!</definedName>
    <definedName name="montantF" localSheetId="2">'[2]Macro1'!#REF!</definedName>
    <definedName name="montantF">'[2]Macro1'!#REF!</definedName>
    <definedName name="montantF2005" localSheetId="2">'[2]Macro1'!#REF!</definedName>
    <definedName name="montantF2005">'[2]Macro1'!#REF!</definedName>
    <definedName name="montantF2006" localSheetId="2">'[2]Macro1'!#REF!</definedName>
    <definedName name="montantF2006">'[2]Macro1'!#REF!</definedName>
    <definedName name="montantH" localSheetId="2">'[2]Macro1'!#REF!</definedName>
    <definedName name="montantH">'[2]Macro1'!#REF!</definedName>
    <definedName name="montantH2005" localSheetId="2">'[2]Macro1'!#REF!</definedName>
    <definedName name="montantH2005">'[2]Macro1'!#REF!</definedName>
    <definedName name="montantH2006" localSheetId="2">'[2]Macro1'!#REF!</definedName>
    <definedName name="montantH2006">'[2]Macro1'!#REF!</definedName>
    <definedName name="par_exercice">#REF!</definedName>
    <definedName name="surcote">'[1]Macro1'!$B$196:$C$196</definedName>
    <definedName name="TEST_RECUPERATION" localSheetId="2">'[2]Macro1'!#REF!</definedName>
    <definedName name="TEST_RECUPERATION">'[2]Macro1'!#REF!</definedName>
    <definedName name="TEST_RECUPERATION_2">'[1]Macro1'!$C$10</definedName>
    <definedName name="valeur" localSheetId="2">'[2]Macro1'!#REF!</definedName>
    <definedName name="valeur">'[2]Macro1'!#REF!</definedName>
    <definedName name="_xlnm.Print_Area" localSheetId="1">'F23-Graphique 1'!$A$1:$C$60</definedName>
  </definedNames>
  <calcPr fullCalcOnLoad="1"/>
</workbook>
</file>

<file path=xl/sharedStrings.xml><?xml version="1.0" encoding="utf-8"?>
<sst xmlns="http://schemas.openxmlformats.org/spreadsheetml/2006/main" count="57" uniqueCount="48">
  <si>
    <t>%
en colonne</t>
  </si>
  <si>
    <t xml:space="preserve"> </t>
  </si>
  <si>
    <t xml:space="preserve">Effectifs </t>
  </si>
  <si>
    <t xml:space="preserve"> REGIME GENERAL</t>
  </si>
  <si>
    <t xml:space="preserve"> EXPLOITANTS AGRICOLES</t>
  </si>
  <si>
    <t xml:space="preserve"> SALARIES AGRICOLES</t>
  </si>
  <si>
    <t xml:space="preserve"> CAVIMAC (cultes)</t>
  </si>
  <si>
    <t>ns</t>
  </si>
  <si>
    <t xml:space="preserve"> PROFESSIONS LIBERALES</t>
  </si>
  <si>
    <t xml:space="preserve"> REGIMES SPECIAUX  </t>
  </si>
  <si>
    <t xml:space="preserve"> ENSEMBLE</t>
  </si>
  <si>
    <t xml:space="preserve">  Régimes</t>
  </si>
  <si>
    <t xml:space="preserve">                  ns</t>
  </si>
  <si>
    <t xml:space="preserve"> SASPA</t>
  </si>
  <si>
    <t xml:space="preserve"> RSI-Commerçants</t>
  </si>
  <si>
    <t xml:space="preserve"> RSI-Artisans</t>
  </si>
  <si>
    <t>depuis 2007
(sur un an)</t>
  </si>
  <si>
    <t>depuis 2003
(sur cinq ans)</t>
  </si>
  <si>
    <t>depuis 1998
(sur dix ans)</t>
  </si>
  <si>
    <t>Effectifs des bénéficiaires des allocations vieillesse permettant d'atteindre le seuil du minimum vieillesse (ASV et  ASPA) depuis 1960</t>
  </si>
  <si>
    <t>Régime général</t>
  </si>
  <si>
    <t>MSA exploitants agricoles</t>
  </si>
  <si>
    <t>MSA salariés agricoles</t>
  </si>
  <si>
    <t>CAVIMAC (cultes)</t>
  </si>
  <si>
    <t>Professions libérales</t>
  </si>
  <si>
    <t xml:space="preserve">Régimes spéciaux  </t>
  </si>
  <si>
    <t>Ensemble</t>
  </si>
  <si>
    <t>Minimum vieillesse personne seule</t>
  </si>
  <si>
    <t>Effectifs au 31/12</t>
  </si>
  <si>
    <t>RSI commerçants</t>
  </si>
  <si>
    <t>RSI artisans</t>
  </si>
  <si>
    <t>Service de l’ASPA (SASPA)</t>
  </si>
  <si>
    <t>Indice des prix (y compris tabac)</t>
  </si>
  <si>
    <t>Minimum vieillesse couple (2 allocataires)</t>
  </si>
  <si>
    <t>depuis 2014</t>
  </si>
  <si>
    <t>depuis 2010</t>
  </si>
  <si>
    <t>depuis 2005</t>
  </si>
  <si>
    <r>
      <t xml:space="preserve">En moyennes annuelles </t>
    </r>
    <r>
      <rPr>
        <sz val="8"/>
        <color indexed="8"/>
        <rFont val="Calibri"/>
        <family val="2"/>
      </rPr>
      <t>­</t>
    </r>
    <r>
      <rPr>
        <sz val="8"/>
        <color indexed="8"/>
        <rFont val="Arial"/>
        <family val="2"/>
      </rPr>
      <t xml:space="preserve"> base 100 en 1990</t>
    </r>
  </si>
  <si>
    <t>Évolution annuelle moyenne (en %)</t>
  </si>
  <si>
    <r>
      <t>Répartition
(</t>
    </r>
    <r>
      <rPr>
        <sz val="8"/>
        <rFont val="Arial Narrow"/>
        <family val="2"/>
      </rPr>
      <t>en %)</t>
    </r>
  </si>
  <si>
    <t>Années</t>
  </si>
  <si>
    <t>Taux de revalorisation des pensions brutes
au régime général</t>
  </si>
  <si>
    <t>Note &gt; Le pic en 2008 avant une légère baisse du niveau du minimum vieillesse pour un couple s’explique par le versement d’une prime exceptionnelle en 2008 de 200 euros pour une personne seule et de 400 euros pour un couple.
Champ &gt; En 2015, le niveau du minimum vieillesse pour un couple est 1,5 fois plus élevé qu’il ne l’était en 1990, tandis que le niveau pour une personne seule est 1,8 fois plus élevé qu’il ne l’était lui-même en 1990.
Sources &gt; CNAV ; INSEE ; calculs DREES.</t>
  </si>
  <si>
    <t>Lecture &gt; Fin 2015, 554 400 personnes perçoivent le minimum vieillesse.
Champ &gt; Ensemble des bénéficiaires du minimum vieillesse.
Sources &gt; Enquête de la DREES sur les allocations du minimum vieillesse au 31 décembre 2015 ; Fonds de solidarité vieillesse.</t>
  </si>
  <si>
    <t>Tableau 1. Évolution depuis 2004 des effectifs titulaires de l’ASV et l’ASPA par régime</t>
  </si>
  <si>
    <t>ns : non significatif, en raison de la faiblesse des effectifs ou de la révision des séries.
Champ &gt; Ensemble des bénéficiaires du minimum vieillesse.
Sources &gt; Enquête de la DREES sur les allocations du minimum vieillesse au 31 décembre 2015 ; Fonds de solidarité vieillesse.</t>
  </si>
  <si>
    <t>Graphique 1. Évolution du nombre des allocataires
du minimum vieillesse (ASV et ASPA)</t>
  </si>
  <si>
    <t>Graphique 2. Évolutions du minimum vieillesse (personne seule et couple),
des pensions de retraite au régime général et de l’indice des prix</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</si>
</sst>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
    <numFmt numFmtId="175" formatCode="0.000"/>
    <numFmt numFmtId="176" formatCode="0.00000"/>
    <numFmt numFmtId="177" formatCode="_-* #,##0.0\ _F_-;\-* #,##0.0\ _F_-;_-* &quot;-&quot;??\ _F_-;_-@_-"/>
    <numFmt numFmtId="178" formatCode="_-* #,##0\ _F_-;\-* #,##0\ _F_-;_-* &quot;-&quot;??\ _F_-;_-@_-"/>
    <numFmt numFmtId="179" formatCode="#,##0.000"/>
    <numFmt numFmtId="180" formatCode="#,##0.0000"/>
    <numFmt numFmtId="181" formatCode="#,##0.00000"/>
    <numFmt numFmtId="182" formatCode="#,##0_ ;\-#,##0\ "/>
    <numFmt numFmtId="183" formatCode="0.000000"/>
    <numFmt numFmtId="184" formatCode="0.0000000"/>
    <numFmt numFmtId="185" formatCode="_-* #,##0.0\ &quot;F&quot;_-;\-* #,##0.0\ &quot;F&quot;_-;_-* &quot;-&quot;?\ &quot;F&quot;_-;_-@_-"/>
    <numFmt numFmtId="186" formatCode="#,##0.0_ ;\-#,##0.0\ "/>
    <numFmt numFmtId="187" formatCode="0.00000000"/>
    <numFmt numFmtId="188" formatCode="0,\(*)"/>
    <numFmt numFmtId="189" formatCode="#,##0.000000"/>
    <numFmt numFmtId="190" formatCode="0.0000000000000"/>
    <numFmt numFmtId="191" formatCode="_-* #,##0.00\ [$€-1]_-;\-* #,##0.00\ [$€-1]_-;_-* &quot;-&quot;??\ [$€-1]_-"/>
    <numFmt numFmtId="192" formatCode="0.0%"/>
    <numFmt numFmtId="193" formatCode="0.000%"/>
    <numFmt numFmtId="194" formatCode="0.00&quot; € &quot;"/>
    <numFmt numFmtId="195" formatCode="&quot;Vrai&quot;;&quot;Vrai&quot;;&quot;Faux&quot;"/>
    <numFmt numFmtId="196" formatCode="&quot;Actif&quot;;&quot;Actif&quot;;&quot;Inactif&quot;"/>
    <numFmt numFmtId="197" formatCode="0.0000%"/>
    <numFmt numFmtId="198" formatCode="_-* #,##0.0\ &quot;€&quot;_-;\-* #,##0.0\ &quot;€&quot;_-;_-* &quot;-&quot;??\ &quot;€&quot;_-;_-@_-"/>
    <numFmt numFmtId="199" formatCode="_-* #,##0\ &quot;€&quot;_-;\-* #,##0\ &quot;€&quot;_-;_-* &quot;-&quot;??\ &quot;€&quot;_-;_-@_-"/>
    <numFmt numFmtId="200" formatCode="mmm\-yyyy"/>
    <numFmt numFmtId="201" formatCode="0.0&quot; &quot;%"/>
    <numFmt numFmtId="202" formatCode="0&quot; &quot;%"/>
    <numFmt numFmtId="203" formatCode="0.00000%"/>
    <numFmt numFmtId="204" formatCode="0.000000%"/>
    <numFmt numFmtId="205" formatCode="0.0000000%"/>
    <numFmt numFmtId="206" formatCode="0.00000000%"/>
    <numFmt numFmtId="207" formatCode="0.0&quot; &quot;%&quot;  &quot;"/>
    <numFmt numFmtId="208" formatCode="0.0000000000"/>
    <numFmt numFmtId="209" formatCode="yyyy"/>
    <numFmt numFmtId="210" formatCode="[$-40C]dddd\ d\ mmmm\ yyyy"/>
    <numFmt numFmtId="211" formatCode="[$€-2]\ #,##0.00_);[Red]\([$€-2]\ #,##0.00\)"/>
  </numFmts>
  <fonts count="58">
    <font>
      <sz val="10"/>
      <name val="Times New Roman"/>
      <family val="0"/>
    </font>
    <font>
      <b/>
      <sz val="10"/>
      <name val="Times New Roman"/>
      <family val="1"/>
    </font>
    <font>
      <sz val="9"/>
      <name val="Times New Roman"/>
      <family val="1"/>
    </font>
    <font>
      <b/>
      <sz val="10"/>
      <name val="Arial"/>
      <family val="2"/>
    </font>
    <font>
      <sz val="8"/>
      <name val="Times New Roman"/>
      <family val="1"/>
    </font>
    <font>
      <b/>
      <sz val="12"/>
      <name val="Univers Condensed"/>
      <family val="2"/>
    </font>
    <font>
      <b/>
      <sz val="11"/>
      <name val="Arial Narrow"/>
      <family val="2"/>
    </font>
    <font>
      <sz val="10"/>
      <name val="Arial Narrow"/>
      <family val="2"/>
    </font>
    <font>
      <sz val="10"/>
      <name val="Arial"/>
      <family val="2"/>
    </font>
    <font>
      <u val="single"/>
      <sz val="10"/>
      <color indexed="12"/>
      <name val="Times New Roman"/>
      <family val="1"/>
    </font>
    <font>
      <u val="single"/>
      <sz val="10"/>
      <color indexed="36"/>
      <name val="Times New Roman"/>
      <family val="1"/>
    </font>
    <font>
      <sz val="8"/>
      <name val="Arial"/>
      <family val="2"/>
    </font>
    <font>
      <b/>
      <sz val="8"/>
      <name val="Arial"/>
      <family val="2"/>
    </font>
    <font>
      <sz val="8"/>
      <color indexed="8"/>
      <name val="Arial"/>
      <family val="2"/>
    </font>
    <font>
      <sz val="8"/>
      <color indexed="8"/>
      <name val="Calibri"/>
      <family val="2"/>
    </font>
    <font>
      <sz val="9.5"/>
      <color indexed="8"/>
      <name val="Arial"/>
      <family val="2"/>
    </font>
    <font>
      <sz val="11.25"/>
      <color indexed="8"/>
      <name val="Arial"/>
      <family val="2"/>
    </font>
    <font>
      <b/>
      <sz val="8"/>
      <name val="Arial Narrow"/>
      <family val="2"/>
    </font>
    <font>
      <sz val="8"/>
      <name val="Arial Narrow"/>
      <family val="2"/>
    </font>
    <font>
      <vertAlign val="superscript"/>
      <sz val="8"/>
      <name val="Arial Narrow"/>
      <family val="2"/>
    </font>
    <font>
      <sz val="7.45"/>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Times New Roman"/>
      <family val="1"/>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color indexed="63"/>
      </right>
      <top style="hair"/>
      <bottom style="hair"/>
    </border>
    <border>
      <left style="hair"/>
      <right style="hair"/>
      <top style="hair"/>
      <bottom style="hair"/>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hair"/>
      <top style="hair"/>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191" fontId="8" fillId="0" borderId="0" applyFon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0" borderId="0" applyNumberFormat="0" applyBorder="0" applyAlignment="0" applyProtection="0"/>
    <xf numFmtId="0" fontId="8" fillId="0" borderId="0">
      <alignment/>
      <protection/>
    </xf>
    <xf numFmtId="0" fontId="8"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 fillId="0" borderId="0">
      <alignment horizontal="center" vertical="center" wrapText="1"/>
      <protection/>
    </xf>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21">
    <xf numFmtId="0" fontId="0" fillId="0" borderId="0" xfId="0"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vertical="center"/>
    </xf>
    <xf numFmtId="0" fontId="2" fillId="33" borderId="0" xfId="0" applyFont="1" applyFill="1" applyAlignment="1">
      <alignment vertical="center"/>
    </xf>
    <xf numFmtId="3" fontId="0" fillId="33" borderId="0" xfId="0" applyNumberFormat="1" applyFill="1" applyAlignment="1">
      <alignment/>
    </xf>
    <xf numFmtId="0" fontId="0" fillId="33" borderId="0" xfId="0" applyFill="1" applyAlignment="1">
      <alignment horizontal="right"/>
    </xf>
    <xf numFmtId="0" fontId="8" fillId="0" borderId="0" xfId="54">
      <alignment/>
      <protection/>
    </xf>
    <xf numFmtId="0" fontId="8" fillId="0" borderId="0" xfId="54" applyFill="1">
      <alignment/>
      <protection/>
    </xf>
    <xf numFmtId="0" fontId="7" fillId="33" borderId="0" xfId="0" applyFont="1" applyFill="1" applyBorder="1" applyAlignment="1">
      <alignment/>
    </xf>
    <xf numFmtId="0" fontId="0" fillId="33" borderId="0" xfId="0" applyFill="1" applyBorder="1" applyAlignment="1">
      <alignment/>
    </xf>
    <xf numFmtId="0" fontId="7" fillId="33" borderId="0" xfId="0" applyFont="1" applyFill="1" applyBorder="1" applyAlignment="1">
      <alignment horizontal="right"/>
    </xf>
    <xf numFmtId="0" fontId="6" fillId="33" borderId="0" xfId="0" applyFont="1" applyFill="1" applyAlignment="1">
      <alignment horizontal="left" vertical="center"/>
    </xf>
    <xf numFmtId="0" fontId="6" fillId="33" borderId="0" xfId="0" applyFont="1" applyFill="1" applyAlignment="1">
      <alignment horizontal="center" vertical="center"/>
    </xf>
    <xf numFmtId="0" fontId="2" fillId="33" borderId="0" xfId="0" applyFont="1" applyFill="1" applyAlignment="1">
      <alignment/>
    </xf>
    <xf numFmtId="192" fontId="0" fillId="33" borderId="0" xfId="55" applyNumberFormat="1" applyFont="1" applyFill="1" applyAlignment="1">
      <alignment/>
    </xf>
    <xf numFmtId="0" fontId="0" fillId="0" borderId="0" xfId="0" applyAlignment="1">
      <alignment/>
    </xf>
    <xf numFmtId="0" fontId="0" fillId="0" borderId="0" xfId="0" applyBorder="1" applyAlignment="1">
      <alignment/>
    </xf>
    <xf numFmtId="0" fontId="56" fillId="33" borderId="0" xfId="0" applyFont="1" applyFill="1" applyAlignment="1">
      <alignment/>
    </xf>
    <xf numFmtId="3" fontId="11" fillId="33" borderId="0" xfId="0" applyNumberFormat="1" applyFont="1" applyFill="1" applyAlignment="1">
      <alignment/>
    </xf>
    <xf numFmtId="0" fontId="11" fillId="33" borderId="0" xfId="0" applyFont="1" applyFill="1" applyAlignment="1">
      <alignment/>
    </xf>
    <xf numFmtId="172" fontId="11" fillId="33" borderId="0" xfId="0" applyNumberFormat="1" applyFont="1" applyFill="1" applyAlignment="1">
      <alignment/>
    </xf>
    <xf numFmtId="0" fontId="12" fillId="33" borderId="0" xfId="0" applyFont="1" applyFill="1" applyAlignment="1">
      <alignment/>
    </xf>
    <xf numFmtId="0" fontId="11" fillId="33" borderId="0" xfId="0" applyFont="1" applyFill="1" applyAlignment="1">
      <alignment wrapText="1"/>
    </xf>
    <xf numFmtId="192" fontId="11" fillId="33" borderId="0" xfId="55" applyNumberFormat="1" applyFont="1" applyFill="1" applyAlignment="1">
      <alignment/>
    </xf>
    <xf numFmtId="192" fontId="12" fillId="33" borderId="0" xfId="0" applyNumberFormat="1" applyFont="1" applyFill="1" applyAlignment="1">
      <alignment/>
    </xf>
    <xf numFmtId="0" fontId="11" fillId="33" borderId="0" xfId="0" applyFont="1" applyFill="1" applyAlignment="1">
      <alignment horizontal="left"/>
    </xf>
    <xf numFmtId="0" fontId="4"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11" fillId="0" borderId="0" xfId="0" applyFont="1" applyFill="1" applyAlignment="1">
      <alignment/>
    </xf>
    <xf numFmtId="172" fontId="17" fillId="33" borderId="10" xfId="0" applyNumberFormat="1" applyFont="1" applyFill="1" applyBorder="1" applyAlignment="1">
      <alignment horizontal="center" vertical="center" wrapText="1"/>
    </xf>
    <xf numFmtId="1" fontId="17" fillId="33" borderId="11" xfId="0" applyNumberFormat="1" applyFont="1" applyFill="1" applyBorder="1" applyAlignment="1">
      <alignment horizontal="center" vertical="center" wrapText="1"/>
    </xf>
    <xf numFmtId="172" fontId="17" fillId="33" borderId="11" xfId="0" applyNumberFormat="1" applyFont="1" applyFill="1" applyBorder="1" applyAlignment="1">
      <alignment horizontal="center" vertical="center" wrapText="1"/>
    </xf>
    <xf numFmtId="0" fontId="18" fillId="33" borderId="0" xfId="0" applyFont="1" applyFill="1" applyAlignment="1">
      <alignment/>
    </xf>
    <xf numFmtId="3" fontId="18" fillId="33" borderId="0" xfId="0" applyNumberFormat="1" applyFont="1" applyFill="1" applyAlignment="1">
      <alignment/>
    </xf>
    <xf numFmtId="172" fontId="18" fillId="33" borderId="0" xfId="0" applyNumberFormat="1" applyFont="1" applyFill="1" applyAlignment="1">
      <alignment/>
    </xf>
    <xf numFmtId="192" fontId="18" fillId="33" borderId="0" xfId="55" applyNumberFormat="1" applyFont="1" applyFill="1" applyAlignment="1">
      <alignment/>
    </xf>
    <xf numFmtId="0" fontId="18" fillId="33" borderId="0" xfId="0" applyFont="1" applyFill="1" applyAlignment="1">
      <alignment horizontal="left"/>
    </xf>
    <xf numFmtId="0" fontId="18" fillId="33" borderId="12" xfId="0" applyFont="1" applyFill="1" applyBorder="1" applyAlignment="1">
      <alignment vertical="center"/>
    </xf>
    <xf numFmtId="3" fontId="18" fillId="33" borderId="13" xfId="0" applyNumberFormat="1" applyFont="1" applyFill="1" applyBorder="1" applyAlignment="1">
      <alignment vertical="center"/>
    </xf>
    <xf numFmtId="3" fontId="18" fillId="33" borderId="14" xfId="0" applyNumberFormat="1" applyFont="1" applyFill="1" applyBorder="1" applyAlignment="1">
      <alignment vertical="center"/>
    </xf>
    <xf numFmtId="172" fontId="18" fillId="33" borderId="13" xfId="0" applyNumberFormat="1" applyFont="1" applyFill="1" applyBorder="1" applyAlignment="1">
      <alignment vertical="center"/>
    </xf>
    <xf numFmtId="172" fontId="18" fillId="33" borderId="14" xfId="0" applyNumberFormat="1" applyFont="1" applyFill="1" applyBorder="1" applyAlignment="1">
      <alignment vertical="center"/>
    </xf>
    <xf numFmtId="172" fontId="18" fillId="33" borderId="0" xfId="0" applyNumberFormat="1" applyFont="1" applyFill="1" applyBorder="1" applyAlignment="1">
      <alignment vertical="center"/>
    </xf>
    <xf numFmtId="3" fontId="17" fillId="33" borderId="14" xfId="0" applyNumberFormat="1" applyFont="1" applyFill="1" applyBorder="1" applyAlignment="1">
      <alignment vertical="center"/>
    </xf>
    <xf numFmtId="0" fontId="18" fillId="33" borderId="13" xfId="0" applyFont="1" applyFill="1" applyBorder="1" applyAlignment="1" quotePrefix="1">
      <alignment vertical="center"/>
    </xf>
    <xf numFmtId="0" fontId="17" fillId="33" borderId="14" xfId="0" applyFont="1" applyFill="1" applyBorder="1" applyAlignment="1">
      <alignment vertical="center"/>
    </xf>
    <xf numFmtId="3" fontId="19" fillId="33" borderId="14" xfId="0" applyNumberFormat="1" applyFont="1" applyFill="1" applyBorder="1" applyAlignment="1" quotePrefix="1">
      <alignment vertical="center"/>
    </xf>
    <xf numFmtId="172" fontId="18" fillId="33" borderId="0" xfId="0" applyNumberFormat="1" applyFont="1" applyFill="1" applyBorder="1" applyAlignment="1">
      <alignment horizontal="right" vertical="center"/>
    </xf>
    <xf numFmtId="0" fontId="17" fillId="33" borderId="10" xfId="0" applyFont="1" applyFill="1" applyBorder="1" applyAlignment="1">
      <alignment vertical="center"/>
    </xf>
    <xf numFmtId="3" fontId="17" fillId="33" borderId="15" xfId="0" applyNumberFormat="1" applyFont="1" applyFill="1" applyBorder="1" applyAlignment="1">
      <alignment vertical="center"/>
    </xf>
    <xf numFmtId="3" fontId="17" fillId="33" borderId="16" xfId="0" applyNumberFormat="1" applyFont="1" applyFill="1" applyBorder="1" applyAlignment="1">
      <alignment vertical="center"/>
    </xf>
    <xf numFmtId="172" fontId="17" fillId="33" borderId="15" xfId="0" applyNumberFormat="1" applyFont="1" applyFill="1" applyBorder="1" applyAlignment="1">
      <alignment vertical="center"/>
    </xf>
    <xf numFmtId="172" fontId="17" fillId="33" borderId="16" xfId="0" applyNumberFormat="1" applyFont="1" applyFill="1" applyBorder="1" applyAlignment="1">
      <alignment vertical="center"/>
    </xf>
    <xf numFmtId="172" fontId="17" fillId="33" borderId="17" xfId="0" applyNumberFormat="1" applyFont="1" applyFill="1" applyBorder="1" applyAlignment="1">
      <alignment vertical="center"/>
    </xf>
    <xf numFmtId="0" fontId="17" fillId="33" borderId="15" xfId="0" applyFont="1" applyFill="1" applyBorder="1" applyAlignment="1" quotePrefix="1">
      <alignment vertical="center"/>
    </xf>
    <xf numFmtId="3" fontId="18" fillId="33" borderId="18" xfId="0" applyNumberFormat="1" applyFont="1" applyFill="1" applyBorder="1" applyAlignment="1">
      <alignment horizontal="right" vertical="center" indent="3"/>
    </xf>
    <xf numFmtId="3" fontId="18" fillId="33" borderId="12" xfId="0" applyNumberFormat="1" applyFont="1" applyFill="1" applyBorder="1" applyAlignment="1">
      <alignment horizontal="right" vertical="center" indent="3"/>
    </xf>
    <xf numFmtId="3" fontId="18" fillId="0" borderId="12" xfId="0" applyNumberFormat="1" applyFont="1" applyFill="1" applyBorder="1" applyAlignment="1">
      <alignment horizontal="right" vertical="center" indent="3"/>
    </xf>
    <xf numFmtId="3" fontId="17" fillId="33" borderId="10" xfId="0" applyNumberFormat="1" applyFont="1" applyFill="1" applyBorder="1" applyAlignment="1">
      <alignment horizontal="right" vertical="center" indent="3"/>
    </xf>
    <xf numFmtId="172" fontId="18" fillId="33" borderId="18" xfId="0" applyNumberFormat="1" applyFont="1" applyFill="1" applyBorder="1" applyAlignment="1">
      <alignment horizontal="right" vertical="center" indent="4"/>
    </xf>
    <xf numFmtId="172" fontId="18" fillId="33" borderId="19" xfId="0" applyNumberFormat="1" applyFont="1" applyFill="1" applyBorder="1" applyAlignment="1">
      <alignment horizontal="right" vertical="center" indent="4"/>
    </xf>
    <xf numFmtId="172" fontId="18" fillId="33" borderId="12" xfId="0" applyNumberFormat="1" applyFont="1" applyFill="1" applyBorder="1" applyAlignment="1">
      <alignment horizontal="right" vertical="center" indent="4"/>
    </xf>
    <xf numFmtId="172" fontId="18" fillId="33" borderId="20" xfId="0" applyNumberFormat="1" applyFont="1" applyFill="1" applyBorder="1" applyAlignment="1">
      <alignment horizontal="right" vertical="center" indent="4"/>
    </xf>
    <xf numFmtId="172" fontId="18" fillId="0" borderId="12" xfId="0" applyNumberFormat="1" applyFont="1" applyFill="1" applyBorder="1" applyAlignment="1">
      <alignment horizontal="right" vertical="center" indent="4"/>
    </xf>
    <xf numFmtId="172" fontId="18" fillId="0" borderId="20" xfId="0" applyNumberFormat="1" applyFont="1" applyFill="1" applyBorder="1" applyAlignment="1">
      <alignment horizontal="right" vertical="center" indent="4"/>
    </xf>
    <xf numFmtId="172" fontId="17" fillId="33" borderId="10" xfId="0" applyNumberFormat="1" applyFont="1" applyFill="1" applyBorder="1" applyAlignment="1">
      <alignment horizontal="right" vertical="center" indent="4"/>
    </xf>
    <xf numFmtId="172" fontId="17" fillId="33" borderId="11" xfId="0" applyNumberFormat="1" applyFont="1" applyFill="1" applyBorder="1" applyAlignment="1">
      <alignment horizontal="right" vertical="center" indent="4"/>
    </xf>
    <xf numFmtId="0" fontId="18" fillId="33" borderId="19" xfId="0" applyFont="1" applyFill="1" applyBorder="1" applyAlignment="1">
      <alignment horizontal="center"/>
    </xf>
    <xf numFmtId="3" fontId="18" fillId="34" borderId="19" xfId="0" applyNumberFormat="1" applyFont="1" applyFill="1" applyBorder="1" applyAlignment="1">
      <alignment horizontal="center"/>
    </xf>
    <xf numFmtId="0" fontId="18" fillId="33" borderId="20" xfId="0" applyFont="1" applyFill="1" applyBorder="1" applyAlignment="1">
      <alignment horizontal="center"/>
    </xf>
    <xf numFmtId="3" fontId="18" fillId="34" borderId="20" xfId="0" applyNumberFormat="1" applyFont="1" applyFill="1" applyBorder="1" applyAlignment="1">
      <alignment horizontal="center"/>
    </xf>
    <xf numFmtId="0" fontId="18" fillId="33" borderId="21" xfId="0" applyFont="1" applyFill="1" applyBorder="1" applyAlignment="1">
      <alignment horizontal="center"/>
    </xf>
    <xf numFmtId="3" fontId="18" fillId="34" borderId="21" xfId="0" applyNumberFormat="1" applyFont="1" applyFill="1" applyBorder="1" applyAlignment="1">
      <alignment horizontal="center"/>
    </xf>
    <xf numFmtId="3" fontId="4" fillId="34" borderId="21" xfId="0" applyNumberFormat="1" applyFont="1" applyFill="1" applyBorder="1" applyAlignment="1">
      <alignment horizontal="center"/>
    </xf>
    <xf numFmtId="3" fontId="4" fillId="34" borderId="20" xfId="0" applyNumberFormat="1" applyFont="1" applyFill="1" applyBorder="1" applyAlignment="1">
      <alignment horizontal="center"/>
    </xf>
    <xf numFmtId="0" fontId="18" fillId="33" borderId="11" xfId="0" applyFont="1" applyFill="1" applyBorder="1" applyAlignment="1">
      <alignment horizontal="center"/>
    </xf>
    <xf numFmtId="3" fontId="4" fillId="34" borderId="11" xfId="0" applyNumberFormat="1" applyFont="1" applyFill="1" applyBorder="1" applyAlignment="1">
      <alignment horizontal="center"/>
    </xf>
    <xf numFmtId="3" fontId="11" fillId="34" borderId="21" xfId="0" applyNumberFormat="1" applyFont="1" applyFill="1" applyBorder="1" applyAlignment="1">
      <alignment horizontal="center"/>
    </xf>
    <xf numFmtId="0" fontId="17" fillId="33" borderId="19" xfId="0" applyFont="1" applyFill="1" applyBorder="1" applyAlignment="1">
      <alignment horizontal="center" vertical="center"/>
    </xf>
    <xf numFmtId="0" fontId="17" fillId="34" borderId="19" xfId="0" applyFont="1" applyFill="1" applyBorder="1" applyAlignment="1">
      <alignment horizontal="center" vertical="center" wrapText="1"/>
    </xf>
    <xf numFmtId="209" fontId="17" fillId="0" borderId="11" xfId="54" applyNumberFormat="1" applyFont="1" applyBorder="1" applyAlignment="1">
      <alignment horizontal="center" vertical="center"/>
      <protection/>
    </xf>
    <xf numFmtId="172" fontId="18" fillId="0" borderId="11" xfId="0" applyNumberFormat="1" applyFont="1" applyBorder="1" applyAlignment="1">
      <alignment horizontal="center" vertical="center"/>
    </xf>
    <xf numFmtId="172" fontId="18" fillId="0" borderId="11" xfId="54" applyNumberFormat="1" applyFont="1" applyBorder="1" applyAlignment="1">
      <alignment horizontal="center" vertical="center"/>
      <protection/>
    </xf>
    <xf numFmtId="172" fontId="18" fillId="33" borderId="11" xfId="54" applyNumberFormat="1" applyFont="1" applyFill="1" applyBorder="1" applyAlignment="1">
      <alignment horizontal="center" vertical="center"/>
      <protection/>
    </xf>
    <xf numFmtId="172" fontId="17" fillId="0" borderId="11" xfId="54" applyNumberFormat="1" applyFont="1" applyBorder="1" applyAlignment="1">
      <alignment horizontal="center" vertical="center" wrapText="1"/>
      <protection/>
    </xf>
    <xf numFmtId="0" fontId="3" fillId="0" borderId="0" xfId="54" applyFont="1" applyAlignment="1">
      <alignment wrapText="1"/>
      <protection/>
    </xf>
    <xf numFmtId="0" fontId="17" fillId="0" borderId="22" xfId="54" applyFont="1" applyBorder="1" applyAlignment="1">
      <alignment horizontal="center" vertical="center" wrapText="1"/>
      <protection/>
    </xf>
    <xf numFmtId="0" fontId="17" fillId="33" borderId="18"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8" fillId="33" borderId="24" xfId="0" applyFont="1" applyFill="1" applyBorder="1" applyAlignment="1">
      <alignment horizontal="left" wrapText="1"/>
    </xf>
    <xf numFmtId="0" fontId="18" fillId="33" borderId="24" xfId="0" applyFont="1" applyFill="1" applyBorder="1" applyAlignment="1" quotePrefix="1">
      <alignment horizontal="left"/>
    </xf>
    <xf numFmtId="1" fontId="17" fillId="33" borderId="25" xfId="0" applyNumberFormat="1" applyFont="1" applyFill="1" applyBorder="1" applyAlignment="1">
      <alignment horizontal="center" vertical="center" wrapText="1"/>
    </xf>
    <xf numFmtId="1" fontId="17" fillId="33" borderId="26" xfId="0" applyNumberFormat="1"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28" xfId="0" applyFont="1" applyFill="1" applyBorder="1" applyAlignment="1">
      <alignment horizontal="center" vertical="center" wrapText="1"/>
    </xf>
    <xf numFmtId="172" fontId="17" fillId="33" borderId="29" xfId="0" applyNumberFormat="1" applyFont="1" applyFill="1" applyBorder="1" applyAlignment="1">
      <alignment horizontal="center" vertical="center" wrapText="1"/>
    </xf>
    <xf numFmtId="172" fontId="17" fillId="33" borderId="26" xfId="0" applyNumberFormat="1" applyFont="1" applyFill="1" applyBorder="1" applyAlignment="1">
      <alignment horizontal="center" vertical="center" wrapText="1"/>
    </xf>
    <xf numFmtId="172" fontId="17" fillId="33" borderId="30" xfId="0" applyNumberFormat="1" applyFont="1" applyFill="1" applyBorder="1" applyAlignment="1">
      <alignment horizontal="center" vertical="center" wrapText="1"/>
    </xf>
    <xf numFmtId="172" fontId="17" fillId="33" borderId="28" xfId="0" applyNumberFormat="1" applyFont="1" applyFill="1" applyBorder="1" applyAlignment="1">
      <alignment horizontal="center" vertical="center" wrapText="1"/>
    </xf>
    <xf numFmtId="172" fontId="17" fillId="33" borderId="13" xfId="0" applyNumberFormat="1" applyFont="1" applyFill="1" applyBorder="1" applyAlignment="1">
      <alignment horizontal="center" vertical="center" wrapText="1"/>
    </xf>
    <xf numFmtId="172" fontId="17" fillId="33" borderId="14" xfId="0" applyNumberFormat="1"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29" xfId="0" applyFont="1" applyFill="1" applyBorder="1" applyAlignment="1">
      <alignment horizontal="center" vertical="center" wrapText="1"/>
    </xf>
    <xf numFmtId="172" fontId="17" fillId="33" borderId="10" xfId="0" applyNumberFormat="1" applyFont="1" applyFill="1" applyBorder="1" applyAlignment="1">
      <alignment horizontal="center" vertical="center" wrapText="1"/>
    </xf>
    <xf numFmtId="172" fontId="17" fillId="33" borderId="17" xfId="0" applyNumberFormat="1" applyFont="1" applyFill="1" applyBorder="1" applyAlignment="1">
      <alignment horizontal="center" vertical="center" wrapText="1"/>
    </xf>
    <xf numFmtId="172" fontId="17" fillId="33" borderId="31" xfId="0" applyNumberFormat="1" applyFont="1" applyFill="1" applyBorder="1" applyAlignment="1">
      <alignment horizontal="center" vertical="center" wrapText="1"/>
    </xf>
    <xf numFmtId="1" fontId="17" fillId="33" borderId="10" xfId="0" applyNumberFormat="1" applyFont="1" applyFill="1" applyBorder="1" applyAlignment="1">
      <alignment horizontal="center" vertical="center" wrapText="1"/>
    </xf>
    <xf numFmtId="1" fontId="17" fillId="33" borderId="31" xfId="0" applyNumberFormat="1" applyFont="1" applyFill="1" applyBorder="1" applyAlignment="1">
      <alignment horizontal="center" vertical="center" wrapText="1"/>
    </xf>
    <xf numFmtId="0" fontId="1" fillId="33" borderId="0" xfId="0" applyFont="1" applyFill="1" applyAlignment="1">
      <alignment horizontal="left" vertical="center" wrapText="1"/>
    </xf>
    <xf numFmtId="0" fontId="3" fillId="33" borderId="0" xfId="0" applyFont="1" applyFill="1" applyBorder="1" applyAlignment="1">
      <alignment horizontal="left" vertical="top" wrapText="1"/>
    </xf>
    <xf numFmtId="0" fontId="3" fillId="33" borderId="0" xfId="0" applyFont="1" applyFill="1" applyBorder="1" applyAlignment="1">
      <alignment horizontal="left" vertical="top"/>
    </xf>
    <xf numFmtId="0" fontId="18" fillId="33" borderId="0" xfId="0" applyFont="1" applyFill="1" applyAlignment="1">
      <alignment horizontal="left" wrapText="1"/>
    </xf>
    <xf numFmtId="0" fontId="18" fillId="0" borderId="24" xfId="54" applyFont="1" applyFill="1" applyBorder="1" applyAlignment="1">
      <alignment horizontal="left" wrapText="1"/>
      <protection/>
    </xf>
    <xf numFmtId="0" fontId="18" fillId="0" borderId="24" xfId="54" applyFont="1" applyFill="1" applyBorder="1" applyAlignment="1">
      <alignment horizontal="left"/>
      <protection/>
    </xf>
    <xf numFmtId="0" fontId="3" fillId="0" borderId="0" xfId="54" applyFont="1" applyAlignment="1">
      <alignment horizontal="left" vertical="top" wrapText="1"/>
      <protection/>
    </xf>
    <xf numFmtId="0" fontId="57" fillId="0" borderId="0" xfId="54" applyFont="1" applyBorder="1" applyAlignment="1">
      <alignment horizontal="right"/>
      <protection/>
    </xf>
    <xf numFmtId="0" fontId="57" fillId="0" borderId="32" xfId="54" applyFont="1" applyBorder="1" applyAlignment="1">
      <alignment horizontal="right"/>
      <protection/>
    </xf>
    <xf numFmtId="0" fontId="3" fillId="33" borderId="0" xfId="0" applyFont="1" applyFill="1" applyAlignment="1">
      <alignment horizontal="left" vertical="top" wrapText="1"/>
    </xf>
    <xf numFmtId="0" fontId="8" fillId="0" borderId="0" xfId="0" applyFont="1" applyAlignment="1">
      <alignment horizontal="left" vertical="top"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Tab_Graph_RetS_n56_17nov" xfId="54"/>
    <cellStyle name="Percent" xfId="55"/>
    <cellStyle name="Satisfaisant" xfId="56"/>
    <cellStyle name="Sortie" xfId="57"/>
    <cellStyle name="Texte explicatif" xfId="58"/>
    <cellStyle name="Titre" xfId="59"/>
    <cellStyle name="Titre tableau"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4525"/>
          <c:w val="0.92525"/>
          <c:h val="0.88025"/>
        </c:manualLayout>
      </c:layout>
      <c:lineChart>
        <c:grouping val="standard"/>
        <c:varyColors val="0"/>
        <c:ser>
          <c:idx val="0"/>
          <c:order val="0"/>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4013887"/>
        <c:axId val="59016120"/>
      </c:lineChart>
      <c:catAx>
        <c:axId val="140138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9016120"/>
        <c:crosses val="autoZero"/>
        <c:auto val="1"/>
        <c:lblOffset val="100"/>
        <c:tickLblSkip val="1"/>
        <c:noMultiLvlLbl val="0"/>
      </c:catAx>
      <c:valAx>
        <c:axId val="590161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4013887"/>
        <c:crossesAt val="1"/>
        <c:crossBetween val="between"/>
        <c:dispUnits/>
      </c:valAx>
      <c:spPr>
        <a:solidFill>
          <a:srgbClr val="FFFFFF"/>
        </a:solidFill>
        <a:ln w="12700">
          <a:solidFill>
            <a:srgbClr val="808080"/>
          </a:solidFill>
        </a:ln>
      </c:spPr>
    </c:plotArea>
    <c:legend>
      <c:legendPos val="r"/>
      <c:layout>
        <c:manualLayout>
          <c:xMode val="edge"/>
          <c:yMode val="edge"/>
          <c:x val="0.3975"/>
          <c:y val="0.07975"/>
          <c:w val="0.5015"/>
          <c:h val="0.08625"/>
        </c:manualLayout>
      </c:layout>
      <c:overlay val="0"/>
      <c:spPr>
        <a:solidFill>
          <a:srgbClr val="FFFFFF"/>
        </a:solidFill>
        <a:ln w="3175">
          <a:solidFill>
            <a:srgbClr val="000000"/>
          </a:solidFill>
        </a:ln>
      </c:spPr>
      <c:txPr>
        <a:bodyPr vert="horz" rot="0"/>
        <a:lstStyle/>
        <a:p>
          <a:pPr>
            <a:defRPr lang="en-US" cap="none" sz="7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230</xdr:col>
      <xdr:colOff>171450</xdr:colOff>
      <xdr:row>17</xdr:row>
      <xdr:rowOff>0</xdr:rowOff>
    </xdr:from>
    <xdr:to>
      <xdr:col>238</xdr:col>
      <xdr:colOff>752475</xdr:colOff>
      <xdr:row>44</xdr:row>
      <xdr:rowOff>19050</xdr:rowOff>
    </xdr:to>
    <xdr:graphicFrame>
      <xdr:nvGraphicFramePr>
        <xdr:cNvPr id="1" name="Chart 2"/>
        <xdr:cNvGraphicFramePr/>
      </xdr:nvGraphicFramePr>
      <xdr:xfrm>
        <a:off x="176107725" y="3429000"/>
        <a:ext cx="6677025" cy="4391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Acr197.tmp\er662_graf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Acr197.tmp\er662_tableau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n\doc%20pour%20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TR\ouvrage\2013\Fiche%2016\excel\Tableau%20A%20donn&#233;es%20cadr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lmasson\Mes%20documents\FSV\FSV14\excel\Tableaux%2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01"/>
      <sheetName val="TA02"/>
      <sheetName val="TA03"/>
      <sheetName val="TA04"/>
      <sheetName val="TA05"/>
      <sheetName val="TA06"/>
    </sheetNames>
    <sheetDataSet>
      <sheetData sheetId="1">
        <row r="6">
          <cell r="B6">
            <v>1960</v>
          </cell>
          <cell r="H6">
            <v>2468912</v>
          </cell>
        </row>
        <row r="7">
          <cell r="B7">
            <v>1961</v>
          </cell>
          <cell r="H7">
            <v>2378507</v>
          </cell>
        </row>
        <row r="8">
          <cell r="B8">
            <v>1962</v>
          </cell>
          <cell r="H8">
            <v>2354467</v>
          </cell>
        </row>
        <row r="9">
          <cell r="B9">
            <v>1963</v>
          </cell>
          <cell r="H9">
            <v>2287880</v>
          </cell>
        </row>
        <row r="10">
          <cell r="B10">
            <v>1964</v>
          </cell>
          <cell r="H10">
            <v>2341531</v>
          </cell>
        </row>
        <row r="11">
          <cell r="B11">
            <v>1965</v>
          </cell>
          <cell r="H11">
            <v>2348177</v>
          </cell>
        </row>
        <row r="12">
          <cell r="B12">
            <v>1966</v>
          </cell>
          <cell r="H12">
            <v>2356732</v>
          </cell>
        </row>
        <row r="13">
          <cell r="B13">
            <v>1967</v>
          </cell>
          <cell r="H13">
            <v>2330609</v>
          </cell>
        </row>
        <row r="14">
          <cell r="B14">
            <v>1968</v>
          </cell>
          <cell r="H14">
            <v>2317450</v>
          </cell>
        </row>
        <row r="15">
          <cell r="B15">
            <v>1969</v>
          </cell>
          <cell r="H15">
            <v>2251019</v>
          </cell>
        </row>
        <row r="16">
          <cell r="B16">
            <v>1970</v>
          </cell>
          <cell r="H16">
            <v>2209988</v>
          </cell>
        </row>
        <row r="17">
          <cell r="B17">
            <v>1971</v>
          </cell>
          <cell r="H17">
            <v>2141031</v>
          </cell>
        </row>
        <row r="18">
          <cell r="B18">
            <v>1972</v>
          </cell>
          <cell r="H18">
            <v>2092262</v>
          </cell>
        </row>
        <row r="19">
          <cell r="B19">
            <v>1973</v>
          </cell>
          <cell r="H19">
            <v>2066872</v>
          </cell>
        </row>
        <row r="20">
          <cell r="B20">
            <v>1974</v>
          </cell>
          <cell r="H20">
            <v>2033563</v>
          </cell>
        </row>
        <row r="21">
          <cell r="B21">
            <v>1975</v>
          </cell>
          <cell r="H21">
            <v>2041949</v>
          </cell>
        </row>
        <row r="22">
          <cell r="B22">
            <v>1976</v>
          </cell>
          <cell r="H22">
            <v>2025369</v>
          </cell>
        </row>
        <row r="23">
          <cell r="B23">
            <v>1977</v>
          </cell>
          <cell r="H23">
            <v>1981753</v>
          </cell>
        </row>
        <row r="24">
          <cell r="B24">
            <v>1978</v>
          </cell>
          <cell r="H24">
            <v>1927577</v>
          </cell>
        </row>
        <row r="25">
          <cell r="B25">
            <v>1979</v>
          </cell>
          <cell r="H25">
            <v>1854768</v>
          </cell>
        </row>
        <row r="26">
          <cell r="B26">
            <v>1980</v>
          </cell>
          <cell r="H26">
            <v>1753841</v>
          </cell>
        </row>
        <row r="27">
          <cell r="B27">
            <v>1981</v>
          </cell>
          <cell r="H27">
            <v>1706640</v>
          </cell>
        </row>
        <row r="28">
          <cell r="B28">
            <v>1982</v>
          </cell>
          <cell r="H28">
            <v>1700053</v>
          </cell>
        </row>
        <row r="29">
          <cell r="B29">
            <v>1983</v>
          </cell>
          <cell r="H29">
            <v>1653791</v>
          </cell>
        </row>
        <row r="30">
          <cell r="B30">
            <v>1984</v>
          </cell>
          <cell r="H30">
            <v>1604782</v>
          </cell>
        </row>
        <row r="31">
          <cell r="B31">
            <v>1985</v>
          </cell>
          <cell r="H31">
            <v>1539468</v>
          </cell>
        </row>
        <row r="32">
          <cell r="B32">
            <v>1986</v>
          </cell>
          <cell r="H32">
            <v>1482246</v>
          </cell>
        </row>
        <row r="33">
          <cell r="B33">
            <v>1987</v>
          </cell>
          <cell r="H33">
            <v>1421011</v>
          </cell>
        </row>
        <row r="34">
          <cell r="B34">
            <v>1988</v>
          </cell>
          <cell r="H34">
            <v>1367228</v>
          </cell>
        </row>
        <row r="35">
          <cell r="B35">
            <v>1989</v>
          </cell>
          <cell r="H35">
            <v>1298761</v>
          </cell>
        </row>
        <row r="36">
          <cell r="B36">
            <v>1990</v>
          </cell>
          <cell r="H36">
            <v>1212922</v>
          </cell>
        </row>
        <row r="37">
          <cell r="B37">
            <v>1991</v>
          </cell>
          <cell r="H37">
            <v>1161152</v>
          </cell>
        </row>
        <row r="38">
          <cell r="B38">
            <v>1992</v>
          </cell>
          <cell r="H38">
            <v>1098558</v>
          </cell>
        </row>
        <row r="39">
          <cell r="B39">
            <v>1993</v>
          </cell>
          <cell r="H39">
            <v>1061681</v>
          </cell>
        </row>
        <row r="40">
          <cell r="B40">
            <v>1994</v>
          </cell>
          <cell r="H40">
            <v>1040914</v>
          </cell>
        </row>
        <row r="41">
          <cell r="B41">
            <v>1995</v>
          </cell>
          <cell r="H41">
            <v>988825</v>
          </cell>
        </row>
        <row r="42">
          <cell r="B42">
            <v>1996</v>
          </cell>
          <cell r="H42">
            <v>942581</v>
          </cell>
        </row>
        <row r="43">
          <cell r="B43">
            <v>1997</v>
          </cell>
          <cell r="H43">
            <v>886061</v>
          </cell>
        </row>
        <row r="44">
          <cell r="B44">
            <v>1998</v>
          </cell>
          <cell r="H44">
            <v>840678</v>
          </cell>
        </row>
        <row r="45">
          <cell r="B45">
            <v>1999</v>
          </cell>
          <cell r="H45">
            <v>807831</v>
          </cell>
        </row>
        <row r="46">
          <cell r="B46">
            <v>2000</v>
          </cell>
          <cell r="H46">
            <v>765907</v>
          </cell>
        </row>
        <row r="47">
          <cell r="B47">
            <v>2001</v>
          </cell>
          <cell r="H47">
            <v>723089</v>
          </cell>
        </row>
        <row r="48">
          <cell r="B48">
            <v>2002</v>
          </cell>
          <cell r="H48">
            <v>668036</v>
          </cell>
        </row>
        <row r="49">
          <cell r="B49">
            <v>2003</v>
          </cell>
          <cell r="H49">
            <v>634163</v>
          </cell>
        </row>
        <row r="50">
          <cell r="B50">
            <v>2004</v>
          </cell>
          <cell r="H50">
            <v>621648</v>
          </cell>
        </row>
        <row r="51">
          <cell r="B51">
            <v>2005</v>
          </cell>
          <cell r="H51">
            <v>609385</v>
          </cell>
        </row>
        <row r="52">
          <cell r="B52">
            <v>2006</v>
          </cell>
          <cell r="H52">
            <v>598541</v>
          </cell>
        </row>
        <row r="53">
          <cell r="B53">
            <v>2007</v>
          </cell>
          <cell r="H53">
            <v>585548</v>
          </cell>
        </row>
        <row r="54">
          <cell r="B54">
            <v>2008</v>
          </cell>
          <cell r="H54">
            <v>575157</v>
          </cell>
        </row>
        <row r="55">
          <cell r="B55">
            <v>2009</v>
          </cell>
          <cell r="H55">
            <v>583151</v>
          </cell>
        </row>
        <row r="56">
          <cell r="B56">
            <v>2010</v>
          </cell>
          <cell r="H56">
            <v>576271</v>
          </cell>
        </row>
        <row r="57">
          <cell r="B57">
            <v>2011</v>
          </cell>
          <cell r="H57">
            <v>572619</v>
          </cell>
        </row>
        <row r="58">
          <cell r="B58">
            <v>2012</v>
          </cell>
          <cell r="H58">
            <v>564406</v>
          </cell>
        </row>
        <row r="59">
          <cell r="B59">
            <v>2013</v>
          </cell>
          <cell r="H59">
            <v>557832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A1"/>
      <sheetName val="tabA2"/>
      <sheetName val="tabA3"/>
      <sheetName val="tabA4"/>
      <sheetName val="calculs"/>
      <sheetName val="tabA5"/>
      <sheetName val="tabA6"/>
      <sheetName val="graph_pub"/>
      <sheetName val="graph_pub_2000"/>
      <sheetName val="graph_pub_1990"/>
      <sheetName val="graph pensions"/>
    </sheetNames>
    <sheetDataSet>
      <sheetData sheetId="7">
        <row r="8">
          <cell r="B8">
            <v>105.68</v>
          </cell>
          <cell r="C8">
            <v>112.07871522280027</v>
          </cell>
          <cell r="D8">
            <v>112.06740556435196</v>
          </cell>
          <cell r="E8">
            <v>111.9</v>
          </cell>
        </row>
        <row r="9">
          <cell r="B9">
            <v>112.18</v>
          </cell>
          <cell r="C9">
            <v>125.85387921284776</v>
          </cell>
          <cell r="D9">
            <v>125.8651888712961</v>
          </cell>
          <cell r="E9">
            <v>123.20190000000001</v>
          </cell>
        </row>
        <row r="10">
          <cell r="B10">
            <v>122.52</v>
          </cell>
          <cell r="C10">
            <v>155.16851391087988</v>
          </cell>
          <cell r="D10">
            <v>155.16851391087988</v>
          </cell>
          <cell r="E10">
            <v>137.37011850000002</v>
          </cell>
        </row>
        <row r="11">
          <cell r="B11">
            <v>139.34</v>
          </cell>
          <cell r="C11">
            <v>179.30332503958383</v>
          </cell>
          <cell r="D11">
            <v>179.3146346980321</v>
          </cell>
          <cell r="E11">
            <v>164.83562525265305</v>
          </cell>
        </row>
        <row r="12">
          <cell r="B12">
            <v>155.73</v>
          </cell>
          <cell r="C12">
            <v>234.4944582673603</v>
          </cell>
          <cell r="D12">
            <v>234.48314860891202</v>
          </cell>
          <cell r="E12">
            <v>186.96002770968937</v>
          </cell>
        </row>
        <row r="13">
          <cell r="B13">
            <v>170.71</v>
          </cell>
          <cell r="C13">
            <v>277.58425695543997</v>
          </cell>
          <cell r="D13">
            <v>277.58425695543997</v>
          </cell>
          <cell r="E13">
            <v>221.91557017051457</v>
          </cell>
        </row>
        <row r="14">
          <cell r="B14">
            <v>186.7</v>
          </cell>
          <cell r="C14">
            <v>310.33702782175976</v>
          </cell>
          <cell r="D14">
            <v>310.34833748020804</v>
          </cell>
          <cell r="E14">
            <v>260.7623345600035</v>
          </cell>
        </row>
        <row r="15">
          <cell r="B15">
            <v>203.62</v>
          </cell>
          <cell r="C15">
            <v>379.3033250395838</v>
          </cell>
          <cell r="D15">
            <v>379.3146346980321</v>
          </cell>
          <cell r="E15">
            <v>302.1771300594924</v>
          </cell>
        </row>
        <row r="16">
          <cell r="B16">
            <v>225.52</v>
          </cell>
          <cell r="C16">
            <v>444.83148608912006</v>
          </cell>
          <cell r="D16">
            <v>444.83148608912006</v>
          </cell>
          <cell r="E16">
            <v>335.97866382794723</v>
          </cell>
        </row>
        <row r="17">
          <cell r="B17">
            <v>256.09</v>
          </cell>
          <cell r="C17">
            <v>503.4607554851844</v>
          </cell>
          <cell r="D17">
            <v>503.44944582673594</v>
          </cell>
          <cell r="E17">
            <v>368.28637214164263</v>
          </cell>
        </row>
        <row r="18">
          <cell r="B18">
            <v>290.43</v>
          </cell>
          <cell r="C18">
            <v>586.2022166930558</v>
          </cell>
          <cell r="D18">
            <v>586.2135263515042</v>
          </cell>
          <cell r="E18">
            <v>418.1110988559412</v>
          </cell>
        </row>
        <row r="19">
          <cell r="B19">
            <v>324.74</v>
          </cell>
          <cell r="C19">
            <v>827.5955666138882</v>
          </cell>
          <cell r="D19">
            <v>765.5168513910879</v>
          </cell>
          <cell r="E19">
            <v>473.7842641130052</v>
          </cell>
        </row>
        <row r="20">
          <cell r="B20">
            <v>355.98</v>
          </cell>
          <cell r="C20">
            <v>913.797783306944</v>
          </cell>
          <cell r="D20">
            <v>844.83148608912</v>
          </cell>
          <cell r="E20">
            <v>529.1980716436624</v>
          </cell>
        </row>
        <row r="21">
          <cell r="B21">
            <v>382.36</v>
          </cell>
          <cell r="C21">
            <v>967.2472291336801</v>
          </cell>
          <cell r="D21">
            <v>885.8629269396064</v>
          </cell>
          <cell r="E21">
            <v>560.2725824105783</v>
          </cell>
        </row>
        <row r="22">
          <cell r="B22">
            <v>404.64</v>
          </cell>
          <cell r="C22">
            <v>1022.0764532911106</v>
          </cell>
          <cell r="D22">
            <v>928.7943904094096</v>
          </cell>
          <cell r="E22">
            <v>592.0669309172138</v>
          </cell>
        </row>
        <row r="23">
          <cell r="B23">
            <v>415.4</v>
          </cell>
          <cell r="C23">
            <v>1064.4876724722913</v>
          </cell>
          <cell r="D23">
            <v>964.4876724722913</v>
          </cell>
          <cell r="E23">
            <v>616.5571874476734</v>
          </cell>
        </row>
        <row r="24">
          <cell r="B24">
            <v>428.47</v>
          </cell>
          <cell r="C24">
            <v>1089.3236824247906</v>
          </cell>
          <cell r="D24">
            <v>977.0753223252657</v>
          </cell>
          <cell r="E24">
            <v>630.7934929058401</v>
          </cell>
        </row>
        <row r="25">
          <cell r="B25">
            <v>439.99</v>
          </cell>
          <cell r="C25">
            <v>1128.6360551911332</v>
          </cell>
          <cell r="D25">
            <v>1012.5876498529743</v>
          </cell>
          <cell r="E25">
            <v>653.6660649586058</v>
          </cell>
        </row>
        <row r="26">
          <cell r="B26">
            <v>455.88</v>
          </cell>
          <cell r="C26">
            <v>1157.9280705722686</v>
          </cell>
          <cell r="D26">
            <v>1038.9730830128929</v>
          </cell>
          <cell r="E26">
            <v>670.7718522125075</v>
          </cell>
        </row>
        <row r="27">
          <cell r="B27">
            <v>471.24</v>
          </cell>
          <cell r="C27">
            <v>1197.2404433386112</v>
          </cell>
          <cell r="D27">
            <v>1074.146120787152</v>
          </cell>
          <cell r="E27">
            <v>693.4157683994974</v>
          </cell>
        </row>
        <row r="28">
          <cell r="B28">
            <v>486.34</v>
          </cell>
          <cell r="C28">
            <v>1233.4539696901154</v>
          </cell>
          <cell r="D28">
            <v>1106.5596019000227</v>
          </cell>
          <cell r="E28">
            <v>714.3714863362985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T28"/>
  <sheetViews>
    <sheetView zoomScalePageLayoutView="0" workbookViewId="0" topLeftCell="A1">
      <selection activeCell="B15" sqref="B15:R15"/>
    </sheetView>
  </sheetViews>
  <sheetFormatPr defaultColWidth="12" defaultRowHeight="12.75"/>
  <cols>
    <col min="1" max="1" width="2.83203125" style="20" customWidth="1"/>
    <col min="2" max="2" width="26" style="20" customWidth="1"/>
    <col min="3" max="3" width="7.66015625" style="19" hidden="1" customWidth="1"/>
    <col min="4" max="4" width="1.83203125" style="20" hidden="1" customWidth="1"/>
    <col min="5" max="5" width="6.5" style="21" hidden="1" customWidth="1"/>
    <col min="6" max="6" width="1.66796875" style="20" hidden="1" customWidth="1"/>
    <col min="7" max="7" width="7.66015625" style="19" hidden="1" customWidth="1"/>
    <col min="8" max="8" width="2.16015625" style="20" hidden="1" customWidth="1"/>
    <col min="9" max="9" width="3.16015625" style="20" hidden="1" customWidth="1"/>
    <col min="10" max="10" width="1.66796875" style="20" hidden="1" customWidth="1"/>
    <col min="11" max="11" width="7.66015625" style="21" hidden="1" customWidth="1"/>
    <col min="12" max="12" width="1.83203125" style="20" hidden="1" customWidth="1"/>
    <col min="13" max="13" width="7" style="20" hidden="1" customWidth="1"/>
    <col min="14" max="18" width="15.83203125" style="20" customWidth="1"/>
    <col min="19" max="16384" width="12" style="20" customWidth="1"/>
  </cols>
  <sheetData>
    <row r="2" spans="2:18" s="22" customFormat="1" ht="16.5" customHeight="1">
      <c r="B2" s="119" t="s">
        <v>44</v>
      </c>
      <c r="C2" s="119"/>
      <c r="D2" s="119"/>
      <c r="E2" s="119"/>
      <c r="F2" s="119"/>
      <c r="G2" s="119"/>
      <c r="H2" s="119"/>
      <c r="I2" s="119"/>
      <c r="J2" s="119"/>
      <c r="K2" s="119"/>
      <c r="L2" s="119"/>
      <c r="M2" s="119"/>
      <c r="N2" s="119"/>
      <c r="O2" s="119"/>
      <c r="P2" s="119"/>
      <c r="Q2" s="120"/>
      <c r="R2" s="120"/>
    </row>
    <row r="3" spans="2:18" s="23" customFormat="1" ht="15" customHeight="1">
      <c r="B3" s="89" t="s">
        <v>11</v>
      </c>
      <c r="C3" s="93"/>
      <c r="D3" s="93"/>
      <c r="E3" s="93"/>
      <c r="F3" s="94"/>
      <c r="G3" s="101"/>
      <c r="H3" s="102"/>
      <c r="I3" s="101"/>
      <c r="J3" s="102"/>
      <c r="K3" s="101"/>
      <c r="L3" s="102"/>
      <c r="M3" s="103"/>
      <c r="N3" s="108">
        <v>2015</v>
      </c>
      <c r="O3" s="109"/>
      <c r="P3" s="105" t="s">
        <v>38</v>
      </c>
      <c r="Q3" s="106"/>
      <c r="R3" s="107"/>
    </row>
    <row r="4" spans="2:18" s="23" customFormat="1" ht="29.25" customHeight="1">
      <c r="B4" s="90"/>
      <c r="C4" s="95" t="s">
        <v>2</v>
      </c>
      <c r="D4" s="96"/>
      <c r="E4" s="99" t="s">
        <v>0</v>
      </c>
      <c r="F4" s="100"/>
      <c r="G4" s="97" t="s">
        <v>16</v>
      </c>
      <c r="H4" s="98"/>
      <c r="I4" s="97" t="s">
        <v>17</v>
      </c>
      <c r="J4" s="98"/>
      <c r="K4" s="97" t="s">
        <v>18</v>
      </c>
      <c r="L4" s="98"/>
      <c r="M4" s="104"/>
      <c r="N4" s="32" t="s">
        <v>28</v>
      </c>
      <c r="O4" s="33" t="s">
        <v>39</v>
      </c>
      <c r="P4" s="31" t="s">
        <v>34</v>
      </c>
      <c r="Q4" s="33" t="s">
        <v>35</v>
      </c>
      <c r="R4" s="33" t="s">
        <v>36</v>
      </c>
    </row>
    <row r="5" spans="2:19" ht="15" customHeight="1">
      <c r="B5" s="39" t="s">
        <v>20</v>
      </c>
      <c r="C5" s="40">
        <v>406917</v>
      </c>
      <c r="D5" s="41"/>
      <c r="E5" s="42">
        <v>70.74885639920926</v>
      </c>
      <c r="F5" s="43"/>
      <c r="G5" s="44">
        <v>-0.3536086942680594</v>
      </c>
      <c r="H5" s="44"/>
      <c r="I5" s="42">
        <v>-2.727298805238021</v>
      </c>
      <c r="J5" s="43"/>
      <c r="K5" s="44">
        <v>-7.647527422023403</v>
      </c>
      <c r="L5" s="45"/>
      <c r="M5" s="46" t="s">
        <v>3</v>
      </c>
      <c r="N5" s="57">
        <v>427900</v>
      </c>
      <c r="O5" s="61">
        <v>77.17620701970843</v>
      </c>
      <c r="P5" s="61">
        <v>1.30607219387453</v>
      </c>
      <c r="Q5" s="61">
        <v>0.2752512510839855</v>
      </c>
      <c r="R5" s="62">
        <v>0.3495026762461162</v>
      </c>
      <c r="S5" s="24"/>
    </row>
    <row r="6" spans="2:19" ht="15" customHeight="1">
      <c r="B6" s="39" t="s">
        <v>21</v>
      </c>
      <c r="C6" s="40">
        <v>50003</v>
      </c>
      <c r="D6" s="41"/>
      <c r="E6" s="42">
        <v>8.69380012761733</v>
      </c>
      <c r="F6" s="43"/>
      <c r="G6" s="44">
        <v>-11.075741139229256</v>
      </c>
      <c r="H6" s="44"/>
      <c r="I6" s="42">
        <v>-42.64395503555861</v>
      </c>
      <c r="J6" s="43"/>
      <c r="K6" s="44">
        <v>-79.71176200890194</v>
      </c>
      <c r="L6" s="47"/>
      <c r="M6" s="46" t="s">
        <v>4</v>
      </c>
      <c r="N6" s="58">
        <v>27500</v>
      </c>
      <c r="O6" s="63">
        <v>4.980681190947759</v>
      </c>
      <c r="P6" s="63">
        <v>-10.017597601512085</v>
      </c>
      <c r="Q6" s="63">
        <v>-7.625808764668884</v>
      </c>
      <c r="R6" s="64">
        <v>-8.999869077146627</v>
      </c>
      <c r="S6" s="24"/>
    </row>
    <row r="7" spans="2:19" ht="15" customHeight="1">
      <c r="B7" s="39" t="s">
        <v>31</v>
      </c>
      <c r="C7" s="40">
        <v>69116</v>
      </c>
      <c r="D7" s="48"/>
      <c r="E7" s="42">
        <v>12.016892778841255</v>
      </c>
      <c r="F7" s="43"/>
      <c r="G7" s="44">
        <v>0.579178672254721</v>
      </c>
      <c r="H7" s="44"/>
      <c r="I7" s="42">
        <v>6.222816481472937</v>
      </c>
      <c r="J7" s="43"/>
      <c r="K7" s="44">
        <v>7.627145037216976</v>
      </c>
      <c r="L7" s="45"/>
      <c r="M7" s="46" t="s">
        <v>13</v>
      </c>
      <c r="N7" s="58">
        <v>68200</v>
      </c>
      <c r="O7" s="63">
        <v>12.292787283858422</v>
      </c>
      <c r="P7" s="63">
        <v>-0.04253571533339162</v>
      </c>
      <c r="Q7" s="63">
        <v>-0.4144589698950596</v>
      </c>
      <c r="R7" s="64">
        <v>0.25746028315727365</v>
      </c>
      <c r="S7" s="24"/>
    </row>
    <row r="8" spans="2:19" ht="15" customHeight="1">
      <c r="B8" s="39" t="s">
        <v>22</v>
      </c>
      <c r="C8" s="40">
        <v>22061</v>
      </c>
      <c r="D8" s="41"/>
      <c r="E8" s="42">
        <v>3.835648353406113</v>
      </c>
      <c r="F8" s="43"/>
      <c r="G8" s="44">
        <v>-5.142537730575736</v>
      </c>
      <c r="H8" s="44"/>
      <c r="I8" s="42">
        <v>-22.0707195591508</v>
      </c>
      <c r="J8" s="43"/>
      <c r="K8" s="44">
        <v>-40.27074590496819</v>
      </c>
      <c r="L8" s="45"/>
      <c r="M8" s="46" t="s">
        <v>5</v>
      </c>
      <c r="N8" s="58">
        <v>15000</v>
      </c>
      <c r="O8" s="63">
        <v>2.705715553535288</v>
      </c>
      <c r="P8" s="63">
        <v>-4.912836767036454</v>
      </c>
      <c r="Q8" s="63">
        <v>-5.3821676468329365</v>
      </c>
      <c r="R8" s="64">
        <v>-5.097006519552149</v>
      </c>
      <c r="S8" s="24"/>
    </row>
    <row r="9" spans="2:19" ht="15" customHeight="1">
      <c r="B9" s="39" t="s">
        <v>29</v>
      </c>
      <c r="C9" s="40">
        <v>9102</v>
      </c>
      <c r="D9" s="41"/>
      <c r="E9" s="42">
        <v>1.5825244237660323</v>
      </c>
      <c r="F9" s="43"/>
      <c r="G9" s="44">
        <v>-5.815397350993379</v>
      </c>
      <c r="H9" s="44"/>
      <c r="I9" s="42">
        <v>-29.583784620145448</v>
      </c>
      <c r="J9" s="43"/>
      <c r="K9" s="44">
        <v>-52.719339255103634</v>
      </c>
      <c r="L9" s="45"/>
      <c r="M9" s="46" t="s">
        <v>14</v>
      </c>
      <c r="N9" s="58">
        <v>5500</v>
      </c>
      <c r="O9" s="63">
        <v>0.9872254149665755</v>
      </c>
      <c r="P9" s="63">
        <v>-7.9239569313593545</v>
      </c>
      <c r="Q9" s="63">
        <v>-7.205114647098143</v>
      </c>
      <c r="R9" s="64">
        <v>-6.773113270978925</v>
      </c>
      <c r="S9" s="24"/>
    </row>
    <row r="10" spans="2:19" ht="15" customHeight="1">
      <c r="B10" s="39" t="s">
        <v>30</v>
      </c>
      <c r="C10" s="40">
        <v>6170</v>
      </c>
      <c r="D10" s="48"/>
      <c r="E10" s="42">
        <v>1.0727505707137355</v>
      </c>
      <c r="F10" s="43"/>
      <c r="G10" s="44">
        <v>-9.927007299270073</v>
      </c>
      <c r="H10" s="48"/>
      <c r="I10" s="42">
        <v>-43.11266826479808</v>
      </c>
      <c r="J10" s="48"/>
      <c r="K10" s="44">
        <v>-67.73687513072579</v>
      </c>
      <c r="L10" s="48"/>
      <c r="M10" s="46" t="s">
        <v>15</v>
      </c>
      <c r="N10" s="58">
        <v>2900</v>
      </c>
      <c r="O10" s="63">
        <v>0.5286968191607953</v>
      </c>
      <c r="P10" s="63">
        <v>-10.965978128797083</v>
      </c>
      <c r="Q10" s="63">
        <v>-10.770682301051249</v>
      </c>
      <c r="R10" s="64">
        <v>-10.444824010623577</v>
      </c>
      <c r="S10" s="24"/>
    </row>
    <row r="11" spans="2:19" ht="15" customHeight="1">
      <c r="B11" s="39" t="s">
        <v>23</v>
      </c>
      <c r="C11" s="40">
        <v>8331</v>
      </c>
      <c r="D11" s="41"/>
      <c r="E11" s="42">
        <v>1.4484740688194702</v>
      </c>
      <c r="F11" s="43"/>
      <c r="G11" s="44">
        <v>-4.406196213425129</v>
      </c>
      <c r="H11" s="44"/>
      <c r="I11" s="42">
        <v>37.18096492672485</v>
      </c>
      <c r="J11" s="43"/>
      <c r="K11" s="44">
        <v>39.922741014444064</v>
      </c>
      <c r="L11" s="45"/>
      <c r="M11" s="46" t="s">
        <v>6</v>
      </c>
      <c r="N11" s="58">
        <v>5400</v>
      </c>
      <c r="O11" s="63">
        <v>0.9691873112763402</v>
      </c>
      <c r="P11" s="63">
        <v>-7.94928901833133</v>
      </c>
      <c r="Q11" s="63">
        <v>-6.954213317284264</v>
      </c>
      <c r="R11" s="64">
        <v>-5.241397780797296</v>
      </c>
      <c r="S11" s="24"/>
    </row>
    <row r="12" spans="2:19" ht="15" customHeight="1">
      <c r="B12" s="39" t="s">
        <v>24</v>
      </c>
      <c r="C12" s="40">
        <v>191</v>
      </c>
      <c r="D12" s="41"/>
      <c r="E12" s="44" t="s">
        <v>12</v>
      </c>
      <c r="F12" s="43"/>
      <c r="G12" s="49" t="s">
        <v>7</v>
      </c>
      <c r="H12" s="43"/>
      <c r="I12" s="44" t="s">
        <v>12</v>
      </c>
      <c r="J12" s="43"/>
      <c r="K12" s="49" t="s">
        <v>7</v>
      </c>
      <c r="L12" s="47"/>
      <c r="M12" s="46" t="s">
        <v>8</v>
      </c>
      <c r="N12" s="58">
        <v>200</v>
      </c>
      <c r="O12" s="63" t="s">
        <v>7</v>
      </c>
      <c r="P12" s="63" t="s">
        <v>7</v>
      </c>
      <c r="Q12" s="63" t="s">
        <v>7</v>
      </c>
      <c r="R12" s="64" t="s">
        <v>7</v>
      </c>
      <c r="S12" s="24"/>
    </row>
    <row r="13" spans="2:19" ht="15" customHeight="1">
      <c r="B13" s="39" t="s">
        <v>25</v>
      </c>
      <c r="C13" s="40">
        <v>3235</v>
      </c>
      <c r="D13" s="41"/>
      <c r="E13" s="42">
        <v>0.5624551209495842</v>
      </c>
      <c r="F13" s="43"/>
      <c r="G13" s="44">
        <v>-8.122692416927013</v>
      </c>
      <c r="H13" s="44"/>
      <c r="I13" s="42">
        <v>-36.59349274794198</v>
      </c>
      <c r="J13" s="43"/>
      <c r="K13" s="44">
        <v>-57.82268578878749</v>
      </c>
      <c r="L13" s="47"/>
      <c r="M13" s="46" t="s">
        <v>9</v>
      </c>
      <c r="N13" s="59">
        <v>1800</v>
      </c>
      <c r="O13" s="65">
        <v>0.3246858664242346</v>
      </c>
      <c r="P13" s="65">
        <v>-5.759162303664922</v>
      </c>
      <c r="Q13" s="65">
        <v>-8.652384769010746</v>
      </c>
      <c r="R13" s="66">
        <v>-8.232614732895948</v>
      </c>
      <c r="S13" s="24"/>
    </row>
    <row r="14" spans="2:20" s="22" customFormat="1" ht="15" customHeight="1">
      <c r="B14" s="50" t="s">
        <v>26</v>
      </c>
      <c r="C14" s="51">
        <v>575157</v>
      </c>
      <c r="D14" s="52"/>
      <c r="E14" s="53">
        <v>99.96140184332278</v>
      </c>
      <c r="F14" s="54"/>
      <c r="G14" s="53">
        <v>-1.7745769774638487</v>
      </c>
      <c r="H14" s="55" t="s">
        <v>1</v>
      </c>
      <c r="I14" s="53">
        <v>-9.304547884376735</v>
      </c>
      <c r="J14" s="54" t="s">
        <v>1</v>
      </c>
      <c r="K14" s="55">
        <v>-31.584149936122984</v>
      </c>
      <c r="L14" s="52" t="s">
        <v>1</v>
      </c>
      <c r="M14" s="56" t="s">
        <v>10</v>
      </c>
      <c r="N14" s="60">
        <v>554400</v>
      </c>
      <c r="O14" s="67">
        <v>99.96518645987784</v>
      </c>
      <c r="P14" s="67">
        <v>0.0418659207795713</v>
      </c>
      <c r="Q14" s="67">
        <v>-0.7715269071099762</v>
      </c>
      <c r="R14" s="68">
        <v>-0.9416195817506523</v>
      </c>
      <c r="S14" s="25"/>
      <c r="T14" s="20"/>
    </row>
    <row r="15" spans="2:18" s="22" customFormat="1" ht="42" customHeight="1">
      <c r="B15" s="91" t="s">
        <v>45</v>
      </c>
      <c r="C15" s="92"/>
      <c r="D15" s="92"/>
      <c r="E15" s="92"/>
      <c r="F15" s="92"/>
      <c r="G15" s="92"/>
      <c r="H15" s="92"/>
      <c r="I15" s="92"/>
      <c r="J15" s="92"/>
      <c r="K15" s="92"/>
      <c r="L15" s="92"/>
      <c r="M15" s="92"/>
      <c r="N15" s="92"/>
      <c r="O15" s="92"/>
      <c r="P15" s="92"/>
      <c r="Q15" s="92"/>
      <c r="R15" s="92"/>
    </row>
    <row r="16" spans="2:18" ht="12.75">
      <c r="B16" s="34"/>
      <c r="C16" s="35"/>
      <c r="D16" s="34"/>
      <c r="E16" s="36"/>
      <c r="F16" s="34"/>
      <c r="G16" s="34"/>
      <c r="H16" s="34"/>
      <c r="I16" s="34"/>
      <c r="J16" s="34"/>
      <c r="K16" s="36"/>
      <c r="L16" s="34"/>
      <c r="M16" s="34"/>
      <c r="N16" s="34"/>
      <c r="O16" s="37"/>
      <c r="P16" s="34"/>
      <c r="Q16" s="34"/>
      <c r="R16" s="34"/>
    </row>
    <row r="17" spans="2:18" ht="12.75">
      <c r="B17" s="34"/>
      <c r="C17" s="35"/>
      <c r="D17" s="34"/>
      <c r="E17" s="36"/>
      <c r="F17" s="34"/>
      <c r="G17" s="34"/>
      <c r="H17" s="34"/>
      <c r="I17" s="34"/>
      <c r="J17" s="34"/>
      <c r="K17" s="36"/>
      <c r="L17" s="34"/>
      <c r="M17" s="34"/>
      <c r="N17" s="34"/>
      <c r="O17" s="34"/>
      <c r="P17" s="34"/>
      <c r="Q17" s="34"/>
      <c r="R17" s="34"/>
    </row>
    <row r="18" spans="2:20" ht="12.75">
      <c r="B18" s="38"/>
      <c r="C18" s="35"/>
      <c r="D18" s="34"/>
      <c r="E18" s="36"/>
      <c r="F18" s="34"/>
      <c r="G18" s="34"/>
      <c r="H18" s="34"/>
      <c r="I18" s="34"/>
      <c r="J18" s="34"/>
      <c r="K18" s="36"/>
      <c r="L18" s="34"/>
      <c r="M18" s="34"/>
      <c r="N18" s="34"/>
      <c r="O18" s="34"/>
      <c r="P18" s="34"/>
      <c r="Q18" s="34"/>
      <c r="R18" s="34"/>
      <c r="T18" s="30"/>
    </row>
    <row r="19" ht="11.25">
      <c r="G19" s="20"/>
    </row>
    <row r="20" ht="11.25">
      <c r="G20" s="20"/>
    </row>
    <row r="21" ht="11.25">
      <c r="G21" s="20"/>
    </row>
    <row r="22" ht="11.25">
      <c r="G22" s="20"/>
    </row>
    <row r="23" ht="11.25">
      <c r="G23" s="20"/>
    </row>
    <row r="24" ht="11.25">
      <c r="G24" s="20"/>
    </row>
    <row r="25" ht="11.25">
      <c r="G25" s="20"/>
    </row>
    <row r="26" ht="11.25">
      <c r="G26" s="20"/>
    </row>
    <row r="27" ht="11.25">
      <c r="G27" s="20"/>
    </row>
    <row r="28" ht="11.25">
      <c r="G28" s="20"/>
    </row>
  </sheetData>
  <sheetProtection/>
  <mergeCells count="15">
    <mergeCell ref="I3:J3"/>
    <mergeCell ref="K3:L3"/>
    <mergeCell ref="M3:M4"/>
    <mergeCell ref="P3:R3"/>
    <mergeCell ref="N3:O3"/>
    <mergeCell ref="B3:B4"/>
    <mergeCell ref="B15:R15"/>
    <mergeCell ref="B2:R2"/>
    <mergeCell ref="C3:F3"/>
    <mergeCell ref="C4:D4"/>
    <mergeCell ref="K4:L4"/>
    <mergeCell ref="G4:H4"/>
    <mergeCell ref="E4:F4"/>
    <mergeCell ref="I4:J4"/>
    <mergeCell ref="G3:H3"/>
  </mergeCells>
  <printOptions/>
  <pageMargins left="0.787401575" right="0.787401575" top="0.984251969" bottom="0.984251969" header="0.4921259845" footer="0.492125984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B1:N63"/>
  <sheetViews>
    <sheetView showGridLines="0" zoomScalePageLayoutView="0" workbookViewId="0" topLeftCell="A1">
      <selection activeCell="G51" sqref="G51"/>
    </sheetView>
  </sheetViews>
  <sheetFormatPr defaultColWidth="12" defaultRowHeight="12.75"/>
  <cols>
    <col min="1" max="1" width="3.16015625" style="2" customWidth="1"/>
    <col min="2" max="2" width="22.66015625" style="6" customWidth="1"/>
    <col min="3" max="3" width="46.83203125" style="5" customWidth="1"/>
    <col min="4" max="16384" width="12" style="2" customWidth="1"/>
  </cols>
  <sheetData>
    <row r="1" spans="2:3" ht="12.75" customHeight="1">
      <c r="B1" s="110"/>
      <c r="C1" s="110"/>
    </row>
    <row r="2" spans="2:11" s="3" customFormat="1" ht="30.75" customHeight="1">
      <c r="B2" s="111" t="s">
        <v>46</v>
      </c>
      <c r="C2" s="112"/>
      <c r="D2" s="4"/>
      <c r="E2" s="4"/>
      <c r="F2" s="4"/>
      <c r="G2" s="4"/>
      <c r="H2" s="4"/>
      <c r="I2" s="4"/>
      <c r="J2" s="4"/>
      <c r="K2" s="4"/>
    </row>
    <row r="3" spans="2:14" ht="45.75" customHeight="1">
      <c r="B3" s="80" t="s">
        <v>40</v>
      </c>
      <c r="C3" s="81" t="s">
        <v>19</v>
      </c>
      <c r="D3" s="1"/>
      <c r="E3" s="12"/>
      <c r="F3" s="13"/>
      <c r="G3" s="13"/>
      <c r="H3" s="14"/>
      <c r="I3" s="14"/>
      <c r="J3" s="14"/>
      <c r="K3" s="14"/>
      <c r="L3" s="28"/>
      <c r="M3" s="28"/>
      <c r="N3" s="29"/>
    </row>
    <row r="4" spans="2:6" ht="15" customHeight="1">
      <c r="B4" s="69">
        <f>'[4]TA02'!B6</f>
        <v>1960</v>
      </c>
      <c r="C4" s="70">
        <f>'[4]TA02'!H6</f>
        <v>2468912</v>
      </c>
      <c r="F4" s="18"/>
    </row>
    <row r="5" spans="2:3" ht="15" customHeight="1">
      <c r="B5" s="71">
        <f>'[4]TA02'!B7</f>
        <v>1961</v>
      </c>
      <c r="C5" s="72">
        <f>'[4]TA02'!H7</f>
        <v>2378507</v>
      </c>
    </row>
    <row r="6" spans="2:3" ht="15" customHeight="1">
      <c r="B6" s="71">
        <f>'[4]TA02'!B8</f>
        <v>1962</v>
      </c>
      <c r="C6" s="72">
        <f>'[4]TA02'!H8</f>
        <v>2354467</v>
      </c>
    </row>
    <row r="7" spans="2:3" ht="15" customHeight="1">
      <c r="B7" s="71">
        <f>'[4]TA02'!B9</f>
        <v>1963</v>
      </c>
      <c r="C7" s="72">
        <f>'[4]TA02'!H9</f>
        <v>2287880</v>
      </c>
    </row>
    <row r="8" spans="2:3" ht="15" customHeight="1">
      <c r="B8" s="71">
        <f>'[4]TA02'!B10</f>
        <v>1964</v>
      </c>
      <c r="C8" s="72">
        <f>'[4]TA02'!H10</f>
        <v>2341531</v>
      </c>
    </row>
    <row r="9" spans="2:3" ht="15" customHeight="1">
      <c r="B9" s="71">
        <f>'[4]TA02'!B11</f>
        <v>1965</v>
      </c>
      <c r="C9" s="72">
        <f>'[4]TA02'!H11</f>
        <v>2348177</v>
      </c>
    </row>
    <row r="10" spans="2:3" ht="15" customHeight="1">
      <c r="B10" s="71">
        <f>'[4]TA02'!B12</f>
        <v>1966</v>
      </c>
      <c r="C10" s="72">
        <f>'[4]TA02'!H12</f>
        <v>2356732</v>
      </c>
    </row>
    <row r="11" spans="2:3" ht="15" customHeight="1">
      <c r="B11" s="71">
        <f>'[4]TA02'!B13</f>
        <v>1967</v>
      </c>
      <c r="C11" s="72">
        <f>'[4]TA02'!H13</f>
        <v>2330609</v>
      </c>
    </row>
    <row r="12" spans="2:3" ht="15" customHeight="1">
      <c r="B12" s="71">
        <f>'[4]TA02'!B14</f>
        <v>1968</v>
      </c>
      <c r="C12" s="72">
        <f>'[4]TA02'!H14</f>
        <v>2317450</v>
      </c>
    </row>
    <row r="13" spans="2:3" ht="15" customHeight="1">
      <c r="B13" s="73">
        <f>'[4]TA02'!B15</f>
        <v>1969</v>
      </c>
      <c r="C13" s="74">
        <f>'[4]TA02'!H15</f>
        <v>2251019</v>
      </c>
    </row>
    <row r="14" spans="2:3" ht="15" customHeight="1">
      <c r="B14" s="71">
        <f>'[4]TA02'!B16</f>
        <v>1970</v>
      </c>
      <c r="C14" s="72">
        <f>'[4]TA02'!H16</f>
        <v>2209988</v>
      </c>
    </row>
    <row r="15" spans="2:3" ht="15" customHeight="1">
      <c r="B15" s="71">
        <f>'[4]TA02'!B17</f>
        <v>1971</v>
      </c>
      <c r="C15" s="72">
        <f>'[4]TA02'!H17</f>
        <v>2141031</v>
      </c>
    </row>
    <row r="16" spans="2:3" ht="15" customHeight="1">
      <c r="B16" s="71">
        <f>'[4]TA02'!B18</f>
        <v>1972</v>
      </c>
      <c r="C16" s="72">
        <f>'[4]TA02'!H18</f>
        <v>2092262</v>
      </c>
    </row>
    <row r="17" spans="2:3" ht="15" customHeight="1">
      <c r="B17" s="71">
        <f>'[4]TA02'!B19</f>
        <v>1973</v>
      </c>
      <c r="C17" s="72">
        <f>'[4]TA02'!H19</f>
        <v>2066872</v>
      </c>
    </row>
    <row r="18" spans="2:3" ht="15" customHeight="1">
      <c r="B18" s="71">
        <f>'[4]TA02'!B20</f>
        <v>1974</v>
      </c>
      <c r="C18" s="72">
        <f>'[4]TA02'!H20</f>
        <v>2033563</v>
      </c>
    </row>
    <row r="19" spans="2:3" ht="15" customHeight="1">
      <c r="B19" s="71">
        <f>'[4]TA02'!B21</f>
        <v>1975</v>
      </c>
      <c r="C19" s="72">
        <f>'[4]TA02'!H21</f>
        <v>2041949</v>
      </c>
    </row>
    <row r="20" spans="2:3" ht="15" customHeight="1">
      <c r="B20" s="71">
        <f>'[4]TA02'!B22</f>
        <v>1976</v>
      </c>
      <c r="C20" s="72">
        <f>'[4]TA02'!H22</f>
        <v>2025369</v>
      </c>
    </row>
    <row r="21" spans="2:3" ht="15" customHeight="1">
      <c r="B21" s="71">
        <f>'[4]TA02'!B23</f>
        <v>1977</v>
      </c>
      <c r="C21" s="72">
        <f>'[4]TA02'!H23</f>
        <v>1981753</v>
      </c>
    </row>
    <row r="22" spans="2:3" ht="15" customHeight="1">
      <c r="B22" s="71">
        <f>'[4]TA02'!B24</f>
        <v>1978</v>
      </c>
      <c r="C22" s="72">
        <f>'[4]TA02'!H24</f>
        <v>1927577</v>
      </c>
    </row>
    <row r="23" spans="2:3" ht="15" customHeight="1">
      <c r="B23" s="71">
        <f>'[4]TA02'!B25</f>
        <v>1979</v>
      </c>
      <c r="C23" s="72">
        <f>'[4]TA02'!H25</f>
        <v>1854768</v>
      </c>
    </row>
    <row r="24" spans="2:3" ht="15" customHeight="1">
      <c r="B24" s="69">
        <f>'[4]TA02'!B26</f>
        <v>1980</v>
      </c>
      <c r="C24" s="70">
        <f>'[4]TA02'!H26</f>
        <v>1753841</v>
      </c>
    </row>
    <row r="25" spans="2:3" ht="15" customHeight="1">
      <c r="B25" s="71">
        <f>'[4]TA02'!B27</f>
        <v>1981</v>
      </c>
      <c r="C25" s="72">
        <f>'[4]TA02'!H27</f>
        <v>1706640</v>
      </c>
    </row>
    <row r="26" spans="2:3" ht="15" customHeight="1">
      <c r="B26" s="71">
        <f>'[4]TA02'!B28</f>
        <v>1982</v>
      </c>
      <c r="C26" s="72">
        <f>'[4]TA02'!H28</f>
        <v>1700053</v>
      </c>
    </row>
    <row r="27" spans="2:3" ht="15" customHeight="1">
      <c r="B27" s="71">
        <f>'[4]TA02'!B29</f>
        <v>1983</v>
      </c>
      <c r="C27" s="72">
        <f>'[4]TA02'!H29</f>
        <v>1653791</v>
      </c>
    </row>
    <row r="28" spans="2:5" ht="15" customHeight="1">
      <c r="B28" s="71">
        <f>'[4]TA02'!B30</f>
        <v>1984</v>
      </c>
      <c r="C28" s="72">
        <f>'[4]TA02'!H30</f>
        <v>1604782</v>
      </c>
      <c r="D28" s="15"/>
      <c r="E28" s="15"/>
    </row>
    <row r="29" spans="2:3" ht="15" customHeight="1">
      <c r="B29" s="71">
        <f>'[4]TA02'!B31</f>
        <v>1985</v>
      </c>
      <c r="C29" s="72">
        <f>'[4]TA02'!H31</f>
        <v>1539468</v>
      </c>
    </row>
    <row r="30" spans="2:3" ht="15" customHeight="1">
      <c r="B30" s="71">
        <f>'[4]TA02'!B32</f>
        <v>1986</v>
      </c>
      <c r="C30" s="72">
        <f>'[4]TA02'!H32</f>
        <v>1482246</v>
      </c>
    </row>
    <row r="31" spans="2:3" ht="15" customHeight="1">
      <c r="B31" s="71">
        <f>'[4]TA02'!B33</f>
        <v>1987</v>
      </c>
      <c r="C31" s="72">
        <f>'[4]TA02'!H33</f>
        <v>1421011</v>
      </c>
    </row>
    <row r="32" spans="2:3" ht="15" customHeight="1">
      <c r="B32" s="71">
        <f>'[4]TA02'!B34</f>
        <v>1988</v>
      </c>
      <c r="C32" s="72">
        <f>'[4]TA02'!H34</f>
        <v>1367228</v>
      </c>
    </row>
    <row r="33" spans="2:14" ht="15" customHeight="1">
      <c r="B33" s="73">
        <f>'[4]TA02'!B35</f>
        <v>1989</v>
      </c>
      <c r="C33" s="74">
        <f>'[4]TA02'!H35</f>
        <v>1298761</v>
      </c>
      <c r="E33" s="20"/>
      <c r="F33" s="20"/>
      <c r="G33" s="20"/>
      <c r="H33" s="20"/>
      <c r="I33" s="20"/>
      <c r="J33" s="20"/>
      <c r="K33" s="20"/>
      <c r="L33" s="20"/>
      <c r="M33" s="27"/>
      <c r="N33" s="27"/>
    </row>
    <row r="34" spans="2:14" ht="15" customHeight="1">
      <c r="B34" s="71">
        <f>'[4]TA02'!B36</f>
        <v>1990</v>
      </c>
      <c r="C34" s="72">
        <f>'[4]TA02'!H36</f>
        <v>1212922</v>
      </c>
      <c r="E34" s="20"/>
      <c r="F34" s="20"/>
      <c r="G34" s="20"/>
      <c r="H34" s="20"/>
      <c r="I34" s="20"/>
      <c r="J34" s="20"/>
      <c r="K34" s="20"/>
      <c r="L34" s="20"/>
      <c r="M34" s="27"/>
      <c r="N34" s="27"/>
    </row>
    <row r="35" spans="2:14" ht="15" customHeight="1">
      <c r="B35" s="71">
        <f>'[4]TA02'!B37</f>
        <v>1991</v>
      </c>
      <c r="C35" s="72">
        <f>'[4]TA02'!H37</f>
        <v>1161152</v>
      </c>
      <c r="E35" s="26"/>
      <c r="F35" s="20"/>
      <c r="G35" s="20"/>
      <c r="H35" s="20"/>
      <c r="I35" s="20"/>
      <c r="J35" s="20"/>
      <c r="K35" s="20"/>
      <c r="L35" s="20"/>
      <c r="M35" s="27"/>
      <c r="N35" s="27"/>
    </row>
    <row r="36" spans="2:3" ht="15" customHeight="1">
      <c r="B36" s="71">
        <f>'[4]TA02'!B38</f>
        <v>1992</v>
      </c>
      <c r="C36" s="72">
        <f>'[4]TA02'!H38</f>
        <v>1098558</v>
      </c>
    </row>
    <row r="37" spans="2:3" ht="15" customHeight="1">
      <c r="B37" s="71">
        <f>'[4]TA02'!B39</f>
        <v>1993</v>
      </c>
      <c r="C37" s="72">
        <f>'[4]TA02'!H39</f>
        <v>1061681</v>
      </c>
    </row>
    <row r="38" spans="2:3" ht="15" customHeight="1">
      <c r="B38" s="71">
        <f>'[4]TA02'!B40</f>
        <v>1994</v>
      </c>
      <c r="C38" s="72">
        <f>'[4]TA02'!H40</f>
        <v>1040914</v>
      </c>
    </row>
    <row r="39" spans="2:3" ht="15" customHeight="1">
      <c r="B39" s="71">
        <f>'[4]TA02'!B41</f>
        <v>1995</v>
      </c>
      <c r="C39" s="72">
        <f>'[4]TA02'!H41</f>
        <v>988825</v>
      </c>
    </row>
    <row r="40" spans="2:3" ht="15" customHeight="1">
      <c r="B40" s="71">
        <f>'[4]TA02'!B42</f>
        <v>1996</v>
      </c>
      <c r="C40" s="72">
        <f>'[4]TA02'!H42</f>
        <v>942581</v>
      </c>
    </row>
    <row r="41" spans="2:3" ht="15" customHeight="1">
      <c r="B41" s="71">
        <f>'[4]TA02'!B43</f>
        <v>1997</v>
      </c>
      <c r="C41" s="72">
        <f>'[4]TA02'!H43</f>
        <v>886061</v>
      </c>
    </row>
    <row r="42" spans="2:3" ht="15" customHeight="1">
      <c r="B42" s="71">
        <f>'[4]TA02'!B44</f>
        <v>1998</v>
      </c>
      <c r="C42" s="72">
        <f>'[4]TA02'!H44</f>
        <v>840678</v>
      </c>
    </row>
    <row r="43" spans="2:3" ht="15" customHeight="1">
      <c r="B43" s="71">
        <f>'[4]TA02'!B45</f>
        <v>1999</v>
      </c>
      <c r="C43" s="72">
        <f>'[4]TA02'!H45</f>
        <v>807831</v>
      </c>
    </row>
    <row r="44" spans="2:3" ht="15" customHeight="1">
      <c r="B44" s="69">
        <f>'[4]TA02'!B46</f>
        <v>2000</v>
      </c>
      <c r="C44" s="70">
        <f>'[4]TA02'!H46</f>
        <v>765907</v>
      </c>
    </row>
    <row r="45" spans="2:6" ht="15" customHeight="1">
      <c r="B45" s="71">
        <f>'[4]TA02'!B47</f>
        <v>2001</v>
      </c>
      <c r="C45" s="72">
        <f>'[4]TA02'!H47</f>
        <v>723089</v>
      </c>
      <c r="D45" s="10"/>
      <c r="E45" s="10"/>
      <c r="F45" s="10"/>
    </row>
    <row r="46" spans="2:6" ht="15" customHeight="1">
      <c r="B46" s="71">
        <f>'[4]TA02'!B48</f>
        <v>2002</v>
      </c>
      <c r="C46" s="72">
        <f>'[4]TA02'!H48</f>
        <v>668036</v>
      </c>
      <c r="D46" s="10"/>
      <c r="E46" s="10"/>
      <c r="F46" s="10"/>
    </row>
    <row r="47" spans="2:6" ht="15" customHeight="1">
      <c r="B47" s="71">
        <f>'[4]TA02'!B49</f>
        <v>2003</v>
      </c>
      <c r="C47" s="72">
        <f>'[4]TA02'!H49</f>
        <v>634163</v>
      </c>
      <c r="D47" s="10"/>
      <c r="E47" s="10"/>
      <c r="F47" s="10"/>
    </row>
    <row r="48" spans="2:6" ht="15" customHeight="1">
      <c r="B48" s="71">
        <f>'[4]TA02'!B50</f>
        <v>2004</v>
      </c>
      <c r="C48" s="72">
        <f>'[4]TA02'!H50</f>
        <v>621648</v>
      </c>
      <c r="D48" s="10"/>
      <c r="E48" s="10"/>
      <c r="F48" s="10"/>
    </row>
    <row r="49" spans="2:6" ht="15" customHeight="1">
      <c r="B49" s="71">
        <f>'[4]TA02'!B51</f>
        <v>2005</v>
      </c>
      <c r="C49" s="72">
        <f>'[4]TA02'!H51</f>
        <v>609385</v>
      </c>
      <c r="D49" s="10"/>
      <c r="E49" s="10"/>
      <c r="F49" s="10"/>
    </row>
    <row r="50" spans="2:6" ht="15" customHeight="1">
      <c r="B50" s="71">
        <f>'[4]TA02'!B52</f>
        <v>2006</v>
      </c>
      <c r="C50" s="72">
        <f>'[4]TA02'!H52</f>
        <v>598541</v>
      </c>
      <c r="D50" s="11"/>
      <c r="E50" s="9"/>
      <c r="F50" s="10"/>
    </row>
    <row r="51" spans="2:6" ht="15" customHeight="1">
      <c r="B51" s="71">
        <f>'[4]TA02'!B53</f>
        <v>2007</v>
      </c>
      <c r="C51" s="72">
        <f>'[4]TA02'!H53</f>
        <v>585548</v>
      </c>
      <c r="D51" s="11"/>
      <c r="E51" s="9"/>
      <c r="F51" s="10"/>
    </row>
    <row r="52" spans="2:6" ht="15" customHeight="1">
      <c r="B52" s="71">
        <f>'[4]TA02'!B54</f>
        <v>2008</v>
      </c>
      <c r="C52" s="72">
        <f>'[4]TA02'!H54</f>
        <v>575157</v>
      </c>
      <c r="D52" s="11"/>
      <c r="E52" s="9"/>
      <c r="F52" s="10"/>
    </row>
    <row r="53" spans="2:6" ht="15" customHeight="1">
      <c r="B53" s="71">
        <f>'[4]TA02'!B55</f>
        <v>2009</v>
      </c>
      <c r="C53" s="72">
        <f>'[4]TA02'!H55</f>
        <v>583151</v>
      </c>
      <c r="D53" s="11"/>
      <c r="E53" s="9"/>
      <c r="F53" s="10"/>
    </row>
    <row r="54" spans="2:9" s="1" customFormat="1" ht="15" customHeight="1">
      <c r="B54" s="73">
        <f>'[4]TA02'!B56</f>
        <v>2010</v>
      </c>
      <c r="C54" s="75">
        <f>'[4]TA02'!H56</f>
        <v>576271</v>
      </c>
      <c r="D54" s="17"/>
      <c r="E54" s="17"/>
      <c r="F54" s="17"/>
      <c r="G54" s="17"/>
      <c r="H54" s="17"/>
      <c r="I54" s="16"/>
    </row>
    <row r="55" spans="2:9" s="1" customFormat="1" ht="15" customHeight="1">
      <c r="B55" s="71">
        <f>'[4]TA02'!B57</f>
        <v>2011</v>
      </c>
      <c r="C55" s="76">
        <f>'[4]TA02'!H57</f>
        <v>572619</v>
      </c>
      <c r="D55" s="16"/>
      <c r="E55" s="16"/>
      <c r="F55" s="16"/>
      <c r="G55" s="16"/>
      <c r="H55" s="16"/>
      <c r="I55" s="16"/>
    </row>
    <row r="56" spans="2:9" s="1" customFormat="1" ht="15" customHeight="1">
      <c r="B56" s="77">
        <f>'[4]TA02'!B58</f>
        <v>2012</v>
      </c>
      <c r="C56" s="78">
        <f>'[4]TA02'!H58</f>
        <v>564406</v>
      </c>
      <c r="D56" s="16"/>
      <c r="E56" s="16"/>
      <c r="F56" s="16"/>
      <c r="G56" s="16"/>
      <c r="H56" s="16"/>
      <c r="I56" s="16"/>
    </row>
    <row r="57" spans="2:9" s="1" customFormat="1" ht="15" customHeight="1">
      <c r="B57" s="77">
        <f>'[4]TA02'!B59</f>
        <v>2013</v>
      </c>
      <c r="C57" s="78">
        <f>'[4]TA02'!H59</f>
        <v>557832</v>
      </c>
      <c r="D57" s="16"/>
      <c r="E57" s="16"/>
      <c r="F57" s="16"/>
      <c r="G57" s="16"/>
      <c r="H57" s="16"/>
      <c r="I57" s="16"/>
    </row>
    <row r="58" spans="2:9" s="1" customFormat="1" ht="15" customHeight="1">
      <c r="B58" s="77">
        <v>2014</v>
      </c>
      <c r="C58" s="78">
        <v>554150</v>
      </c>
      <c r="D58" s="16"/>
      <c r="E58" s="16"/>
      <c r="F58" s="16"/>
      <c r="G58" s="16"/>
      <c r="H58" s="16"/>
      <c r="I58" s="16"/>
    </row>
    <row r="59" spans="2:9" s="1" customFormat="1" ht="15" customHeight="1">
      <c r="B59" s="73">
        <v>2015</v>
      </c>
      <c r="C59" s="79">
        <v>554380</v>
      </c>
      <c r="D59" s="16"/>
      <c r="E59" s="16"/>
      <c r="F59" s="16"/>
      <c r="G59" s="16"/>
      <c r="H59" s="16"/>
      <c r="I59" s="16"/>
    </row>
    <row r="60" spans="2:9" ht="56.25" customHeight="1">
      <c r="B60" s="113" t="s">
        <v>43</v>
      </c>
      <c r="C60" s="113"/>
      <c r="D60" s="16"/>
      <c r="E60" s="16"/>
      <c r="F60" s="16"/>
      <c r="G60" s="16"/>
      <c r="H60" s="16"/>
      <c r="I60" s="16"/>
    </row>
    <row r="61" spans="4:6" ht="12.75">
      <c r="D61" s="11"/>
      <c r="E61" s="9"/>
      <c r="F61" s="10"/>
    </row>
    <row r="62" spans="4:6" ht="12.75">
      <c r="D62" s="10"/>
      <c r="E62" s="10"/>
      <c r="F62" s="10"/>
    </row>
    <row r="63" spans="4:6" ht="12.75">
      <c r="D63" s="10"/>
      <c r="E63" s="10"/>
      <c r="F63" s="10"/>
    </row>
  </sheetData>
  <sheetProtection/>
  <mergeCells count="3">
    <mergeCell ref="B1:C1"/>
    <mergeCell ref="B2:C2"/>
    <mergeCell ref="B60:C60"/>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B2:R51"/>
  <sheetViews>
    <sheetView showGridLines="0" tabSelected="1" zoomScalePageLayoutView="0" workbookViewId="0" topLeftCell="A1">
      <selection activeCell="I16" sqref="I16"/>
    </sheetView>
  </sheetViews>
  <sheetFormatPr defaultColWidth="13.33203125" defaultRowHeight="12.75"/>
  <cols>
    <col min="1" max="1" width="3.16015625" style="7" customWidth="1"/>
    <col min="2" max="2" width="13.33203125" style="8" customWidth="1"/>
    <col min="3" max="6" width="18.83203125" style="8" customWidth="1"/>
    <col min="7" max="10" width="13.33203125" style="8" customWidth="1"/>
    <col min="11" max="16384" width="13.33203125" style="7" customWidth="1"/>
  </cols>
  <sheetData>
    <row r="2" spans="2:14" ht="30.75" customHeight="1">
      <c r="B2" s="116" t="s">
        <v>47</v>
      </c>
      <c r="C2" s="116"/>
      <c r="D2" s="116"/>
      <c r="E2" s="116"/>
      <c r="F2" s="116"/>
      <c r="G2" s="87"/>
      <c r="H2" s="87"/>
      <c r="I2" s="87"/>
      <c r="J2" s="87"/>
      <c r="K2" s="87"/>
      <c r="L2" s="87"/>
      <c r="M2" s="87"/>
      <c r="N2" s="87"/>
    </row>
    <row r="3" spans="2:6" ht="12.75">
      <c r="B3" s="117" t="s">
        <v>37</v>
      </c>
      <c r="C3" s="118"/>
      <c r="D3" s="118"/>
      <c r="E3" s="118"/>
      <c r="F3" s="118"/>
    </row>
    <row r="4" spans="2:12" s="8" customFormat="1" ht="48" customHeight="1">
      <c r="B4" s="88"/>
      <c r="C4" s="86" t="s">
        <v>32</v>
      </c>
      <c r="D4" s="86" t="s">
        <v>27</v>
      </c>
      <c r="E4" s="86" t="s">
        <v>33</v>
      </c>
      <c r="F4" s="86" t="s">
        <v>41</v>
      </c>
      <c r="K4" s="7"/>
      <c r="L4" s="7"/>
    </row>
    <row r="5" spans="2:12" s="8" customFormat="1" ht="12.75">
      <c r="B5" s="82">
        <v>25569</v>
      </c>
      <c r="C5" s="83">
        <f>('[5]graph_pub'!B8/'[5]graph_pub'!B9)*C6</f>
        <v>21.729654151416703</v>
      </c>
      <c r="D5" s="83">
        <f>('[5]graph_pub'!C8/'[5]graph_pub'!C9)*D6</f>
        <v>9.086574608938035</v>
      </c>
      <c r="E5" s="83">
        <f>('[5]graph_pub'!D8/'[5]graph_pub'!D9)*E6</f>
        <v>10.127552584779535</v>
      </c>
      <c r="F5" s="83">
        <f>('[5]graph_pub'!E8/'[5]graph_pub'!E9)*F6</f>
        <v>15.664119038945204</v>
      </c>
      <c r="K5" s="7"/>
      <c r="L5" s="7"/>
    </row>
    <row r="6" spans="2:12" s="8" customFormat="1" ht="12.75">
      <c r="B6" s="82">
        <v>25934</v>
      </c>
      <c r="C6" s="83">
        <f>('[5]graph_pub'!B9/'[5]graph_pub'!B10)*C7</f>
        <v>23.066167701607927</v>
      </c>
      <c r="D6" s="83">
        <f>('[5]graph_pub'!C9/'[5]graph_pub'!C10)*D7</f>
        <v>10.20337055986503</v>
      </c>
      <c r="E6" s="83">
        <f>('[5]graph_pub'!D9/'[5]graph_pub'!D10)*E7</f>
        <v>11.374460865476987</v>
      </c>
      <c r="F6" s="83">
        <f>('[5]graph_pub'!E9/'[5]graph_pub'!E10)*F7</f>
        <v>17.24619506187867</v>
      </c>
      <c r="K6" s="7"/>
      <c r="L6" s="7"/>
    </row>
    <row r="7" spans="2:12" s="8" customFormat="1" ht="12.75">
      <c r="B7" s="82">
        <v>26299</v>
      </c>
      <c r="C7" s="83">
        <f>('[5]graph_pub'!B10/'[5]graph_pub'!B11)*C8</f>
        <v>25.192252333758272</v>
      </c>
      <c r="D7" s="83">
        <f>('[5]graph_pub'!C10/'[5]graph_pub'!C11)*D8</f>
        <v>12.580000366763858</v>
      </c>
      <c r="E7" s="83">
        <f>('[5]graph_pub'!D10/'[5]graph_pub'!D11)*E8</f>
        <v>14.022607878007388</v>
      </c>
      <c r="F7" s="83">
        <f>('[5]graph_pub'!E10/'[5]graph_pub'!E11)*F8</f>
        <v>19.229507493994717</v>
      </c>
      <c r="K7" s="7"/>
      <c r="L7" s="7"/>
    </row>
    <row r="8" spans="2:18" s="8" customFormat="1" ht="12.75">
      <c r="B8" s="82">
        <v>26665</v>
      </c>
      <c r="C8" s="83">
        <f>('[5]graph_pub'!B11/'[5]graph_pub'!B12)*C9</f>
        <v>28.650738166714643</v>
      </c>
      <c r="D8" s="83">
        <f>('[5]graph_pub'!C11/'[5]graph_pub'!C12)*D9</f>
        <v>14.53668555500541</v>
      </c>
      <c r="E8" s="83">
        <f>('[5]graph_pub'!D11/'[5]graph_pub'!D12)*E9</f>
        <v>16.204697369227926</v>
      </c>
      <c r="F8" s="83">
        <f>('[5]graph_pub'!E11/'[5]graph_pub'!E12)*F9</f>
        <v>23.074216763329037</v>
      </c>
      <c r="K8" s="7"/>
      <c r="L8" s="7"/>
      <c r="R8" s="8" t="s">
        <v>1</v>
      </c>
    </row>
    <row r="9" spans="2:12" s="8" customFormat="1" ht="12.75">
      <c r="B9" s="82">
        <v>27030</v>
      </c>
      <c r="C9" s="83">
        <f>('[5]graph_pub'!B12/'[5]graph_pub'!B13)*C10</f>
        <v>32.02080848788913</v>
      </c>
      <c r="D9" s="83">
        <f>('[5]graph_pub'!C12/'[5]graph_pub'!C13)*D10</f>
        <v>19.011204635895176</v>
      </c>
      <c r="E9" s="83">
        <f>('[5]graph_pub'!D12/'[5]graph_pub'!D13)*E10</f>
        <v>21.19028638008216</v>
      </c>
      <c r="F9" s="83">
        <f>('[5]graph_pub'!E12/'[5]graph_pub'!E13)*F10</f>
        <v>26.171261211519823</v>
      </c>
      <c r="K9" s="7"/>
      <c r="L9" s="7"/>
    </row>
    <row r="10" spans="2:12" s="8" customFormat="1" ht="12.75">
      <c r="B10" s="82">
        <v>27395</v>
      </c>
      <c r="C10" s="83">
        <f>('[5]graph_pub'!B13/'[5]graph_pub'!B14)*C11</f>
        <v>35.10095817740675</v>
      </c>
      <c r="D10" s="83">
        <f>('[5]graph_pub'!C13/'[5]graph_pub'!C14)*D11</f>
        <v>22.504630393721005</v>
      </c>
      <c r="E10" s="83">
        <f>('[5]graph_pub'!D13/'[5]graph_pub'!D14)*E11</f>
        <v>25.085341673310015</v>
      </c>
      <c r="F10" s="83">
        <f>('[5]graph_pub'!E13/'[5]graph_pub'!E14)*F11</f>
        <v>31.064449577715262</v>
      </c>
      <c r="K10" s="7"/>
      <c r="L10" s="7"/>
    </row>
    <row r="11" spans="2:12" s="8" customFormat="1" ht="12.75">
      <c r="B11" s="82">
        <v>27760</v>
      </c>
      <c r="C11" s="83">
        <f>('[5]graph_pub'!B14/'[5]graph_pub'!B15)*C12</f>
        <v>38.38878151087716</v>
      </c>
      <c r="D11" s="83">
        <f>('[5]graph_pub'!C14/'[5]graph_pub'!C15)*D12</f>
        <v>25.160000733527717</v>
      </c>
      <c r="E11" s="83">
        <f>('[5]graph_pub'!D14/'[5]graph_pub'!D15)*E12</f>
        <v>28.04623781198256</v>
      </c>
      <c r="F11" s="83">
        <f>('[5]graph_pub'!E14/'[5]graph_pub'!E15)*F12</f>
        <v>36.50234360519348</v>
      </c>
      <c r="K11" s="7"/>
      <c r="L11" s="7"/>
    </row>
    <row r="12" spans="2:12" s="8" customFormat="1" ht="12.75">
      <c r="B12" s="82">
        <v>28126</v>
      </c>
      <c r="C12" s="83">
        <f>('[5]graph_pub'!B15/'[5]graph_pub'!B16)*C13</f>
        <v>41.86782909075955</v>
      </c>
      <c r="D12" s="83">
        <f>('[5]graph_pub'!C15/'[5]graph_pub'!C16)*D13</f>
        <v>30.751315765344486</v>
      </c>
      <c r="E12" s="83">
        <f>('[5]graph_pub'!D15/'[5]graph_pub'!D16)*E13</f>
        <v>34.278735103534245</v>
      </c>
      <c r="F12" s="83">
        <f>('[5]graph_pub'!E15/'[5]graph_pub'!E16)*F13</f>
        <v>42.29971882125752</v>
      </c>
      <c r="K12" s="7"/>
      <c r="L12" s="7"/>
    </row>
    <row r="13" spans="2:12" s="8" customFormat="1" ht="12.75">
      <c r="B13" s="82">
        <v>28491</v>
      </c>
      <c r="C13" s="83">
        <f>('[5]graph_pub'!B16/'[5]graph_pub'!B17)*C14</f>
        <v>46.37085166755767</v>
      </c>
      <c r="D13" s="83">
        <f>('[5]graph_pub'!C16/'[5]graph_pub'!C17)*D14</f>
        <v>36.06389026425336</v>
      </c>
      <c r="E13" s="83">
        <f>('[5]graph_pub'!D16/'[5]graph_pub'!D17)*E14</f>
        <v>40.19950532491156</v>
      </c>
      <c r="F13" s="83">
        <f>('[5]graph_pub'!E16/'[5]graph_pub'!E17)*F14</f>
        <v>47.03136536860339</v>
      </c>
      <c r="K13" s="7"/>
      <c r="L13" s="7"/>
    </row>
    <row r="14" spans="2:12" s="8" customFormat="1" ht="12.75">
      <c r="B14" s="82">
        <v>28856</v>
      </c>
      <c r="C14" s="83">
        <f>('[5]graph_pub'!B17/'[5]graph_pub'!B18)*C15</f>
        <v>52.65657770284162</v>
      </c>
      <c r="D14" s="83">
        <f>('[5]graph_pub'!C17/'[5]graph_pub'!C18)*D15</f>
        <v>40.817149878051026</v>
      </c>
      <c r="E14" s="83">
        <f>('[5]graph_pub'!D17/'[5]graph_pub'!D18)*E15</f>
        <v>45.49682140594015</v>
      </c>
      <c r="F14" s="83">
        <f>('[5]graph_pub'!E17/'[5]graph_pub'!E18)*F15</f>
        <v>51.55390146244829</v>
      </c>
      <c r="K14" s="7"/>
      <c r="L14" s="7"/>
    </row>
    <row r="15" spans="2:12" s="8" customFormat="1" ht="12.75">
      <c r="B15" s="82">
        <v>29221</v>
      </c>
      <c r="C15" s="83">
        <f>('[5]graph_pub'!B18/'[5]graph_pub'!B19)*C16</f>
        <v>59.71748159723649</v>
      </c>
      <c r="D15" s="83">
        <f>('[5]graph_pub'!C18/'[5]graph_pub'!C19)*D16</f>
        <v>47.52526086079477</v>
      </c>
      <c r="E15" s="83">
        <f>('[5]graph_pub'!D18/'[5]graph_pub'!D19)*E16</f>
        <v>52.9762269781893</v>
      </c>
      <c r="F15" s="83">
        <f>('[5]graph_pub'!E18/'[5]graph_pub'!E19)*F16</f>
        <v>58.52852568349999</v>
      </c>
      <c r="K15" s="7"/>
      <c r="L15" s="7"/>
    </row>
    <row r="16" spans="2:12" s="8" customFormat="1" ht="12.75">
      <c r="B16" s="82">
        <v>29587</v>
      </c>
      <c r="C16" s="83">
        <f>('[5]graph_pub'!B19/'[5]graph_pub'!B20)*C17</f>
        <v>66.77221696755356</v>
      </c>
      <c r="D16" s="83">
        <f>('[5]graph_pub'!C19/'[5]graph_pub'!C20)*D17</f>
        <v>67.09578038180118</v>
      </c>
      <c r="E16" s="83">
        <f>('[5]graph_pub'!D19/'[5]graph_pub'!D20)*E17</f>
        <v>69.17990229144944</v>
      </c>
      <c r="F16" s="83">
        <f>('[5]graph_pub'!E19/'[5]graph_pub'!E20)*F17</f>
        <v>66.32183299236075</v>
      </c>
      <c r="K16" s="7"/>
      <c r="L16" s="7"/>
    </row>
    <row r="17" spans="2:12" s="8" customFormat="1" ht="12.75">
      <c r="B17" s="82">
        <v>29952</v>
      </c>
      <c r="C17" s="83">
        <f>('[5]graph_pub'!B20/'[5]graph_pub'!B21)*C18</f>
        <v>73.19570670724185</v>
      </c>
      <c r="D17" s="83">
        <f>('[5]graph_pub'!C20/'[5]graph_pub'!C21)*D18</f>
        <v>74.08446571674827</v>
      </c>
      <c r="E17" s="83">
        <f>('[5]graph_pub'!D20/'[5]graph_pub'!D21)*E18</f>
        <v>76.3475807935242</v>
      </c>
      <c r="F17" s="83">
        <f>('[5]graph_pub'!E20/'[5]graph_pub'!E21)*F18</f>
        <v>74.07883457914728</v>
      </c>
      <c r="K17" s="7"/>
      <c r="L17" s="7"/>
    </row>
    <row r="18" spans="2:12" s="8" customFormat="1" ht="12.75">
      <c r="B18" s="82">
        <v>30317</v>
      </c>
      <c r="C18" s="83">
        <f>('[5]graph_pub'!B21/'[5]graph_pub'!B22)*C19</f>
        <v>78.61989554632562</v>
      </c>
      <c r="D18" s="83">
        <f>('[5]graph_pub'!C21/'[5]graph_pub'!C22)*D19</f>
        <v>78.41778071188865</v>
      </c>
      <c r="E18" s="83">
        <f>('[5]graph_pub'!D21/'[5]graph_pub'!D22)*E19</f>
        <v>80.05559984464746</v>
      </c>
      <c r="F18" s="83">
        <f>('[5]graph_pub'!E21/'[5]graph_pub'!E22)*F19</f>
        <v>78.4287437456348</v>
      </c>
      <c r="K18" s="7"/>
      <c r="L18" s="7"/>
    </row>
    <row r="19" spans="2:12" s="8" customFormat="1" ht="12.75">
      <c r="B19" s="82">
        <v>30682</v>
      </c>
      <c r="C19" s="83">
        <f>('[5]graph_pub'!B22/'[5]graph_pub'!B23)*C20</f>
        <v>83.20105276144261</v>
      </c>
      <c r="D19" s="83">
        <f>('[5]graph_pub'!C22/'[5]graph_pub'!C23)*D20</f>
        <v>82.86295868405128</v>
      </c>
      <c r="E19" s="83">
        <f>('[5]graph_pub'!D22/'[5]graph_pub'!D23)*E20</f>
        <v>83.93532429835855</v>
      </c>
      <c r="F19" s="83">
        <f>('[5]graph_pub'!E22/'[5]graph_pub'!E23)*F20</f>
        <v>82.8794180957121</v>
      </c>
      <c r="K19" s="7"/>
      <c r="L19" s="7"/>
    </row>
    <row r="20" spans="2:12" s="8" customFormat="1" ht="12.75">
      <c r="B20" s="82">
        <v>31048</v>
      </c>
      <c r="C20" s="83">
        <f>('[5]graph_pub'!B23/'[5]graph_pub'!B24)*C21</f>
        <v>85.41349673068224</v>
      </c>
      <c r="D20" s="83">
        <f>('[5]graph_pub'!C23/'[5]graph_pub'!C24)*D21</f>
        <v>86.30136986301369</v>
      </c>
      <c r="E20" s="83">
        <f>('[5]graph_pub'!D23/'[5]graph_pub'!D24)*E21</f>
        <v>87.16093293268736</v>
      </c>
      <c r="F20" s="83">
        <f>('[5]graph_pub'!E23/'[5]graph_pub'!E24)*F21</f>
        <v>86.30764234582314</v>
      </c>
      <c r="K20" s="7"/>
      <c r="L20" s="7"/>
    </row>
    <row r="21" spans="2:12" s="8" customFormat="1" ht="12.75">
      <c r="B21" s="82">
        <v>31413</v>
      </c>
      <c r="C21" s="83">
        <f>('[5]graph_pub'!B24/'[5]graph_pub'!B25)*C22</f>
        <v>88.10091705391291</v>
      </c>
      <c r="D21" s="83">
        <f>('[5]graph_pub'!C24/'[5]graph_pub'!C25)*D22</f>
        <v>88.31490344941409</v>
      </c>
      <c r="E21" s="83">
        <f>('[5]graph_pub'!D24/'[5]graph_pub'!D25)*E22</f>
        <v>88.29848122483185</v>
      </c>
      <c r="F21" s="83">
        <f>('[5]graph_pub'!E24/'[5]graph_pub'!E25)*F22</f>
        <v>88.30048580758819</v>
      </c>
      <c r="K21" s="7"/>
      <c r="L21" s="7"/>
    </row>
    <row r="22" spans="2:12" s="8" customFormat="1" ht="12.75">
      <c r="B22" s="82">
        <v>31778</v>
      </c>
      <c r="C22" s="83">
        <f>('[5]graph_pub'!B25/'[5]graph_pub'!B26)*C23</f>
        <v>90.46963029979028</v>
      </c>
      <c r="D22" s="83">
        <f>('[5]graph_pub'!C25/'[5]graph_pub'!C26)*D23</f>
        <v>91.50208138490034</v>
      </c>
      <c r="E22" s="83">
        <f>('[5]graph_pub'!D25/'[5]graph_pub'!D26)*E23</f>
        <v>91.50773696367611</v>
      </c>
      <c r="F22" s="83">
        <f>('[5]graph_pub'!E25/'[5]graph_pub'!E26)*F23</f>
        <v>91.50226142297133</v>
      </c>
      <c r="K22" s="7"/>
      <c r="L22" s="7"/>
    </row>
    <row r="23" spans="2:12" s="8" customFormat="1" ht="12.75">
      <c r="B23" s="82">
        <v>32143</v>
      </c>
      <c r="C23" s="83">
        <f>('[5]graph_pub'!B26/'[5]graph_pub'!B27)*C24</f>
        <v>93.73689188633466</v>
      </c>
      <c r="D23" s="83">
        <f>('[5]graph_pub'!C26/'[5]graph_pub'!C27)*D24</f>
        <v>93.8768773725037</v>
      </c>
      <c r="E23" s="83">
        <f>('[5]graph_pub'!D26/'[5]graph_pub'!D27)*E24</f>
        <v>93.89219353651804</v>
      </c>
      <c r="F23" s="83">
        <f>('[5]graph_pub'!E26/'[5]graph_pub'!E27)*F24</f>
        <v>93.89678410214906</v>
      </c>
      <c r="K23" s="7"/>
      <c r="L23" s="7"/>
    </row>
    <row r="24" spans="2:12" s="8" customFormat="1" ht="12.75">
      <c r="B24" s="82">
        <v>32509</v>
      </c>
      <c r="C24" s="83">
        <f>('[5]graph_pub'!B27/'[5]graph_pub'!B28)*C25</f>
        <v>96.89517621417116</v>
      </c>
      <c r="D24" s="83">
        <f>('[5]graph_pub'!C27/'[5]graph_pub'!C28)*D25</f>
        <v>97.06405530798995</v>
      </c>
      <c r="E24" s="83">
        <f>('[5]graph_pub'!D27/'[5]graph_pub'!D28)*E25</f>
        <v>97.07078759632876</v>
      </c>
      <c r="F24" s="83">
        <f>('[5]graph_pub'!E27/'[5]graph_pub'!E28)*F25</f>
        <v>97.06655173986942</v>
      </c>
      <c r="K24" s="7"/>
      <c r="L24" s="7"/>
    </row>
    <row r="25" spans="2:12" s="8" customFormat="1" ht="12.75">
      <c r="B25" s="82">
        <v>32874</v>
      </c>
      <c r="C25" s="83">
        <v>100</v>
      </c>
      <c r="D25" s="84">
        <v>100</v>
      </c>
      <c r="E25" s="84">
        <v>100</v>
      </c>
      <c r="F25" s="84">
        <v>100</v>
      </c>
      <c r="K25" s="7"/>
      <c r="L25" s="7"/>
    </row>
    <row r="26" spans="2:12" s="8" customFormat="1" ht="12.75">
      <c r="B26" s="82">
        <v>33239</v>
      </c>
      <c r="C26" s="83">
        <v>103.20431202784144</v>
      </c>
      <c r="D26" s="83">
        <v>103.02474966937464</v>
      </c>
      <c r="E26" s="83">
        <v>103.01760444743937</v>
      </c>
      <c r="F26" s="83">
        <v>103.02209999999998</v>
      </c>
      <c r="K26" s="7"/>
      <c r="L26" s="7"/>
    </row>
    <row r="27" spans="2:12" s="8" customFormat="1" ht="12.75">
      <c r="B27" s="82">
        <v>33604</v>
      </c>
      <c r="C27" s="83">
        <v>105.64892623716153</v>
      </c>
      <c r="D27" s="83">
        <v>104.89703381825049</v>
      </c>
      <c r="E27" s="83">
        <v>104.87912735849056</v>
      </c>
      <c r="F27" s="83">
        <v>104.88473956799999</v>
      </c>
      <c r="K27" s="7"/>
      <c r="L27" s="7"/>
    </row>
    <row r="28" spans="2:12" s="8" customFormat="1" ht="12.75">
      <c r="B28" s="82">
        <v>33970</v>
      </c>
      <c r="C28" s="83">
        <v>107.84738137679315</v>
      </c>
      <c r="D28" s="83">
        <v>108.20895522388058</v>
      </c>
      <c r="E28" s="83">
        <v>108.18627863881402</v>
      </c>
      <c r="F28" s="83">
        <v>108.1607095236669</v>
      </c>
      <c r="K28" s="7"/>
      <c r="L28" s="7"/>
    </row>
    <row r="29" spans="2:12" s="8" customFormat="1" ht="12.75">
      <c r="B29" s="82">
        <v>34335</v>
      </c>
      <c r="C29" s="83">
        <v>109.64476699770819</v>
      </c>
      <c r="D29" s="83">
        <v>110.36841110901189</v>
      </c>
      <c r="E29" s="83">
        <v>110.3531418463612</v>
      </c>
      <c r="F29" s="83">
        <v>110.32392371414024</v>
      </c>
      <c r="K29" s="7"/>
      <c r="L29" s="7"/>
    </row>
    <row r="30" spans="2:12" s="8" customFormat="1" ht="12.75">
      <c r="B30" s="82">
        <v>34700</v>
      </c>
      <c r="C30" s="83">
        <v>111.54188948306596</v>
      </c>
      <c r="D30" s="83">
        <v>111.70224825240882</v>
      </c>
      <c r="E30" s="83">
        <v>111.67873989218327</v>
      </c>
      <c r="F30" s="83">
        <v>111.64781079870993</v>
      </c>
      <c r="K30" s="7"/>
      <c r="L30" s="7"/>
    </row>
    <row r="31" spans="2:12" s="8" customFormat="1" ht="12.75">
      <c r="B31" s="82">
        <v>35065</v>
      </c>
      <c r="C31" s="83">
        <v>113.74034462269758</v>
      </c>
      <c r="D31" s="83">
        <v>117.24352918949553</v>
      </c>
      <c r="E31" s="83">
        <v>117.21908692722371</v>
      </c>
      <c r="F31" s="83">
        <v>114.45017084975754</v>
      </c>
      <c r="K31" s="7"/>
      <c r="L31" s="7"/>
    </row>
    <row r="32" spans="2:12" s="8" customFormat="1" ht="12.75">
      <c r="B32" s="82">
        <v>35431</v>
      </c>
      <c r="C32" s="83">
        <v>115.13878278584161</v>
      </c>
      <c r="D32" s="83">
        <v>118.65482713017188</v>
      </c>
      <c r="E32" s="83">
        <v>118.62891677897574</v>
      </c>
      <c r="F32" s="83">
        <v>115.82357289995463</v>
      </c>
      <c r="K32" s="7"/>
      <c r="L32" s="7"/>
    </row>
    <row r="33" spans="2:12" s="8" customFormat="1" ht="12.75">
      <c r="B33" s="82">
        <v>35796</v>
      </c>
      <c r="C33" s="83">
        <v>115.93667770138359</v>
      </c>
      <c r="D33" s="83">
        <v>119.96410353296804</v>
      </c>
      <c r="E33" s="83">
        <v>119.93556266846359</v>
      </c>
      <c r="F33" s="83">
        <v>117.09763220185411</v>
      </c>
      <c r="K33" s="7"/>
      <c r="L33" s="7"/>
    </row>
    <row r="34" spans="2:12" s="8" customFormat="1" ht="12.75">
      <c r="B34" s="82">
        <v>36161</v>
      </c>
      <c r="C34" s="83">
        <v>116.51812240047535</v>
      </c>
      <c r="D34" s="83">
        <v>122.36538824863024</v>
      </c>
      <c r="E34" s="83">
        <v>122.33511623989219</v>
      </c>
      <c r="F34" s="83">
        <v>118.50280378827637</v>
      </c>
      <c r="K34" s="7"/>
      <c r="L34" s="7"/>
    </row>
    <row r="35" spans="2:6" ht="12.75">
      <c r="B35" s="82">
        <v>36526</v>
      </c>
      <c r="C35" s="83">
        <v>118.4873949579832</v>
      </c>
      <c r="D35" s="83">
        <v>123.58964670319287</v>
      </c>
      <c r="E35" s="83">
        <v>123.55858322102428</v>
      </c>
      <c r="F35" s="83">
        <v>119.09531780721774</v>
      </c>
    </row>
    <row r="36" spans="2:6" ht="12.75">
      <c r="B36" s="82">
        <v>36892</v>
      </c>
      <c r="C36" s="83">
        <v>120.45878957643662</v>
      </c>
      <c r="D36" s="83">
        <v>126.30833175892687</v>
      </c>
      <c r="E36" s="83">
        <v>126.2761118598383</v>
      </c>
      <c r="F36" s="83">
        <v>121.71541479897652</v>
      </c>
    </row>
    <row r="37" spans="2:6" ht="12.75">
      <c r="B37" s="82">
        <v>37257</v>
      </c>
      <c r="C37" s="83">
        <v>122.77820218996689</v>
      </c>
      <c r="D37" s="83">
        <v>129.0874740222936</v>
      </c>
      <c r="E37" s="83">
        <v>129.05365566037736</v>
      </c>
      <c r="F37" s="83">
        <v>124.39315392455401</v>
      </c>
    </row>
    <row r="38" spans="2:6" ht="12.75">
      <c r="B38" s="82">
        <v>37622</v>
      </c>
      <c r="C38" s="83">
        <v>125.3289194465665</v>
      </c>
      <c r="D38" s="83">
        <v>131.02399395427926</v>
      </c>
      <c r="E38" s="83">
        <v>130.9909871967655</v>
      </c>
      <c r="F38" s="83">
        <v>126.25905123342231</v>
      </c>
    </row>
    <row r="39" spans="2:6" ht="12.75">
      <c r="B39" s="82">
        <v>37987</v>
      </c>
      <c r="C39" s="83">
        <v>127.99422799422798</v>
      </c>
      <c r="D39" s="83">
        <v>133.25089741167582</v>
      </c>
      <c r="E39" s="83">
        <v>133.2168126684636</v>
      </c>
      <c r="F39" s="83">
        <v>128.40545510439048</v>
      </c>
    </row>
    <row r="40" spans="2:6" ht="12.75">
      <c r="B40" s="82">
        <v>38353</v>
      </c>
      <c r="C40" s="83">
        <v>130.31364060775826</v>
      </c>
      <c r="D40" s="83">
        <v>135.91535990931422</v>
      </c>
      <c r="E40" s="83">
        <v>135.88064353099728</v>
      </c>
      <c r="F40" s="83">
        <v>130.9735642064783</v>
      </c>
    </row>
    <row r="41" spans="2:6" ht="12.75">
      <c r="B41" s="82">
        <v>38718</v>
      </c>
      <c r="C41" s="83">
        <v>132.44631185807654</v>
      </c>
      <c r="D41" s="83">
        <v>138.36160967315323</v>
      </c>
      <c r="E41" s="83">
        <v>138.3264193059299</v>
      </c>
      <c r="F41" s="83">
        <v>133.33108836219492</v>
      </c>
    </row>
    <row r="42" spans="2:6" ht="12.75">
      <c r="B42" s="82">
        <v>39083</v>
      </c>
      <c r="C42" s="83">
        <v>134.41770647653</v>
      </c>
      <c r="D42" s="83">
        <v>140.8516841122768</v>
      </c>
      <c r="E42" s="83">
        <v>140.81620619946088</v>
      </c>
      <c r="F42" s="83">
        <v>135.73104795271442</v>
      </c>
    </row>
    <row r="43" spans="2:6" ht="12.75">
      <c r="B43" s="82">
        <v>39448</v>
      </c>
      <c r="C43" s="83">
        <v>138.19709702062642</v>
      </c>
      <c r="D43" s="83">
        <v>146.55889190300962</v>
      </c>
      <c r="E43" s="83">
        <v>146.95586253369268</v>
      </c>
      <c r="F43" s="83">
        <v>137.5900203854748</v>
      </c>
    </row>
    <row r="44" spans="2:6" ht="12.75">
      <c r="B44" s="82">
        <v>39814</v>
      </c>
      <c r="C44" s="83">
        <v>138.32442067736184</v>
      </c>
      <c r="D44" s="83">
        <v>151.02140884265344</v>
      </c>
      <c r="E44" s="83">
        <v>144.58013076987868</v>
      </c>
      <c r="F44" s="83">
        <v>139.35929631250607</v>
      </c>
    </row>
    <row r="45" spans="2:6" ht="12.75">
      <c r="B45" s="82">
        <v>40179</v>
      </c>
      <c r="C45" s="83">
        <v>140.43587131822423</v>
      </c>
      <c r="D45" s="83">
        <v>158.92673393796824</v>
      </c>
      <c r="E45" s="83">
        <v>145.91736333389483</v>
      </c>
      <c r="F45" s="83">
        <v>140.64811044986763</v>
      </c>
    </row>
    <row r="46" spans="2:6" ht="12.75">
      <c r="B46" s="82">
        <v>40544</v>
      </c>
      <c r="C46" s="83">
        <v>143.4152448858331</v>
      </c>
      <c r="D46" s="83">
        <v>166.39624877437186</v>
      </c>
      <c r="E46" s="83">
        <v>148.54679076819403</v>
      </c>
      <c r="F46" s="83">
        <v>143.18260546626084</v>
      </c>
    </row>
    <row r="47" spans="2:6" ht="12.75">
      <c r="B47" s="82">
        <v>40909</v>
      </c>
      <c r="C47" s="83">
        <v>146.2206094559035</v>
      </c>
      <c r="D47" s="83">
        <v>174.2167923139539</v>
      </c>
      <c r="E47" s="83">
        <v>151.6662104110512</v>
      </c>
      <c r="F47" s="83">
        <v>146.1894401810523</v>
      </c>
    </row>
    <row r="48" spans="2:6" ht="12.75">
      <c r="B48" s="82">
        <v>41275</v>
      </c>
      <c r="C48" s="83">
        <v>147.4832357185298</v>
      </c>
      <c r="D48" s="83">
        <v>177.91189841402894</v>
      </c>
      <c r="E48" s="83">
        <v>153.93641551549862</v>
      </c>
      <c r="F48" s="83">
        <v>148.37774822003124</v>
      </c>
    </row>
    <row r="49" spans="2:6" ht="12.75">
      <c r="B49" s="82">
        <v>41640</v>
      </c>
      <c r="C49" s="83">
        <v>148.232323232323</v>
      </c>
      <c r="D49" s="83">
        <v>179.7415741276627</v>
      </c>
      <c r="E49" s="83">
        <v>155.51813089622638</v>
      </c>
      <c r="F49" s="83">
        <v>148.85531958097712</v>
      </c>
    </row>
    <row r="50" spans="2:6" ht="12.75">
      <c r="B50" s="82">
        <v>42005</v>
      </c>
      <c r="C50" s="85">
        <v>148.232323232323</v>
      </c>
      <c r="D50" s="85">
        <v>181.3711275841156</v>
      </c>
      <c r="E50" s="85">
        <v>156.92385444743937</v>
      </c>
      <c r="F50" s="85">
        <v>148.96635318522735</v>
      </c>
    </row>
    <row r="51" spans="2:6" ht="70.5" customHeight="1">
      <c r="B51" s="114" t="s">
        <v>42</v>
      </c>
      <c r="C51" s="115"/>
      <c r="D51" s="115"/>
      <c r="E51" s="115"/>
      <c r="F51" s="115"/>
    </row>
  </sheetData>
  <sheetProtection/>
  <mergeCells count="3">
    <mergeCell ref="B51:F51"/>
    <mergeCell ref="B2:F2"/>
    <mergeCell ref="B3:F3"/>
  </mergeCells>
  <printOptions/>
  <pageMargins left="0.787401575" right="0.787401575" top="0.984251969" bottom="0.984251969" header="0.4921259845" footer="0.4921259845"/>
  <pageSetup fitToHeight="1" fitToWidth="1"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Emploi/Solidarité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fiche1</dc:title>
  <dc:subject/>
  <dc:creator>DREES</dc:creator>
  <cp:keywords/>
  <dc:description/>
  <cp:lastModifiedBy>Jeandet Stéphane</cp:lastModifiedBy>
  <cp:lastPrinted>2009-10-15T12:04:30Z</cp:lastPrinted>
  <dcterms:created xsi:type="dcterms:W3CDTF">2002-04-24T14:10:10Z</dcterms:created>
  <dcterms:modified xsi:type="dcterms:W3CDTF">2017-05-05T09:06:13Z</dcterms:modified>
  <cp:category/>
  <cp:version/>
  <cp:contentType/>
  <cp:contentStatus/>
</cp:coreProperties>
</file>