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380" windowHeight="9600" activeTab="2"/>
  </bookViews>
  <sheets>
    <sheet name="F05-Tableau 1" sheetId="1" r:id="rId1"/>
    <sheet name="F05-Tableau 2" sheetId="2" r:id="rId2"/>
    <sheet name="F05-Graph 1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<sst xmlns="http://schemas.openxmlformats.org/spreadsheetml/2006/main" count="38" uniqueCount="28">
  <si>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AGIRC</t>
  </si>
  <si>
    <t>ARRCO</t>
  </si>
  <si>
    <t>Indice des prix à la consommation, y compris tabac, France entière</t>
  </si>
  <si>
    <t>Évolution de fin d’année à fin d’année, moyenne par an</t>
  </si>
  <si>
    <t>En %</t>
  </si>
  <si>
    <t>Contribution de l'indice des prix y compris tabac</t>
  </si>
  <si>
    <t>Contribution des prélèvements sociaux</t>
  </si>
  <si>
    <t>Contribution des revalorisations</t>
  </si>
  <si>
    <t>Évolution cumulée depuis 2001 d'une pension nette de prélèvements sociaux (CSG taux plein), en euros constants</t>
  </si>
  <si>
    <t>Évolution cumulée depuis 2001 d'une pension brute, en euros constants</t>
  </si>
  <si>
    <r>
      <t>RSI artisans (complémentaire)</t>
    </r>
    <r>
      <rPr>
        <vertAlign val="superscript"/>
        <sz val="8"/>
        <rFont val="Arial"/>
        <family val="2"/>
      </rPr>
      <t>1</t>
    </r>
  </si>
  <si>
    <t>2014-2015</t>
  </si>
  <si>
    <t>2010-2015</t>
  </si>
  <si>
    <t>2005-2010</t>
  </si>
  <si>
    <r>
      <t>RSI commerçants (complémentaire)</t>
    </r>
    <r>
      <rPr>
        <vertAlign val="superscript"/>
        <sz val="8"/>
        <rFont val="Arial"/>
        <family val="2"/>
      </rPr>
      <t>1</t>
    </r>
  </si>
  <si>
    <r>
      <t>Régimes de base</t>
    </r>
    <r>
      <rPr>
        <vertAlign val="superscript"/>
        <sz val="8"/>
        <rFont val="Arial"/>
        <family val="2"/>
      </rPr>
      <t>1</t>
    </r>
  </si>
  <si>
    <t>RAFP</t>
  </si>
  <si>
    <t>IRCANTEC</t>
  </si>
  <si>
    <t>Évolution de la pension nette en moyenne annuelle (en euros constants)</t>
  </si>
  <si>
    <r>
      <t>Régimes de base</t>
    </r>
    <r>
      <rPr>
        <vertAlign val="superscript"/>
        <sz val="8"/>
        <rFont val="Arial Narrow"/>
        <family val="2"/>
      </rPr>
      <t>1</t>
    </r>
  </si>
  <si>
    <r>
      <t>RSI commerçants (complémentaire)</t>
    </r>
    <r>
      <rPr>
        <vertAlign val="superscript"/>
        <sz val="8"/>
        <rFont val="Arial Narrow"/>
        <family val="2"/>
      </rPr>
      <t>2</t>
    </r>
  </si>
  <si>
    <r>
      <t>RSI artisans (complémentaire)</t>
    </r>
    <r>
      <rPr>
        <vertAlign val="superscript"/>
        <sz val="8"/>
        <rFont val="Arial Narrow"/>
        <family val="2"/>
      </rPr>
      <t>2</t>
    </r>
  </si>
  <si>
    <t>Évolution de fin d’année à fin d’année,
moyenne par an</t>
  </si>
  <si>
    <t>Graphique 1. Évolution d’une pension à la CNAV  depuis 2001</t>
  </si>
  <si>
    <t>Note &gt; L’évolution de la pension en euros constants est déflatée de l’indice des prix, y compris tabac. L’évolution de la pension nette n’est pas exactement égale à la somme des trois contributions. En effet, le calcul des contributions ne tient pas compte des effets croisés.
Source &gt; CNAV, indices des prix à la consommation de l’INSEE.</t>
  </si>
  <si>
    <t>Tableau 1. Revalorisations des pensions brutes depuis 2005, en euros courants</t>
  </si>
  <si>
    <t>1. CNAV, MSA, RSI, CNRACL, Fonction publique d’État.
2. À compter du 1er janvier 2013, les deux régimes complémentaires du RSI ont fusionné.
Sources &gt; CNAV, MSA, RSI, SRE, CNRACL, AGIRC, ARRCO, IRCANTEC et RAFP ; indice des prix à la consommation de l’INSEE.</t>
  </si>
  <si>
    <t>Tableau 2. Revalorisations des pensions brutes depuis 2005, en euros constants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</si>
</sst>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 &quot;"/>
    <numFmt numFmtId="165" formatCode="0.0%"/>
    <numFmt numFmtId="166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65" fontId="2" fillId="0" borderId="0" xfId="50" applyNumberFormat="1" applyFont="1" applyFill="1" applyAlignment="1">
      <alignment vertical="center"/>
    </xf>
    <xf numFmtId="165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6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/>
    </xf>
    <xf numFmtId="164" fontId="2" fillId="0" borderId="11" xfId="5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64" fontId="2" fillId="0" borderId="12" xfId="5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64" fontId="2" fillId="0" borderId="13" xfId="5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5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4" fontId="7" fillId="0" borderId="12" xfId="5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164" fontId="7" fillId="0" borderId="13" xfId="5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64" fontId="2" fillId="0" borderId="11" xfId="50" applyNumberFormat="1" applyFont="1" applyFill="1" applyBorder="1" applyAlignment="1">
      <alignment horizontal="center" vertical="center" wrapText="1"/>
    </xf>
    <xf numFmtId="164" fontId="2" fillId="0" borderId="12" xfId="5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165" fontId="7" fillId="33" borderId="10" xfId="50" applyNumberFormat="1" applyFont="1" applyFill="1" applyBorder="1" applyAlignment="1">
      <alignment horizontal="center"/>
    </xf>
    <xf numFmtId="166" fontId="7" fillId="33" borderId="10" xfId="50" applyNumberFormat="1" applyFont="1" applyFill="1" applyBorder="1" applyAlignment="1">
      <alignment horizontal="center"/>
    </xf>
    <xf numFmtId="165" fontId="49" fillId="0" borderId="13" xfId="5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5" fontId="49" fillId="0" borderId="10" xfId="5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wrapText="1"/>
    </xf>
    <xf numFmtId="0" fontId="49" fillId="0" borderId="18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wrapText="1"/>
    </xf>
    <xf numFmtId="0" fontId="48" fillId="0" borderId="18" xfId="0" applyFont="1" applyBorder="1" applyAlignment="1">
      <alignment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showGridLines="0" zoomScalePageLayoutView="0" workbookViewId="0" topLeftCell="A1">
      <selection activeCell="B23" sqref="B23"/>
    </sheetView>
  </sheetViews>
  <sheetFormatPr defaultColWidth="11.421875" defaultRowHeight="15"/>
  <cols>
    <col min="1" max="1" width="3.7109375" style="0" customWidth="1"/>
    <col min="2" max="2" width="45.7109375" style="0" customWidth="1"/>
    <col min="3" max="3" width="12.421875" style="0" customWidth="1"/>
    <col min="5" max="5" width="13.00390625" style="0" customWidth="1"/>
  </cols>
  <sheetData>
    <row r="2" spans="2:7" ht="12.75" customHeight="1">
      <c r="B2" s="55" t="s">
        <v>25</v>
      </c>
      <c r="C2" s="56"/>
      <c r="D2" s="56"/>
      <c r="E2" s="56"/>
      <c r="G2" s="10"/>
    </row>
    <row r="3" spans="2:5" ht="10.5" customHeight="1">
      <c r="B3" s="24"/>
      <c r="C3" s="24"/>
      <c r="D3" s="24"/>
      <c r="E3" s="25" t="s">
        <v>4</v>
      </c>
    </row>
    <row r="4" spans="2:5" ht="30.75" customHeight="1">
      <c r="B4" s="26"/>
      <c r="C4" s="50" t="s">
        <v>22</v>
      </c>
      <c r="D4" s="51"/>
      <c r="E4" s="52"/>
    </row>
    <row r="5" spans="2:5" ht="15">
      <c r="B5" s="26"/>
      <c r="C5" s="27" t="s">
        <v>11</v>
      </c>
      <c r="D5" s="28" t="s">
        <v>12</v>
      </c>
      <c r="E5" s="28" t="s">
        <v>13</v>
      </c>
    </row>
    <row r="6" spans="2:5" ht="25.5">
      <c r="B6" s="29" t="s">
        <v>2</v>
      </c>
      <c r="C6" s="30">
        <v>0.17</v>
      </c>
      <c r="D6" s="30">
        <v>0.95</v>
      </c>
      <c r="E6" s="30">
        <v>1.56</v>
      </c>
    </row>
    <row r="7" spans="2:6" ht="15">
      <c r="B7" s="31" t="s">
        <v>19</v>
      </c>
      <c r="C7" s="32">
        <v>0.1</v>
      </c>
      <c r="D7" s="32">
        <v>1.12</v>
      </c>
      <c r="E7" s="32">
        <v>1.48</v>
      </c>
      <c r="F7" s="15"/>
    </row>
    <row r="8" spans="2:5" ht="15">
      <c r="B8" s="31" t="s">
        <v>0</v>
      </c>
      <c r="C8" s="32">
        <v>0</v>
      </c>
      <c r="D8" s="32">
        <v>0.64</v>
      </c>
      <c r="E8" s="32">
        <v>1.37</v>
      </c>
    </row>
    <row r="9" spans="2:5" ht="15">
      <c r="B9" s="31" t="s">
        <v>1</v>
      </c>
      <c r="C9" s="32">
        <v>0</v>
      </c>
      <c r="D9" s="32">
        <v>1.04</v>
      </c>
      <c r="E9" s="32">
        <v>1.37</v>
      </c>
    </row>
    <row r="10" spans="2:5" ht="15">
      <c r="B10" s="31" t="s">
        <v>20</v>
      </c>
      <c r="C10" s="32">
        <v>0.1</v>
      </c>
      <c r="D10" s="32">
        <v>1.21</v>
      </c>
      <c r="E10" s="32">
        <v>1.78</v>
      </c>
    </row>
    <row r="11" spans="2:5" ht="15">
      <c r="B11" s="31" t="s">
        <v>21</v>
      </c>
      <c r="C11" s="32">
        <v>0.1</v>
      </c>
      <c r="D11" s="32">
        <v>1.12</v>
      </c>
      <c r="E11" s="32">
        <v>1.52</v>
      </c>
    </row>
    <row r="12" spans="2:7" ht="15">
      <c r="B12" s="33" t="s">
        <v>17</v>
      </c>
      <c r="C12" s="32">
        <v>0.1</v>
      </c>
      <c r="D12" s="32">
        <v>1.12</v>
      </c>
      <c r="E12" s="32">
        <v>1.48</v>
      </c>
      <c r="G12" s="16"/>
    </row>
    <row r="13" spans="2:5" ht="15">
      <c r="B13" s="34" t="s">
        <v>16</v>
      </c>
      <c r="C13" s="35">
        <v>0</v>
      </c>
      <c r="D13" s="35">
        <v>0.84</v>
      </c>
      <c r="E13" s="35">
        <v>1.38</v>
      </c>
    </row>
    <row r="14" spans="2:5" ht="41.25" customHeight="1">
      <c r="B14" s="53" t="s">
        <v>26</v>
      </c>
      <c r="C14" s="54"/>
      <c r="D14" s="54"/>
      <c r="E14" s="54"/>
    </row>
    <row r="15" spans="2:5" ht="15">
      <c r="B15" s="11"/>
      <c r="D15" s="6"/>
      <c r="E15" s="6"/>
    </row>
    <row r="16" ht="15">
      <c r="B16" s="13"/>
    </row>
    <row r="17" ht="15">
      <c r="B17" s="12"/>
    </row>
    <row r="18" ht="15">
      <c r="B18" s="13"/>
    </row>
    <row r="21" spans="3:6" ht="15">
      <c r="C21" s="6"/>
      <c r="D21" s="6"/>
      <c r="E21" s="5"/>
      <c r="F21" s="5"/>
    </row>
    <row r="22" spans="3:7" ht="15">
      <c r="C22" s="6"/>
      <c r="D22" s="6"/>
      <c r="E22" s="5"/>
      <c r="F22" s="5"/>
      <c r="G22" s="7"/>
    </row>
    <row r="23" spans="3:7" ht="15">
      <c r="C23" s="6"/>
      <c r="D23" s="6"/>
      <c r="E23" s="5"/>
      <c r="F23" s="5"/>
      <c r="G23" s="7"/>
    </row>
    <row r="24" spans="3:9" ht="15">
      <c r="C24" s="6"/>
      <c r="D24" s="6"/>
      <c r="E24" s="5"/>
      <c r="F24" s="5"/>
      <c r="G24" s="7"/>
      <c r="H24" s="8"/>
      <c r="I24" s="8"/>
    </row>
    <row r="25" spans="3:7" ht="15">
      <c r="C25" s="6"/>
      <c r="D25" s="9"/>
      <c r="E25" s="5"/>
      <c r="F25" s="5"/>
      <c r="G25" s="7"/>
    </row>
  </sheetData>
  <sheetProtection/>
  <mergeCells count="3">
    <mergeCell ref="C4:E4"/>
    <mergeCell ref="B14:E14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5"/>
  <sheetViews>
    <sheetView showGridLines="0" zoomScalePageLayoutView="0" workbookViewId="0" topLeftCell="A1">
      <selection activeCell="I20" sqref="I20"/>
    </sheetView>
  </sheetViews>
  <sheetFormatPr defaultColWidth="11.421875" defaultRowHeight="15"/>
  <cols>
    <col min="1" max="1" width="4.421875" style="0" customWidth="1"/>
    <col min="2" max="2" width="40.140625" style="0" customWidth="1"/>
  </cols>
  <sheetData>
    <row r="2" spans="2:5" ht="13.5" customHeight="1">
      <c r="B2" s="55" t="s">
        <v>27</v>
      </c>
      <c r="C2" s="55"/>
      <c r="D2" s="55"/>
      <c r="E2" s="55"/>
    </row>
    <row r="3" ht="11.25" customHeight="1">
      <c r="E3" s="14" t="s">
        <v>4</v>
      </c>
    </row>
    <row r="4" spans="2:5" ht="24.75" customHeight="1">
      <c r="B4" s="22"/>
      <c r="C4" s="57" t="s">
        <v>3</v>
      </c>
      <c r="D4" s="58"/>
      <c r="E4" s="59"/>
    </row>
    <row r="5" spans="2:5" ht="15">
      <c r="B5" s="22"/>
      <c r="C5" s="23" t="s">
        <v>11</v>
      </c>
      <c r="D5" s="3" t="s">
        <v>12</v>
      </c>
      <c r="E5" s="3" t="s">
        <v>13</v>
      </c>
    </row>
    <row r="6" spans="2:5" ht="15" customHeight="1">
      <c r="B6" s="36" t="s">
        <v>15</v>
      </c>
      <c r="C6" s="17">
        <v>-0.07</v>
      </c>
      <c r="D6" s="17">
        <v>0.16</v>
      </c>
      <c r="E6" s="37">
        <v>-0.1</v>
      </c>
    </row>
    <row r="7" spans="2:5" ht="15" customHeight="1">
      <c r="B7" s="18" t="s">
        <v>0</v>
      </c>
      <c r="C7" s="19">
        <v>-0.17</v>
      </c>
      <c r="D7" s="19">
        <v>-0.31</v>
      </c>
      <c r="E7" s="19">
        <v>-0.21</v>
      </c>
    </row>
    <row r="8" spans="2:5" ht="15" customHeight="1">
      <c r="B8" s="18" t="s">
        <v>1</v>
      </c>
      <c r="C8" s="19">
        <v>-0.17</v>
      </c>
      <c r="D8" s="19">
        <v>0.08</v>
      </c>
      <c r="E8" s="19">
        <v>-0.21</v>
      </c>
    </row>
    <row r="9" spans="2:5" ht="15" customHeight="1">
      <c r="B9" s="18" t="s">
        <v>14</v>
      </c>
      <c r="C9" s="19">
        <v>-0.07</v>
      </c>
      <c r="D9" s="19">
        <v>0.24</v>
      </c>
      <c r="E9" s="19">
        <v>0.19</v>
      </c>
    </row>
    <row r="10" spans="2:5" ht="15" customHeight="1">
      <c r="B10" s="18" t="s">
        <v>10</v>
      </c>
      <c r="C10" s="19">
        <v>-0.07</v>
      </c>
      <c r="D10" s="19">
        <v>0.16</v>
      </c>
      <c r="E10" s="19">
        <v>-0.06</v>
      </c>
    </row>
    <row r="11" spans="2:5" ht="15" customHeight="1">
      <c r="B11" s="18" t="s">
        <v>17</v>
      </c>
      <c r="C11" s="19">
        <v>-0.07</v>
      </c>
      <c r="D11" s="19">
        <v>0.16</v>
      </c>
      <c r="E11" s="38">
        <v>-0.1</v>
      </c>
    </row>
    <row r="12" spans="2:5" ht="15" customHeight="1">
      <c r="B12" s="20" t="s">
        <v>16</v>
      </c>
      <c r="C12" s="21">
        <v>-0.17</v>
      </c>
      <c r="D12" s="21">
        <v>-0.12</v>
      </c>
      <c r="E12" s="21">
        <v>-0.2</v>
      </c>
    </row>
    <row r="13" spans="2:7" ht="48.75" customHeight="1">
      <c r="B13" s="60" t="s">
        <v>26</v>
      </c>
      <c r="C13" s="61"/>
      <c r="D13" s="61"/>
      <c r="E13" s="61"/>
      <c r="G13" s="16"/>
    </row>
    <row r="14" ht="15">
      <c r="B14" s="12"/>
    </row>
    <row r="15" ht="15">
      <c r="B15" s="13"/>
    </row>
  </sheetData>
  <sheetProtection/>
  <mergeCells count="3">
    <mergeCell ref="C4:E4"/>
    <mergeCell ref="B13:E13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0"/>
  <sheetViews>
    <sheetView showGridLines="0" tabSelected="1" zoomScalePageLayoutView="0" workbookViewId="0" topLeftCell="A1">
      <selection activeCell="L14" sqref="L14"/>
    </sheetView>
  </sheetViews>
  <sheetFormatPr defaultColWidth="19.28125" defaultRowHeight="15"/>
  <cols>
    <col min="1" max="1" width="3.421875" style="2" customWidth="1"/>
    <col min="2" max="2" width="9.28125" style="2" customWidth="1"/>
    <col min="3" max="8" width="18.7109375" style="2" customWidth="1"/>
    <col min="9" max="9" width="12.57421875" style="2" customWidth="1"/>
    <col min="10" max="250" width="11.421875" style="2" customWidth="1"/>
    <col min="251" max="251" width="3.7109375" style="2" customWidth="1"/>
    <col min="252" max="252" width="15.8515625" style="2" customWidth="1"/>
    <col min="253" max="253" width="15.421875" style="2" customWidth="1"/>
    <col min="254" max="254" width="14.140625" style="2" customWidth="1"/>
    <col min="255" max="255" width="12.7109375" style="2" customWidth="1"/>
    <col min="256" max="16384" width="19.28125" style="2" customWidth="1"/>
  </cols>
  <sheetData>
    <row r="2" spans="2:8" s="1" customFormat="1" ht="15.75" customHeight="1">
      <c r="B2" s="64" t="s">
        <v>23</v>
      </c>
      <c r="C2" s="64"/>
      <c r="D2" s="64"/>
      <c r="E2" s="64"/>
      <c r="F2" s="64"/>
      <c r="G2" s="64"/>
      <c r="H2" s="64"/>
    </row>
    <row r="3" spans="2:8" ht="12.75">
      <c r="B3" s="39"/>
      <c r="C3" s="39"/>
      <c r="D3" s="39"/>
      <c r="E3" s="39"/>
      <c r="F3" s="39"/>
      <c r="G3" s="39"/>
      <c r="H3" s="40" t="s">
        <v>4</v>
      </c>
    </row>
    <row r="4" spans="2:11" ht="98.25" customHeight="1">
      <c r="B4" s="45"/>
      <c r="C4" s="41" t="s">
        <v>7</v>
      </c>
      <c r="D4" s="41" t="s">
        <v>5</v>
      </c>
      <c r="E4" s="41" t="s">
        <v>6</v>
      </c>
      <c r="F4" s="41" t="s">
        <v>18</v>
      </c>
      <c r="G4" s="41" t="s">
        <v>8</v>
      </c>
      <c r="H4" s="41" t="s">
        <v>9</v>
      </c>
      <c r="J4"/>
      <c r="K4"/>
    </row>
    <row r="5" spans="2:11" ht="15">
      <c r="B5" s="47">
        <v>2001</v>
      </c>
      <c r="C5" s="46">
        <v>0.02200000000000002</v>
      </c>
      <c r="D5" s="42">
        <v>-0.013605442176870763</v>
      </c>
      <c r="E5" s="42">
        <v>0</v>
      </c>
      <c r="F5" s="42">
        <f>(((1+C5)*(1+E5))*(1+D5))-1</f>
        <v>0.008095238095238155</v>
      </c>
      <c r="G5" s="42">
        <f>F5</f>
        <v>0.008095238095238155</v>
      </c>
      <c r="H5" s="42">
        <f>F5</f>
        <v>0.008095238095238155</v>
      </c>
      <c r="I5" s="4"/>
      <c r="J5"/>
      <c r="K5"/>
    </row>
    <row r="6" spans="2:11" ht="15">
      <c r="B6" s="47">
        <v>2002</v>
      </c>
      <c r="C6" s="46">
        <v>0.02200000000000002</v>
      </c>
      <c r="D6" s="42">
        <v>-0.023010546500479512</v>
      </c>
      <c r="E6" s="42">
        <v>0</v>
      </c>
      <c r="F6" s="42">
        <f aca="true" t="shared" si="0" ref="F6:F16">(((1+C6)*(1+E6))*(1+D6))-1</f>
        <v>-0.001516778523490081</v>
      </c>
      <c r="G6" s="42">
        <f>(1+G5)*(1+C6)*(1+D6)*(1+E6)-1</f>
        <v>0.006566180888462725</v>
      </c>
      <c r="H6" s="42">
        <f>(1+H5)*(1+C6)*(1+D6)-1</f>
        <v>0.006566180888462725</v>
      </c>
      <c r="I6" s="4"/>
      <c r="J6"/>
      <c r="K6"/>
    </row>
    <row r="7" spans="2:11" ht="15">
      <c r="B7" s="47">
        <v>2003</v>
      </c>
      <c r="C7" s="46">
        <v>0.014999999999999902</v>
      </c>
      <c r="D7" s="42">
        <v>-0.021555763823805085</v>
      </c>
      <c r="E7" s="42">
        <v>0</v>
      </c>
      <c r="F7" s="42">
        <f t="shared" si="0"/>
        <v>-0.0068791002811622315</v>
      </c>
      <c r="G7" s="42">
        <f aca="true" t="shared" si="1" ref="G7:G17">(1+G6)*(1+C7)*(1+D7)*(1+E7)-1</f>
        <v>-0.0003580888094955048</v>
      </c>
      <c r="H7" s="42">
        <f aca="true" t="shared" si="2" ref="H7:H17">(1+H6)*(1+C7)*(1+D7)-1</f>
        <v>-0.0003580888094955048</v>
      </c>
      <c r="I7" s="4"/>
      <c r="J7"/>
      <c r="K7"/>
    </row>
    <row r="8" spans="2:11" ht="15">
      <c r="B8" s="47">
        <v>2004</v>
      </c>
      <c r="C8" s="46">
        <v>0.016999999999999904</v>
      </c>
      <c r="D8" s="42">
        <v>-0.02110091743119269</v>
      </c>
      <c r="E8" s="42">
        <v>0</v>
      </c>
      <c r="F8" s="42">
        <f t="shared" si="0"/>
        <v>-0.004459633027523058</v>
      </c>
      <c r="G8" s="42">
        <f t="shared" si="1"/>
        <v>-0.00481612489233707</v>
      </c>
      <c r="H8" s="42">
        <f t="shared" si="2"/>
        <v>-0.00481612489233707</v>
      </c>
      <c r="I8" s="4"/>
      <c r="J8"/>
      <c r="K8"/>
    </row>
    <row r="9" spans="2:11" ht="15">
      <c r="B9" s="47">
        <v>2005</v>
      </c>
      <c r="C9" s="46">
        <v>0.020000000000000018</v>
      </c>
      <c r="D9" s="42">
        <v>-0.015274034141958603</v>
      </c>
      <c r="E9" s="42">
        <v>-0.00428724544480164</v>
      </c>
      <c r="F9" s="42">
        <f>(((1+C9)*(1+E9))*(1+D9))-1</f>
        <v>0.0001142880254694223</v>
      </c>
      <c r="G9" s="42">
        <f t="shared" si="1"/>
        <v>-0.0047023872922721255</v>
      </c>
      <c r="H9" s="42">
        <f t="shared" si="2"/>
        <v>-0.0004169293258233786</v>
      </c>
      <c r="I9" s="4"/>
      <c r="J9"/>
      <c r="K9"/>
    </row>
    <row r="10" spans="2:11" ht="15">
      <c r="B10" s="47">
        <v>2006</v>
      </c>
      <c r="C10" s="46">
        <v>0.018000000000000016</v>
      </c>
      <c r="D10" s="42">
        <v>-0.015309734513274442</v>
      </c>
      <c r="E10" s="42">
        <v>0</v>
      </c>
      <c r="F10" s="42">
        <f t="shared" si="0"/>
        <v>0.0024146902654866853</v>
      </c>
      <c r="G10" s="42">
        <f t="shared" si="1"/>
        <v>-0.0022990518356047485</v>
      </c>
      <c r="H10" s="42">
        <f t="shared" si="2"/>
        <v>0.001996754184478755</v>
      </c>
      <c r="I10" s="4"/>
      <c r="J10"/>
      <c r="K10"/>
    </row>
    <row r="11" spans="2:11" ht="15">
      <c r="B11" s="47">
        <v>2007</v>
      </c>
      <c r="C11" s="46">
        <v>0.018000000000000016</v>
      </c>
      <c r="D11" s="42">
        <v>-0.025886864813039256</v>
      </c>
      <c r="E11" s="42">
        <v>0</v>
      </c>
      <c r="F11" s="42">
        <f t="shared" si="0"/>
        <v>-0.008352828379673993</v>
      </c>
      <c r="G11" s="42">
        <f t="shared" si="1"/>
        <v>-0.010632676629859783</v>
      </c>
      <c r="H11" s="42">
        <f t="shared" si="2"/>
        <v>-0.006372752740214538</v>
      </c>
      <c r="I11" s="4"/>
      <c r="J11"/>
      <c r="K11"/>
    </row>
    <row r="12" spans="2:11" ht="15">
      <c r="B12" s="47">
        <v>2008</v>
      </c>
      <c r="C12" s="46">
        <v>0.019087999999999994</v>
      </c>
      <c r="D12" s="42">
        <v>-0.010025488530161386</v>
      </c>
      <c r="E12" s="42">
        <v>0</v>
      </c>
      <c r="F12" s="42">
        <f t="shared" si="0"/>
        <v>0.008871144944774922</v>
      </c>
      <c r="G12" s="42">
        <f t="shared" si="1"/>
        <v>-0.0018558557006193022</v>
      </c>
      <c r="H12" s="42">
        <f t="shared" si="2"/>
        <v>0.0024418585913046353</v>
      </c>
      <c r="I12" s="4"/>
      <c r="J12"/>
      <c r="K12"/>
    </row>
    <row r="13" spans="2:11" ht="15">
      <c r="B13" s="47">
        <v>2009</v>
      </c>
      <c r="C13" s="46">
        <v>0.01</v>
      </c>
      <c r="D13" s="42">
        <v>-0.00908479138627194</v>
      </c>
      <c r="E13" s="42">
        <v>0</v>
      </c>
      <c r="F13" s="42">
        <f t="shared" si="0"/>
        <v>0.0008243606998652453</v>
      </c>
      <c r="G13" s="42">
        <f t="shared" si="1"/>
        <v>-0.001033024895258139</v>
      </c>
      <c r="H13" s="42">
        <f t="shared" si="2"/>
        <v>0.0032682322634272065</v>
      </c>
      <c r="I13" s="4"/>
      <c r="J13"/>
      <c r="K13"/>
    </row>
    <row r="14" spans="2:11" ht="15">
      <c r="B14" s="47">
        <v>2010</v>
      </c>
      <c r="C14" s="46">
        <v>0.009</v>
      </c>
      <c r="D14" s="42">
        <v>-0.017672557519173182</v>
      </c>
      <c r="E14" s="42">
        <v>0</v>
      </c>
      <c r="F14" s="42">
        <f t="shared" si="0"/>
        <v>-0.00883161053684589</v>
      </c>
      <c r="G14" s="42">
        <f t="shared" si="1"/>
        <v>-0.00985551215855418</v>
      </c>
      <c r="H14" s="42">
        <f t="shared" si="2"/>
        <v>-0.005592242027913086</v>
      </c>
      <c r="I14" s="4"/>
      <c r="J14"/>
      <c r="K14"/>
    </row>
    <row r="15" spans="2:11" ht="15">
      <c r="B15" s="47">
        <v>2011</v>
      </c>
      <c r="C15" s="46">
        <v>0.021</v>
      </c>
      <c r="D15" s="42">
        <v>-0.024655963302752326</v>
      </c>
      <c r="E15" s="42">
        <v>0</v>
      </c>
      <c r="F15" s="42">
        <f t="shared" si="0"/>
        <v>-0.004173738532110227</v>
      </c>
      <c r="G15" s="42">
        <f t="shared" si="1"/>
        <v>-0.013988116359814562</v>
      </c>
      <c r="H15" s="42">
        <f t="shared" si="2"/>
        <v>-0.00974264000399061</v>
      </c>
      <c r="I15" s="4"/>
      <c r="J15"/>
      <c r="K15"/>
    </row>
    <row r="16" spans="2:11" ht="15">
      <c r="B16" s="47">
        <v>2012</v>
      </c>
      <c r="C16" s="46">
        <v>0.021</v>
      </c>
      <c r="D16" s="42">
        <v>-0.013350387720840962</v>
      </c>
      <c r="E16" s="42">
        <v>0</v>
      </c>
      <c r="F16" s="42">
        <f t="shared" si="0"/>
        <v>0.007369254137021386</v>
      </c>
      <c r="G16" s="42">
        <f t="shared" si="1"/>
        <v>-0.0067219442071468904</v>
      </c>
      <c r="H16" s="42">
        <f t="shared" si="2"/>
        <v>-0.002445181857124168</v>
      </c>
      <c r="I16" s="4"/>
      <c r="J16"/>
      <c r="K16"/>
    </row>
    <row r="17" spans="2:11" ht="15">
      <c r="B17" s="48">
        <v>2013</v>
      </c>
      <c r="C17" s="46">
        <v>0.013</v>
      </c>
      <c r="D17" s="42">
        <v>-0.006942253076680283</v>
      </c>
      <c r="E17" s="42">
        <v>-0.003</v>
      </c>
      <c r="F17" s="42">
        <f>(((1+C17)*(1+E17))*(1+D17))-1</f>
        <v>0.0029495951404228116</v>
      </c>
      <c r="G17" s="42">
        <f t="shared" si="1"/>
        <v>-0.0037921760806917115</v>
      </c>
      <c r="H17" s="42">
        <f t="shared" si="2"/>
        <v>0.003507724159253156</v>
      </c>
      <c r="I17" s="4"/>
      <c r="J17"/>
      <c r="K17"/>
    </row>
    <row r="18" spans="2:11" ht="15">
      <c r="B18" s="49">
        <v>2014</v>
      </c>
      <c r="C18" s="46">
        <v>0</v>
      </c>
      <c r="D18" s="42">
        <v>-0.000705108116577902</v>
      </c>
      <c r="E18" s="42">
        <v>0</v>
      </c>
      <c r="F18" s="42">
        <f>(((1+C18)*(1+E18))*(1+D18))-1</f>
        <v>-0.0007051081165778683</v>
      </c>
      <c r="G18" s="42">
        <f>(1+G16)*(1+C18)*(1+D18)*(1+E18)-1</f>
        <v>-0.007422312626305105</v>
      </c>
      <c r="H18" s="42">
        <f>(1+H16)*(1+C18)*(1+D18)-1</f>
        <v>-0.003148565856128105</v>
      </c>
      <c r="I18" s="4"/>
      <c r="J18"/>
      <c r="K18"/>
    </row>
    <row r="19" spans="2:9" ht="12.75">
      <c r="B19" s="49">
        <v>2015</v>
      </c>
      <c r="C19" s="44">
        <v>0.001</v>
      </c>
      <c r="D19" s="42">
        <v>-0.0017</v>
      </c>
      <c r="E19" s="42">
        <v>0</v>
      </c>
      <c r="F19" s="43">
        <f>(((1+C19)*(1+E19))*(1+D19))-1</f>
        <v>-0.0007017000000001383</v>
      </c>
      <c r="G19" s="43">
        <f>(1+G17)*(1+C19)*(1+D19)*(1+E19)-1</f>
        <v>-0.004491215110736024</v>
      </c>
      <c r="H19" s="42">
        <f>(1+H17)*(1+C19)*(1+D19)-1</f>
        <v>0.0028035627892104564</v>
      </c>
      <c r="I19" s="4"/>
    </row>
    <row r="20" spans="2:8" ht="45" customHeight="1">
      <c r="B20" s="62" t="s">
        <v>24</v>
      </c>
      <c r="C20" s="63"/>
      <c r="D20" s="63"/>
      <c r="E20" s="63"/>
      <c r="F20" s="63"/>
      <c r="G20" s="63"/>
      <c r="H20" s="63"/>
    </row>
  </sheetData>
  <sheetProtection/>
  <mergeCells count="2">
    <mergeCell ref="B20:H20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 Cindy</dc:creator>
  <cp:keywords/>
  <dc:description/>
  <cp:lastModifiedBy>Jeandet Stéphane</cp:lastModifiedBy>
  <dcterms:created xsi:type="dcterms:W3CDTF">2014-01-10T12:45:45Z</dcterms:created>
  <dcterms:modified xsi:type="dcterms:W3CDTF">2017-05-05T12:34:59Z</dcterms:modified>
  <cp:category/>
  <cp:version/>
  <cp:contentType/>
  <cp:contentStatus/>
</cp:coreProperties>
</file>