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225" windowWidth="14805" windowHeight="7890" tabRatio="599" firstSheet="1" activeTab="14"/>
  </bookViews>
  <sheets>
    <sheet name="F31 1" sheetId="4" r:id="rId1"/>
    <sheet name="F31 2" sheetId="5" r:id="rId2"/>
    <sheet name="F31 3" sheetId="6" r:id="rId3"/>
    <sheet name="F31 4" sheetId="7" r:id="rId4"/>
    <sheet name="F31 5" sheetId="8" r:id="rId5"/>
    <sheet name="F32 1" sheetId="10" r:id="rId6"/>
    <sheet name="F32 2" sheetId="11" r:id="rId7"/>
    <sheet name="F32 3" sheetId="12" r:id="rId8"/>
    <sheet name="F32 4" sheetId="13" r:id="rId9"/>
    <sheet name="F33 1" sheetId="15" r:id="rId10"/>
    <sheet name="F33 2" sheetId="17" r:id="rId11"/>
    <sheet name="F33 3" sheetId="33" r:id="rId12"/>
    <sheet name="F34 1" sheetId="34" r:id="rId13"/>
    <sheet name="F34 2" sheetId="20" r:id="rId14"/>
    <sheet name="F34 3" sheetId="22" r:id="rId15"/>
    <sheet name="F35 1" sheetId="36" r:id="rId16"/>
    <sheet name="F35 2" sheetId="35" r:id="rId17"/>
    <sheet name="F36 1 " sheetId="39" r:id="rId18"/>
    <sheet name="F36 2" sheetId="38" r:id="rId19"/>
    <sheet name="F36 3" sheetId="28" r:id="rId20"/>
    <sheet name="F37 1" sheetId="29" r:id="rId21"/>
    <sheet name="F37 2" sheetId="30" r:id="rId22"/>
    <sheet name="F37 3" sheetId="31" r:id="rId23"/>
  </sheets>
  <externalReferences>
    <externalReference r:id="rId24"/>
  </externalReferences>
  <definedNames>
    <definedName name="__2013">#REF!</definedName>
    <definedName name="_2013">#REF!</definedName>
    <definedName name="_xlnm._FilterDatabase" localSheetId="8" hidden="1">'F32 4'!$C$3:$C$6</definedName>
    <definedName name="base_fin_3">#REF!</definedName>
    <definedName name="DCS_det">#REF!</definedName>
    <definedName name="pharma_contrats">#REF!</definedName>
    <definedName name="_xlnm.Print_Area" localSheetId="0">'F31 1'!$A$1:$B$1</definedName>
    <definedName name="_xlnm.Print_Area" localSheetId="3">'F31 4'!$A$1:$H$29</definedName>
    <definedName name="_xlnm.Print_Area" localSheetId="5">'F32 1'!#REF!</definedName>
    <definedName name="_xlnm.Print_Area" localSheetId="9">'F33 1'!$A$1:$K$41</definedName>
    <definedName name="_xlnm.Print_Area" localSheetId="12">'F34 1'!$A$1:$J$41</definedName>
  </definedNames>
  <calcPr calcId="162913"/>
</workbook>
</file>

<file path=xl/calcChain.xml><?xml version="1.0" encoding="utf-8"?>
<calcChain xmlns="http://schemas.openxmlformats.org/spreadsheetml/2006/main">
  <c r="L12" i="34" l="1"/>
  <c r="L13" i="34" s="1"/>
  <c r="L10" i="34"/>
  <c r="L11" i="34" s="1"/>
  <c r="L8" i="34"/>
  <c r="L9" i="34" s="1"/>
</calcChain>
</file>

<file path=xl/sharedStrings.xml><?xml version="1.0" encoding="utf-8"?>
<sst xmlns="http://schemas.openxmlformats.org/spreadsheetml/2006/main" count="491" uniqueCount="361">
  <si>
    <t>Dépense courante de santé</t>
  </si>
  <si>
    <t>Montants (en milliards d'euros)</t>
  </si>
  <si>
    <t>Évolution 17/16 (%)</t>
  </si>
  <si>
    <t>Contributions</t>
  </si>
  <si>
    <t>Structure 2017</t>
  </si>
  <si>
    <t>CSBM</t>
  </si>
  <si>
    <t>Soins de longue durée</t>
  </si>
  <si>
    <t>Ssiad</t>
  </si>
  <si>
    <t>Soins aux personnes âgées en établissements</t>
  </si>
  <si>
    <t>Soins aux personnes handicapées en établissements</t>
  </si>
  <si>
    <t>Indemnités journalières (a)</t>
  </si>
  <si>
    <t>Autres dépenses en faveur des malades</t>
  </si>
  <si>
    <t>Prévention institutionnelle</t>
  </si>
  <si>
    <t>Prévention individuelle</t>
  </si>
  <si>
    <t>Prévention collective</t>
  </si>
  <si>
    <t>Dépenses en faveur du système de soins</t>
  </si>
  <si>
    <t>Subventions au système de soins nettes des remises conventionnelles</t>
  </si>
  <si>
    <t>Dont subventions au système de soins (b)</t>
  </si>
  <si>
    <t>Dont remises conventionnelles</t>
  </si>
  <si>
    <t>Recherche médicale et pharmaceutique</t>
  </si>
  <si>
    <t>Formation</t>
  </si>
  <si>
    <t>Coûts de gestion de la santé</t>
  </si>
  <si>
    <t>Dépense courante de santé (DCS)</t>
  </si>
  <si>
    <t>Évolution en %</t>
  </si>
  <si>
    <t>DCS en % du PIB</t>
  </si>
  <si>
    <t>Ensemble</t>
  </si>
  <si>
    <t>Coût de gestion de la santé</t>
  </si>
  <si>
    <t>PIB</t>
  </si>
  <si>
    <t>DCS</t>
  </si>
  <si>
    <t xml:space="preserve">  Soins hospitaliers</t>
  </si>
  <si>
    <t xml:space="preserve">  Soins de ville</t>
  </si>
  <si>
    <t xml:space="preserve">  Médicaments</t>
  </si>
  <si>
    <t xml:space="preserve">  Autres biens médicaux</t>
  </si>
  <si>
    <t xml:space="preserve">  Transports sanitaires</t>
  </si>
  <si>
    <t xml:space="preserve">Sécurité sociale </t>
  </si>
  <si>
    <t>État, collectivités locales</t>
  </si>
  <si>
    <t>Financements privés</t>
  </si>
  <si>
    <t>Ménages</t>
  </si>
  <si>
    <t>Financements privés *</t>
  </si>
  <si>
    <t>Tous financeurs confondus</t>
  </si>
  <si>
    <t>Part de la Sécurité sociale dans le total</t>
  </si>
  <si>
    <t>Soins hospitaliers</t>
  </si>
  <si>
    <t xml:space="preserve">    Hôpitaux du secteur public</t>
  </si>
  <si>
    <t xml:space="preserve">    Hôpitaux du secteur privé</t>
  </si>
  <si>
    <t>Soins ambulatoires</t>
  </si>
  <si>
    <t xml:space="preserve">   Soins de ville</t>
  </si>
  <si>
    <t xml:space="preserve">       dont soins de médecins</t>
  </si>
  <si>
    <t xml:space="preserve">       dont soins d'auxiliaires</t>
  </si>
  <si>
    <t xml:space="preserve">       dont soins de dentistes</t>
  </si>
  <si>
    <t xml:space="preserve">       dont laboratoires d'analyses</t>
  </si>
  <si>
    <t xml:space="preserve">       dont autres soins et contrats</t>
  </si>
  <si>
    <t xml:space="preserve">   Médicaments en ville</t>
  </si>
  <si>
    <t xml:space="preserve">   Autres biens médicaux en ville</t>
  </si>
  <si>
    <t xml:space="preserve">   Transports de malades</t>
  </si>
  <si>
    <t xml:space="preserve">en millions d'euros </t>
  </si>
  <si>
    <t>en % du total</t>
  </si>
  <si>
    <t xml:space="preserve">Consommation de soins et de biens médicaux </t>
  </si>
  <si>
    <t>Dépense hors CSBM</t>
  </si>
  <si>
    <t>Indemnités journalières**</t>
  </si>
  <si>
    <t>n.d.</t>
  </si>
  <si>
    <t xml:space="preserve">Prévention institutionnelle </t>
  </si>
  <si>
    <t>Subventions au système de soins</t>
  </si>
  <si>
    <t>Sécurité sociale</t>
  </si>
  <si>
    <t>État et collectivités locales</t>
  </si>
  <si>
    <t>en millions d'euros</t>
  </si>
  <si>
    <t xml:space="preserve"> dont Contribution CNSA</t>
  </si>
  <si>
    <t xml:space="preserve">    Évolution en %</t>
  </si>
  <si>
    <t xml:space="preserve">   Soins de longue durée dans les hôpitaux (USLD)</t>
  </si>
  <si>
    <t xml:space="preserve">   Soins en EHPA-EHPAD publics</t>
  </si>
  <si>
    <t xml:space="preserve">   Soins en EHPA-EHPAD privés</t>
  </si>
  <si>
    <t>USLD dans les hôpitaux</t>
  </si>
  <si>
    <t>EHPA-EHPAD publics</t>
  </si>
  <si>
    <t>EHPA-EHPAD privés</t>
  </si>
  <si>
    <t>SSIAD-PA</t>
  </si>
  <si>
    <t>USLD</t>
  </si>
  <si>
    <t>EHPA</t>
  </si>
  <si>
    <t>Lits</t>
  </si>
  <si>
    <t>EHPAD</t>
  </si>
  <si>
    <t>SSIAD</t>
  </si>
  <si>
    <t>Places</t>
  </si>
  <si>
    <t>Total</t>
  </si>
  <si>
    <t xml:space="preserve">     Évolution (en %)</t>
  </si>
  <si>
    <t xml:space="preserve"> dont ONDAM pers. handicapées</t>
  </si>
  <si>
    <t>Évolutions</t>
  </si>
  <si>
    <t>En millions d'euros</t>
  </si>
  <si>
    <t>En %</t>
  </si>
  <si>
    <t>2010-2016</t>
  </si>
  <si>
    <t>Dépenses totales des soins de longue durée des personnes handicapées</t>
  </si>
  <si>
    <t>Établissements et services à destination des enfants et adolescents handicapés</t>
  </si>
  <si>
    <r>
      <t xml:space="preserve">Instituts médico-éducatifs (IME) </t>
    </r>
    <r>
      <rPr>
        <vertAlign val="superscript"/>
        <sz val="8"/>
        <rFont val="Arial Narrow"/>
        <family val="2"/>
      </rPr>
      <t>(1)</t>
    </r>
  </si>
  <si>
    <t>Établissements pour enfants polyhandicapés (EP)</t>
  </si>
  <si>
    <t>Instituts thérapeutiques éducatifs et pédagogiques (ITEP)</t>
  </si>
  <si>
    <t>Services d'éducation spécialisée et soins à domicile (SESSAD)</t>
  </si>
  <si>
    <t>Centre d'action médico-sociale précoce (CAMSP)</t>
  </si>
  <si>
    <t>Établissements et services à destination des adultes handicapés</t>
  </si>
  <si>
    <r>
      <t xml:space="preserve">Autres établissements pour "enfance inadaptée" </t>
    </r>
    <r>
      <rPr>
        <vertAlign val="superscript"/>
        <sz val="8"/>
        <rFont val="Arial Narrow"/>
        <family val="2"/>
      </rPr>
      <t>(2)</t>
    </r>
  </si>
  <si>
    <t>Services d'accompagnement médico-social (SAMSAH)</t>
  </si>
  <si>
    <t>Maisons d'accueil spécialisé (MAS)</t>
  </si>
  <si>
    <t>Foyers d'accueil médicalisé (FAM)</t>
  </si>
  <si>
    <t>Services de soins infirmiers à domicile pour personnes handicapées (SSIAD PH)</t>
  </si>
  <si>
    <r>
      <t>Autres établissements pour adultes handicapés</t>
    </r>
    <r>
      <rPr>
        <vertAlign val="superscript"/>
        <sz val="8"/>
        <rFont val="Arial Narrow"/>
        <family val="2"/>
      </rPr>
      <t xml:space="preserve"> (3)</t>
    </r>
  </si>
  <si>
    <r>
      <t xml:space="preserve">Autres établissements et services </t>
    </r>
    <r>
      <rPr>
        <vertAlign val="superscript"/>
        <sz val="8"/>
        <rFont val="Arial Narrow"/>
        <family val="2"/>
      </rPr>
      <t>(4)</t>
    </r>
  </si>
  <si>
    <t>Maladie</t>
  </si>
  <si>
    <t>Évolution (en %)</t>
  </si>
  <si>
    <t>Organismes complémentaires</t>
  </si>
  <si>
    <t xml:space="preserve">  Mutuelles</t>
  </si>
  <si>
    <t xml:space="preserve">  Instituts de prévoyance</t>
  </si>
  <si>
    <t xml:space="preserve">  Sociétés d'assurances</t>
  </si>
  <si>
    <t>T1</t>
  </si>
  <si>
    <t>T2</t>
  </si>
  <si>
    <t>T3</t>
  </si>
  <si>
    <t>T4</t>
  </si>
  <si>
    <t>AT-MP</t>
  </si>
  <si>
    <t>A2001T1</t>
  </si>
  <si>
    <t>A2001T2</t>
  </si>
  <si>
    <t>A2001T3</t>
  </si>
  <si>
    <t>A2001T4</t>
  </si>
  <si>
    <t>A2002T1</t>
  </si>
  <si>
    <t>A2002T2</t>
  </si>
  <si>
    <t>A2002T3</t>
  </si>
  <si>
    <t>A2002T4</t>
  </si>
  <si>
    <t>A2003T1</t>
  </si>
  <si>
    <t>A2003T2</t>
  </si>
  <si>
    <t>A2003T3</t>
  </si>
  <si>
    <t>A2003T4</t>
  </si>
  <si>
    <t>A2004T1</t>
  </si>
  <si>
    <t>A2004T2</t>
  </si>
  <si>
    <t>A2004T3</t>
  </si>
  <si>
    <t>A2004T4</t>
  </si>
  <si>
    <t>A2005T1</t>
  </si>
  <si>
    <t>A2005T2</t>
  </si>
  <si>
    <t>A2005T3</t>
  </si>
  <si>
    <t>A2005T4</t>
  </si>
  <si>
    <t>A2006T1</t>
  </si>
  <si>
    <t>A2006T2</t>
  </si>
  <si>
    <t>A2006T3</t>
  </si>
  <si>
    <t>A2006T4</t>
  </si>
  <si>
    <t>A2007T1</t>
  </si>
  <si>
    <t>A2007T2</t>
  </si>
  <si>
    <t>A2007T3</t>
  </si>
  <si>
    <t>A2007T4</t>
  </si>
  <si>
    <t>A2008T1</t>
  </si>
  <si>
    <t>A2008T2</t>
  </si>
  <si>
    <t>A2008T3</t>
  </si>
  <si>
    <t>A2008T4</t>
  </si>
  <si>
    <t>A2009T1</t>
  </si>
  <si>
    <t>A2009T2</t>
  </si>
  <si>
    <t>A2009T3</t>
  </si>
  <si>
    <t>A2009T4</t>
  </si>
  <si>
    <t>A2010T1</t>
  </si>
  <si>
    <t>A2010T2</t>
  </si>
  <si>
    <t>A2010T3</t>
  </si>
  <si>
    <t>A2010T4</t>
  </si>
  <si>
    <t>A2011T1</t>
  </si>
  <si>
    <t>A2011T2</t>
  </si>
  <si>
    <t>A2011T3</t>
  </si>
  <si>
    <t>A2011T4</t>
  </si>
  <si>
    <t>A2012T1</t>
  </si>
  <si>
    <t>A2012T2</t>
  </si>
  <si>
    <t>A2012T3</t>
  </si>
  <si>
    <t>A2012T4</t>
  </si>
  <si>
    <t>A2013T1</t>
  </si>
  <si>
    <t>A2013T2</t>
  </si>
  <si>
    <t>A2013T3</t>
  </si>
  <si>
    <t>A2015T1</t>
  </si>
  <si>
    <t>A2015T2</t>
  </si>
  <si>
    <t>A2015T3</t>
  </si>
  <si>
    <t>A2015T4</t>
  </si>
  <si>
    <t>A2016T1</t>
  </si>
  <si>
    <t>A2016T2</t>
  </si>
  <si>
    <t>A2016T3</t>
  </si>
  <si>
    <t>A2016T4</t>
  </si>
  <si>
    <t>A2017T1</t>
  </si>
  <si>
    <t>A2017T2</t>
  </si>
  <si>
    <t>A2017T3</t>
  </si>
  <si>
    <t>A2017T4</t>
  </si>
  <si>
    <t>Régions</t>
  </si>
  <si>
    <t>Formation continue des professionnels de santé</t>
  </si>
  <si>
    <t>État</t>
  </si>
  <si>
    <t>Assurance maladie</t>
  </si>
  <si>
    <t>Privé (y compris ménages)</t>
  </si>
  <si>
    <t>Dépenses totales de formation</t>
  </si>
  <si>
    <t xml:space="preserve">       Évolution en %</t>
  </si>
  <si>
    <t>Financements publics</t>
  </si>
  <si>
    <t>Budget civil de recherche et de développement *</t>
  </si>
  <si>
    <t xml:space="preserve">Universités et hôpitaux universitaires </t>
  </si>
  <si>
    <t>Financements privés et associatifs</t>
  </si>
  <si>
    <t xml:space="preserve">Industries pharmaceutique et de matériel médical </t>
  </si>
  <si>
    <t>Secteur associatif</t>
  </si>
  <si>
    <t>Coûts de gestion du système de santé</t>
  </si>
  <si>
    <t xml:space="preserve">     -  Mutuelles</t>
  </si>
  <si>
    <t xml:space="preserve">     - Sociétés d'assurances</t>
  </si>
  <si>
    <t xml:space="preserve">    -  Institutions de prévoyance</t>
  </si>
  <si>
    <t>.</t>
  </si>
  <si>
    <t>Év. moyenne 2008-2017</t>
  </si>
  <si>
    <t>Évolution 2016-2017</t>
  </si>
  <si>
    <t>Régimes de Sécurité sociale*</t>
  </si>
  <si>
    <t>Organismes complémentaires**</t>
  </si>
  <si>
    <t>Ministère chargé de la Santé***</t>
  </si>
  <si>
    <t>Opérateurs publics****</t>
  </si>
  <si>
    <t>Mutuelles</t>
  </si>
  <si>
    <t>Régimes de Sécurité sociale</t>
  </si>
  <si>
    <t xml:space="preserve">Organismes complémentaires </t>
  </si>
  <si>
    <t>Ministère chargé de la Santé</t>
  </si>
  <si>
    <t>Opérateurs publics</t>
  </si>
  <si>
    <t>Sociétés
d'assurances</t>
  </si>
  <si>
    <t>Institutions de
prévoyance</t>
  </si>
  <si>
    <t>Contrats
individuels</t>
  </si>
  <si>
    <t>Contrats
collectifs</t>
  </si>
  <si>
    <t>Frais de gestion des sinistres</t>
  </si>
  <si>
    <t>Frais d'acquisition</t>
  </si>
  <si>
    <t>Frais d'administration et autres charges techniques nettes</t>
  </si>
  <si>
    <t>Ensemble coûts de gestion</t>
  </si>
  <si>
    <t>A2013T4</t>
  </si>
  <si>
    <t>A2014T1</t>
  </si>
  <si>
    <t>A2014T2</t>
  </si>
  <si>
    <t>A2014T3</t>
  </si>
  <si>
    <t>A2014T4</t>
  </si>
  <si>
    <t>Dépenses</t>
  </si>
  <si>
    <t>Nombre de places installées</t>
  </si>
  <si>
    <t>IME</t>
  </si>
  <si>
    <t>ITEP</t>
  </si>
  <si>
    <t>EP</t>
  </si>
  <si>
    <t>SESSAD</t>
  </si>
  <si>
    <t>CAMSP (1)</t>
  </si>
  <si>
    <t>Autres (2)</t>
  </si>
  <si>
    <t>MAS</t>
  </si>
  <si>
    <t>FAM (1)</t>
  </si>
  <si>
    <t>SAMSAH (1)</t>
  </si>
  <si>
    <t>SSIAD-PH</t>
  </si>
  <si>
    <t xml:space="preserve">   Maladie</t>
  </si>
  <si>
    <t xml:space="preserve">   Évolution (en %)</t>
  </si>
  <si>
    <t xml:space="preserve">   Maternité </t>
  </si>
  <si>
    <t xml:space="preserve">   Accidents du travail - maladies professionnelles</t>
  </si>
  <si>
    <t>Secteur privé</t>
  </si>
  <si>
    <t>PREVENTION INDIVIDUELLE PRIMAIRE</t>
  </si>
  <si>
    <t>PREVENTION INDIVIDUELLE SECONDAIRE</t>
  </si>
  <si>
    <t>Individuelle primaire</t>
  </si>
  <si>
    <t>Individuelle secondaire</t>
  </si>
  <si>
    <t>Collective comportement</t>
  </si>
  <si>
    <t>Collective environnement</t>
  </si>
  <si>
    <t>Evolution 2008-2017</t>
  </si>
  <si>
    <t>Evolution 2016-2017</t>
  </si>
  <si>
    <t>PREVENTION INDIVIDUELLE</t>
  </si>
  <si>
    <r>
      <t>Vaccins</t>
    </r>
    <r>
      <rPr>
        <vertAlign val="superscript"/>
        <sz val="9"/>
        <rFont val="Arial Narrow"/>
        <family val="2"/>
      </rPr>
      <t>1</t>
    </r>
  </si>
  <si>
    <t xml:space="preserve">PMI - Planning familial </t>
  </si>
  <si>
    <t>Médecine du travail</t>
  </si>
  <si>
    <t>Médecine scolaire</t>
  </si>
  <si>
    <t>Dépistage des tumeurs</t>
  </si>
  <si>
    <t>Dépistage VIH/Sida, hépatites, tuberculose et autres maladies infectieuses</t>
  </si>
  <si>
    <t>Dépistage autres pathologies</t>
  </si>
  <si>
    <t>Examens de santé</t>
  </si>
  <si>
    <t>Bilans bucco-dentaires</t>
  </si>
  <si>
    <t xml:space="preserve">PREVENTION COLLECTIVE </t>
  </si>
  <si>
    <t>Actions sur les comportements : information, promotion et éducation à la santé</t>
  </si>
  <si>
    <t>Campagnes en faveur des vaccinations*</t>
  </si>
  <si>
    <r>
      <t>Lutte contre les IST</t>
    </r>
    <r>
      <rPr>
        <vertAlign val="superscript"/>
        <sz val="9"/>
        <rFont val="Arial Narrow"/>
        <family val="2"/>
      </rPr>
      <t>2</t>
    </r>
    <r>
      <rPr>
        <sz val="9"/>
        <rFont val="Arial Narrow"/>
        <family val="2"/>
      </rPr>
      <t>, santé sexuelle, contraception*</t>
    </r>
  </si>
  <si>
    <t>Lutte contre l'addiction*</t>
  </si>
  <si>
    <t>Nutrition - santé*</t>
  </si>
  <si>
    <t>Autres pathologies*</t>
  </si>
  <si>
    <t>Autres actions d'information, promotion et éducation à la santé</t>
  </si>
  <si>
    <t>Actions sur l'environnement</t>
  </si>
  <si>
    <t>Hygiène du millieu (y compris lutte anti-vectorielle)</t>
  </si>
  <si>
    <t>Prévention des risques professionnels</t>
  </si>
  <si>
    <t>Prévention et lutte contre la pollution</t>
  </si>
  <si>
    <t>Surveillance, veille, recherche, expertise, alerte</t>
  </si>
  <si>
    <t>Urgences et crises</t>
  </si>
  <si>
    <t>Sécurité sanitaire de l'alimentation</t>
  </si>
  <si>
    <t>ENSEMBLE PREVENTION INSTITUTIONNELLE</t>
  </si>
  <si>
    <r>
      <t>dont dans le champ CSBM</t>
    </r>
    <r>
      <rPr>
        <vertAlign val="superscript"/>
        <sz val="9"/>
        <rFont val="Arial Narrow"/>
        <family val="2"/>
      </rPr>
      <t>3</t>
    </r>
  </si>
  <si>
    <t>PREVENTION INSTITUTIONNELLE HORS CSBM</t>
  </si>
  <si>
    <t>Études de santé (UFR santé, écoles de santé, écoles du service de santé des armées)</t>
  </si>
  <si>
    <t>Évolution de la décomposition de la dépense courante de santé</t>
  </si>
  <si>
    <t>* La très forte évolution des soins aux personnes handicapées en établissements (18,1 %) s’explique notamment par l’extension du périmètre d’action de ce poste aux établissements et services d’aide par le travail (Esat).</t>
  </si>
  <si>
    <t>(a) Le champ retenu ici est constitué des indemnités journalières au titre de la maladie, de la maternité, des accidents du travail et des maladies professionnelles pour l’ensemble des régimes de bases (hors fonction publique).</t>
  </si>
  <si>
    <t>(b) Ces subventions ne comprennent que la partie des dotations non comptabilisée ailleurs : les dotations versées à l’Inpes ou à l’Eprus (organismes intégrés à l’Agence nationale de santé publique en 2016) sont comptabilisées par convention en dépenses de prévention, tandis que celles versées à la HAS ou à l’ATIH sont retracées dans les coûts de gestion du système de santé.</t>
  </si>
  <si>
    <t>Source &gt; DREES, comptes de la santé.</t>
  </si>
  <si>
    <t>Taux de croissance en valeur de la dépense courante de santé et du PIB</t>
  </si>
  <si>
    <t>Sources &gt; DREES pour la DCS ; Insee pour le PIB.</t>
  </si>
  <si>
    <t>Structure de la dépense courante de santé</t>
  </si>
  <si>
    <t>Financement de la dépense courante de santé en 2017</t>
  </si>
  <si>
    <t>La colonne Sécurité sociale intègre également les dépenses prises en charge par le fonds CMU au titre des bénéficiaires de la CMU-C, ainsi que celles des régimes d’Alsace-Moselle et de la Camieg. </t>
  </si>
  <si>
    <t>* Assurés par les mutuelles, les sociétés d’assurances, les institutions de prévoyance, l’industrie pharmaceutique et les ménages.</t>
  </si>
  <si>
    <t>** Voir fiche 34 pour des éléments d’information sur les IJ versés par les organismes complémentaires. Les 14,5 milliards renseignés ici sont un minorant des dépenses d’IJ tous financeurs confondus et la part de la Sécurité sociale mentionnée est donc un majorant.</t>
  </si>
  <si>
    <t xml:space="preserve">Évolution de la structure de la dépense courante de santé « hors CSBM » par financeur </t>
  </si>
  <si>
    <t>Dépenses de soins de longue durée aux personnes âgées</t>
  </si>
  <si>
    <t xml:space="preserve">Note &gt; Le montant des soins aux personnes âgées en établissements et services médico-sociaux correspond à la composante « personnes âgées » de l’objectif global de dépenses médico-sociales (OGD). Cette dépense ne comprend pas les coûts d’hébergement de ces personnes en établissements (voir fiche 31). </t>
  </si>
  <si>
    <t>Sources &gt; DREES, comptes de la santé, à partir de données CNAM.</t>
  </si>
  <si>
    <t>Taux d’évolution en valeur des soins de longue durée aux personnes âgées</t>
  </si>
  <si>
    <t xml:space="preserve">Capacités des établissements d’hébergement pour personnes âgées et nombre 
de places en Ssiad
</t>
  </si>
  <si>
    <t>Note &gt; La donnée USLD de 2017 est une estimation.</t>
  </si>
  <si>
    <t>Sources &gt; CNAM ; DREES, SAE.</t>
  </si>
  <si>
    <t>Répartition des dépenses de soins de longue durée aux personnes âgées en 2017</t>
  </si>
  <si>
    <t>Source &gt; CNAM ; DREES, SAE.</t>
  </si>
  <si>
    <t xml:space="preserve">Dépenses de soins aux personnes handicapées en établissements et services médico-sociaux    </t>
  </si>
  <si>
    <t xml:space="preserve">Note &gt; * Le montant des soins aux personnes handicapées en établissements et services médico-sociaux correspond à la composante « personnes handicapées » de l’objectif global de dépenses (OGD) réalisé. En 2017, le périmètre d’action de l’Ondam médico-social a été étendu et comprend désormais aussi les dépenses dévolues aux établissements et services d’aide par le travail (Esat). Le montant 2017 présenté ici n’est donc pas directement comparable à celui de 2016. </t>
  </si>
  <si>
    <t>Sources &gt; DREES, comptes de la santé, à partir de données DSS pour l’Ondam, DGCS pour l’OGD.</t>
  </si>
  <si>
    <t>Structure de la dépense des établissements et services médico-sociaux en faveur des personnes handicapées en 2010 et 2016</t>
  </si>
  <si>
    <t xml:space="preserve">1. Y compris les IME belges (des enfants handicapés sont accueillis dans des IME en Belgique faute de places disponibles en France). </t>
  </si>
  <si>
    <t>2. Comprennent les centres médico-psycho-pédagogiques (CMPP), les instituts d’éducation motrice (IEM), les établissements d’éducation pour déficients sensoriels, les jardins d’enfants spécialisés.</t>
  </si>
  <si>
    <t>3. Comprennent les centres de rééducation professionnelle (CRP), les centres de préorientation pour adultes handicapés (CPO), les unités d’évaluation, de réentraînement et d’orientation sociale et socioprofessionnelle (UEROS).</t>
  </si>
  <si>
    <t>4. Comprennent les centres de ressources et les autres prestations médico-sociales.</t>
  </si>
  <si>
    <t>Sources &gt; TCDC des régimes obligatoires d’assurance maladie, données de la Commission de répartition fournies par la CNAM.</t>
  </si>
  <si>
    <t>Montant de la dépense et capacité d’accueil par type d’établissements pour enfants</t>
  </si>
  <si>
    <t>et adolescents handicapés  et pour adultes handicapés  en 2016</t>
  </si>
  <si>
    <t xml:space="preserve">1. La capacité d’accueil des CAMSP n’est pas présentée car ils suivent une logique de file active, non de places installées. </t>
  </si>
  <si>
    <t>2. Comprennent les CMPP, les IEM, les établissements d’éducation pour déficients sensoriels, les jardins d’enfants spécialisés, l’accueil temporaire et les établissements expérimentaux. Les CMPP suivant une logique de file active, non de places installées, leur capacité d’accueil n’est pas intégrée</t>
  </si>
  <si>
    <t>1. Seules les fractions de dépenses des FAM et des Samsah prises en charge par la Sécurité sociale sont comptabilisées ici.</t>
  </si>
  <si>
    <t xml:space="preserve">2. Les autres établissements comprennent les CRP, CPO, les UEROS, l’accueil temporaire et les établissements expérimentaux. </t>
  </si>
  <si>
    <t>Sources &gt; TCDC des régimes obligatoires de l’assurance maladie et données de la Commission de répartition fournies par la CNAM pour les montants de la dépense ; Statiss 2016 pour la capacité d’accueil</t>
  </si>
  <si>
    <t>Dépense d’indemnités journalières</t>
  </si>
  <si>
    <t>Champ &gt; France, ensemble des régimes de base d’assurance maladie, hors fonction publique (données non disponibles).</t>
  </si>
  <si>
    <t xml:space="preserve"> Compléments d’indemnités journalières versés par les organismes complémentaires</t>
  </si>
  <si>
    <t>Note &gt; Les indemnités journalières versées par les organismes complémentaires ne sont conventionnellement pas retenues au sein du poste « Indemnités journalières » retenu pour le calcul de la dépense courante de santé (DCS).</t>
  </si>
  <si>
    <t>Champ &gt; France, ensemble des régimes de base d'assurance maladie, hors fonction publique (données non disponibles).</t>
  </si>
  <si>
    <t xml:space="preserve">Évolution des indemnités journalières maladie et AT-MP du régime général </t>
  </si>
  <si>
    <t>Évolution du volume d’indemnités journalières du régime général rapportées à l’emploi salarié</t>
  </si>
  <si>
    <t>Champ &gt; France métropolitaine, risques « maladie » et « accidents du travail-maladies professionnelles », assurés du régime général.</t>
  </si>
  <si>
    <t>Sources &gt; CNAM pour les indemnités journalières ; Insee pour l’emploi salarié ; calculs DREES.</t>
  </si>
  <si>
    <t>Source &gt; CNAM.</t>
  </si>
  <si>
    <t>Estimation des dépenses de prévention institutionnelle</t>
  </si>
  <si>
    <t>* Ces différents postes ne couvrent pas l’ensemble des actions de prévention relevant de ces thématiques. En effet, lorsqu’elles ne peuvent être isolées compte tenu de la granularité des sources disponibles, des actions relatives à ces items peuvent également être comptabilisées dans d’autres postes de la prévention institutionnelle (en particulier « autres actions d’information, promotion et éducation à la santé » ou encore « actions de dépistage »).</t>
  </si>
  <si>
    <t>1. Concernent uniquement les dépenses de vaccinations « organisées » financées par les collectivités locales et le FNPEIS. Selon l’Agence nationale de sécurité du médicament et des produits de santé (ANSM), la consommation de vaccins se monte à environ 0,5 milliard d’euros en 2016. Le solde, financé par l’Assurance maladie et les ménages, est inclus par ailleurs dans la CSBM.</t>
  </si>
  <si>
    <t>2. IST : infections sexuellement transmissibles.</t>
  </si>
  <si>
    <t>3. Ces dépenses de prévention (vaccins, dépistages, etc.) réalisées au niveau individuel (i.e. en dehors du cadre institutionnel) sont incluses dans la CSBM. Elles sont retracées dans cette fiche mais non comptabilisées dans le poste de dépense « Prévention » de la DCS (voir annexe tableaux détaillés).</t>
  </si>
  <si>
    <t xml:space="preserve">Sources &gt; DREES, comptes de la santé, à partir de données diverses (Direction générale de la santé, CNAM, CCMSA, RSI, Inpes, (intégré à l’ANSP depuis 2016), ministère de l’'Éducation nationale, de l’Enseignement supérieur et de la Recherche, etc.). </t>
  </si>
  <si>
    <t>Structure des dépenses</t>
  </si>
  <si>
    <t>de prévention</t>
  </si>
  <si>
    <t>Financement des dépenses</t>
  </si>
  <si>
    <t>Sources &gt; DREES, comptes de la santé, à partir de données diverses (Direction générale de la santé, CNAM, CCMSA, RSI, Inpes (intégré à l’ANSP depuis 2016), ministère de l’Éducation nationale, de l’Enseignement supérieur et de la Recherche, etc.).</t>
  </si>
  <si>
    <t>Structure des dépenses de formation aux professions de santé en 2017</t>
  </si>
  <si>
    <t>Montants en millions d’euros, évolution en %</t>
  </si>
  <si>
    <t>Note &gt; L’UFR santé comprend les études de médecine, odontologie, pharmacie et Paces. Les écoles de santé comprennent les établissements de formation aux professions de : ambulanciers, infirmiers, sages-femmes, masseurs-kinésithérapeutes, techniciens de laboratoire médical, aides-soignants, pédicures-podologues, manipulateurs d’électroradiologie médicale, ergothérapeutes, psychomotriciens, auxiliaires de puériculture et préparateurs en pharmacie hospitalière.</t>
  </si>
  <si>
    <t>Sources &gt; DREES, comptes de la santé, à partir de données DREES, ministère de l’Éducation nationale, de l’Enseignement supérieur et de la Recherche.</t>
  </si>
  <si>
    <t>Répartition des dépenses de formation aux professions de santé par financeur</t>
  </si>
  <si>
    <t xml:space="preserve">Les dépenses publiques et privées de recherche en santé </t>
  </si>
  <si>
    <t>* Recherche en santé des organismes inscrits à la Mires (mission interministérielle recherche et enseignement supérieur) et des financements de l’Agence nationale de la recherche (ANR). La série est révisée à partir de 2015 et estimée avant 2014 à la suite d’un changement méthodologique de construction de la série source (voir annexe 3 sur les révisions).</t>
  </si>
  <si>
    <t>Note &gt; Les dépenses de recherche clinique des hôpitaux universitaires sont déjà comptabilisées au sein de la CSBM en « soins hospitaliers ». Elles sont retracées dans cette fiche mais non comptabilisées dans le poste de dépense « Recherche médicale et pharmaceutique » de la DCS (voir annexe tableaux détaillés), afin d’éviter tout double-compte.</t>
  </si>
  <si>
    <t>Sources &gt; DREES, comptes de la santé, à partir de données du ministère de l’Éducation nationale, de l’Enseignement supérieur et de la Recherche</t>
  </si>
  <si>
    <t>* CNAM, MSA, RSI et autres régimes de base ; Camieg. Pour toute la période, les coûts de gestion ne prennent pas en compte l’aide à la télétransmission, comptabilisée en subvention au système de soins. La totalité des coûts de gestion des risques maladie et maternité est prise en compte (voir annexe 1). Une partie des coûts de gestion du risque accidents du travail-maladies professionnelles n’est pas prise en compte, au titre des prestations pour invalidité permanente qui n’entrent pas dans le champ de la DCS.</t>
  </si>
  <si>
    <t>** La contribution au Fonds CMU (transformée en 2011 en taxe de solidarité additionnelle) n’est pas incluse dans les frais de gestion des organismes complémentaires. La totalité des frais de gestion est comptabilisée, y compris ceux afférents aux prestations connexes non incluses dans le champ de la DCS (chambres particulières, etc.).</t>
  </si>
  <si>
    <t>*** Il n’existe pas de budget unique pour le ministère chargé de la Santé, mais des budgets de programmes, qui concernent non seulement la santé, mais aussi l’action sociale. Ont été retenus pour les comptes de la santé :</t>
  </si>
  <si>
    <t xml:space="preserve"> – le budget du programme 124 (conduite des politiques sanitaires et sociales), pour sa partie santé uniquement ;</t>
  </si>
  <si>
    <t xml:space="preserve"> – le budget de fonctionnement des actions 11 (pilotage de la politique de santé publique) et 19 (modernisation de l’offre de soins) du programme 204 (prévention, sécurité sanitaire, offre de soins).</t>
  </si>
  <si>
    <t>**** Sont incluses ici les dépenses des opérateurs suivants : HAS, ATIH, CNG, Anap, Fonds CMU et Oniam. Les financements des autres opérateurs publics en santé (ANSP, ABM, INTS et ANSM, hors coûts de gestion) sont comptabilisés avec la prévention (fiche 35).</t>
  </si>
  <si>
    <t>Sources &gt; DREES, comptes de la santé. Tableau élaboré à partir de : DREES, comptes de la protection sociale ; DSS, comptes de la Sécurité sociale et PLFSS annexe 8 ; DREES, rapport sur la situation financière des organismes complémentaires.</t>
  </si>
  <si>
    <t>Structure des coûts de gestion du système de santé en 2017</t>
  </si>
  <si>
    <t>Coûts de gestion en santé des organismes complémentaires en 2017, selon leur nature</t>
  </si>
  <si>
    <t>En % des cotisations perçues en frais de soins par l’organisme</t>
  </si>
  <si>
    <t>Sources &gt; DREES, comptes de la santé à partir des états comptables, prudentiels et statistiques collectés par l’ACPR</t>
  </si>
  <si>
    <t>En milliards d’euros</t>
  </si>
  <si>
    <t>Montants en milliards d’euros</t>
  </si>
  <si>
    <t>En nombre de lits</t>
  </si>
  <si>
    <t>(En millions d’euros et nombre de places installées au 1er janvier 2016 )</t>
  </si>
  <si>
    <t>base 100 au T1 2008</t>
  </si>
  <si>
    <t>en %</t>
  </si>
  <si>
    <t xml:space="preserve">Soins aux personnes handicapées </t>
  </si>
  <si>
    <t>valeur</t>
  </si>
  <si>
    <t>volume</t>
  </si>
  <si>
    <t>prix</t>
  </si>
  <si>
    <t>Edition révisée le 3 avril 2019 par rapport à l’édition publiée le 10 septembre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</si>
</sst>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_-;\-* #,##0.00\ _€_-;_-* &quot;-&quot;??\ _€_-;_-@_-"/>
    <numFmt numFmtId="164" formatCode="0.0%"/>
    <numFmt numFmtId="165" formatCode="0.0"/>
    <numFmt numFmtId="166" formatCode="#,##0.0"/>
    <numFmt numFmtId="167" formatCode="0.000"/>
    <numFmt numFmtId="168" formatCode="#,##0.0000"/>
    <numFmt numFmtId="169" formatCode="_-* #,##0\ _€_-;\-* #,##0\ _€_-;_-* &quot;-&quot;??\ _€_-;_-@_-"/>
    <numFmt numFmtId="170" formatCode="#,##0_ ;\-#,##0\ "/>
    <numFmt numFmtId="171" formatCode="00"/>
  </numFmts>
  <fonts count="11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name val="Arial Narrow"/>
      <family val="2"/>
    </font>
    <font>
      <sz val="8"/>
      <name val="Arial Narrow"/>
      <family val="2"/>
    </font>
    <font>
      <sz val="9"/>
      <name val="Arial Narrow"/>
      <family val="2"/>
    </font>
    <font>
      <b/>
      <sz val="8"/>
      <color indexed="10"/>
      <name val="Arial Narrow"/>
      <family val="2"/>
    </font>
    <font>
      <sz val="10"/>
      <name val="Arial"/>
      <family val="2"/>
    </font>
    <font>
      <sz val="9"/>
      <color theme="0"/>
      <name val="Arial Narrow"/>
      <family val="2"/>
    </font>
    <font>
      <b/>
      <sz val="9"/>
      <color theme="0"/>
      <name val="Arial Narrow"/>
      <family val="2"/>
    </font>
    <font>
      <b/>
      <sz val="9"/>
      <name val="Arial Narrow"/>
      <family val="2"/>
    </font>
    <font>
      <i/>
      <sz val="9"/>
      <name val="Arial Narrow"/>
      <family val="2"/>
    </font>
    <font>
      <sz val="8"/>
      <color theme="0"/>
      <name val="Arial Narrow"/>
      <family val="2"/>
    </font>
    <font>
      <b/>
      <sz val="8"/>
      <color theme="0"/>
      <name val="Arial Narrow"/>
      <family val="2"/>
    </font>
    <font>
      <i/>
      <sz val="8"/>
      <name val="Arial Narrow"/>
      <family val="2"/>
    </font>
    <font>
      <b/>
      <sz val="10"/>
      <name val="Arial Narrow"/>
      <family val="2"/>
    </font>
    <font>
      <b/>
      <sz val="10"/>
      <name val="Arial"/>
      <family val="2"/>
    </font>
    <font>
      <b/>
      <i/>
      <sz val="8"/>
      <name val="Arial Narrow"/>
      <family val="2"/>
    </font>
    <font>
      <b/>
      <sz val="8"/>
      <color indexed="12"/>
      <name val="Arial Narrow"/>
      <family val="2"/>
    </font>
    <font>
      <sz val="10"/>
      <name val="MS Sans Serif"/>
      <family val="2"/>
    </font>
    <font>
      <sz val="10"/>
      <color rgb="FFFF0000"/>
      <name val="Arial"/>
      <family val="2"/>
    </font>
    <font>
      <b/>
      <sz val="11"/>
      <name val="Arial Narrow"/>
      <family val="2"/>
    </font>
    <font>
      <i/>
      <sz val="8"/>
      <name val="Arial"/>
      <family val="2"/>
    </font>
    <font>
      <sz val="8"/>
      <color indexed="12"/>
      <name val="Arial Narrow"/>
      <family val="2"/>
    </font>
    <font>
      <sz val="10"/>
      <name val="Arial Narrow"/>
      <family val="2"/>
    </font>
    <font>
      <sz val="8"/>
      <name val="Arial"/>
      <family val="2"/>
    </font>
    <font>
      <b/>
      <sz val="8"/>
      <name val="Arial"/>
      <family val="2"/>
    </font>
    <font>
      <sz val="8.5"/>
      <name val="Arial Narrow"/>
      <family val="2"/>
    </font>
    <font>
      <b/>
      <sz val="8.5"/>
      <color theme="0"/>
      <name val="Arial Narrow"/>
      <family val="2"/>
    </font>
    <font>
      <b/>
      <sz val="8.5"/>
      <name val="Arial Narrow"/>
      <family val="2"/>
    </font>
    <font>
      <i/>
      <sz val="8.5"/>
      <name val="Arial Narrow"/>
      <family val="2"/>
    </font>
    <font>
      <sz val="10"/>
      <color indexed="23"/>
      <name val="Arial"/>
      <family val="2"/>
    </font>
    <font>
      <b/>
      <sz val="8"/>
      <color rgb="FFFF0000"/>
      <name val="Arial Narrow"/>
      <family val="2"/>
    </font>
    <font>
      <sz val="8"/>
      <color rgb="FFFF0000"/>
      <name val="Arial Narrow"/>
      <family val="2"/>
    </font>
    <font>
      <vertAlign val="superscript"/>
      <sz val="8"/>
      <name val="Arial Narrow"/>
      <family val="2"/>
    </font>
    <font>
      <sz val="8"/>
      <color indexed="8"/>
      <name val="Arial"/>
      <family val="2"/>
    </font>
    <font>
      <sz val="12"/>
      <color theme="1"/>
      <name val="Arial"/>
      <family val="2"/>
    </font>
    <font>
      <sz val="11"/>
      <color indexed="8"/>
      <name val="Calibri"/>
      <family val="2"/>
    </font>
    <font>
      <sz val="12"/>
      <color theme="0"/>
      <name val="Arial"/>
      <family val="2"/>
    </font>
    <font>
      <sz val="11"/>
      <color indexed="9"/>
      <name val="Calibri"/>
      <family val="2"/>
    </font>
    <font>
      <sz val="12"/>
      <color rgb="FFFF0000"/>
      <name val="Arial"/>
      <family val="2"/>
    </font>
    <font>
      <sz val="11"/>
      <color indexed="10"/>
      <name val="Calibri"/>
      <family val="2"/>
    </font>
    <font>
      <b/>
      <sz val="12"/>
      <color rgb="FFFA7D00"/>
      <name val="Arial"/>
      <family val="2"/>
    </font>
    <font>
      <b/>
      <sz val="11"/>
      <color indexed="52"/>
      <name val="Calibri"/>
      <family val="2"/>
    </font>
    <font>
      <sz val="12"/>
      <color rgb="FFFA7D00"/>
      <name val="Arial"/>
      <family val="2"/>
    </font>
    <font>
      <sz val="11"/>
      <color indexed="52"/>
      <name val="Calibri"/>
      <family val="2"/>
    </font>
    <font>
      <sz val="12"/>
      <color indexed="8"/>
      <name val="Arial"/>
      <family val="2"/>
    </font>
    <font>
      <sz val="8"/>
      <name val="Helv"/>
    </font>
    <font>
      <sz val="12"/>
      <color rgb="FF3F3F76"/>
      <name val="Arial"/>
      <family val="2"/>
    </font>
    <font>
      <sz val="11"/>
      <color indexed="62"/>
      <name val="Calibri"/>
      <family val="2"/>
    </font>
    <font>
      <sz val="10"/>
      <name val="Calibri"/>
      <family val="2"/>
      <scheme val="minor"/>
    </font>
    <font>
      <sz val="12"/>
      <color rgb="FF9C0006"/>
      <name val="Arial"/>
      <family val="2"/>
    </font>
    <font>
      <sz val="11"/>
      <color indexed="20"/>
      <name val="Calibri"/>
      <family val="2"/>
    </font>
    <font>
      <u/>
      <sz val="11"/>
      <color rgb="FF0066AA"/>
      <name val="Calibri"/>
      <family val="2"/>
      <scheme val="minor"/>
    </font>
    <font>
      <u/>
      <sz val="10"/>
      <color theme="10"/>
      <name val="Arial"/>
      <family val="2"/>
    </font>
    <font>
      <u/>
      <sz val="12"/>
      <color theme="10"/>
      <name val="Arial"/>
      <family val="2"/>
    </font>
    <font>
      <u/>
      <sz val="11"/>
      <color rgb="FF004488"/>
      <name val="Calibri"/>
      <family val="2"/>
      <scheme val="minor"/>
    </font>
    <font>
      <sz val="12"/>
      <color rgb="FF9C6500"/>
      <name val="Arial"/>
      <family val="2"/>
    </font>
    <font>
      <sz val="11"/>
      <color indexed="60"/>
      <name val="Calibri"/>
      <family val="2"/>
    </font>
    <font>
      <sz val="12"/>
      <color rgb="FF006100"/>
      <name val="Arial"/>
      <family val="2"/>
    </font>
    <font>
      <sz val="11"/>
      <color indexed="17"/>
      <name val="Calibri"/>
      <family val="2"/>
    </font>
    <font>
      <b/>
      <sz val="12"/>
      <color rgb="FF3F3F3F"/>
      <name val="Arial"/>
      <family val="2"/>
    </font>
    <font>
      <b/>
      <sz val="11"/>
      <color indexed="63"/>
      <name val="Calibri"/>
      <family val="2"/>
    </font>
    <font>
      <i/>
      <sz val="12"/>
      <color rgb="FF7F7F7F"/>
      <name val="Arial"/>
      <family val="2"/>
    </font>
    <font>
      <i/>
      <sz val="11"/>
      <color indexed="23"/>
      <name val="Calibri"/>
      <family val="2"/>
    </font>
    <font>
      <b/>
      <sz val="18"/>
      <color indexed="62"/>
      <name val="Cambria"/>
      <family val="2"/>
    </font>
    <font>
      <b/>
      <sz val="15"/>
      <color theme="3"/>
      <name val="Arial"/>
      <family val="2"/>
    </font>
    <font>
      <b/>
      <sz val="15"/>
      <color indexed="62"/>
      <name val="Calibri"/>
      <family val="2"/>
    </font>
    <font>
      <b/>
      <sz val="13"/>
      <color theme="3"/>
      <name val="Arial"/>
      <family val="2"/>
    </font>
    <font>
      <b/>
      <sz val="13"/>
      <color indexed="62"/>
      <name val="Calibri"/>
      <family val="2"/>
    </font>
    <font>
      <b/>
      <sz val="11"/>
      <color theme="3"/>
      <name val="Arial"/>
      <family val="2"/>
    </font>
    <font>
      <b/>
      <sz val="11"/>
      <color indexed="62"/>
      <name val="Calibri"/>
      <family val="2"/>
    </font>
    <font>
      <b/>
      <sz val="12"/>
      <color theme="1"/>
      <name val="Arial"/>
      <family val="2"/>
    </font>
    <font>
      <b/>
      <sz val="11"/>
      <color indexed="8"/>
      <name val="Calibri"/>
      <family val="2"/>
    </font>
    <font>
      <b/>
      <sz val="12"/>
      <color theme="0"/>
      <name val="Arial"/>
      <family val="2"/>
    </font>
    <font>
      <b/>
      <sz val="11"/>
      <color indexed="9"/>
      <name val="Calibri"/>
      <family val="2"/>
    </font>
    <font>
      <u/>
      <sz val="10"/>
      <color indexed="12"/>
      <name val="Arial"/>
      <family val="2"/>
    </font>
    <font>
      <b/>
      <sz val="8"/>
      <color theme="0"/>
      <name val="Arial"/>
      <family val="2"/>
    </font>
    <font>
      <u/>
      <sz val="11"/>
      <color theme="10"/>
      <name val="Calibri"/>
      <family val="2"/>
    </font>
    <font>
      <sz val="11"/>
      <name val="Calibri"/>
      <family val="2"/>
    </font>
    <font>
      <sz val="8"/>
      <color theme="1"/>
      <name val="Arial Narrow"/>
      <family val="2"/>
    </font>
    <font>
      <sz val="11"/>
      <color theme="1"/>
      <name val="Calibri"/>
      <family val="2"/>
    </font>
    <font>
      <b/>
      <i/>
      <sz val="8"/>
      <color indexed="10"/>
      <name val="Arial Narrow"/>
      <family val="2"/>
    </font>
    <font>
      <sz val="8"/>
      <color theme="1"/>
      <name val="Calibri"/>
      <family val="2"/>
      <scheme val="minor"/>
    </font>
    <font>
      <b/>
      <sz val="11"/>
      <name val="Arial"/>
      <family val="2"/>
    </font>
    <font>
      <sz val="8"/>
      <name val="Courier New"/>
      <family val="3"/>
    </font>
    <font>
      <sz val="10"/>
      <color indexed="12"/>
      <name val="Arial"/>
      <family val="2"/>
    </font>
    <font>
      <vertAlign val="superscript"/>
      <sz val="9"/>
      <name val="Arial Narrow"/>
      <family val="2"/>
    </font>
    <font>
      <b/>
      <i/>
      <sz val="9"/>
      <name val="Arial Narrow"/>
      <family val="2"/>
    </font>
    <font>
      <sz val="8.5"/>
      <color theme="1"/>
      <name val="Arial Narrow"/>
      <family val="2"/>
    </font>
    <font>
      <b/>
      <sz val="8.5"/>
      <color theme="1"/>
      <name val="Arial Narrow"/>
      <family val="2"/>
    </font>
    <font>
      <i/>
      <sz val="8.5"/>
      <color theme="1"/>
      <name val="Arial Narrow"/>
      <family val="2"/>
    </font>
    <font>
      <i/>
      <sz val="7.5"/>
      <color rgb="FF000000"/>
      <name val="Arial Narrow"/>
      <family val="2"/>
    </font>
    <font>
      <i/>
      <sz val="11"/>
      <color theme="1"/>
      <name val="Calibri"/>
      <family val="2"/>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rgb="FFF2F2F3"/>
        <bgColor indexed="64"/>
      </patternFill>
    </fill>
    <fill>
      <patternFill patternType="solid">
        <fgColor indexed="45"/>
      </patternFill>
    </fill>
    <fill>
      <patternFill patternType="solid">
        <fgColor indexed="42"/>
      </patternFill>
    </fill>
    <fill>
      <patternFill patternType="solid">
        <fgColor indexed="55"/>
      </patternFill>
    </fill>
    <fill>
      <patternFill patternType="solid">
        <fgColor rgb="FFFFFFFF"/>
        <bgColor indexed="64"/>
      </patternFill>
    </fill>
  </fills>
  <borders count="1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4"/>
      </right>
      <top/>
      <bottom/>
      <diagonal/>
    </border>
    <border>
      <left/>
      <right style="thin">
        <color theme="0"/>
      </right>
      <top style="thin">
        <color theme="0"/>
      </top>
      <bottom/>
      <diagonal/>
    </border>
    <border>
      <left style="thin">
        <color theme="0"/>
      </left>
      <right style="thin">
        <color theme="0"/>
      </right>
      <top/>
      <bottom style="thin">
        <color theme="4"/>
      </bottom>
      <diagonal/>
    </border>
    <border>
      <left style="thin">
        <color theme="0"/>
      </left>
      <right/>
      <top/>
      <bottom/>
      <diagonal/>
    </border>
    <border>
      <left/>
      <right style="thin">
        <color theme="4"/>
      </right>
      <top style="thin">
        <color theme="4"/>
      </top>
      <bottom style="thin">
        <color theme="4"/>
      </bottom>
      <diagonal/>
    </border>
    <border>
      <left/>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4"/>
      </right>
      <top/>
      <bottom/>
      <diagonal/>
    </border>
    <border>
      <left/>
      <right style="thin">
        <color theme="4"/>
      </right>
      <top style="thin">
        <color theme="4"/>
      </top>
      <bottom/>
      <diagonal/>
    </border>
    <border>
      <left/>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right style="thin">
        <color theme="4"/>
      </right>
      <top/>
      <bottom style="thin">
        <color theme="4"/>
      </bottom>
      <diagonal/>
    </border>
    <border>
      <left/>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style="thin">
        <color theme="4"/>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4"/>
      </left>
      <right style="thin">
        <color theme="0"/>
      </right>
      <top style="thin">
        <color theme="4"/>
      </top>
      <bottom/>
      <diagonal/>
    </border>
    <border>
      <left/>
      <right style="thin">
        <color theme="4"/>
      </right>
      <top/>
      <bottom style="thin">
        <color theme="0"/>
      </bottom>
      <diagonal/>
    </border>
    <border>
      <left style="thin">
        <color theme="4"/>
      </left>
      <right style="thin">
        <color theme="0"/>
      </right>
      <top/>
      <bottom style="thin">
        <color theme="0"/>
      </bottom>
      <diagonal/>
    </border>
    <border>
      <left style="thin">
        <color theme="0"/>
      </left>
      <right style="thin">
        <color theme="0"/>
      </right>
      <top style="thin">
        <color theme="4"/>
      </top>
      <bottom style="thin">
        <color theme="4"/>
      </bottom>
      <diagonal/>
    </border>
    <border>
      <left/>
      <right style="thin">
        <color theme="0"/>
      </right>
      <top style="thin">
        <color theme="4"/>
      </top>
      <bottom style="thin">
        <color theme="4"/>
      </bottom>
      <diagonal/>
    </border>
    <border>
      <left/>
      <right style="thin">
        <color theme="0"/>
      </right>
      <top/>
      <bottom/>
      <diagonal/>
    </border>
    <border>
      <left style="thin">
        <color theme="0"/>
      </left>
      <right/>
      <top style="thin">
        <color theme="4"/>
      </top>
      <bottom style="thin">
        <color theme="4"/>
      </bottom>
      <diagonal/>
    </border>
    <border>
      <left style="thin">
        <color theme="4"/>
      </left>
      <right/>
      <top style="thin">
        <color theme="4"/>
      </top>
      <bottom style="thin">
        <color theme="4"/>
      </bottom>
      <diagonal/>
    </border>
    <border>
      <left/>
      <right style="thin">
        <color theme="0"/>
      </right>
      <top/>
      <bottom style="thin">
        <color theme="0"/>
      </bottom>
      <diagonal/>
    </border>
    <border>
      <left style="thin">
        <color theme="4"/>
      </left>
      <right style="thin">
        <color theme="4"/>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theme="4"/>
      </right>
      <top style="thin">
        <color theme="0"/>
      </top>
      <bottom style="thin">
        <color theme="0"/>
      </bottom>
      <diagonal/>
    </border>
    <border>
      <left style="thin">
        <color theme="4"/>
      </left>
      <right style="thin">
        <color theme="4"/>
      </right>
      <top style="thin">
        <color theme="0"/>
      </top>
      <bottom style="thin">
        <color theme="0"/>
      </bottom>
      <diagonal/>
    </border>
    <border>
      <left/>
      <right style="thin">
        <color theme="4"/>
      </right>
      <top style="thin">
        <color theme="0"/>
      </top>
      <bottom/>
      <diagonal/>
    </border>
    <border>
      <left style="thin">
        <color theme="4"/>
      </left>
      <right style="thin">
        <color theme="4"/>
      </right>
      <top style="thin">
        <color theme="0"/>
      </top>
      <bottom/>
      <diagonal/>
    </border>
    <border>
      <left/>
      <right/>
      <top style="thin">
        <color theme="0"/>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theme="0"/>
      </right>
      <top style="thin">
        <color theme="4"/>
      </top>
      <bottom style="thin">
        <color theme="0"/>
      </bottom>
      <diagonal/>
    </border>
    <border>
      <left style="thin">
        <color theme="0"/>
      </left>
      <right/>
      <top style="thin">
        <color theme="4"/>
      </top>
      <bottom/>
      <diagonal/>
    </border>
    <border>
      <left style="thin">
        <color theme="0"/>
      </left>
      <right style="thin">
        <color theme="0"/>
      </right>
      <top style="thin">
        <color theme="4"/>
      </top>
      <bottom/>
      <diagonal/>
    </border>
    <border>
      <left style="thin">
        <color theme="0"/>
      </left>
      <right style="thin">
        <color theme="0"/>
      </right>
      <top style="thin">
        <color theme="0"/>
      </top>
      <bottom style="thin">
        <color theme="4"/>
      </bottom>
      <diagonal/>
    </border>
    <border>
      <left style="thin">
        <color theme="0"/>
      </left>
      <right/>
      <top style="thin">
        <color theme="0"/>
      </top>
      <bottom style="thin">
        <color theme="4"/>
      </bottom>
      <diagonal/>
    </border>
    <border>
      <left style="thin">
        <color theme="4"/>
      </left>
      <right style="thin">
        <color theme="4"/>
      </right>
      <top style="thin">
        <color theme="0"/>
      </top>
      <bottom style="thin">
        <color theme="4"/>
      </bottom>
      <diagonal/>
    </border>
    <border>
      <left style="thin">
        <color theme="4"/>
      </left>
      <right style="thin">
        <color theme="0"/>
      </right>
      <top style="thin">
        <color theme="0"/>
      </top>
      <bottom style="thin">
        <color theme="4"/>
      </bottom>
      <diagonal/>
    </border>
    <border>
      <left style="thin">
        <color theme="4"/>
      </left>
      <right style="thin">
        <color theme="0"/>
      </right>
      <top style="thin">
        <color theme="4"/>
      </top>
      <bottom style="thin">
        <color theme="4"/>
      </bottom>
      <diagonal/>
    </border>
    <border>
      <left style="thin">
        <color theme="4"/>
      </left>
      <right style="thin">
        <color theme="0"/>
      </right>
      <top style="thin">
        <color theme="0"/>
      </top>
      <bottom style="thin">
        <color theme="0"/>
      </bottom>
      <diagonal/>
    </border>
    <border>
      <left/>
      <right style="thin">
        <color theme="7"/>
      </right>
      <top/>
      <bottom style="thin">
        <color theme="6" tint="0.59999389629810485"/>
      </bottom>
      <diagonal/>
    </border>
    <border>
      <left/>
      <right style="thin">
        <color theme="7"/>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theme="0"/>
      </right>
      <top style="thin">
        <color theme="0"/>
      </top>
      <bottom style="thin">
        <color theme="4"/>
      </bottom>
      <diagonal/>
    </border>
    <border>
      <left style="thin">
        <color theme="0"/>
      </left>
      <right/>
      <top style="thin">
        <color theme="4"/>
      </top>
      <bottom style="thin">
        <color theme="0"/>
      </bottom>
      <diagonal/>
    </border>
    <border>
      <left style="thin">
        <color theme="0"/>
      </left>
      <right style="thin">
        <color theme="0"/>
      </right>
      <top style="thin">
        <color theme="4"/>
      </top>
      <bottom style="thin">
        <color theme="0"/>
      </bottom>
      <diagonal/>
    </border>
    <border>
      <left style="thin">
        <color theme="4"/>
      </left>
      <right style="thin">
        <color theme="4"/>
      </right>
      <top style="thin">
        <color theme="4"/>
      </top>
      <bottom style="thin">
        <color theme="0"/>
      </bottom>
      <diagonal/>
    </border>
    <border>
      <left style="thin">
        <color theme="0"/>
      </left>
      <right style="thin">
        <color theme="0"/>
      </right>
      <top/>
      <bottom/>
      <diagonal/>
    </border>
    <border>
      <left style="thin">
        <color theme="0"/>
      </left>
      <right/>
      <top/>
      <bottom style="thin">
        <color theme="4"/>
      </bottom>
      <diagonal/>
    </border>
    <border>
      <left/>
      <right style="thin">
        <color theme="0"/>
      </right>
      <top/>
      <bottom style="thin">
        <color theme="4"/>
      </bottom>
      <diagonal/>
    </border>
    <border>
      <left/>
      <right style="thin">
        <color indexed="64"/>
      </right>
      <top/>
      <bottom style="thin">
        <color indexed="64"/>
      </bottom>
      <diagonal/>
    </border>
    <border>
      <left style="thin">
        <color theme="0"/>
      </left>
      <right style="thin">
        <color theme="4"/>
      </right>
      <top style="thin">
        <color theme="4"/>
      </top>
      <bottom style="thin">
        <color theme="4"/>
      </bottom>
      <diagonal/>
    </border>
    <border>
      <left style="thin">
        <color theme="4"/>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0"/>
      </left>
      <right style="thin">
        <color theme="4"/>
      </right>
      <top style="thin">
        <color theme="0"/>
      </top>
      <bottom style="thin">
        <color theme="0"/>
      </bottom>
      <diagonal/>
    </border>
    <border>
      <left style="thin">
        <color theme="0"/>
      </left>
      <right style="thin">
        <color theme="4"/>
      </right>
      <top style="thin">
        <color theme="0"/>
      </top>
      <bottom style="thin">
        <color theme="4"/>
      </bottom>
      <diagonal/>
    </border>
    <border>
      <left style="thin">
        <color theme="0"/>
      </left>
      <right style="thin">
        <color theme="4"/>
      </right>
      <top/>
      <bottom style="thin">
        <color theme="0"/>
      </bottom>
      <diagonal/>
    </border>
    <border>
      <left style="thin">
        <color theme="4"/>
      </left>
      <right style="thin">
        <color theme="0"/>
      </right>
      <top style="thin">
        <color theme="0"/>
      </top>
      <bottom/>
      <diagonal/>
    </border>
    <border>
      <left style="thin">
        <color theme="0"/>
      </left>
      <right style="thin">
        <color theme="4"/>
      </right>
      <top style="thin">
        <color theme="0"/>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style="thin">
        <color theme="4"/>
      </right>
      <top/>
      <bottom style="double">
        <color theme="4"/>
      </bottom>
      <diagonal/>
    </border>
    <border>
      <left style="thin">
        <color theme="4"/>
      </left>
      <right style="thin">
        <color theme="4"/>
      </right>
      <top/>
      <bottom style="double">
        <color theme="4"/>
      </bottom>
      <diagonal/>
    </border>
    <border>
      <left/>
      <right/>
      <top/>
      <bottom style="double">
        <color theme="4"/>
      </bottom>
      <diagonal/>
    </border>
    <border>
      <left/>
      <right style="thin">
        <color theme="0"/>
      </right>
      <top style="thin">
        <color theme="4"/>
      </top>
      <bottom/>
      <diagonal/>
    </border>
    <border>
      <left style="thin">
        <color theme="0"/>
      </left>
      <right style="double">
        <color theme="0"/>
      </right>
      <top style="thin">
        <color theme="0"/>
      </top>
      <bottom/>
      <diagonal/>
    </border>
    <border>
      <left/>
      <right style="double">
        <color theme="4"/>
      </right>
      <top style="thin">
        <color theme="4"/>
      </top>
      <bottom style="thin">
        <color theme="4"/>
      </bottom>
      <diagonal/>
    </border>
    <border>
      <left/>
      <right style="double">
        <color theme="4"/>
      </right>
      <top/>
      <bottom style="thin">
        <color theme="0"/>
      </bottom>
      <diagonal/>
    </border>
    <border>
      <left style="double">
        <color theme="4"/>
      </left>
      <right style="thin">
        <color theme="4"/>
      </right>
      <top style="thin">
        <color theme="4"/>
      </top>
      <bottom style="thin">
        <color theme="0"/>
      </bottom>
      <diagonal/>
    </border>
    <border>
      <left/>
      <right style="double">
        <color theme="4"/>
      </right>
      <top style="thin">
        <color theme="0"/>
      </top>
      <bottom style="thin">
        <color theme="0"/>
      </bottom>
      <diagonal/>
    </border>
    <border>
      <left style="double">
        <color theme="4"/>
      </left>
      <right style="thin">
        <color theme="4"/>
      </right>
      <top style="thin">
        <color theme="0"/>
      </top>
      <bottom style="thin">
        <color theme="0"/>
      </bottom>
      <diagonal/>
    </border>
    <border>
      <left/>
      <right style="thin">
        <color theme="4"/>
      </right>
      <top style="thin">
        <color theme="0"/>
      </top>
      <bottom style="thin">
        <color theme="4"/>
      </bottom>
      <diagonal/>
    </border>
    <border>
      <left/>
      <right style="double">
        <color theme="4"/>
      </right>
      <top style="thin">
        <color theme="0"/>
      </top>
      <bottom/>
      <diagonal/>
    </border>
    <border>
      <left style="double">
        <color theme="4"/>
      </left>
      <right style="thin">
        <color theme="4"/>
      </right>
      <top style="thin">
        <color theme="0"/>
      </top>
      <bottom style="thin">
        <color theme="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op>
      <bottom style="thin">
        <color theme="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75">
    <xf numFmtId="0" fontId="0" fillId="0" borderId="0"/>
    <xf numFmtId="9" fontId="1" fillId="0" borderId="0" applyFont="0" applyFill="0" applyBorder="0" applyAlignment="0" applyProtection="0"/>
    <xf numFmtId="0" fontId="18" fillId="0" borderId="0"/>
    <xf numFmtId="0" fontId="18" fillId="0" borderId="0"/>
    <xf numFmtId="0" fontId="23" fillId="0" borderId="0"/>
    <xf numFmtId="9" fontId="18" fillId="0" borderId="0" applyFont="0" applyFill="0" applyBorder="0" applyAlignment="0" applyProtection="0"/>
    <xf numFmtId="0" fontId="18" fillId="0" borderId="0"/>
    <xf numFmtId="0" fontId="20" fillId="0" borderId="0"/>
    <xf numFmtId="0" fontId="35" fillId="0" borderId="0"/>
    <xf numFmtId="43" fontId="35"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43" fontId="18" fillId="0" borderId="0" applyFont="0" applyFill="0" applyBorder="0" applyAlignment="0" applyProtection="0"/>
    <xf numFmtId="0" fontId="1" fillId="0" borderId="0"/>
    <xf numFmtId="0" fontId="1" fillId="10"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3" fillId="38" borderId="0" applyNumberFormat="0" applyBorder="0" applyAlignment="0" applyProtection="0"/>
    <xf numFmtId="0" fontId="1"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3" fillId="39" borderId="0" applyNumberFormat="0" applyBorder="0" applyAlignment="0" applyProtection="0"/>
    <xf numFmtId="0" fontId="1"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3" fillId="40" borderId="0" applyNumberFormat="0" applyBorder="0" applyAlignment="0" applyProtection="0"/>
    <xf numFmtId="0" fontId="1"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3" fillId="38" borderId="0" applyNumberFormat="0" applyBorder="0" applyAlignment="0" applyProtection="0"/>
    <xf numFmtId="0" fontId="1"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3" fillId="41" borderId="0" applyNumberFormat="0" applyBorder="0" applyAlignment="0" applyProtection="0"/>
    <xf numFmtId="0" fontId="1" fillId="30" borderId="0" applyNumberFormat="0" applyBorder="0" applyAlignment="0" applyProtection="0"/>
    <xf numFmtId="0" fontId="52" fillId="30" borderId="0" applyNumberFormat="0" applyBorder="0" applyAlignment="0" applyProtection="0"/>
    <xf numFmtId="0" fontId="52" fillId="30" borderId="0" applyNumberFormat="0" applyBorder="0" applyAlignment="0" applyProtection="0"/>
    <xf numFmtId="0" fontId="53" fillId="40" borderId="0" applyNumberFormat="0" applyBorder="0" applyAlignment="0" applyProtection="0"/>
    <xf numFmtId="0" fontId="1" fillId="11"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3" fillId="42" borderId="0" applyNumberFormat="0" applyBorder="0" applyAlignment="0" applyProtection="0"/>
    <xf numFmtId="0" fontId="1"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3" fillId="39" borderId="0" applyNumberFormat="0" applyBorder="0" applyAlignment="0" applyProtection="0"/>
    <xf numFmtId="0" fontId="1"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3" fillId="43" borderId="0" applyNumberFormat="0" applyBorder="0" applyAlignment="0" applyProtection="0"/>
    <xf numFmtId="0" fontId="1" fillId="23" borderId="0" applyNumberFormat="0" applyBorder="0" applyAlignment="0" applyProtection="0"/>
    <xf numFmtId="0" fontId="52" fillId="23" borderId="0" applyNumberFormat="0" applyBorder="0" applyAlignment="0" applyProtection="0"/>
    <xf numFmtId="0" fontId="52" fillId="23" borderId="0" applyNumberFormat="0" applyBorder="0" applyAlignment="0" applyProtection="0"/>
    <xf numFmtId="0" fontId="53" fillId="42" borderId="0" applyNumberFormat="0" applyBorder="0" applyAlignment="0" applyProtection="0"/>
    <xf numFmtId="0" fontId="1"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3" fillId="44" borderId="0" applyNumberFormat="0" applyBorder="0" applyAlignment="0" applyProtection="0"/>
    <xf numFmtId="0" fontId="1" fillId="31" borderId="0" applyNumberFormat="0" applyBorder="0" applyAlignment="0" applyProtection="0"/>
    <xf numFmtId="0" fontId="52" fillId="31" borderId="0" applyNumberFormat="0" applyBorder="0" applyAlignment="0" applyProtection="0"/>
    <xf numFmtId="0" fontId="52" fillId="31" borderId="0" applyNumberFormat="0" applyBorder="0" applyAlignment="0" applyProtection="0"/>
    <xf numFmtId="0" fontId="53" fillId="43" borderId="0" applyNumberFormat="0" applyBorder="0" applyAlignment="0" applyProtection="0"/>
    <xf numFmtId="0" fontId="17" fillId="12" borderId="0" applyNumberFormat="0" applyBorder="0" applyAlignment="0" applyProtection="0"/>
    <xf numFmtId="0" fontId="54" fillId="12" borderId="0" applyNumberFormat="0" applyBorder="0" applyAlignment="0" applyProtection="0"/>
    <xf numFmtId="0" fontId="55" fillId="45" borderId="0" applyNumberFormat="0" applyBorder="0" applyAlignment="0" applyProtection="0"/>
    <xf numFmtId="0" fontId="17" fillId="16" borderId="0" applyNumberFormat="0" applyBorder="0" applyAlignment="0" applyProtection="0"/>
    <xf numFmtId="0" fontId="54" fillId="16" borderId="0" applyNumberFormat="0" applyBorder="0" applyAlignment="0" applyProtection="0"/>
    <xf numFmtId="0" fontId="55" fillId="39" borderId="0" applyNumberFormat="0" applyBorder="0" applyAlignment="0" applyProtection="0"/>
    <xf numFmtId="0" fontId="17" fillId="20" borderId="0" applyNumberFormat="0" applyBorder="0" applyAlignment="0" applyProtection="0"/>
    <xf numFmtId="0" fontId="54" fillId="20" borderId="0" applyNumberFormat="0" applyBorder="0" applyAlignment="0" applyProtection="0"/>
    <xf numFmtId="0" fontId="55" fillId="43" borderId="0" applyNumberFormat="0" applyBorder="0" applyAlignment="0" applyProtection="0"/>
    <xf numFmtId="0" fontId="17" fillId="24" borderId="0" applyNumberFormat="0" applyBorder="0" applyAlignment="0" applyProtection="0"/>
    <xf numFmtId="0" fontId="54" fillId="24" borderId="0" applyNumberFormat="0" applyBorder="0" applyAlignment="0" applyProtection="0"/>
    <xf numFmtId="0" fontId="55" fillId="42" borderId="0" applyNumberFormat="0" applyBorder="0" applyAlignment="0" applyProtection="0"/>
    <xf numFmtId="0" fontId="17" fillId="28" borderId="0" applyNumberFormat="0" applyBorder="0" applyAlignment="0" applyProtection="0"/>
    <xf numFmtId="0" fontId="54" fillId="28" borderId="0" applyNumberFormat="0" applyBorder="0" applyAlignment="0" applyProtection="0"/>
    <xf numFmtId="0" fontId="55" fillId="45" borderId="0" applyNumberFormat="0" applyBorder="0" applyAlignment="0" applyProtection="0"/>
    <xf numFmtId="0" fontId="17" fillId="32" borderId="0" applyNumberFormat="0" applyBorder="0" applyAlignment="0" applyProtection="0"/>
    <xf numFmtId="0" fontId="54" fillId="32" borderId="0" applyNumberFormat="0" applyBorder="0" applyAlignment="0" applyProtection="0"/>
    <xf numFmtId="0" fontId="55" fillId="39" borderId="0" applyNumberFormat="0" applyBorder="0" applyAlignment="0" applyProtection="0"/>
    <xf numFmtId="0" fontId="17" fillId="9" borderId="0" applyNumberFormat="0" applyBorder="0" applyAlignment="0" applyProtection="0"/>
    <xf numFmtId="0" fontId="54" fillId="9" borderId="0" applyNumberFormat="0" applyBorder="0" applyAlignment="0" applyProtection="0"/>
    <xf numFmtId="0" fontId="55" fillId="45" borderId="0" applyNumberFormat="0" applyBorder="0" applyAlignment="0" applyProtection="0"/>
    <xf numFmtId="0" fontId="17" fillId="13" borderId="0" applyNumberFormat="0" applyBorder="0" applyAlignment="0" applyProtection="0"/>
    <xf numFmtId="0" fontId="54" fillId="13" borderId="0" applyNumberFormat="0" applyBorder="0" applyAlignment="0" applyProtection="0"/>
    <xf numFmtId="0" fontId="55" fillId="46" borderId="0" applyNumberFormat="0" applyBorder="0" applyAlignment="0" applyProtection="0"/>
    <xf numFmtId="0" fontId="17" fillId="17" borderId="0" applyNumberFormat="0" applyBorder="0" applyAlignment="0" applyProtection="0"/>
    <xf numFmtId="0" fontId="54" fillId="17" borderId="0" applyNumberFormat="0" applyBorder="0" applyAlignment="0" applyProtection="0"/>
    <xf numFmtId="0" fontId="55" fillId="47" borderId="0" applyNumberFormat="0" applyBorder="0" applyAlignment="0" applyProtection="0"/>
    <xf numFmtId="0" fontId="17" fillId="21" borderId="0" applyNumberFormat="0" applyBorder="0" applyAlignment="0" applyProtection="0"/>
    <xf numFmtId="0" fontId="54" fillId="21" borderId="0" applyNumberFormat="0" applyBorder="0" applyAlignment="0" applyProtection="0"/>
    <xf numFmtId="0" fontId="55" fillId="48" borderId="0" applyNumberFormat="0" applyBorder="0" applyAlignment="0" applyProtection="0"/>
    <xf numFmtId="0" fontId="17" fillId="25" borderId="0" applyNumberFormat="0" applyBorder="0" applyAlignment="0" applyProtection="0"/>
    <xf numFmtId="0" fontId="54" fillId="25" borderId="0" applyNumberFormat="0" applyBorder="0" applyAlignment="0" applyProtection="0"/>
    <xf numFmtId="0" fontId="55" fillId="45" borderId="0" applyNumberFormat="0" applyBorder="0" applyAlignment="0" applyProtection="0"/>
    <xf numFmtId="0" fontId="17" fillId="29" borderId="0" applyNumberFormat="0" applyBorder="0" applyAlignment="0" applyProtection="0"/>
    <xf numFmtId="0" fontId="54" fillId="29" borderId="0" applyNumberFormat="0" applyBorder="0" applyAlignment="0" applyProtection="0"/>
    <xf numFmtId="0" fontId="55" fillId="49" borderId="0" applyNumberFormat="0" applyBorder="0" applyAlignment="0" applyProtection="0"/>
    <xf numFmtId="0" fontId="14"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11" fillId="6" borderId="4" applyNumberFormat="0" applyAlignment="0" applyProtection="0"/>
    <xf numFmtId="0" fontId="58" fillId="6" borderId="4" applyNumberFormat="0" applyAlignment="0" applyProtection="0"/>
    <xf numFmtId="0" fontId="59" fillId="50" borderId="83" applyNumberFormat="0" applyAlignment="0" applyProtection="0"/>
    <xf numFmtId="0" fontId="12" fillId="0" borderId="6" applyNumberFormat="0" applyFill="0" applyAlignment="0" applyProtection="0"/>
    <xf numFmtId="0" fontId="60" fillId="0" borderId="6" applyNumberFormat="0" applyFill="0" applyAlignment="0" applyProtection="0"/>
    <xf numFmtId="0" fontId="61" fillId="0" borderId="84" applyNumberFormat="0" applyFill="0" applyAlignment="0" applyProtection="0"/>
    <xf numFmtId="0" fontId="53" fillId="8" borderId="8" applyNumberFormat="0" applyFont="0" applyAlignment="0" applyProtection="0"/>
    <xf numFmtId="0" fontId="62" fillId="8" borderId="8" applyNumberFormat="0" applyFont="0" applyAlignment="0" applyProtection="0"/>
    <xf numFmtId="0" fontId="62" fillId="8" borderId="8" applyNumberFormat="0" applyFont="0" applyAlignment="0" applyProtection="0"/>
    <xf numFmtId="0" fontId="63" fillId="40" borderId="85" applyNumberFormat="0" applyFont="0" applyAlignment="0" applyProtection="0"/>
    <xf numFmtId="0" fontId="9" fillId="5" borderId="4" applyNumberFormat="0" applyAlignment="0" applyProtection="0"/>
    <xf numFmtId="0" fontId="64" fillId="5" borderId="4" applyNumberFormat="0" applyAlignment="0" applyProtection="0"/>
    <xf numFmtId="0" fontId="65" fillId="43" borderId="83" applyNumberFormat="0" applyAlignment="0" applyProtection="0"/>
    <xf numFmtId="0" fontId="18" fillId="0" borderId="0" applyFont="0" applyFill="0" applyBorder="0" applyAlignment="0" applyProtection="0"/>
    <xf numFmtId="3" fontId="66" fillId="51" borderId="31">
      <alignment horizontal="left" vertical="center" indent="1"/>
    </xf>
    <xf numFmtId="0" fontId="7" fillId="3" borderId="0" applyNumberFormat="0" applyBorder="0" applyAlignment="0" applyProtection="0"/>
    <xf numFmtId="0" fontId="67" fillId="3" borderId="0" applyNumberFormat="0" applyBorder="0" applyAlignment="0" applyProtection="0"/>
    <xf numFmtId="0" fontId="68" fillId="52" borderId="0" applyNumberFormat="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8" fillId="4" borderId="0" applyNumberFormat="0" applyBorder="0" applyAlignment="0" applyProtection="0"/>
    <xf numFmtId="0" fontId="73" fillId="4" borderId="0" applyNumberFormat="0" applyBorder="0" applyAlignment="0" applyProtection="0"/>
    <xf numFmtId="0" fontId="74" fillId="43" borderId="0" applyNumberFormat="0" applyBorder="0" applyAlignment="0" applyProtection="0"/>
    <xf numFmtId="0" fontId="52" fillId="0" borderId="0"/>
    <xf numFmtId="0" fontId="18" fillId="0" borderId="0"/>
    <xf numFmtId="0" fontId="52" fillId="0" borderId="0"/>
    <xf numFmtId="0" fontId="63" fillId="0" borderId="0"/>
    <xf numFmtId="0" fontId="63" fillId="0" borderId="0"/>
    <xf numFmtId="0" fontId="6" fillId="2" borderId="0" applyNumberFormat="0" applyBorder="0" applyAlignment="0" applyProtection="0"/>
    <xf numFmtId="0" fontId="75" fillId="2" borderId="0" applyNumberFormat="0" applyBorder="0" applyAlignment="0" applyProtection="0"/>
    <xf numFmtId="0" fontId="76" fillId="53" borderId="0" applyNumberFormat="0" applyBorder="0" applyAlignment="0" applyProtection="0"/>
    <xf numFmtId="0" fontId="10" fillId="6" borderId="5" applyNumberFormat="0" applyAlignment="0" applyProtection="0"/>
    <xf numFmtId="0" fontId="77" fillId="6" borderId="5" applyNumberFormat="0" applyAlignment="0" applyProtection="0"/>
    <xf numFmtId="0" fontId="78" fillId="50" borderId="86" applyNumberFormat="0" applyAlignment="0" applyProtection="0"/>
    <xf numFmtId="0" fontId="15"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2" fillId="0" borderId="0" applyNumberFormat="0" applyFill="0" applyBorder="0" applyAlignment="0" applyProtection="0"/>
    <xf numFmtId="0" fontId="81" fillId="0" borderId="0" applyNumberFormat="0" applyFill="0" applyBorder="0" applyAlignment="0" applyProtection="0"/>
    <xf numFmtId="0" fontId="3" fillId="0" borderId="1" applyNumberFormat="0" applyFill="0" applyAlignment="0" applyProtection="0"/>
    <xf numFmtId="0" fontId="82" fillId="0" borderId="1" applyNumberFormat="0" applyFill="0" applyAlignment="0" applyProtection="0"/>
    <xf numFmtId="0" fontId="83" fillId="0" borderId="87" applyNumberFormat="0" applyFill="0" applyAlignment="0" applyProtection="0"/>
    <xf numFmtId="0" fontId="4" fillId="0" borderId="2" applyNumberFormat="0" applyFill="0" applyAlignment="0" applyProtection="0"/>
    <xf numFmtId="0" fontId="84" fillId="0" borderId="2" applyNumberFormat="0" applyFill="0" applyAlignment="0" applyProtection="0"/>
    <xf numFmtId="0" fontId="85" fillId="0" borderId="88" applyNumberFormat="0" applyFill="0" applyAlignment="0" applyProtection="0"/>
    <xf numFmtId="0" fontId="5" fillId="0" borderId="3" applyNumberFormat="0" applyFill="0" applyAlignment="0" applyProtection="0"/>
    <xf numFmtId="0" fontId="86" fillId="0" borderId="3" applyNumberFormat="0" applyFill="0" applyAlignment="0" applyProtection="0"/>
    <xf numFmtId="0" fontId="87" fillId="0" borderId="89" applyNumberFormat="0" applyFill="0" applyAlignment="0" applyProtection="0"/>
    <xf numFmtId="0" fontId="5"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16" fillId="0" borderId="9" applyNumberFormat="0" applyFill="0" applyAlignment="0" applyProtection="0"/>
    <xf numFmtId="0" fontId="88" fillId="0" borderId="9" applyNumberFormat="0" applyFill="0" applyAlignment="0" applyProtection="0"/>
    <xf numFmtId="0" fontId="89" fillId="0" borderId="90" applyNumberFormat="0" applyFill="0" applyAlignment="0" applyProtection="0"/>
    <xf numFmtId="0" fontId="13" fillId="7" borderId="7" applyNumberFormat="0" applyAlignment="0" applyProtection="0"/>
    <xf numFmtId="0" fontId="90" fillId="7" borderId="7" applyNumberFormat="0" applyAlignment="0" applyProtection="0"/>
    <xf numFmtId="0" fontId="91" fillId="54" borderId="91" applyNumberFormat="0" applyAlignment="0" applyProtection="0"/>
    <xf numFmtId="0" fontId="18" fillId="0" borderId="0"/>
    <xf numFmtId="0" fontId="92" fillId="0" borderId="0" applyNumberFormat="0" applyFill="0" applyBorder="0" applyAlignment="0" applyProtection="0">
      <alignment vertical="top"/>
      <protection locked="0"/>
    </xf>
    <xf numFmtId="0" fontId="18" fillId="0" borderId="0"/>
    <xf numFmtId="0" fontId="94" fillId="0" borderId="0" applyNumberFormat="0" applyFill="0" applyBorder="0" applyAlignment="0" applyProtection="0">
      <alignment vertical="top"/>
      <protection locked="0"/>
    </xf>
    <xf numFmtId="3" fontId="101" fillId="0" borderId="65" applyBorder="0">
      <alignment vertical="center"/>
      <protection locked="0"/>
    </xf>
    <xf numFmtId="43" fontId="18" fillId="0" borderId="0" applyFont="0" applyFill="0" applyBorder="0" applyAlignment="0" applyProtection="0"/>
    <xf numFmtId="43" fontId="1" fillId="0" borderId="0" applyFont="0" applyFill="0" applyBorder="0" applyAlignment="0" applyProtection="0"/>
    <xf numFmtId="171" fontId="101" fillId="0" borderId="105" applyBorder="0">
      <alignment horizontal="center" vertical="center" wrapText="1"/>
    </xf>
    <xf numFmtId="171" fontId="101" fillId="0" borderId="105" applyBorder="0">
      <alignment horizontal="center" vertical="center" wrapText="1"/>
    </xf>
    <xf numFmtId="0" fontId="101" fillId="0" borderId="0"/>
    <xf numFmtId="0" fontId="1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cellStyleXfs>
  <cellXfs count="567">
    <xf numFmtId="0" fontId="0" fillId="0" borderId="0" xfId="0"/>
    <xf numFmtId="0" fontId="19" fillId="33" borderId="0" xfId="2" applyFont="1" applyFill="1" applyBorder="1"/>
    <xf numFmtId="0" fontId="22" fillId="33" borderId="0" xfId="2" applyFont="1" applyFill="1" applyAlignment="1">
      <alignment horizontal="right"/>
    </xf>
    <xf numFmtId="0" fontId="20" fillId="34" borderId="0" xfId="4" applyFont="1" applyFill="1"/>
    <xf numFmtId="164" fontId="20" fillId="34" borderId="0" xfId="5" applyNumberFormat="1" applyFont="1" applyFill="1" applyBorder="1"/>
    <xf numFmtId="0" fontId="20" fillId="0" borderId="0" xfId="4" applyFont="1"/>
    <xf numFmtId="0" fontId="20" fillId="0" borderId="0" xfId="4" applyFont="1" applyFill="1" applyBorder="1"/>
    <xf numFmtId="0" fontId="24" fillId="34" borderId="0" xfId="4" applyFont="1" applyFill="1"/>
    <xf numFmtId="0" fontId="24" fillId="34" borderId="14" xfId="3" applyFont="1" applyFill="1" applyBorder="1"/>
    <xf numFmtId="0" fontId="25" fillId="35" borderId="15" xfId="3" applyFont="1" applyFill="1" applyBorder="1" applyAlignment="1">
      <alignment horizontal="center"/>
    </xf>
    <xf numFmtId="0" fontId="26" fillId="34" borderId="18" xfId="3" applyFont="1" applyFill="1" applyBorder="1" applyAlignment="1">
      <alignment vertical="center"/>
    </xf>
    <xf numFmtId="165" fontId="26" fillId="34" borderId="19" xfId="3" applyNumberFormat="1" applyFont="1" applyFill="1" applyBorder="1" applyAlignment="1">
      <alignment vertical="center"/>
    </xf>
    <xf numFmtId="165" fontId="26" fillId="34" borderId="18" xfId="3" applyNumberFormat="1" applyFont="1" applyFill="1" applyBorder="1" applyAlignment="1">
      <alignment vertical="center"/>
    </xf>
    <xf numFmtId="165" fontId="26" fillId="34" borderId="20" xfId="3" applyNumberFormat="1" applyFont="1" applyFill="1" applyBorder="1" applyAlignment="1">
      <alignment vertical="center"/>
    </xf>
    <xf numFmtId="166" fontId="26" fillId="34" borderId="19" xfId="3" applyNumberFormat="1" applyFont="1" applyFill="1" applyBorder="1"/>
    <xf numFmtId="0" fontId="21" fillId="34" borderId="14" xfId="3" applyFont="1" applyFill="1" applyBorder="1" applyAlignment="1">
      <alignment vertical="center"/>
    </xf>
    <xf numFmtId="165" fontId="21" fillId="34" borderId="0" xfId="3" applyNumberFormat="1" applyFont="1" applyFill="1" applyBorder="1" applyAlignment="1">
      <alignment vertical="center"/>
    </xf>
    <xf numFmtId="165" fontId="21" fillId="34" borderId="14" xfId="3" applyNumberFormat="1" applyFont="1" applyFill="1" applyBorder="1" applyAlignment="1">
      <alignment vertical="center"/>
    </xf>
    <xf numFmtId="165" fontId="21" fillId="34" borderId="21" xfId="3" applyNumberFormat="1" applyFont="1" applyFill="1" applyBorder="1" applyAlignment="1">
      <alignment vertical="center"/>
    </xf>
    <xf numFmtId="166" fontId="21" fillId="34" borderId="0" xfId="3" applyNumberFormat="1" applyFont="1" applyFill="1" applyBorder="1"/>
    <xf numFmtId="166" fontId="21" fillId="34" borderId="0" xfId="3" quotePrefix="1" applyNumberFormat="1" applyFont="1" applyFill="1" applyBorder="1" applyAlignment="1">
      <alignment horizontal="right"/>
    </xf>
    <xf numFmtId="0" fontId="27" fillId="34" borderId="14" xfId="3" applyFont="1" applyFill="1" applyBorder="1" applyAlignment="1">
      <alignment horizontal="left" vertical="center" indent="1"/>
    </xf>
    <xf numFmtId="165" fontId="27" fillId="34" borderId="14" xfId="3" applyNumberFormat="1" applyFont="1" applyFill="1" applyBorder="1" applyAlignment="1">
      <alignment vertical="center"/>
    </xf>
    <xf numFmtId="165" fontId="27" fillId="34" borderId="21" xfId="3" applyNumberFormat="1" applyFont="1" applyFill="1" applyBorder="1" applyAlignment="1">
      <alignment vertical="center"/>
    </xf>
    <xf numFmtId="165" fontId="27" fillId="34" borderId="0" xfId="3" applyNumberFormat="1" applyFont="1" applyFill="1" applyBorder="1" applyAlignment="1">
      <alignment vertical="center"/>
    </xf>
    <xf numFmtId="166" fontId="27" fillId="34" borderId="0" xfId="3" applyNumberFormat="1" applyFont="1" applyFill="1" applyBorder="1" applyAlignment="1"/>
    <xf numFmtId="166" fontId="27" fillId="34" borderId="0" xfId="3" applyNumberFormat="1" applyFont="1" applyFill="1" applyBorder="1"/>
    <xf numFmtId="0" fontId="26" fillId="34" borderId="22" xfId="3" applyFont="1" applyFill="1" applyBorder="1" applyAlignment="1">
      <alignment vertical="center"/>
    </xf>
    <xf numFmtId="165" fontId="26" fillId="34" borderId="23" xfId="3" applyNumberFormat="1" applyFont="1" applyFill="1" applyBorder="1" applyAlignment="1">
      <alignment vertical="center"/>
    </xf>
    <xf numFmtId="165" fontId="26" fillId="34" borderId="22" xfId="3" applyNumberFormat="1" applyFont="1" applyFill="1" applyBorder="1" applyAlignment="1">
      <alignment vertical="center"/>
    </xf>
    <xf numFmtId="165" fontId="26" fillId="34" borderId="24" xfId="3" applyNumberFormat="1" applyFont="1" applyFill="1" applyBorder="1" applyAlignment="1">
      <alignment vertical="center"/>
    </xf>
    <xf numFmtId="166" fontId="26" fillId="34" borderId="23" xfId="3" applyNumberFormat="1" applyFont="1" applyFill="1" applyBorder="1"/>
    <xf numFmtId="0" fontId="26" fillId="34" borderId="14" xfId="3" applyFont="1" applyFill="1" applyBorder="1" applyAlignment="1">
      <alignment horizontal="left" vertical="center" wrapText="1" indent="1"/>
    </xf>
    <xf numFmtId="165" fontId="26" fillId="34" borderId="25" xfId="3" applyNumberFormat="1" applyFont="1" applyFill="1" applyBorder="1" applyAlignment="1">
      <alignment vertical="center"/>
    </xf>
    <xf numFmtId="0" fontId="20" fillId="34" borderId="25" xfId="4" applyFont="1" applyFill="1" applyBorder="1"/>
    <xf numFmtId="0" fontId="20" fillId="34" borderId="0" xfId="4" applyFont="1" applyFill="1" applyBorder="1"/>
    <xf numFmtId="0" fontId="26" fillId="34" borderId="26" xfId="3" applyFont="1" applyFill="1" applyBorder="1" applyAlignment="1">
      <alignment horizontal="left" vertical="center" wrapText="1" indent="1"/>
    </xf>
    <xf numFmtId="165" fontId="26" fillId="34" borderId="27" xfId="3" applyNumberFormat="1" applyFont="1" applyFill="1" applyBorder="1" applyAlignment="1">
      <alignment vertical="center"/>
    </xf>
    <xf numFmtId="165" fontId="26" fillId="34" borderId="26" xfId="3" applyNumberFormat="1" applyFont="1" applyFill="1" applyBorder="1" applyAlignment="1">
      <alignment vertical="center"/>
    </xf>
    <xf numFmtId="165" fontId="26" fillId="34" borderId="28" xfId="3" applyNumberFormat="1" applyFont="1" applyFill="1" applyBorder="1" applyAlignment="1">
      <alignment vertical="center"/>
    </xf>
    <xf numFmtId="165" fontId="26" fillId="34" borderId="29" xfId="3" applyNumberFormat="1" applyFont="1" applyFill="1" applyBorder="1" applyAlignment="1">
      <alignment vertical="center"/>
    </xf>
    <xf numFmtId="0" fontId="20" fillId="34" borderId="30" xfId="4" applyFont="1" applyFill="1" applyBorder="1"/>
    <xf numFmtId="167" fontId="20" fillId="0" borderId="0" xfId="4" applyNumberFormat="1" applyFont="1"/>
    <xf numFmtId="3" fontId="20" fillId="0" borderId="0" xfId="4" applyNumberFormat="1" applyFont="1"/>
    <xf numFmtId="0" fontId="29" fillId="35" borderId="31" xfId="3" applyFont="1" applyFill="1" applyBorder="1" applyAlignment="1">
      <alignment horizontal="center"/>
    </xf>
    <xf numFmtId="3" fontId="18" fillId="0" borderId="0" xfId="4" applyNumberFormat="1" applyFont="1" applyFill="1"/>
    <xf numFmtId="165" fontId="20" fillId="0" borderId="0" xfId="4" applyNumberFormat="1" applyFont="1"/>
    <xf numFmtId="0" fontId="31" fillId="0" borderId="0" xfId="2" applyFont="1" applyFill="1" applyBorder="1"/>
    <xf numFmtId="0" fontId="23" fillId="0" borderId="0" xfId="4"/>
    <xf numFmtId="0" fontId="32" fillId="0" borderId="0" xfId="4" applyFont="1"/>
    <xf numFmtId="0" fontId="29" fillId="34" borderId="31" xfId="3" applyFont="1" applyFill="1" applyBorder="1" applyAlignment="1">
      <alignment horizontal="center"/>
    </xf>
    <xf numFmtId="0" fontId="20" fillId="37" borderId="32" xfId="3" applyFont="1" applyFill="1" applyBorder="1" applyAlignment="1">
      <alignment vertical="center"/>
    </xf>
    <xf numFmtId="166" fontId="20" fillId="37" borderId="31" xfId="3" applyNumberFormat="1" applyFont="1" applyFill="1" applyBorder="1"/>
    <xf numFmtId="0" fontId="18" fillId="0" borderId="0" xfId="2" applyFont="1"/>
    <xf numFmtId="0" fontId="0" fillId="0" borderId="0" xfId="2" applyFont="1" applyFill="1"/>
    <xf numFmtId="1" fontId="29" fillId="35" borderId="12" xfId="3" applyNumberFormat="1" applyFont="1" applyFill="1" applyBorder="1" applyAlignment="1">
      <alignment horizontal="center" vertical="center"/>
    </xf>
    <xf numFmtId="0" fontId="29" fillId="35" borderId="12" xfId="3" applyFont="1" applyFill="1" applyBorder="1" applyAlignment="1">
      <alignment horizontal="center" vertical="center"/>
    </xf>
    <xf numFmtId="164" fontId="19" fillId="34" borderId="22" xfId="5" applyNumberFormat="1" applyFont="1" applyFill="1" applyBorder="1" applyAlignment="1">
      <alignment horizontal="left"/>
    </xf>
    <xf numFmtId="9" fontId="0" fillId="0" borderId="0" xfId="2" applyNumberFormat="1" applyFont="1" applyFill="1"/>
    <xf numFmtId="165" fontId="0" fillId="0" borderId="0" xfId="2" applyNumberFormat="1" applyFont="1" applyFill="1"/>
    <xf numFmtId="164" fontId="33" fillId="34" borderId="14" xfId="5" applyNumberFormat="1" applyFont="1" applyFill="1" applyBorder="1" applyAlignment="1">
      <alignment horizontal="left"/>
    </xf>
    <xf numFmtId="164" fontId="33" fillId="34" borderId="26" xfId="5" applyNumberFormat="1" applyFont="1" applyFill="1" applyBorder="1" applyAlignment="1">
      <alignment horizontal="left"/>
    </xf>
    <xf numFmtId="164" fontId="20" fillId="34" borderId="34" xfId="5" applyNumberFormat="1" applyFont="1" applyFill="1" applyBorder="1" applyAlignment="1">
      <alignment horizontal="left"/>
    </xf>
    <xf numFmtId="0" fontId="0" fillId="0" borderId="0" xfId="2" applyFont="1" applyFill="1" applyBorder="1"/>
    <xf numFmtId="164" fontId="20" fillId="34" borderId="14" xfId="5" applyNumberFormat="1" applyFont="1" applyFill="1" applyBorder="1" applyAlignment="1">
      <alignment horizontal="left"/>
    </xf>
    <xf numFmtId="0" fontId="0" fillId="34" borderId="19" xfId="2" applyFont="1" applyFill="1" applyBorder="1"/>
    <xf numFmtId="165" fontId="19" fillId="34" borderId="36" xfId="5" applyNumberFormat="1" applyFont="1" applyFill="1" applyBorder="1" applyAlignment="1">
      <alignment horizontal="right"/>
    </xf>
    <xf numFmtId="165" fontId="19" fillId="34" borderId="19" xfId="5" applyNumberFormat="1" applyFont="1" applyFill="1" applyBorder="1" applyAlignment="1">
      <alignment horizontal="right"/>
    </xf>
    <xf numFmtId="0" fontId="20" fillId="33" borderId="0" xfId="3" applyFont="1" applyFill="1" applyBorder="1"/>
    <xf numFmtId="3" fontId="20" fillId="33" borderId="0" xfId="3" applyNumberFormat="1" applyFont="1" applyFill="1" applyBorder="1"/>
    <xf numFmtId="0" fontId="20" fillId="0" borderId="0" xfId="3" applyFont="1" applyBorder="1"/>
    <xf numFmtId="0" fontId="19" fillId="0" borderId="0" xfId="6" applyFont="1"/>
    <xf numFmtId="168" fontId="20" fillId="33" borderId="0" xfId="3" applyNumberFormat="1" applyFont="1" applyFill="1" applyBorder="1"/>
    <xf numFmtId="3" fontId="20" fillId="33" borderId="0" xfId="3" applyNumberFormat="1" applyFont="1" applyFill="1" applyAlignment="1">
      <alignment horizontal="right" vertical="center"/>
    </xf>
    <xf numFmtId="0" fontId="34" fillId="33" borderId="0" xfId="3" applyFont="1" applyFill="1" applyBorder="1" applyAlignment="1">
      <alignment horizontal="center"/>
    </xf>
    <xf numFmtId="0" fontId="20" fillId="0" borderId="11" xfId="7" applyFont="1" applyBorder="1" applyAlignment="1">
      <alignment horizontal="center" vertical="center"/>
    </xf>
    <xf numFmtId="0" fontId="29" fillId="35" borderId="32" xfId="7" applyFont="1" applyFill="1" applyBorder="1" applyAlignment="1">
      <alignment horizontal="center" vertical="center" wrapText="1"/>
    </xf>
    <xf numFmtId="0" fontId="29" fillId="35" borderId="31" xfId="7" applyFont="1" applyFill="1" applyBorder="1" applyAlignment="1">
      <alignment horizontal="center" vertical="center" wrapText="1"/>
    </xf>
    <xf numFmtId="0" fontId="29" fillId="35" borderId="0" xfId="7" applyFont="1" applyFill="1" applyBorder="1" applyAlignment="1">
      <alignment horizontal="center" vertical="center" wrapText="1"/>
    </xf>
    <xf numFmtId="0" fontId="20" fillId="37" borderId="11" xfId="8" applyFont="1" applyFill="1" applyBorder="1" applyAlignment="1">
      <alignment horizontal="left" vertical="center" wrapText="1"/>
    </xf>
    <xf numFmtId="3" fontId="20" fillId="37" borderId="31" xfId="7" applyNumberFormat="1" applyFont="1" applyFill="1" applyBorder="1" applyAlignment="1">
      <alignment vertical="center"/>
    </xf>
    <xf numFmtId="3" fontId="20" fillId="37" borderId="32" xfId="7" applyNumberFormat="1" applyFont="1" applyFill="1" applyBorder="1" applyAlignment="1">
      <alignment vertical="center"/>
    </xf>
    <xf numFmtId="3" fontId="20" fillId="37" borderId="0" xfId="7" applyNumberFormat="1" applyFont="1" applyFill="1" applyBorder="1" applyAlignment="1">
      <alignment vertical="center"/>
    </xf>
    <xf numFmtId="0" fontId="19" fillId="0" borderId="0" xfId="3" applyFont="1" applyBorder="1" applyAlignment="1">
      <alignment vertical="center"/>
    </xf>
    <xf numFmtId="0" fontId="20" fillId="33" borderId="0" xfId="3" applyFont="1" applyFill="1" applyBorder="1" applyAlignment="1">
      <alignment vertical="center"/>
    </xf>
    <xf numFmtId="0" fontId="20" fillId="0" borderId="0" xfId="3" applyFont="1" applyBorder="1" applyAlignment="1">
      <alignment vertical="center"/>
    </xf>
    <xf numFmtId="0" fontId="30" fillId="0" borderId="0" xfId="3" applyFont="1" applyBorder="1" applyAlignment="1">
      <alignment vertical="center"/>
    </xf>
    <xf numFmtId="0" fontId="30" fillId="0" borderId="0" xfId="3" applyFont="1" applyFill="1" applyBorder="1" applyAlignment="1">
      <alignment vertical="center"/>
    </xf>
    <xf numFmtId="0" fontId="33" fillId="0" borderId="0" xfId="3" applyFont="1" applyBorder="1" applyAlignment="1">
      <alignment vertical="center"/>
    </xf>
    <xf numFmtId="0" fontId="20" fillId="0" borderId="0" xfId="3" applyFont="1" applyFill="1" applyBorder="1" applyAlignment="1">
      <alignment vertical="center"/>
    </xf>
    <xf numFmtId="0" fontId="30" fillId="0" borderId="15" xfId="8" applyFont="1" applyFill="1" applyBorder="1" applyAlignment="1">
      <alignment horizontal="left" vertical="center" wrapText="1"/>
    </xf>
    <xf numFmtId="3" fontId="30" fillId="37" borderId="12" xfId="7" applyNumberFormat="1" applyFont="1" applyFill="1" applyBorder="1" applyAlignment="1">
      <alignment horizontal="center" vertical="center"/>
    </xf>
    <xf numFmtId="3" fontId="30" fillId="37" borderId="0" xfId="7" applyNumberFormat="1" applyFont="1" applyFill="1" applyBorder="1" applyAlignment="1">
      <alignment horizontal="center" vertical="center"/>
    </xf>
    <xf numFmtId="3" fontId="30" fillId="37" borderId="0" xfId="7" applyNumberFormat="1" applyFont="1" applyFill="1" applyBorder="1" applyAlignment="1">
      <alignment vertical="center"/>
    </xf>
    <xf numFmtId="0" fontId="19" fillId="34" borderId="18" xfId="8" applyFont="1" applyFill="1" applyBorder="1" applyAlignment="1">
      <alignment vertical="center" wrapText="1"/>
    </xf>
    <xf numFmtId="166" fontId="19" fillId="34" borderId="37" xfId="7" applyNumberFormat="1" applyFont="1" applyFill="1" applyBorder="1" applyAlignment="1">
      <alignment vertical="center"/>
    </xf>
    <xf numFmtId="166" fontId="19" fillId="34" borderId="20" xfId="7" applyNumberFormat="1" applyFont="1" applyFill="1" applyBorder="1" applyAlignment="1">
      <alignment vertical="center"/>
    </xf>
    <xf numFmtId="166" fontId="19" fillId="34" borderId="36" xfId="7" applyNumberFormat="1" applyFont="1" applyFill="1" applyBorder="1" applyAlignment="1">
      <alignment vertical="center"/>
    </xf>
    <xf numFmtId="166" fontId="19" fillId="34" borderId="39" xfId="7" applyNumberFormat="1" applyFont="1" applyFill="1" applyBorder="1" applyAlignment="1">
      <alignment vertical="center"/>
    </xf>
    <xf numFmtId="166" fontId="19" fillId="34" borderId="19" xfId="7" applyNumberFormat="1" applyFont="1" applyFill="1" applyBorder="1" applyAlignment="1">
      <alignment vertical="center"/>
    </xf>
    <xf numFmtId="164" fontId="33" fillId="33" borderId="0" xfId="5" applyNumberFormat="1" applyFont="1" applyFill="1" applyBorder="1" applyAlignment="1">
      <alignment vertical="center"/>
    </xf>
    <xf numFmtId="0" fontId="22" fillId="0" borderId="0" xfId="3" applyFont="1" applyBorder="1" applyAlignment="1">
      <alignment vertical="center"/>
    </xf>
    <xf numFmtId="166" fontId="19" fillId="34" borderId="40" xfId="7" applyNumberFormat="1" applyFont="1" applyFill="1" applyBorder="1" applyAlignment="1">
      <alignment vertical="center"/>
    </xf>
    <xf numFmtId="0" fontId="20" fillId="34" borderId="34" xfId="8" applyFont="1" applyFill="1" applyBorder="1" applyAlignment="1">
      <alignment horizontal="left" vertical="center" wrapText="1"/>
    </xf>
    <xf numFmtId="166" fontId="20" fillId="34" borderId="41" xfId="7" applyNumberFormat="1" applyFont="1" applyFill="1" applyBorder="1" applyAlignment="1">
      <alignment vertical="center"/>
    </xf>
    <xf numFmtId="166" fontId="20" fillId="34" borderId="42" xfId="7" applyNumberFormat="1" applyFont="1" applyFill="1" applyBorder="1" applyAlignment="1">
      <alignment vertical="center"/>
    </xf>
    <xf numFmtId="166" fontId="20" fillId="34" borderId="43" xfId="7" applyNumberFormat="1" applyFont="1" applyFill="1" applyBorder="1" applyAlignment="1">
      <alignment vertical="center"/>
    </xf>
    <xf numFmtId="166" fontId="20" fillId="34" borderId="44" xfId="7" applyNumberFormat="1" applyFont="1" applyFill="1" applyBorder="1" applyAlignment="1">
      <alignment vertical="center"/>
    </xf>
    <xf numFmtId="166" fontId="20" fillId="34" borderId="45" xfId="7" applyNumberFormat="1" applyFont="1" applyFill="1" applyBorder="1" applyAlignment="1">
      <alignment vertical="center"/>
    </xf>
    <xf numFmtId="0" fontId="20" fillId="34" borderId="46" xfId="8" applyFont="1" applyFill="1" applyBorder="1" applyAlignment="1">
      <alignment horizontal="left" vertical="center" wrapText="1"/>
    </xf>
    <xf numFmtId="166" fontId="20" fillId="34" borderId="11" xfId="7" applyNumberFormat="1" applyFont="1" applyFill="1" applyBorder="1" applyAlignment="1">
      <alignment vertical="center"/>
    </xf>
    <xf numFmtId="166" fontId="20" fillId="34" borderId="47" xfId="7" applyNumberFormat="1" applyFont="1" applyFill="1" applyBorder="1" applyAlignment="1">
      <alignment horizontal="right" vertical="center"/>
    </xf>
    <xf numFmtId="166" fontId="20" fillId="34" borderId="11" xfId="7" applyNumberFormat="1" applyFont="1" applyFill="1" applyBorder="1" applyAlignment="1">
      <alignment horizontal="right" vertical="center"/>
    </xf>
    <xf numFmtId="166" fontId="20" fillId="34" borderId="31" xfId="7" applyNumberFormat="1" applyFont="1" applyFill="1" applyBorder="1" applyAlignment="1">
      <alignment horizontal="right" vertical="center"/>
    </xf>
    <xf numFmtId="166" fontId="20" fillId="34" borderId="32" xfId="7" applyNumberFormat="1" applyFont="1" applyFill="1" applyBorder="1" applyAlignment="1">
      <alignment vertical="center"/>
    </xf>
    <xf numFmtId="166" fontId="20" fillId="34" borderId="47" xfId="7" applyNumberFormat="1" applyFont="1" applyFill="1" applyBorder="1" applyAlignment="1">
      <alignment vertical="center"/>
    </xf>
    <xf numFmtId="166" fontId="20" fillId="34" borderId="10" xfId="7" applyNumberFormat="1" applyFont="1" applyFill="1" applyBorder="1" applyAlignment="1">
      <alignment vertical="center"/>
    </xf>
    <xf numFmtId="166" fontId="20" fillId="34" borderId="31" xfId="7" applyNumberFormat="1" applyFont="1" applyFill="1" applyBorder="1" applyAlignment="1">
      <alignment vertical="center"/>
    </xf>
    <xf numFmtId="0" fontId="20" fillId="34" borderId="48" xfId="8" applyFont="1" applyFill="1" applyBorder="1" applyAlignment="1">
      <alignment horizontal="left" vertical="center" wrapText="1"/>
    </xf>
    <xf numFmtId="0" fontId="30" fillId="34" borderId="14" xfId="8" applyFont="1" applyFill="1" applyBorder="1" applyAlignment="1">
      <alignment horizontal="left" vertical="center" wrapText="1" indent="1"/>
    </xf>
    <xf numFmtId="166" fontId="30" fillId="34" borderId="11" xfId="7" applyNumberFormat="1" applyFont="1" applyFill="1" applyBorder="1" applyAlignment="1">
      <alignment vertical="center"/>
    </xf>
    <xf numFmtId="166" fontId="30" fillId="34" borderId="47" xfId="7" applyNumberFormat="1" applyFont="1" applyFill="1" applyBorder="1" applyAlignment="1">
      <alignment vertical="center"/>
    </xf>
    <xf numFmtId="166" fontId="30" fillId="34" borderId="31" xfId="7" applyNumberFormat="1" applyFont="1" applyFill="1" applyBorder="1" applyAlignment="1">
      <alignment vertical="center"/>
    </xf>
    <xf numFmtId="166" fontId="30" fillId="34" borderId="32" xfId="7" applyNumberFormat="1" applyFont="1" applyFill="1" applyBorder="1" applyAlignment="1">
      <alignment vertical="center"/>
    </xf>
    <xf numFmtId="166" fontId="30" fillId="34" borderId="10" xfId="7" applyNumberFormat="1" applyFont="1" applyFill="1" applyBorder="1" applyAlignment="1">
      <alignment vertical="center"/>
    </xf>
    <xf numFmtId="0" fontId="30" fillId="34" borderId="34" xfId="8" applyFont="1" applyFill="1" applyBorder="1" applyAlignment="1">
      <alignment horizontal="left" vertical="center" wrapText="1" indent="1"/>
    </xf>
    <xf numFmtId="0" fontId="30" fillId="34" borderId="46" xfId="8" applyFont="1" applyFill="1" applyBorder="1" applyAlignment="1">
      <alignment horizontal="left" vertical="center" wrapText="1" indent="1"/>
    </xf>
    <xf numFmtId="166" fontId="20" fillId="34" borderId="15" xfId="7" applyNumberFormat="1" applyFont="1" applyFill="1" applyBorder="1" applyAlignment="1">
      <alignment vertical="center"/>
    </xf>
    <xf numFmtId="166" fontId="20" fillId="34" borderId="49" xfId="7" applyNumberFormat="1" applyFont="1" applyFill="1" applyBorder="1" applyAlignment="1">
      <alignment vertical="center"/>
    </xf>
    <xf numFmtId="166" fontId="20" fillId="34" borderId="12" xfId="7" applyNumberFormat="1" applyFont="1" applyFill="1" applyBorder="1" applyAlignment="1">
      <alignment vertical="center"/>
    </xf>
    <xf numFmtId="166" fontId="20" fillId="34" borderId="13" xfId="7" applyNumberFormat="1" applyFont="1" applyFill="1" applyBorder="1" applyAlignment="1">
      <alignment vertical="center"/>
    </xf>
    <xf numFmtId="166" fontId="20" fillId="34" borderId="50" xfId="7" applyNumberFormat="1" applyFont="1" applyFill="1" applyBorder="1" applyAlignment="1">
      <alignment vertical="center"/>
    </xf>
    <xf numFmtId="3" fontId="20" fillId="33" borderId="0" xfId="3" applyNumberFormat="1" applyFont="1" applyFill="1" applyBorder="1" applyAlignment="1">
      <alignment vertical="center"/>
    </xf>
    <xf numFmtId="165" fontId="20" fillId="33" borderId="0" xfId="3" applyNumberFormat="1" applyFont="1" applyFill="1" applyBorder="1" applyAlignment="1">
      <alignment vertical="center"/>
    </xf>
    <xf numFmtId="3" fontId="22" fillId="0" borderId="0" xfId="3" applyNumberFormat="1" applyFont="1" applyBorder="1" applyAlignment="1">
      <alignment vertical="center"/>
    </xf>
    <xf numFmtId="165" fontId="20" fillId="33" borderId="0" xfId="3" applyNumberFormat="1" applyFont="1" applyFill="1" applyBorder="1"/>
    <xf numFmtId="164" fontId="20" fillId="33" borderId="0" xfId="3" applyNumberFormat="1" applyFont="1" applyFill="1" applyBorder="1"/>
    <xf numFmtId="4" fontId="20" fillId="33" borderId="0" xfId="3" applyNumberFormat="1" applyFont="1" applyFill="1" applyBorder="1"/>
    <xf numFmtId="2" fontId="20" fillId="33" borderId="0" xfId="3" applyNumberFormat="1" applyFont="1" applyFill="1" applyBorder="1"/>
    <xf numFmtId="166" fontId="20" fillId="33" borderId="0" xfId="3" applyNumberFormat="1" applyFont="1" applyFill="1" applyBorder="1"/>
    <xf numFmtId="0" fontId="18" fillId="0" borderId="0" xfId="4" applyFont="1"/>
    <xf numFmtId="3" fontId="23" fillId="0" borderId="0" xfId="4" applyNumberFormat="1"/>
    <xf numFmtId="166" fontId="23" fillId="0" borderId="0" xfId="4" applyNumberFormat="1"/>
    <xf numFmtId="0" fontId="0" fillId="33" borderId="0" xfId="2" applyFont="1" applyFill="1"/>
    <xf numFmtId="0" fontId="0" fillId="33" borderId="0" xfId="2" applyFont="1" applyFill="1" applyBorder="1"/>
    <xf numFmtId="0" fontId="23" fillId="34" borderId="0" xfId="4" applyFill="1" applyBorder="1"/>
    <xf numFmtId="0" fontId="23" fillId="0" borderId="0" xfId="4" applyBorder="1"/>
    <xf numFmtId="0" fontId="18" fillId="33" borderId="0" xfId="2" applyFont="1" applyFill="1" applyBorder="1"/>
    <xf numFmtId="0" fontId="20" fillId="34" borderId="0" xfId="2" applyFont="1" applyFill="1" applyBorder="1"/>
    <xf numFmtId="0" fontId="38" fillId="0" borderId="0" xfId="2" applyFont="1"/>
    <xf numFmtId="0" fontId="36" fillId="0" borderId="0" xfId="2" applyFont="1" applyFill="1"/>
    <xf numFmtId="0" fontId="18" fillId="34" borderId="0" xfId="2" applyFont="1" applyFill="1" applyBorder="1"/>
    <xf numFmtId="0" fontId="0" fillId="0" borderId="0" xfId="2" applyFont="1" applyBorder="1"/>
    <xf numFmtId="0" fontId="40" fillId="0" borderId="0" xfId="2" applyFont="1" applyBorder="1" applyAlignment="1">
      <alignment horizontal="left" vertical="center"/>
    </xf>
    <xf numFmtId="3" fontId="40" fillId="0" borderId="0" xfId="2" applyNumberFormat="1" applyFont="1" applyBorder="1" applyAlignment="1">
      <alignment horizontal="right"/>
    </xf>
    <xf numFmtId="0" fontId="31" fillId="0" borderId="0" xfId="2" applyFont="1" applyBorder="1" applyAlignment="1">
      <alignment horizontal="left" vertical="center"/>
    </xf>
    <xf numFmtId="3" fontId="31" fillId="0" borderId="0" xfId="2" applyNumberFormat="1" applyFont="1" applyBorder="1" applyAlignment="1">
      <alignment horizontal="right"/>
    </xf>
    <xf numFmtId="0" fontId="29" fillId="35" borderId="12" xfId="2" applyFont="1" applyFill="1" applyBorder="1" applyAlignment="1">
      <alignment horizontal="center" vertical="center"/>
    </xf>
    <xf numFmtId="164" fontId="0" fillId="0" borderId="0" xfId="5" applyNumberFormat="1" applyFont="1"/>
    <xf numFmtId="2" fontId="23" fillId="0" borderId="0" xfId="4" applyNumberFormat="1"/>
    <xf numFmtId="0" fontId="43" fillId="34" borderId="0" xfId="2" applyFont="1" applyFill="1" applyBorder="1" applyAlignment="1">
      <alignment horizontal="right" vertical="center"/>
    </xf>
    <xf numFmtId="0" fontId="44" fillId="35" borderId="12" xfId="2" applyFont="1" applyFill="1" applyBorder="1" applyAlignment="1">
      <alignment horizontal="center" vertical="center"/>
    </xf>
    <xf numFmtId="3" fontId="45" fillId="34" borderId="56" xfId="2" applyNumberFormat="1" applyFont="1" applyFill="1" applyBorder="1" applyAlignment="1">
      <alignment horizontal="right"/>
    </xf>
    <xf numFmtId="166" fontId="45" fillId="34" borderId="56" xfId="2" applyNumberFormat="1" applyFont="1" applyFill="1" applyBorder="1" applyAlignment="1">
      <alignment vertical="center"/>
    </xf>
    <xf numFmtId="166" fontId="45" fillId="34" borderId="55" xfId="2" applyNumberFormat="1" applyFont="1" applyFill="1" applyBorder="1" applyAlignment="1">
      <alignment vertical="center"/>
    </xf>
    <xf numFmtId="166" fontId="45" fillId="34" borderId="24" xfId="2" applyNumberFormat="1" applyFont="1" applyFill="1" applyBorder="1" applyAlignment="1">
      <alignment vertical="center"/>
    </xf>
    <xf numFmtId="166" fontId="45" fillId="34" borderId="33" xfId="2" applyNumberFormat="1" applyFont="1" applyFill="1" applyBorder="1" applyAlignment="1">
      <alignment vertical="center"/>
    </xf>
    <xf numFmtId="0" fontId="46" fillId="34" borderId="57" xfId="2" applyFont="1" applyFill="1" applyBorder="1" applyAlignment="1">
      <alignment horizontal="left" vertical="center"/>
    </xf>
    <xf numFmtId="166" fontId="46" fillId="34" borderId="57" xfId="2" applyNumberFormat="1" applyFont="1" applyFill="1" applyBorder="1" applyAlignment="1">
      <alignment vertical="center"/>
    </xf>
    <xf numFmtId="166" fontId="46" fillId="34" borderId="58" xfId="2" applyNumberFormat="1" applyFont="1" applyFill="1" applyBorder="1" applyAlignment="1">
      <alignment vertical="center"/>
    </xf>
    <xf numFmtId="166" fontId="46" fillId="34" borderId="59" xfId="2" applyNumberFormat="1" applyFont="1" applyFill="1" applyBorder="1" applyAlignment="1">
      <alignment vertical="center"/>
    </xf>
    <xf numFmtId="166" fontId="46" fillId="34" borderId="60" xfId="2" applyNumberFormat="1" applyFont="1" applyFill="1" applyBorder="1" applyAlignment="1">
      <alignment vertical="center"/>
    </xf>
    <xf numFmtId="3" fontId="45" fillId="34" borderId="36" xfId="2" applyNumberFormat="1" applyFont="1" applyFill="1" applyBorder="1" applyAlignment="1">
      <alignment horizontal="right"/>
    </xf>
    <xf numFmtId="166" fontId="45" fillId="34" borderId="36" xfId="2" applyNumberFormat="1" applyFont="1" applyFill="1" applyBorder="1" applyAlignment="1">
      <alignment vertical="center"/>
    </xf>
    <xf numFmtId="166" fontId="45" fillId="34" borderId="39" xfId="2" applyNumberFormat="1" applyFont="1" applyFill="1" applyBorder="1" applyAlignment="1">
      <alignment vertical="center"/>
    </xf>
    <xf numFmtId="166" fontId="45" fillId="34" borderId="20" xfId="2" applyNumberFormat="1" applyFont="1" applyFill="1" applyBorder="1" applyAlignment="1">
      <alignment vertical="center"/>
    </xf>
    <xf numFmtId="166" fontId="45" fillId="34" borderId="61" xfId="2" applyNumberFormat="1" applyFont="1" applyFill="1" applyBorder="1" applyAlignment="1">
      <alignment vertical="center"/>
    </xf>
    <xf numFmtId="0" fontId="43" fillId="34" borderId="11" xfId="2" applyFont="1" applyFill="1" applyBorder="1" applyAlignment="1">
      <alignment vertical="center"/>
    </xf>
    <xf numFmtId="166" fontId="43" fillId="34" borderId="31" xfId="2" applyNumberFormat="1" applyFont="1" applyFill="1" applyBorder="1" applyAlignment="1">
      <alignment vertical="center"/>
    </xf>
    <xf numFmtId="166" fontId="43" fillId="34" borderId="32" xfId="2" applyNumberFormat="1" applyFont="1" applyFill="1" applyBorder="1" applyAlignment="1">
      <alignment vertical="center"/>
    </xf>
    <xf numFmtId="166" fontId="43" fillId="34" borderId="47" xfId="2" applyNumberFormat="1" applyFont="1" applyFill="1" applyBorder="1" applyAlignment="1">
      <alignment vertical="center"/>
    </xf>
    <xf numFmtId="166" fontId="43" fillId="34" borderId="62" xfId="2" applyNumberFormat="1" applyFont="1" applyFill="1" applyBorder="1" applyAlignment="1">
      <alignment vertical="center"/>
    </xf>
    <xf numFmtId="9" fontId="0" fillId="0" borderId="0" xfId="5" applyFont="1"/>
    <xf numFmtId="166" fontId="43" fillId="34" borderId="60" xfId="2" applyNumberFormat="1" applyFont="1" applyFill="1" applyBorder="1" applyAlignment="1">
      <alignment vertical="center"/>
    </xf>
    <xf numFmtId="3" fontId="45" fillId="34" borderId="36" xfId="2" applyNumberFormat="1" applyFont="1" applyFill="1" applyBorder="1" applyAlignment="1">
      <alignment horizontal="right" wrapText="1"/>
    </xf>
    <xf numFmtId="0" fontId="31" fillId="0" borderId="0" xfId="2" applyFont="1" applyFill="1"/>
    <xf numFmtId="0" fontId="20" fillId="34" borderId="31" xfId="3" applyFont="1" applyFill="1" applyBorder="1"/>
    <xf numFmtId="0" fontId="29" fillId="35" borderId="31" xfId="3" applyFont="1" applyFill="1" applyBorder="1" applyAlignment="1">
      <alignment horizontal="center" vertical="center"/>
    </xf>
    <xf numFmtId="0" fontId="20" fillId="37" borderId="31" xfId="3" applyFont="1" applyFill="1" applyBorder="1"/>
    <xf numFmtId="165" fontId="20" fillId="37" borderId="31" xfId="3" applyNumberFormat="1" applyFont="1" applyFill="1" applyBorder="1"/>
    <xf numFmtId="0" fontId="47" fillId="0" borderId="0" xfId="2" applyFont="1" applyBorder="1"/>
    <xf numFmtId="0" fontId="20" fillId="34" borderId="63" xfId="3" applyFont="1" applyFill="1" applyBorder="1"/>
    <xf numFmtId="0" fontId="29" fillId="35" borderId="0" xfId="3" applyFont="1" applyFill="1" applyBorder="1" applyAlignment="1">
      <alignment horizontal="center" vertical="center"/>
    </xf>
    <xf numFmtId="0" fontId="19" fillId="34" borderId="64" xfId="3" applyFont="1" applyFill="1" applyBorder="1"/>
    <xf numFmtId="170" fontId="20" fillId="37" borderId="31" xfId="12" applyNumberFormat="1" applyFont="1" applyFill="1" applyBorder="1" applyAlignment="1">
      <alignment horizontal="right"/>
    </xf>
    <xf numFmtId="170" fontId="20" fillId="37" borderId="0" xfId="12" applyNumberFormat="1" applyFont="1" applyFill="1" applyBorder="1" applyAlignment="1">
      <alignment horizontal="right"/>
    </xf>
    <xf numFmtId="0" fontId="20" fillId="34" borderId="64" xfId="3" applyFont="1" applyFill="1" applyBorder="1"/>
    <xf numFmtId="9" fontId="31" fillId="0" borderId="0" xfId="5" applyFont="1" applyBorder="1" applyAlignment="1">
      <alignment horizontal="right"/>
    </xf>
    <xf numFmtId="0" fontId="18" fillId="0" borderId="0" xfId="2" applyFont="1" applyFill="1"/>
    <xf numFmtId="0" fontId="19" fillId="36" borderId="31" xfId="3" applyFont="1" applyFill="1" applyBorder="1" applyAlignment="1">
      <alignment horizontal="left" vertical="center"/>
    </xf>
    <xf numFmtId="0" fontId="48" fillId="0" borderId="31" xfId="3" applyFont="1" applyFill="1" applyBorder="1" applyAlignment="1">
      <alignment horizontal="center" vertical="center"/>
    </xf>
    <xf numFmtId="169" fontId="49" fillId="0" borderId="31" xfId="12" applyNumberFormat="1" applyFont="1" applyFill="1" applyBorder="1"/>
    <xf numFmtId="169" fontId="48" fillId="0" borderId="31" xfId="12" applyNumberFormat="1" applyFont="1" applyFill="1" applyBorder="1" applyAlignment="1">
      <alignment horizontal="center" vertical="center"/>
    </xf>
    <xf numFmtId="9" fontId="20" fillId="37" borderId="31" xfId="1" applyFont="1" applyFill="1" applyBorder="1"/>
    <xf numFmtId="9" fontId="19" fillId="36" borderId="31" xfId="1" applyFont="1" applyFill="1" applyBorder="1" applyAlignment="1">
      <alignment horizontal="center" vertical="center"/>
    </xf>
    <xf numFmtId="166" fontId="30" fillId="34" borderId="49" xfId="2" applyNumberFormat="1" applyFont="1" applyFill="1" applyBorder="1" applyAlignment="1">
      <alignment horizontal="right" vertical="center"/>
    </xf>
    <xf numFmtId="0" fontId="20" fillId="34" borderId="0" xfId="2" applyFont="1" applyFill="1" applyBorder="1" applyAlignment="1">
      <alignment horizontal="left" vertical="center"/>
    </xf>
    <xf numFmtId="166" fontId="20" fillId="34" borderId="21" xfId="2" applyNumberFormat="1" applyFont="1" applyFill="1" applyBorder="1" applyAlignment="1">
      <alignment horizontal="right" vertical="center"/>
    </xf>
    <xf numFmtId="0" fontId="20" fillId="34" borderId="27" xfId="2" applyFont="1" applyFill="1" applyBorder="1" applyAlignment="1">
      <alignment horizontal="left" vertical="center"/>
    </xf>
    <xf numFmtId="0" fontId="20" fillId="34" borderId="31" xfId="4" applyFont="1" applyFill="1" applyBorder="1"/>
    <xf numFmtId="0" fontId="29" fillId="35" borderId="12" xfId="4" applyFont="1" applyFill="1" applyBorder="1" applyAlignment="1">
      <alignment horizontal="center"/>
    </xf>
    <xf numFmtId="0" fontId="20" fillId="34" borderId="12" xfId="4" applyFont="1" applyFill="1" applyBorder="1"/>
    <xf numFmtId="0" fontId="28" fillId="35" borderId="17" xfId="4" applyFont="1" applyFill="1" applyBorder="1" applyAlignment="1">
      <alignment horizontal="center"/>
    </xf>
    <xf numFmtId="0" fontId="28" fillId="35" borderId="38" xfId="4" applyFont="1" applyFill="1" applyBorder="1" applyAlignment="1">
      <alignment horizontal="center"/>
    </xf>
    <xf numFmtId="0" fontId="29" fillId="35" borderId="71" xfId="4" applyFont="1" applyFill="1" applyBorder="1" applyAlignment="1">
      <alignment horizontal="center"/>
    </xf>
    <xf numFmtId="0" fontId="19" fillId="34" borderId="39" xfId="4" applyFont="1" applyFill="1" applyBorder="1"/>
    <xf numFmtId="3" fontId="19" fillId="34" borderId="61" xfId="4" applyNumberFormat="1" applyFont="1" applyFill="1" applyBorder="1"/>
    <xf numFmtId="165" fontId="19" fillId="34" borderId="75" xfId="4" applyNumberFormat="1" applyFont="1" applyFill="1" applyBorder="1" applyAlignment="1">
      <alignment horizontal="right"/>
    </xf>
    <xf numFmtId="165" fontId="19" fillId="34" borderId="75" xfId="4" applyNumberFormat="1" applyFont="1" applyFill="1" applyBorder="1"/>
    <xf numFmtId="165" fontId="30" fillId="34" borderId="37" xfId="4" applyNumberFormat="1" applyFont="1" applyFill="1" applyBorder="1"/>
    <xf numFmtId="0" fontId="19" fillId="34" borderId="68" xfId="4" applyFont="1" applyFill="1" applyBorder="1"/>
    <xf numFmtId="3" fontId="19" fillId="34" borderId="76" xfId="4" applyNumberFormat="1" applyFont="1" applyFill="1" applyBorder="1"/>
    <xf numFmtId="165" fontId="19" fillId="34" borderId="77" xfId="4" applyNumberFormat="1" applyFont="1" applyFill="1" applyBorder="1" applyAlignment="1">
      <alignment horizontal="right"/>
    </xf>
    <xf numFmtId="165" fontId="19" fillId="34" borderId="77" xfId="4" applyNumberFormat="1" applyFont="1" applyFill="1" applyBorder="1"/>
    <xf numFmtId="165" fontId="30" fillId="34" borderId="54" xfId="4" applyNumberFormat="1" applyFont="1" applyFill="1" applyBorder="1"/>
    <xf numFmtId="0" fontId="20" fillId="34" borderId="32" xfId="4" applyFont="1" applyFill="1" applyBorder="1"/>
    <xf numFmtId="3" fontId="20" fillId="34" borderId="62" xfId="4" applyNumberFormat="1" applyFont="1" applyFill="1" applyBorder="1"/>
    <xf numFmtId="165" fontId="20" fillId="34" borderId="78" xfId="4" applyNumberFormat="1" applyFont="1" applyFill="1" applyBorder="1" applyAlignment="1">
      <alignment horizontal="right"/>
    </xf>
    <xf numFmtId="165" fontId="20" fillId="34" borderId="78" xfId="4" applyNumberFormat="1" applyFont="1" applyFill="1" applyBorder="1"/>
    <xf numFmtId="165" fontId="30" fillId="34" borderId="11" xfId="4" applyNumberFormat="1" applyFont="1" applyFill="1" applyBorder="1"/>
    <xf numFmtId="0" fontId="20" fillId="34" borderId="58" xfId="4" applyFont="1" applyFill="1" applyBorder="1"/>
    <xf numFmtId="3" fontId="20" fillId="34" borderId="60" xfId="4" applyNumberFormat="1" applyFont="1" applyFill="1" applyBorder="1"/>
    <xf numFmtId="165" fontId="20" fillId="34" borderId="79" xfId="4" applyNumberFormat="1" applyFont="1" applyFill="1" applyBorder="1" applyAlignment="1">
      <alignment horizontal="right"/>
    </xf>
    <xf numFmtId="165" fontId="20" fillId="34" borderId="79" xfId="4" applyNumberFormat="1" applyFont="1" applyFill="1" applyBorder="1"/>
    <xf numFmtId="165" fontId="30" fillId="34" borderId="67" xfId="4" applyNumberFormat="1" applyFont="1" applyFill="1" applyBorder="1"/>
    <xf numFmtId="0" fontId="19" fillId="34" borderId="44" xfId="4" applyFont="1" applyFill="1" applyBorder="1"/>
    <xf numFmtId="3" fontId="19" fillId="34" borderId="35" xfId="4" applyNumberFormat="1" applyFont="1" applyFill="1" applyBorder="1"/>
    <xf numFmtId="165" fontId="19" fillId="34" borderId="80" xfId="4" applyNumberFormat="1" applyFont="1" applyFill="1" applyBorder="1" applyAlignment="1">
      <alignment horizontal="right"/>
    </xf>
    <xf numFmtId="165" fontId="19" fillId="34" borderId="80" xfId="4" applyNumberFormat="1" applyFont="1" applyFill="1" applyBorder="1"/>
    <xf numFmtId="165" fontId="30" fillId="34" borderId="41" xfId="4" applyNumberFormat="1" applyFont="1" applyFill="1" applyBorder="1"/>
    <xf numFmtId="0" fontId="20" fillId="34" borderId="13" xfId="4" applyFont="1" applyFill="1" applyBorder="1"/>
    <xf numFmtId="3" fontId="20" fillId="34" borderId="81" xfId="4" applyNumberFormat="1" applyFont="1" applyFill="1" applyBorder="1"/>
    <xf numFmtId="165" fontId="20" fillId="34" borderId="82" xfId="4" applyNumberFormat="1" applyFont="1" applyFill="1" applyBorder="1" applyAlignment="1">
      <alignment horizontal="right"/>
    </xf>
    <xf numFmtId="165" fontId="20" fillId="34" borderId="82" xfId="4" applyNumberFormat="1" applyFont="1" applyFill="1" applyBorder="1"/>
    <xf numFmtId="165" fontId="30" fillId="34" borderId="15" xfId="4" applyNumberFormat="1" applyFont="1" applyFill="1" applyBorder="1"/>
    <xf numFmtId="0" fontId="19" fillId="34" borderId="0" xfId="2" applyFont="1" applyFill="1" applyBorder="1" applyAlignment="1"/>
    <xf numFmtId="0" fontId="29" fillId="35" borderId="71" xfId="2" applyFont="1" applyFill="1" applyBorder="1" applyAlignment="1">
      <alignment horizontal="center" vertical="center"/>
    </xf>
    <xf numFmtId="0" fontId="19" fillId="34" borderId="22" xfId="2" applyFont="1" applyFill="1" applyBorder="1" applyAlignment="1">
      <alignment horizontal="left" vertical="center"/>
    </xf>
    <xf numFmtId="3" fontId="19" fillId="34" borderId="24" xfId="2" applyNumberFormat="1" applyFont="1" applyFill="1" applyBorder="1" applyAlignment="1">
      <alignment horizontal="right" vertical="center"/>
    </xf>
    <xf numFmtId="3" fontId="19" fillId="34" borderId="23" xfId="2" applyNumberFormat="1" applyFont="1" applyFill="1" applyBorder="1" applyAlignment="1">
      <alignment horizontal="right" vertical="center"/>
    </xf>
    <xf numFmtId="166" fontId="19" fillId="34" borderId="24" xfId="2" applyNumberFormat="1" applyFont="1" applyFill="1" applyBorder="1" applyAlignment="1">
      <alignment horizontal="right" vertical="center"/>
    </xf>
    <xf numFmtId="0" fontId="20" fillId="34" borderId="92" xfId="2" applyFont="1" applyFill="1" applyBorder="1" applyAlignment="1">
      <alignment horizontal="left" vertical="center" indent="1"/>
    </xf>
    <xf numFmtId="165" fontId="20" fillId="34" borderId="93" xfId="5" applyNumberFormat="1" applyFont="1" applyFill="1" applyBorder="1" applyAlignment="1">
      <alignment horizontal="right"/>
    </xf>
    <xf numFmtId="165" fontId="20" fillId="34" borderId="94" xfId="5" applyNumberFormat="1" applyFont="1" applyFill="1" applyBorder="1" applyAlignment="1">
      <alignment horizontal="right"/>
    </xf>
    <xf numFmtId="3" fontId="19" fillId="34" borderId="93" xfId="2" applyNumberFormat="1" applyFont="1" applyFill="1" applyBorder="1" applyAlignment="1">
      <alignment horizontal="right" vertical="center"/>
    </xf>
    <xf numFmtId="166" fontId="20" fillId="34" borderId="93" xfId="2" applyNumberFormat="1" applyFont="1" applyFill="1" applyBorder="1" applyAlignment="1">
      <alignment horizontal="right" vertical="center"/>
    </xf>
    <xf numFmtId="0" fontId="20" fillId="34" borderId="14" xfId="2" applyFont="1" applyFill="1" applyBorder="1" applyAlignment="1">
      <alignment horizontal="left" vertical="center"/>
    </xf>
    <xf numFmtId="3" fontId="20" fillId="34" borderId="21" xfId="2" applyNumberFormat="1" applyFont="1" applyFill="1" applyBorder="1" applyAlignment="1">
      <alignment horizontal="right"/>
    </xf>
    <xf numFmtId="3" fontId="20" fillId="34" borderId="0" xfId="2" applyNumberFormat="1" applyFont="1" applyFill="1" applyBorder="1" applyAlignment="1">
      <alignment horizontal="right"/>
    </xf>
    <xf numFmtId="0" fontId="20" fillId="34" borderId="14" xfId="2" applyFont="1" applyFill="1" applyBorder="1" applyAlignment="1">
      <alignment horizontal="left" vertical="center" wrapText="1"/>
    </xf>
    <xf numFmtId="3" fontId="20" fillId="34" borderId="21" xfId="2" applyNumberFormat="1" applyFont="1" applyFill="1" applyBorder="1" applyAlignment="1">
      <alignment horizontal="right" vertical="center" wrapText="1"/>
    </xf>
    <xf numFmtId="3" fontId="20" fillId="34" borderId="0" xfId="2" applyNumberFormat="1" applyFont="1" applyFill="1" applyBorder="1" applyAlignment="1">
      <alignment horizontal="right" vertical="center" wrapText="1"/>
    </xf>
    <xf numFmtId="0" fontId="41" fillId="0" borderId="0" xfId="160" applyFont="1" applyAlignment="1">
      <alignment horizontal="center"/>
    </xf>
    <xf numFmtId="0" fontId="41" fillId="0" borderId="0" xfId="2" applyFont="1"/>
    <xf numFmtId="0" fontId="41" fillId="0" borderId="0" xfId="160" applyFont="1"/>
    <xf numFmtId="0" fontId="18" fillId="0" borderId="0" xfId="162"/>
    <xf numFmtId="0" fontId="0" fillId="0" borderId="0" xfId="0" applyAlignment="1"/>
    <xf numFmtId="0" fontId="16" fillId="0" borderId="0" xfId="0" applyFont="1"/>
    <xf numFmtId="1" fontId="0" fillId="0" borderId="0" xfId="0" applyNumberFormat="1"/>
    <xf numFmtId="0" fontId="13" fillId="35" borderId="0" xfId="0" applyFont="1" applyFill="1" applyAlignment="1">
      <alignment horizontal="center"/>
    </xf>
    <xf numFmtId="165" fontId="0" fillId="0" borderId="0" xfId="0" applyNumberFormat="1"/>
    <xf numFmtId="0" fontId="97" fillId="0" borderId="0" xfId="0" applyFont="1" applyAlignment="1"/>
    <xf numFmtId="0" fontId="37" fillId="0" borderId="45" xfId="2" applyFont="1" applyFill="1" applyBorder="1"/>
    <xf numFmtId="0" fontId="40" fillId="0" borderId="45" xfId="2" applyFont="1" applyBorder="1" applyAlignment="1">
      <alignment horizontal="left" vertical="center"/>
    </xf>
    <xf numFmtId="0" fontId="20" fillId="0" borderId="0" xfId="2" applyFont="1" applyBorder="1" applyAlignment="1">
      <alignment horizontal="right" vertical="center"/>
    </xf>
    <xf numFmtId="0" fontId="29" fillId="35" borderId="12" xfId="2" applyFont="1" applyFill="1" applyBorder="1" applyAlignment="1">
      <alignment horizontal="right" vertical="center"/>
    </xf>
    <xf numFmtId="0" fontId="19" fillId="34" borderId="55" xfId="2" applyFont="1" applyFill="1" applyBorder="1" applyAlignment="1">
      <alignment horizontal="left" vertical="center"/>
    </xf>
    <xf numFmtId="0" fontId="19" fillId="34" borderId="95" xfId="2" applyFont="1" applyFill="1" applyBorder="1" applyAlignment="1">
      <alignment horizontal="left" vertical="center"/>
    </xf>
    <xf numFmtId="3" fontId="19" fillId="36" borderId="56" xfId="2" applyNumberFormat="1" applyFont="1" applyFill="1" applyBorder="1" applyAlignment="1">
      <alignment horizontal="right"/>
    </xf>
    <xf numFmtId="3" fontId="19" fillId="34" borderId="24" xfId="2" applyNumberFormat="1" applyFont="1" applyFill="1" applyBorder="1" applyAlignment="1">
      <alignment horizontal="right"/>
    </xf>
    <xf numFmtId="3" fontId="19" fillId="34" borderId="95" xfId="2" applyNumberFormat="1" applyFont="1" applyFill="1" applyBorder="1" applyAlignment="1">
      <alignment horizontal="right"/>
    </xf>
    <xf numFmtId="0" fontId="98" fillId="34" borderId="72" xfId="2" applyFont="1" applyFill="1" applyBorder="1" applyAlignment="1">
      <alignment horizontal="left" vertical="center"/>
    </xf>
    <xf numFmtId="0" fontId="30" fillId="34" borderId="73" xfId="2" applyFont="1" applyFill="1" applyBorder="1" applyAlignment="1">
      <alignment horizontal="left" vertical="center"/>
    </xf>
    <xf numFmtId="166" fontId="30" fillId="37" borderId="16" xfId="2" applyNumberFormat="1" applyFont="1" applyFill="1" applyBorder="1" applyAlignment="1">
      <alignment horizontal="right"/>
    </xf>
    <xf numFmtId="166" fontId="30" fillId="34" borderId="28" xfId="2" applyNumberFormat="1" applyFont="1" applyFill="1" applyBorder="1" applyAlignment="1">
      <alignment horizontal="right"/>
    </xf>
    <xf numFmtId="166" fontId="30" fillId="34" borderId="73" xfId="2" applyNumberFormat="1" applyFont="1" applyFill="1" applyBorder="1" applyAlignment="1">
      <alignment horizontal="right"/>
    </xf>
    <xf numFmtId="0" fontId="19" fillId="34" borderId="0" xfId="2" applyFont="1" applyFill="1" applyBorder="1" applyAlignment="1">
      <alignment horizontal="left" vertical="center"/>
    </xf>
    <xf numFmtId="3" fontId="19" fillId="36" borderId="71" xfId="2" applyNumberFormat="1" applyFont="1" applyFill="1" applyBorder="1" applyAlignment="1">
      <alignment horizontal="right"/>
    </xf>
    <xf numFmtId="3" fontId="19" fillId="34" borderId="21" xfId="2" applyNumberFormat="1" applyFont="1" applyFill="1" applyBorder="1" applyAlignment="1">
      <alignment horizontal="right"/>
    </xf>
    <xf numFmtId="3" fontId="19" fillId="34" borderId="38" xfId="2" applyNumberFormat="1" applyFont="1" applyFill="1" applyBorder="1" applyAlignment="1">
      <alignment horizontal="right"/>
    </xf>
    <xf numFmtId="0" fontId="99" fillId="34" borderId="0" xfId="0" applyFont="1" applyFill="1"/>
    <xf numFmtId="3" fontId="20" fillId="37" borderId="71" xfId="2" applyNumberFormat="1" applyFont="1" applyFill="1" applyBorder="1" applyAlignment="1">
      <alignment horizontal="right"/>
    </xf>
    <xf numFmtId="3" fontId="20" fillId="34" borderId="38" xfId="2" applyNumberFormat="1" applyFont="1" applyFill="1" applyBorder="1" applyAlignment="1">
      <alignment horizontal="right"/>
    </xf>
    <xf numFmtId="0" fontId="99" fillId="34" borderId="0" xfId="0" applyFont="1" applyFill="1" applyBorder="1"/>
    <xf numFmtId="0" fontId="20" fillId="34" borderId="38" xfId="2" applyFont="1" applyFill="1" applyBorder="1" applyAlignment="1">
      <alignment horizontal="left" vertical="center"/>
    </xf>
    <xf numFmtId="0" fontId="19" fillId="34" borderId="23" xfId="2" applyFont="1" applyFill="1" applyBorder="1" applyAlignment="1">
      <alignment horizontal="left" vertical="center"/>
    </xf>
    <xf numFmtId="0" fontId="96" fillId="34" borderId="23" xfId="2" applyFont="1" applyFill="1" applyBorder="1"/>
    <xf numFmtId="3" fontId="20" fillId="37" borderId="17" xfId="2" applyNumberFormat="1" applyFont="1" applyFill="1" applyBorder="1" applyAlignment="1">
      <alignment horizontal="right"/>
    </xf>
    <xf numFmtId="0" fontId="99" fillId="34" borderId="27" xfId="2" applyFont="1" applyFill="1" applyBorder="1"/>
    <xf numFmtId="3" fontId="20" fillId="37" borderId="72" xfId="2" applyNumberFormat="1" applyFont="1" applyFill="1" applyBorder="1" applyAlignment="1">
      <alignment horizontal="right"/>
    </xf>
    <xf numFmtId="3" fontId="20" fillId="34" borderId="28" xfId="2" applyNumberFormat="1" applyFont="1" applyFill="1" applyBorder="1" applyAlignment="1">
      <alignment horizontal="right"/>
    </xf>
    <xf numFmtId="3" fontId="20" fillId="34" borderId="27" xfId="2" applyNumberFormat="1" applyFont="1" applyFill="1" applyBorder="1" applyAlignment="1">
      <alignment horizontal="right"/>
    </xf>
    <xf numFmtId="0" fontId="38" fillId="0" borderId="0" xfId="2" applyFont="1" applyBorder="1" applyAlignment="1">
      <alignment horizontal="left" vertical="center"/>
    </xf>
    <xf numFmtId="0" fontId="29" fillId="35" borderId="31" xfId="2" applyFont="1" applyFill="1" applyBorder="1" applyAlignment="1">
      <alignment horizontal="center" vertical="center"/>
    </xf>
    <xf numFmtId="0" fontId="100" fillId="33" borderId="0" xfId="2" applyFont="1" applyFill="1" applyBorder="1"/>
    <xf numFmtId="0" fontId="19" fillId="36" borderId="32" xfId="2" applyFont="1" applyFill="1" applyBorder="1" applyAlignment="1">
      <alignment horizontal="left" vertical="center"/>
    </xf>
    <xf numFmtId="0" fontId="23" fillId="34" borderId="50" xfId="4" applyFill="1" applyBorder="1"/>
    <xf numFmtId="0" fontId="23" fillId="34" borderId="15" xfId="4" applyFill="1" applyBorder="1"/>
    <xf numFmtId="0" fontId="29" fillId="35" borderId="96" xfId="2" applyFont="1" applyFill="1" applyBorder="1" applyAlignment="1">
      <alignment horizontal="center" vertical="center"/>
    </xf>
    <xf numFmtId="0" fontId="29" fillId="35" borderId="15" xfId="2" applyFont="1" applyFill="1" applyBorder="1" applyAlignment="1">
      <alignment horizontal="center" vertical="center" wrapText="1"/>
    </xf>
    <xf numFmtId="0" fontId="29" fillId="35" borderId="13" xfId="2" applyFont="1" applyFill="1" applyBorder="1" applyAlignment="1">
      <alignment horizontal="center" vertical="center" wrapText="1"/>
    </xf>
    <xf numFmtId="0" fontId="19" fillId="34" borderId="19" xfId="2" applyFont="1" applyFill="1" applyBorder="1" applyAlignment="1">
      <alignment horizontal="left" vertical="center"/>
    </xf>
    <xf numFmtId="0" fontId="19" fillId="34" borderId="18" xfId="2" applyFont="1" applyFill="1" applyBorder="1" applyAlignment="1">
      <alignment horizontal="left" vertical="center"/>
    </xf>
    <xf numFmtId="166" fontId="19" fillId="34" borderId="20" xfId="2" applyNumberFormat="1" applyFont="1" applyFill="1" applyBorder="1" applyAlignment="1">
      <alignment horizontal="right" vertical="center"/>
    </xf>
    <xf numFmtId="166" fontId="19" fillId="34" borderId="19" xfId="2" applyNumberFormat="1" applyFont="1" applyFill="1" applyBorder="1" applyAlignment="1">
      <alignment horizontal="right" vertical="center"/>
    </xf>
    <xf numFmtId="166" fontId="19" fillId="34" borderId="97" xfId="2" applyNumberFormat="1" applyFont="1" applyFill="1" applyBorder="1" applyAlignment="1">
      <alignment horizontal="right" vertical="center"/>
    </xf>
    <xf numFmtId="166" fontId="19" fillId="34" borderId="18" xfId="2" applyNumberFormat="1" applyFont="1" applyFill="1" applyBorder="1" applyAlignment="1">
      <alignment horizontal="right" vertical="center"/>
    </xf>
    <xf numFmtId="3" fontId="19" fillId="34" borderId="19" xfId="2" applyNumberFormat="1" applyFont="1" applyFill="1" applyBorder="1" applyAlignment="1">
      <alignment horizontal="left"/>
    </xf>
    <xf numFmtId="3" fontId="19" fillId="34" borderId="18" xfId="2" applyNumberFormat="1" applyFont="1" applyFill="1" applyBorder="1" applyAlignment="1">
      <alignment horizontal="left"/>
    </xf>
    <xf numFmtId="0" fontId="30" fillId="34" borderId="45" xfId="2" applyFont="1" applyFill="1" applyBorder="1" applyAlignment="1">
      <alignment horizontal="left" vertical="center"/>
    </xf>
    <xf numFmtId="0" fontId="30" fillId="34" borderId="34" xfId="2" applyFont="1" applyFill="1" applyBorder="1" applyAlignment="1">
      <alignment horizontal="left" vertical="center"/>
    </xf>
    <xf numFmtId="166" fontId="30" fillId="34" borderId="42" xfId="2" applyNumberFormat="1" applyFont="1" applyFill="1" applyBorder="1" applyAlignment="1">
      <alignment horizontal="right" vertical="center"/>
    </xf>
    <xf numFmtId="166" fontId="30" fillId="34" borderId="45" xfId="2" applyNumberFormat="1" applyFont="1" applyFill="1" applyBorder="1" applyAlignment="1">
      <alignment horizontal="right" vertical="center"/>
    </xf>
    <xf numFmtId="166" fontId="30" fillId="34" borderId="98" xfId="2" applyNumberFormat="1" applyFont="1" applyFill="1" applyBorder="1" applyAlignment="1">
      <alignment horizontal="right" vertical="center"/>
    </xf>
    <xf numFmtId="166" fontId="30" fillId="34" borderId="99" xfId="2" applyNumberFormat="1" applyFont="1" applyFill="1" applyBorder="1" applyAlignment="1">
      <alignment horizontal="right" vertical="center"/>
    </xf>
    <xf numFmtId="0" fontId="30" fillId="34" borderId="10" xfId="2" applyFont="1" applyFill="1" applyBorder="1" applyAlignment="1">
      <alignment horizontal="left" vertical="center"/>
    </xf>
    <xf numFmtId="0" fontId="30" fillId="34" borderId="46" xfId="2" applyFont="1" applyFill="1" applyBorder="1" applyAlignment="1">
      <alignment horizontal="left" vertical="center"/>
    </xf>
    <xf numFmtId="166" fontId="30" fillId="34" borderId="47" xfId="2" applyNumberFormat="1" applyFont="1" applyFill="1" applyBorder="1" applyAlignment="1">
      <alignment horizontal="right" vertical="center"/>
    </xf>
    <xf numFmtId="166" fontId="30" fillId="34" borderId="10" xfId="2" applyNumberFormat="1" applyFont="1" applyFill="1" applyBorder="1" applyAlignment="1">
      <alignment horizontal="right" vertical="center"/>
    </xf>
    <xf numFmtId="166" fontId="30" fillId="34" borderId="100" xfId="2" applyNumberFormat="1" applyFont="1" applyFill="1" applyBorder="1" applyAlignment="1">
      <alignment horizontal="right" vertical="center"/>
    </xf>
    <xf numFmtId="166" fontId="30" fillId="34" borderId="101" xfId="2" applyNumberFormat="1" applyFont="1" applyFill="1" applyBorder="1" applyAlignment="1">
      <alignment horizontal="right" vertical="center"/>
    </xf>
    <xf numFmtId="0" fontId="30" fillId="34" borderId="50" xfId="2" applyFont="1" applyFill="1" applyBorder="1" applyAlignment="1">
      <alignment horizontal="left" vertical="center"/>
    </xf>
    <xf numFmtId="0" fontId="30" fillId="34" borderId="102" xfId="2" applyFont="1" applyFill="1" applyBorder="1" applyAlignment="1">
      <alignment horizontal="left" vertical="center"/>
    </xf>
    <xf numFmtId="166" fontId="30" fillId="34" borderId="50" xfId="2" applyNumberFormat="1" applyFont="1" applyFill="1" applyBorder="1" applyAlignment="1">
      <alignment horizontal="right" vertical="center"/>
    </xf>
    <xf numFmtId="166" fontId="30" fillId="34" borderId="103" xfId="2" applyNumberFormat="1" applyFont="1" applyFill="1" applyBorder="1" applyAlignment="1">
      <alignment horizontal="right" vertical="center"/>
    </xf>
    <xf numFmtId="166" fontId="30" fillId="34" borderId="104" xfId="2" applyNumberFormat="1" applyFont="1" applyFill="1" applyBorder="1" applyAlignment="1">
      <alignment horizontal="right" vertical="center"/>
    </xf>
    <xf numFmtId="0" fontId="37" fillId="0" borderId="0" xfId="2" applyFont="1" applyFill="1" applyBorder="1"/>
    <xf numFmtId="0" fontId="20" fillId="0" borderId="31" xfId="3" applyFont="1" applyFill="1" applyBorder="1"/>
    <xf numFmtId="0" fontId="20" fillId="37" borderId="44" xfId="2" applyFont="1" applyFill="1" applyBorder="1" applyAlignment="1">
      <alignment horizontal="left" vertical="center"/>
    </xf>
    <xf numFmtId="3" fontId="20" fillId="37" borderId="32" xfId="2" applyNumberFormat="1" applyFont="1" applyFill="1" applyBorder="1" applyAlignment="1">
      <alignment horizontal="right" vertical="center"/>
    </xf>
    <xf numFmtId="0" fontId="20" fillId="37" borderId="32" xfId="2" applyFont="1" applyFill="1" applyBorder="1" applyAlignment="1">
      <alignment horizontal="left" vertical="center"/>
    </xf>
    <xf numFmtId="3" fontId="19" fillId="36" borderId="32" xfId="2" applyNumberFormat="1" applyFont="1" applyFill="1" applyBorder="1" applyAlignment="1">
      <alignment horizontal="right" vertical="center"/>
    </xf>
    <xf numFmtId="0" fontId="23" fillId="0" borderId="31" xfId="4" applyBorder="1"/>
    <xf numFmtId="0" fontId="29" fillId="35" borderId="31" xfId="2" applyFont="1" applyFill="1" applyBorder="1" applyAlignment="1">
      <alignment horizontal="center" vertical="center" wrapText="1"/>
    </xf>
    <xf numFmtId="0" fontId="19" fillId="36" borderId="44" xfId="2" applyFont="1" applyFill="1" applyBorder="1" applyAlignment="1">
      <alignment horizontal="left" vertical="center"/>
    </xf>
    <xf numFmtId="0" fontId="23" fillId="0" borderId="0" xfId="4" applyAlignment="1">
      <alignment wrapText="1"/>
    </xf>
    <xf numFmtId="0" fontId="18" fillId="0" borderId="0" xfId="162" applyFont="1"/>
    <xf numFmtId="3" fontId="18" fillId="0" borderId="0" xfId="162" applyNumberFormat="1"/>
    <xf numFmtId="1" fontId="18" fillId="0" borderId="0" xfId="162" applyNumberFormat="1"/>
    <xf numFmtId="165" fontId="18" fillId="0" borderId="0" xfId="162" applyNumberFormat="1"/>
    <xf numFmtId="0" fontId="95" fillId="0" borderId="0" xfId="162" applyFont="1"/>
    <xf numFmtId="3" fontId="18" fillId="0" borderId="0" xfId="162" applyNumberFormat="1" applyBorder="1" applyAlignment="1">
      <alignment horizontal="center"/>
    </xf>
    <xf numFmtId="0" fontId="18" fillId="0" borderId="51" xfId="162" applyBorder="1"/>
    <xf numFmtId="0" fontId="18" fillId="0" borderId="51" xfId="162" applyFont="1" applyBorder="1"/>
    <xf numFmtId="0" fontId="18" fillId="0" borderId="106" xfId="162" applyBorder="1" applyAlignment="1">
      <alignment horizontal="center"/>
    </xf>
    <xf numFmtId="0" fontId="18" fillId="0" borderId="74" xfId="162" applyBorder="1" applyAlignment="1">
      <alignment horizontal="center"/>
    </xf>
    <xf numFmtId="0" fontId="18" fillId="0" borderId="65" xfId="162" applyBorder="1" applyAlignment="1">
      <alignment horizontal="center"/>
    </xf>
    <xf numFmtId="1" fontId="18" fillId="0" borderId="107" xfId="162" applyNumberFormat="1" applyBorder="1" applyAlignment="1">
      <alignment horizontal="center"/>
    </xf>
    <xf numFmtId="1" fontId="18" fillId="0" borderId="108" xfId="162" applyNumberFormat="1" applyBorder="1" applyAlignment="1">
      <alignment horizontal="center"/>
    </xf>
    <xf numFmtId="3" fontId="18" fillId="0" borderId="66" xfId="162" applyNumberFormat="1" applyBorder="1" applyAlignment="1">
      <alignment horizontal="center"/>
    </xf>
    <xf numFmtId="3" fontId="18" fillId="0" borderId="74" xfId="162" applyNumberFormat="1" applyBorder="1" applyAlignment="1">
      <alignment horizontal="center"/>
    </xf>
    <xf numFmtId="3" fontId="18" fillId="0" borderId="107" xfId="162" applyNumberFormat="1" applyBorder="1" applyAlignment="1">
      <alignment horizontal="center"/>
    </xf>
    <xf numFmtId="3" fontId="18" fillId="0" borderId="108" xfId="162" applyNumberFormat="1" applyBorder="1" applyAlignment="1">
      <alignment horizontal="center"/>
    </xf>
    <xf numFmtId="0" fontId="18" fillId="0" borderId="52" xfId="162" applyBorder="1"/>
    <xf numFmtId="0" fontId="18" fillId="0" borderId="53" xfId="162" applyFont="1" applyFill="1" applyBorder="1"/>
    <xf numFmtId="0" fontId="18" fillId="0" borderId="45" xfId="162" applyBorder="1"/>
    <xf numFmtId="0" fontId="18" fillId="0" borderId="65" xfId="162" applyBorder="1"/>
    <xf numFmtId="0" fontId="18" fillId="0" borderId="107" xfId="162" applyFont="1" applyFill="1" applyBorder="1"/>
    <xf numFmtId="0" fontId="18" fillId="0" borderId="107" xfId="162" applyFill="1" applyBorder="1"/>
    <xf numFmtId="0" fontId="18" fillId="0" borderId="108" xfId="162" applyFont="1" applyFill="1" applyBorder="1"/>
    <xf numFmtId="0" fontId="18" fillId="0" borderId="65" xfId="162" applyFill="1" applyBorder="1"/>
    <xf numFmtId="0" fontId="18" fillId="0" borderId="107" xfId="162" applyFont="1" applyBorder="1"/>
    <xf numFmtId="0" fontId="18" fillId="0" borderId="108" xfId="162" applyBorder="1"/>
    <xf numFmtId="0" fontId="18" fillId="0" borderId="65" xfId="162" applyFont="1" applyBorder="1" applyAlignment="1">
      <alignment horizontal="center" wrapText="1"/>
    </xf>
    <xf numFmtId="0" fontId="18" fillId="0" borderId="0" xfId="162" applyBorder="1"/>
    <xf numFmtId="0" fontId="93" fillId="35" borderId="0" xfId="162" applyFont="1" applyFill="1"/>
    <xf numFmtId="0" fontId="32" fillId="0" borderId="0" xfId="162" applyFont="1"/>
    <xf numFmtId="0" fontId="42" fillId="37" borderId="0" xfId="162" applyFont="1" applyFill="1"/>
    <xf numFmtId="1" fontId="20" fillId="0" borderId="0" xfId="162" applyNumberFormat="1" applyFont="1"/>
    <xf numFmtId="0" fontId="19" fillId="36" borderId="31" xfId="2" applyFont="1" applyFill="1" applyBorder="1" applyAlignment="1">
      <alignment horizontal="left" vertical="center"/>
    </xf>
    <xf numFmtId="0" fontId="19" fillId="36" borderId="31" xfId="2" applyFont="1" applyFill="1" applyBorder="1" applyAlignment="1"/>
    <xf numFmtId="0" fontId="20" fillId="37" borderId="31" xfId="2" applyFont="1" applyFill="1" applyBorder="1" applyAlignment="1"/>
    <xf numFmtId="0" fontId="20" fillId="0" borderId="0" xfId="2" applyFont="1"/>
    <xf numFmtId="0" fontId="20" fillId="0" borderId="0" xfId="2" applyFont="1" applyBorder="1"/>
    <xf numFmtId="0" fontId="20" fillId="0" borderId="0" xfId="2" applyFont="1" applyFill="1"/>
    <xf numFmtId="0" fontId="0" fillId="0" borderId="0" xfId="2" applyFont="1" applyFill="1" applyBorder="1" applyAlignment="1"/>
    <xf numFmtId="0" fontId="102" fillId="0" borderId="0" xfId="2" applyFont="1" applyBorder="1" applyAlignment="1"/>
    <xf numFmtId="0" fontId="20" fillId="34" borderId="0" xfId="2" applyFont="1" applyFill="1"/>
    <xf numFmtId="0" fontId="20" fillId="34" borderId="15" xfId="2" applyFont="1" applyFill="1" applyBorder="1" applyAlignment="1">
      <alignment horizontal="center" vertical="center"/>
    </xf>
    <xf numFmtId="0" fontId="19" fillId="35" borderId="12" xfId="2" applyFont="1" applyFill="1" applyBorder="1" applyAlignment="1">
      <alignment horizontal="center" vertical="center"/>
    </xf>
    <xf numFmtId="0" fontId="25" fillId="35" borderId="12" xfId="2" applyFont="1" applyFill="1" applyBorder="1" applyAlignment="1">
      <alignment horizontal="center" vertical="center"/>
    </xf>
    <xf numFmtId="0" fontId="25" fillId="35" borderId="12" xfId="2" applyFont="1" applyFill="1" applyBorder="1" applyAlignment="1">
      <alignment horizontal="center" vertical="center" wrapText="1"/>
    </xf>
    <xf numFmtId="0" fontId="25" fillId="35" borderId="13" xfId="2" applyFont="1" applyFill="1" applyBorder="1" applyAlignment="1">
      <alignment horizontal="center" vertical="center" wrapText="1"/>
    </xf>
    <xf numFmtId="0" fontId="31" fillId="34" borderId="18" xfId="3" applyFont="1" applyFill="1" applyBorder="1" applyAlignment="1"/>
    <xf numFmtId="3" fontId="19" fillId="34" borderId="70" xfId="2" applyNumberFormat="1" applyFont="1" applyFill="1" applyBorder="1"/>
    <xf numFmtId="3" fontId="26" fillId="34" borderId="20" xfId="2" applyNumberFormat="1" applyFont="1" applyFill="1" applyBorder="1"/>
    <xf numFmtId="166" fontId="26" fillId="34" borderId="20" xfId="2" applyNumberFormat="1" applyFont="1" applyFill="1" applyBorder="1"/>
    <xf numFmtId="166" fontId="26" fillId="34" borderId="40" xfId="2" applyNumberFormat="1" applyFont="1" applyFill="1" applyBorder="1"/>
    <xf numFmtId="0" fontId="31" fillId="34" borderId="18" xfId="3" applyFont="1" applyFill="1" applyBorder="1" applyAlignment="1">
      <alignment horizontal="left" vertical="center"/>
    </xf>
    <xf numFmtId="3" fontId="19" fillId="34" borderId="54" xfId="2" applyNumberFormat="1" applyFont="1" applyFill="1" applyBorder="1"/>
    <xf numFmtId="3" fontId="19" fillId="34" borderId="69" xfId="2" applyNumberFormat="1" applyFont="1" applyFill="1" applyBorder="1"/>
    <xf numFmtId="3" fontId="19" fillId="34" borderId="68" xfId="2" applyNumberFormat="1" applyFont="1" applyFill="1" applyBorder="1"/>
    <xf numFmtId="3" fontId="26" fillId="34" borderId="18" xfId="2" applyNumberFormat="1" applyFont="1" applyFill="1" applyBorder="1"/>
    <xf numFmtId="166" fontId="26" fillId="34" borderId="18" xfId="2" applyNumberFormat="1" applyFont="1" applyFill="1" applyBorder="1"/>
    <xf numFmtId="166" fontId="26" fillId="34" borderId="19" xfId="2" applyNumberFormat="1" applyFont="1" applyFill="1" applyBorder="1"/>
    <xf numFmtId="0" fontId="21" fillId="34" borderId="41" xfId="3" applyFont="1" applyFill="1" applyBorder="1" applyAlignment="1">
      <alignment horizontal="left" vertical="center" indent="1"/>
    </xf>
    <xf numFmtId="3" fontId="20" fillId="34" borderId="46" xfId="2" applyNumberFormat="1" applyFont="1" applyFill="1" applyBorder="1"/>
    <xf numFmtId="3" fontId="21" fillId="34" borderId="42" xfId="2" applyNumberFormat="1" applyFont="1" applyFill="1" applyBorder="1"/>
    <xf numFmtId="3" fontId="21" fillId="34" borderId="34" xfId="2" applyNumberFormat="1" applyFont="1" applyFill="1" applyBorder="1"/>
    <xf numFmtId="166" fontId="21" fillId="34" borderId="34" xfId="2" applyNumberFormat="1" applyFont="1" applyFill="1" applyBorder="1"/>
    <xf numFmtId="166" fontId="21" fillId="34" borderId="45" xfId="2" applyNumberFormat="1" applyFont="1" applyFill="1" applyBorder="1"/>
    <xf numFmtId="0" fontId="21" fillId="34" borderId="11" xfId="3" applyFont="1" applyFill="1" applyBorder="1" applyAlignment="1">
      <alignment horizontal="left" vertical="center" indent="1"/>
    </xf>
    <xf numFmtId="1" fontId="20" fillId="34" borderId="46" xfId="2" applyNumberFormat="1" applyFont="1" applyFill="1" applyBorder="1"/>
    <xf numFmtId="1" fontId="21" fillId="34" borderId="47" xfId="2" applyNumberFormat="1" applyFont="1" applyFill="1" applyBorder="1"/>
    <xf numFmtId="1" fontId="21" fillId="34" borderId="46" xfId="2" applyNumberFormat="1" applyFont="1" applyFill="1" applyBorder="1"/>
    <xf numFmtId="166" fontId="21" fillId="34" borderId="46" xfId="2" applyNumberFormat="1" applyFont="1" applyFill="1" applyBorder="1"/>
    <xf numFmtId="166" fontId="21" fillId="34" borderId="10" xfId="2" applyNumberFormat="1" applyFont="1" applyFill="1" applyBorder="1"/>
    <xf numFmtId="3" fontId="21" fillId="34" borderId="47" xfId="2" applyNumberFormat="1" applyFont="1" applyFill="1" applyBorder="1"/>
    <xf numFmtId="3" fontId="21" fillId="34" borderId="46" xfId="2" applyNumberFormat="1" applyFont="1" applyFill="1" applyBorder="1"/>
    <xf numFmtId="0" fontId="21" fillId="34" borderId="15" xfId="3" applyFont="1" applyFill="1" applyBorder="1" applyAlignment="1">
      <alignment horizontal="left" vertical="center" indent="1"/>
    </xf>
    <xf numFmtId="1" fontId="20" fillId="34" borderId="102" xfId="2" applyNumberFormat="1" applyFont="1" applyFill="1" applyBorder="1"/>
    <xf numFmtId="1" fontId="21" fillId="34" borderId="59" xfId="2" applyNumberFormat="1" applyFont="1" applyFill="1" applyBorder="1"/>
    <xf numFmtId="1" fontId="21" fillId="34" borderId="102" xfId="2" applyNumberFormat="1" applyFont="1" applyFill="1" applyBorder="1"/>
    <xf numFmtId="166" fontId="21" fillId="34" borderId="102" xfId="2" applyNumberFormat="1" applyFont="1" applyFill="1" applyBorder="1"/>
    <xf numFmtId="166" fontId="21" fillId="34" borderId="109" xfId="2" applyNumberFormat="1" applyFont="1" applyFill="1" applyBorder="1"/>
    <xf numFmtId="3" fontId="19" fillId="34" borderId="41" xfId="2" applyNumberFormat="1" applyFont="1" applyFill="1" applyBorder="1" applyAlignment="1">
      <alignment horizontal="right" vertical="center"/>
    </xf>
    <xf numFmtId="3" fontId="19" fillId="34" borderId="43" xfId="2" applyNumberFormat="1" applyFont="1" applyFill="1" applyBorder="1" applyAlignment="1">
      <alignment horizontal="right" vertical="center"/>
    </xf>
    <xf numFmtId="3" fontId="19" fillId="34" borderId="44" xfId="2" applyNumberFormat="1" applyFont="1" applyFill="1" applyBorder="1" applyAlignment="1">
      <alignment horizontal="right" vertical="center"/>
    </xf>
    <xf numFmtId="3" fontId="19" fillId="34" borderId="42" xfId="2" applyNumberFormat="1" applyFont="1" applyFill="1" applyBorder="1" applyAlignment="1">
      <alignment horizontal="right" vertical="center"/>
    </xf>
    <xf numFmtId="3" fontId="26" fillId="34" borderId="20" xfId="2" applyNumberFormat="1" applyFont="1" applyFill="1" applyBorder="1" applyAlignment="1">
      <alignment horizontal="right" vertical="center"/>
    </xf>
    <xf numFmtId="3" fontId="26" fillId="34" borderId="18" xfId="2" applyNumberFormat="1" applyFont="1" applyFill="1" applyBorder="1" applyAlignment="1">
      <alignment horizontal="right" vertical="center"/>
    </xf>
    <xf numFmtId="166" fontId="26" fillId="34" borderId="18" xfId="2" applyNumberFormat="1" applyFont="1" applyFill="1" applyBorder="1" applyAlignment="1">
      <alignment horizontal="right" vertical="center"/>
    </xf>
    <xf numFmtId="166" fontId="26" fillId="34" borderId="19" xfId="2" applyNumberFormat="1" applyFont="1" applyFill="1" applyBorder="1" applyAlignment="1">
      <alignment horizontal="right" vertical="center"/>
    </xf>
    <xf numFmtId="0" fontId="21" fillId="34" borderId="41" xfId="3" applyFont="1" applyFill="1" applyBorder="1" applyAlignment="1">
      <alignment horizontal="left" indent="1"/>
    </xf>
    <xf numFmtId="1" fontId="21" fillId="34" borderId="42" xfId="2" applyNumberFormat="1" applyFont="1" applyFill="1" applyBorder="1"/>
    <xf numFmtId="1" fontId="21" fillId="34" borderId="34" xfId="2" applyNumberFormat="1" applyFont="1" applyFill="1" applyBorder="1"/>
    <xf numFmtId="0" fontId="21" fillId="34" borderId="11" xfId="3" applyFont="1" applyFill="1" applyBorder="1" applyAlignment="1">
      <alignment horizontal="left" indent="1"/>
    </xf>
    <xf numFmtId="3" fontId="20" fillId="34" borderId="46" xfId="2" applyNumberFormat="1" applyFont="1" applyFill="1" applyBorder="1" applyAlignment="1">
      <alignment horizontal="right" vertical="center"/>
    </xf>
    <xf numFmtId="3" fontId="21" fillId="34" borderId="47" xfId="2" applyNumberFormat="1" applyFont="1" applyFill="1" applyBorder="1" applyAlignment="1">
      <alignment horizontal="right" vertical="center"/>
    </xf>
    <xf numFmtId="3" fontId="21" fillId="34" borderId="46" xfId="2" applyNumberFormat="1" applyFont="1" applyFill="1" applyBorder="1" applyAlignment="1">
      <alignment horizontal="right" vertical="center"/>
    </xf>
    <xf numFmtId="166" fontId="21" fillId="34" borderId="46" xfId="2" applyNumberFormat="1" applyFont="1" applyFill="1" applyBorder="1" applyAlignment="1">
      <alignment horizontal="right" vertical="center"/>
    </xf>
    <xf numFmtId="166" fontId="21" fillId="34" borderId="10" xfId="2" applyNumberFormat="1" applyFont="1" applyFill="1" applyBorder="1" applyAlignment="1">
      <alignment horizontal="right" vertical="center"/>
    </xf>
    <xf numFmtId="0" fontId="21" fillId="34" borderId="15" xfId="3" applyFont="1" applyFill="1" applyBorder="1" applyAlignment="1">
      <alignment horizontal="left" indent="1"/>
    </xf>
    <xf numFmtId="0" fontId="20" fillId="34" borderId="18" xfId="3" applyFont="1" applyFill="1" applyBorder="1" applyAlignment="1"/>
    <xf numFmtId="3" fontId="19" fillId="34" borderId="47" xfId="2" applyNumberFormat="1" applyFont="1" applyFill="1" applyBorder="1"/>
    <xf numFmtId="3" fontId="21" fillId="34" borderId="49" xfId="2" applyNumberFormat="1" applyFont="1" applyFill="1" applyBorder="1"/>
    <xf numFmtId="3" fontId="21" fillId="34" borderId="48" xfId="2" applyNumberFormat="1" applyFont="1" applyFill="1" applyBorder="1"/>
    <xf numFmtId="166" fontId="21" fillId="34" borderId="48" xfId="2" applyNumberFormat="1" applyFont="1" applyFill="1" applyBorder="1"/>
    <xf numFmtId="166" fontId="21" fillId="34" borderId="50" xfId="2" applyNumberFormat="1" applyFont="1" applyFill="1" applyBorder="1"/>
    <xf numFmtId="0" fontId="21" fillId="34" borderId="18" xfId="3" applyFont="1" applyFill="1" applyBorder="1" applyAlignment="1"/>
    <xf numFmtId="1" fontId="33" fillId="34" borderId="59" xfId="2" applyNumberFormat="1" applyFont="1" applyFill="1" applyBorder="1" applyAlignment="1">
      <alignment vertical="center"/>
    </xf>
    <xf numFmtId="1" fontId="104" fillId="34" borderId="20" xfId="2" applyNumberFormat="1" applyFont="1" applyFill="1" applyBorder="1" applyAlignment="1">
      <alignment vertical="center"/>
    </xf>
    <xf numFmtId="1" fontId="104" fillId="34" borderId="18" xfId="2" applyNumberFormat="1" applyFont="1" applyFill="1" applyBorder="1" applyAlignment="1">
      <alignment vertical="center"/>
    </xf>
    <xf numFmtId="166" fontId="104" fillId="34" borderId="18" xfId="2" applyNumberFormat="1" applyFont="1" applyFill="1" applyBorder="1" applyAlignment="1">
      <alignment vertical="center"/>
    </xf>
    <xf numFmtId="166" fontId="104" fillId="34" borderId="19" xfId="2" applyNumberFormat="1" applyFont="1" applyFill="1" applyBorder="1" applyAlignment="1">
      <alignment vertical="center"/>
    </xf>
    <xf numFmtId="3" fontId="20" fillId="34" borderId="34" xfId="2" applyNumberFormat="1" applyFont="1" applyFill="1" applyBorder="1"/>
    <xf numFmtId="166" fontId="21" fillId="34" borderId="46" xfId="2" quotePrefix="1" applyNumberFormat="1" applyFont="1" applyFill="1" applyBorder="1" applyAlignment="1">
      <alignment horizontal="right"/>
    </xf>
    <xf numFmtId="166" fontId="21" fillId="34" borderId="10" xfId="2" quotePrefix="1" applyNumberFormat="1" applyFont="1" applyFill="1" applyBorder="1" applyAlignment="1">
      <alignment horizontal="right"/>
    </xf>
    <xf numFmtId="3" fontId="20" fillId="34" borderId="102" xfId="2" applyNumberFormat="1" applyFont="1" applyFill="1" applyBorder="1"/>
    <xf numFmtId="3" fontId="21" fillId="34" borderId="59" xfId="2" applyNumberFormat="1" applyFont="1" applyFill="1" applyBorder="1"/>
    <xf numFmtId="3" fontId="21" fillId="34" borderId="102" xfId="2" applyNumberFormat="1" applyFont="1" applyFill="1" applyBorder="1"/>
    <xf numFmtId="3" fontId="19" fillId="34" borderId="43" xfId="2" applyNumberFormat="1" applyFont="1" applyFill="1" applyBorder="1"/>
    <xf numFmtId="3" fontId="19" fillId="34" borderId="44" xfId="2" applyNumberFormat="1" applyFont="1" applyFill="1" applyBorder="1"/>
    <xf numFmtId="3" fontId="19" fillId="34" borderId="42" xfId="2" applyNumberFormat="1" applyFont="1" applyFill="1" applyBorder="1"/>
    <xf numFmtId="0" fontId="27" fillId="34" borderId="95" xfId="3" applyFont="1" applyFill="1" applyBorder="1" applyAlignment="1">
      <alignment horizontal="center" vertical="center"/>
    </xf>
    <xf numFmtId="166" fontId="33" fillId="34" borderId="57" xfId="2" applyNumberFormat="1" applyFont="1" applyFill="1" applyBorder="1"/>
    <xf numFmtId="166" fontId="33" fillId="34" borderId="58" xfId="2" applyNumberFormat="1" applyFont="1" applyFill="1" applyBorder="1"/>
    <xf numFmtId="166" fontId="33" fillId="34" borderId="59" xfId="2" applyNumberFormat="1" applyFont="1" applyFill="1" applyBorder="1"/>
    <xf numFmtId="166" fontId="104" fillId="34" borderId="28" xfId="2" applyNumberFormat="1" applyFont="1" applyFill="1" applyBorder="1"/>
    <xf numFmtId="166" fontId="104" fillId="34" borderId="26" xfId="2" applyNumberFormat="1" applyFont="1" applyFill="1" applyBorder="1"/>
    <xf numFmtId="166" fontId="104" fillId="34" borderId="28" xfId="5" applyNumberFormat="1" applyFont="1" applyFill="1" applyBorder="1" applyAlignment="1">
      <alignment horizontal="center"/>
    </xf>
    <xf numFmtId="166" fontId="104" fillId="34" borderId="27" xfId="5" applyNumberFormat="1" applyFont="1" applyFill="1" applyBorder="1" applyAlignment="1">
      <alignment horizontal="center"/>
    </xf>
    <xf numFmtId="0" fontId="21" fillId="34" borderId="95" xfId="3" applyFont="1" applyFill="1" applyBorder="1" applyAlignment="1"/>
    <xf numFmtId="1" fontId="19" fillId="34" borderId="14" xfId="2" applyNumberFormat="1" applyFont="1" applyFill="1" applyBorder="1"/>
    <xf numFmtId="1" fontId="26" fillId="34" borderId="21" xfId="2" applyNumberFormat="1" applyFont="1" applyFill="1" applyBorder="1"/>
    <xf numFmtId="1" fontId="26" fillId="34" borderId="14" xfId="2" applyNumberFormat="1" applyFont="1" applyFill="1" applyBorder="1"/>
    <xf numFmtId="166" fontId="26" fillId="34" borderId="20" xfId="5" applyNumberFormat="1" applyFont="1" applyFill="1" applyBorder="1" applyAlignment="1">
      <alignment horizontal="right"/>
    </xf>
    <xf numFmtId="0" fontId="19" fillId="0" borderId="0" xfId="2" applyFont="1"/>
    <xf numFmtId="3" fontId="19" fillId="34" borderId="36" xfId="2" applyNumberFormat="1" applyFont="1" applyFill="1" applyBorder="1"/>
    <xf numFmtId="3" fontId="19" fillId="34" borderId="39" xfId="2" applyNumberFormat="1" applyFont="1" applyFill="1" applyBorder="1"/>
    <xf numFmtId="3" fontId="19" fillId="34" borderId="20" xfId="2" applyNumberFormat="1" applyFont="1" applyFill="1" applyBorder="1"/>
    <xf numFmtId="0" fontId="39" fillId="0" borderId="0" xfId="2" applyFont="1"/>
    <xf numFmtId="0" fontId="105" fillId="55" borderId="0" xfId="0" applyFont="1" applyFill="1"/>
    <xf numFmtId="0" fontId="44" fillId="35" borderId="12" xfId="0" applyFont="1" applyFill="1" applyBorder="1" applyAlignment="1">
      <alignment horizontal="center" vertical="center"/>
    </xf>
    <xf numFmtId="0" fontId="105" fillId="34" borderId="68" xfId="0" applyFont="1" applyFill="1" applyBorder="1" applyAlignment="1">
      <alignment wrapText="1"/>
    </xf>
    <xf numFmtId="3" fontId="105" fillId="34" borderId="70" xfId="0" applyNumberFormat="1" applyFont="1" applyFill="1" applyBorder="1" applyAlignment="1">
      <alignment vertical="center"/>
    </xf>
    <xf numFmtId="3" fontId="105" fillId="34" borderId="54" xfId="0" applyNumberFormat="1" applyFont="1" applyFill="1" applyBorder="1" applyAlignment="1">
      <alignment vertical="center"/>
    </xf>
    <xf numFmtId="0" fontId="105" fillId="34" borderId="58" xfId="0" applyFont="1" applyFill="1" applyBorder="1"/>
    <xf numFmtId="3" fontId="105" fillId="34" borderId="59" xfId="0" applyNumberFormat="1" applyFont="1" applyFill="1" applyBorder="1" applyAlignment="1">
      <alignment vertical="center"/>
    </xf>
    <xf numFmtId="3" fontId="105" fillId="34" borderId="67" xfId="0" applyNumberFormat="1" applyFont="1" applyFill="1" applyBorder="1" applyAlignment="1">
      <alignment vertical="center"/>
    </xf>
    <xf numFmtId="0" fontId="106" fillId="34" borderId="68" xfId="0" applyFont="1" applyFill="1" applyBorder="1"/>
    <xf numFmtId="3" fontId="106" fillId="34" borderId="70" xfId="0" applyNumberFormat="1" applyFont="1" applyFill="1" applyBorder="1" applyAlignment="1">
      <alignment vertical="center"/>
    </xf>
    <xf numFmtId="3" fontId="106" fillId="34" borderId="54" xfId="0" applyNumberFormat="1" applyFont="1" applyFill="1" applyBorder="1" applyAlignment="1">
      <alignment vertical="center"/>
    </xf>
    <xf numFmtId="0" fontId="107" fillId="34" borderId="58" xfId="0" applyFont="1" applyFill="1" applyBorder="1" applyAlignment="1">
      <alignment horizontal="center"/>
    </xf>
    <xf numFmtId="165" fontId="105" fillId="34" borderId="59" xfId="0" applyNumberFormat="1" applyFont="1" applyFill="1" applyBorder="1" applyAlignment="1">
      <alignment vertical="center"/>
    </xf>
    <xf numFmtId="165" fontId="107" fillId="34" borderId="59" xfId="0" applyNumberFormat="1" applyFont="1" applyFill="1" applyBorder="1" applyAlignment="1">
      <alignment vertical="center"/>
    </xf>
    <xf numFmtId="165" fontId="107" fillId="34" borderId="67" xfId="0" applyNumberFormat="1" applyFont="1" applyFill="1" applyBorder="1" applyAlignment="1">
      <alignment vertical="center"/>
    </xf>
    <xf numFmtId="166" fontId="20" fillId="37" borderId="32" xfId="2" applyNumberFormat="1" applyFont="1" applyFill="1" applyBorder="1" applyAlignment="1">
      <alignment horizontal="right" vertical="center"/>
    </xf>
    <xf numFmtId="166" fontId="19" fillId="36" borderId="32" xfId="2" applyNumberFormat="1" applyFont="1" applyFill="1" applyBorder="1" applyAlignment="1">
      <alignment horizontal="right" vertical="center"/>
    </xf>
    <xf numFmtId="0" fontId="32" fillId="0" borderId="51" xfId="162" applyFont="1" applyBorder="1"/>
    <xf numFmtId="3" fontId="18" fillId="0" borderId="51" xfId="162" applyNumberFormat="1" applyBorder="1"/>
    <xf numFmtId="0" fontId="42" fillId="0" borderId="0" xfId="160" applyFont="1"/>
    <xf numFmtId="0" fontId="16" fillId="33" borderId="0" xfId="2" applyFont="1" applyFill="1"/>
    <xf numFmtId="0" fontId="16" fillId="0" borderId="0" xfId="2" applyFont="1" applyBorder="1"/>
    <xf numFmtId="0" fontId="108" fillId="0" borderId="0" xfId="0" applyFont="1" applyAlignment="1">
      <alignment horizontal="right" vertical="center"/>
    </xf>
    <xf numFmtId="0" fontId="31" fillId="0" borderId="0" xfId="2" applyFont="1" applyFill="1" applyBorder="1" applyAlignment="1">
      <alignment horizontal="left" wrapText="1"/>
    </xf>
    <xf numFmtId="0" fontId="18" fillId="0" borderId="0" xfId="4" applyFont="1" applyAlignment="1">
      <alignment horizontal="right"/>
    </xf>
    <xf numFmtId="0" fontId="16" fillId="0" borderId="0" xfId="2" applyFont="1" applyFill="1"/>
    <xf numFmtId="0" fontId="0" fillId="33" borderId="111" xfId="2" applyFont="1" applyFill="1" applyBorder="1"/>
    <xf numFmtId="0" fontId="0" fillId="33" borderId="112" xfId="2" applyFont="1" applyFill="1" applyBorder="1"/>
    <xf numFmtId="165" fontId="0" fillId="33" borderId="0" xfId="2" applyNumberFormat="1" applyFont="1" applyFill="1" applyBorder="1"/>
    <xf numFmtId="165" fontId="0" fillId="33" borderId="113" xfId="2" applyNumberFormat="1" applyFont="1" applyFill="1" applyBorder="1"/>
    <xf numFmtId="0" fontId="109" fillId="33" borderId="114" xfId="2" applyFont="1" applyFill="1" applyBorder="1"/>
    <xf numFmtId="165" fontId="109" fillId="33" borderId="114" xfId="2" applyNumberFormat="1" applyFont="1" applyFill="1" applyBorder="1"/>
    <xf numFmtId="165" fontId="0" fillId="33" borderId="114" xfId="2" applyNumberFormat="1" applyFont="1" applyFill="1" applyBorder="1"/>
    <xf numFmtId="165" fontId="0" fillId="33" borderId="115" xfId="2" applyNumberFormat="1" applyFont="1" applyFill="1" applyBorder="1"/>
    <xf numFmtId="0" fontId="0" fillId="33" borderId="114" xfId="2" applyFont="1" applyFill="1" applyBorder="1"/>
    <xf numFmtId="0" fontId="0" fillId="33" borderId="116" xfId="2" applyFont="1" applyFill="1" applyBorder="1"/>
    <xf numFmtId="0" fontId="109" fillId="33" borderId="110" xfId="2" applyFont="1" applyFill="1" applyBorder="1" applyAlignment="1">
      <alignment horizontal="right"/>
    </xf>
    <xf numFmtId="0" fontId="0" fillId="33" borderId="117" xfId="2" applyFont="1" applyFill="1" applyBorder="1" applyAlignment="1">
      <alignment horizontal="right"/>
    </xf>
    <xf numFmtId="0" fontId="0" fillId="33" borderId="110" xfId="2" applyFont="1" applyFill="1" applyBorder="1" applyAlignment="1">
      <alignment horizontal="right"/>
    </xf>
    <xf numFmtId="0" fontId="16" fillId="33" borderId="110" xfId="2" applyFont="1" applyFill="1" applyBorder="1"/>
    <xf numFmtId="0" fontId="16" fillId="33" borderId="114" xfId="2" applyFont="1" applyFill="1" applyBorder="1"/>
    <xf numFmtId="165" fontId="16" fillId="33" borderId="114" xfId="2" applyNumberFormat="1" applyFont="1" applyFill="1" applyBorder="1"/>
    <xf numFmtId="165" fontId="16" fillId="33" borderId="115" xfId="2" applyNumberFormat="1" applyFont="1" applyFill="1" applyBorder="1"/>
    <xf numFmtId="165" fontId="109" fillId="33" borderId="114" xfId="2" applyNumberFormat="1" applyFont="1" applyFill="1" applyBorder="1" applyAlignment="1">
      <alignment horizontal="right"/>
    </xf>
    <xf numFmtId="165" fontId="0" fillId="33" borderId="0" xfId="2" applyNumberFormat="1" applyFont="1" applyFill="1" applyBorder="1" applyAlignment="1">
      <alignment horizontal="right"/>
    </xf>
    <xf numFmtId="165" fontId="0" fillId="33" borderId="114" xfId="2" applyNumberFormat="1" applyFont="1" applyFill="1" applyBorder="1" applyAlignment="1">
      <alignment horizontal="right"/>
    </xf>
    <xf numFmtId="0" fontId="109" fillId="0" borderId="0" xfId="0" applyFont="1"/>
    <xf numFmtId="0" fontId="0" fillId="0" borderId="0" xfId="0" applyFont="1"/>
    <xf numFmtId="0" fontId="1" fillId="0" borderId="0" xfId="2" applyFont="1" applyBorder="1"/>
    <xf numFmtId="0" fontId="109" fillId="33" borderId="0" xfId="2" applyFont="1" applyFill="1"/>
    <xf numFmtId="0" fontId="25" fillId="35" borderId="10" xfId="4" applyFont="1" applyFill="1" applyBorder="1" applyAlignment="1">
      <alignment horizontal="center"/>
    </xf>
    <xf numFmtId="0" fontId="25" fillId="35" borderId="11" xfId="4" applyFont="1" applyFill="1" applyBorder="1" applyAlignment="1">
      <alignment horizontal="center"/>
    </xf>
    <xf numFmtId="0" fontId="25" fillId="35" borderId="12" xfId="3" applyFont="1" applyFill="1" applyBorder="1" applyAlignment="1">
      <alignment horizontal="center" vertical="center" wrapText="1"/>
    </xf>
    <xf numFmtId="0" fontId="25" fillId="35" borderId="16" xfId="3" applyFont="1" applyFill="1" applyBorder="1" applyAlignment="1">
      <alignment horizontal="center" vertical="center" wrapText="1"/>
    </xf>
    <xf numFmtId="0" fontId="25" fillId="35" borderId="13" xfId="3" applyFont="1" applyFill="1" applyBorder="1" applyAlignment="1">
      <alignment horizontal="center" vertical="center" wrapText="1"/>
    </xf>
    <xf numFmtId="0" fontId="23" fillId="0" borderId="17" xfId="4" applyBorder="1" applyAlignment="1">
      <alignment horizontal="center" vertical="center" wrapText="1"/>
    </xf>
    <xf numFmtId="0" fontId="29" fillId="35" borderId="32" xfId="7" applyFont="1" applyFill="1" applyBorder="1" applyAlignment="1">
      <alignment horizontal="center" vertical="center" wrapText="1"/>
    </xf>
    <xf numFmtId="0" fontId="29" fillId="35" borderId="11" xfId="7" applyFont="1" applyFill="1" applyBorder="1" applyAlignment="1">
      <alignment horizontal="center" vertical="center" wrapText="1"/>
    </xf>
    <xf numFmtId="0" fontId="31" fillId="0" borderId="0" xfId="2" applyFont="1" applyFill="1" applyBorder="1" applyAlignment="1">
      <alignment horizontal="left" wrapText="1"/>
    </xf>
    <xf numFmtId="0" fontId="29" fillId="35" borderId="12" xfId="4" applyFont="1" applyFill="1" applyBorder="1" applyAlignment="1">
      <alignment horizontal="center" vertical="center"/>
    </xf>
    <xf numFmtId="0" fontId="20" fillId="0" borderId="0" xfId="2" applyFont="1" applyBorder="1" applyAlignment="1">
      <alignment horizontal="right" vertical="center"/>
    </xf>
    <xf numFmtId="0" fontId="0" fillId="0" borderId="0" xfId="2" applyFont="1" applyBorder="1" applyAlignment="1"/>
    <xf numFmtId="0" fontId="0" fillId="0" borderId="23" xfId="0" applyBorder="1" applyAlignment="1">
      <alignment horizontal="left" wrapText="1"/>
    </xf>
    <xf numFmtId="3" fontId="19" fillId="34" borderId="19" xfId="2" applyNumberFormat="1" applyFont="1" applyFill="1" applyBorder="1" applyAlignment="1">
      <alignment horizontal="left" vertical="center" wrapText="1"/>
    </xf>
    <xf numFmtId="3" fontId="19" fillId="34" borderId="18" xfId="2" applyNumberFormat="1" applyFont="1" applyFill="1" applyBorder="1" applyAlignment="1">
      <alignment horizontal="left" vertical="center" wrapText="1"/>
    </xf>
    <xf numFmtId="3" fontId="19" fillId="34" borderId="19" xfId="2" applyNumberFormat="1" applyFont="1" applyFill="1" applyBorder="1" applyAlignment="1">
      <alignment horizontal="left" wrapText="1"/>
    </xf>
    <xf numFmtId="3" fontId="19" fillId="34" borderId="18" xfId="2" applyNumberFormat="1" applyFont="1" applyFill="1" applyBorder="1" applyAlignment="1">
      <alignment horizontal="left" wrapText="1"/>
    </xf>
    <xf numFmtId="0" fontId="0" fillId="33" borderId="65" xfId="2" applyFont="1" applyFill="1" applyBorder="1"/>
    <xf numFmtId="0" fontId="16" fillId="33" borderId="65" xfId="2" applyFont="1" applyFill="1" applyBorder="1"/>
    <xf numFmtId="165" fontId="16" fillId="33" borderId="65" xfId="2" applyNumberFormat="1" applyFont="1" applyFill="1" applyBorder="1"/>
    <xf numFmtId="165" fontId="109" fillId="33" borderId="65" xfId="2" applyNumberFormat="1" applyFont="1" applyFill="1" applyBorder="1"/>
    <xf numFmtId="165" fontId="0" fillId="33" borderId="65" xfId="2" applyNumberFormat="1" applyFont="1" applyFill="1" applyBorder="1"/>
    <xf numFmtId="0" fontId="0" fillId="33" borderId="65" xfId="2" applyFont="1" applyFill="1" applyBorder="1" applyAlignment="1">
      <alignment horizontal="center"/>
    </xf>
    <xf numFmtId="0" fontId="0" fillId="33" borderId="65" xfId="2" applyFont="1" applyFill="1" applyBorder="1" applyAlignment="1">
      <alignment horizontal="center" wrapText="1"/>
    </xf>
    <xf numFmtId="165" fontId="0" fillId="33" borderId="65" xfId="2" applyNumberFormat="1" applyFont="1" applyFill="1" applyBorder="1" applyAlignment="1">
      <alignment horizontal="center"/>
    </xf>
    <xf numFmtId="0" fontId="19" fillId="0" borderId="71" xfId="2" applyFont="1" applyFill="1" applyBorder="1" applyAlignment="1">
      <alignment horizontal="center" vertical="center"/>
    </xf>
    <xf numFmtId="0" fontId="19" fillId="0" borderId="17" xfId="2" applyFont="1" applyFill="1" applyBorder="1" applyAlignment="1">
      <alignment horizontal="center" vertical="center"/>
    </xf>
    <xf numFmtId="0" fontId="42" fillId="0" borderId="65" xfId="160" applyFont="1" applyBorder="1" applyAlignment="1">
      <alignment horizontal="center"/>
    </xf>
    <xf numFmtId="0" fontId="41" fillId="0" borderId="65" xfId="160" applyFont="1" applyFill="1" applyBorder="1"/>
    <xf numFmtId="0" fontId="41" fillId="0" borderId="65" xfId="2" applyFont="1" applyBorder="1"/>
    <xf numFmtId="0" fontId="41" fillId="0" borderId="65" xfId="160" applyFont="1" applyBorder="1" applyAlignment="1">
      <alignment horizontal="center"/>
    </xf>
    <xf numFmtId="0" fontId="41" fillId="0" borderId="65" xfId="160" applyFont="1" applyBorder="1"/>
    <xf numFmtId="0" fontId="51" fillId="0" borderId="65" xfId="2" applyFont="1" applyBorder="1" applyAlignment="1">
      <alignment horizontal="left"/>
    </xf>
    <xf numFmtId="2" fontId="41" fillId="0" borderId="65" xfId="160" applyNumberFormat="1" applyFont="1" applyBorder="1" applyAlignment="1">
      <alignment horizontal="center"/>
    </xf>
    <xf numFmtId="2" fontId="41" fillId="0" borderId="65" xfId="160" applyNumberFormat="1" applyFont="1" applyBorder="1"/>
  </cellXfs>
  <cellStyles count="175">
    <cellStyle name="20 % - Accent1 2" xfId="14"/>
    <cellStyle name="20 % - Accent1 3" xfId="15"/>
    <cellStyle name="20 % - Accent1 4" xfId="16"/>
    <cellStyle name="20 % - Accent1 5" xfId="17"/>
    <cellStyle name="20 % - Accent2 2" xfId="18"/>
    <cellStyle name="20 % - Accent2 3" xfId="19"/>
    <cellStyle name="20 % - Accent2 4" xfId="20"/>
    <cellStyle name="20 % - Accent2 5" xfId="21"/>
    <cellStyle name="20 % - Accent3 2" xfId="22"/>
    <cellStyle name="20 % - Accent3 3" xfId="23"/>
    <cellStyle name="20 % - Accent3 4" xfId="24"/>
    <cellStyle name="20 % - Accent3 5" xfId="25"/>
    <cellStyle name="20 % - Accent4 2" xfId="26"/>
    <cellStyle name="20 % - Accent4 3" xfId="27"/>
    <cellStyle name="20 % - Accent4 4" xfId="28"/>
    <cellStyle name="20 % - Accent4 5" xfId="29"/>
    <cellStyle name="20 % - Accent5 2" xfId="30"/>
    <cellStyle name="20 % - Accent5 3" xfId="31"/>
    <cellStyle name="20 % - Accent5 4" xfId="32"/>
    <cellStyle name="20 % - Accent5 5" xfId="33"/>
    <cellStyle name="20 % - Accent6 2" xfId="34"/>
    <cellStyle name="20 % - Accent6 3" xfId="35"/>
    <cellStyle name="20 % - Accent6 4" xfId="36"/>
    <cellStyle name="20 % - Accent6 5" xfId="37"/>
    <cellStyle name="40 % - Accent1 2" xfId="38"/>
    <cellStyle name="40 % - Accent1 3" xfId="39"/>
    <cellStyle name="40 % - Accent1 4" xfId="40"/>
    <cellStyle name="40 % - Accent1 5" xfId="41"/>
    <cellStyle name="40 % - Accent2 2" xfId="42"/>
    <cellStyle name="40 % - Accent2 3" xfId="43"/>
    <cellStyle name="40 % - Accent2 4" xfId="44"/>
    <cellStyle name="40 % - Accent2 5" xfId="45"/>
    <cellStyle name="40 % - Accent3 2" xfId="46"/>
    <cellStyle name="40 % - Accent3 3" xfId="47"/>
    <cellStyle name="40 % - Accent3 4" xfId="48"/>
    <cellStyle name="40 % - Accent3 5" xfId="49"/>
    <cellStyle name="40 % - Accent4 2" xfId="50"/>
    <cellStyle name="40 % - Accent4 3" xfId="51"/>
    <cellStyle name="40 % - Accent4 4" xfId="52"/>
    <cellStyle name="40 % - Accent4 5" xfId="53"/>
    <cellStyle name="40 % - Accent5 2" xfId="54"/>
    <cellStyle name="40 % - Accent5 3" xfId="55"/>
    <cellStyle name="40 % - Accent5 4" xfId="56"/>
    <cellStyle name="40 % - Accent5 5" xfId="57"/>
    <cellStyle name="40 % - Accent6 2" xfId="58"/>
    <cellStyle name="40 % - Accent6 3" xfId="59"/>
    <cellStyle name="40 % - Accent6 4" xfId="60"/>
    <cellStyle name="40 % - Accent6 5" xfId="61"/>
    <cellStyle name="60 % - Accent1 2" xfId="62"/>
    <cellStyle name="60 % - Accent1 3" xfId="63"/>
    <cellStyle name="60 % - Accent1 4" xfId="64"/>
    <cellStyle name="60 % - Accent2 2" xfId="65"/>
    <cellStyle name="60 % - Accent2 3" xfId="66"/>
    <cellStyle name="60 % - Accent2 4" xfId="67"/>
    <cellStyle name="60 % - Accent3 2" xfId="68"/>
    <cellStyle name="60 % - Accent3 3" xfId="69"/>
    <cellStyle name="60 % - Accent3 4" xfId="70"/>
    <cellStyle name="60 % - Accent4 2" xfId="71"/>
    <cellStyle name="60 % - Accent4 3" xfId="72"/>
    <cellStyle name="60 % - Accent4 4" xfId="73"/>
    <cellStyle name="60 % - Accent5 2" xfId="74"/>
    <cellStyle name="60 % - Accent5 3" xfId="75"/>
    <cellStyle name="60 % - Accent5 4" xfId="76"/>
    <cellStyle name="60 % - Accent6 2" xfId="77"/>
    <cellStyle name="60 % - Accent6 3" xfId="78"/>
    <cellStyle name="60 % - Accent6 4" xfId="79"/>
    <cellStyle name="Accent1 2" xfId="80"/>
    <cellStyle name="Accent1 3" xfId="81"/>
    <cellStyle name="Accent1 4" xfId="82"/>
    <cellStyle name="Accent2 2" xfId="83"/>
    <cellStyle name="Accent2 3" xfId="84"/>
    <cellStyle name="Accent2 4" xfId="85"/>
    <cellStyle name="Accent3 2" xfId="86"/>
    <cellStyle name="Accent3 3" xfId="87"/>
    <cellStyle name="Accent3 4" xfId="88"/>
    <cellStyle name="Accent4 2" xfId="89"/>
    <cellStyle name="Accent4 3" xfId="90"/>
    <cellStyle name="Accent4 4" xfId="91"/>
    <cellStyle name="Accent5 2" xfId="92"/>
    <cellStyle name="Accent5 3" xfId="93"/>
    <cellStyle name="Accent5 4" xfId="94"/>
    <cellStyle name="Accent6 2" xfId="95"/>
    <cellStyle name="Accent6 3" xfId="96"/>
    <cellStyle name="Accent6 4" xfId="97"/>
    <cellStyle name="Avertissement 2" xfId="98"/>
    <cellStyle name="Avertissement 3" xfId="99"/>
    <cellStyle name="Avertissement 4" xfId="100"/>
    <cellStyle name="Calcul 2" xfId="101"/>
    <cellStyle name="Calcul 3" xfId="102"/>
    <cellStyle name="Calcul 4" xfId="103"/>
    <cellStyle name="CaseData 2" xfId="164"/>
    <cellStyle name="Cellule liée 2" xfId="104"/>
    <cellStyle name="Cellule liée 3" xfId="105"/>
    <cellStyle name="Cellule liée 4" xfId="106"/>
    <cellStyle name="Commentaire 2" xfId="107"/>
    <cellStyle name="Commentaire 3" xfId="108"/>
    <cellStyle name="Commentaire 4" xfId="109"/>
    <cellStyle name="Commentaire 5" xfId="110"/>
    <cellStyle name="Entrée 2" xfId="111"/>
    <cellStyle name="Entrée 3" xfId="112"/>
    <cellStyle name="Entrée 4" xfId="113"/>
    <cellStyle name="Euro" xfId="114"/>
    <cellStyle name="Gris 2" xfId="115"/>
    <cellStyle name="Insatisfaisant 2" xfId="116"/>
    <cellStyle name="Insatisfaisant 3" xfId="117"/>
    <cellStyle name="Insatisfaisant 4" xfId="118"/>
    <cellStyle name="Lien hypertexte 2" xfId="119"/>
    <cellStyle name="Lien hypertexte 2 2" xfId="120"/>
    <cellStyle name="Lien hypertexte 3" xfId="121"/>
    <cellStyle name="Lien hypertexte 4" xfId="161"/>
    <cellStyle name="Lien hypertexte 5" xfId="163"/>
    <cellStyle name="Lien hypertexte visité 2" xfId="122"/>
    <cellStyle name="Milliers 2" xfId="9"/>
    <cellStyle name="Milliers 3" xfId="12"/>
    <cellStyle name="Milliers 4" xfId="165"/>
    <cellStyle name="Milliers 5" xfId="166"/>
    <cellStyle name="Motif" xfId="2"/>
    <cellStyle name="Motif 2" xfId="3"/>
    <cellStyle name="Motif 2 2" xfId="7"/>
    <cellStyle name="Neutre 2" xfId="123"/>
    <cellStyle name="Neutre 3" xfId="124"/>
    <cellStyle name="Neutre 4" xfId="125"/>
    <cellStyle name="NoL 3" xfId="167"/>
    <cellStyle name="NoL 3 2" xfId="168"/>
    <cellStyle name="Normal" xfId="0" builtinId="0"/>
    <cellStyle name="Normal 2" xfId="4"/>
    <cellStyle name="Normal 2 2" xfId="8"/>
    <cellStyle name="Normal 2 2 2" xfId="169"/>
    <cellStyle name="Normal 2 3" xfId="13"/>
    <cellStyle name="Normal 2 4" xfId="162"/>
    <cellStyle name="Normal 21" xfId="170"/>
    <cellStyle name="Normal 3" xfId="6"/>
    <cellStyle name="Normal 3 2" xfId="171"/>
    <cellStyle name="Normal 4" xfId="126"/>
    <cellStyle name="Normal 5" xfId="127"/>
    <cellStyle name="Normal 6" xfId="128"/>
    <cellStyle name="Normal 7" xfId="129"/>
    <cellStyle name="Normal 8" xfId="130"/>
    <cellStyle name="Normal_Fiche 2 3  IJ" xfId="160"/>
    <cellStyle name="Pourcentage" xfId="1" builtinId="5"/>
    <cellStyle name="Pourcentage 2" xfId="5"/>
    <cellStyle name="Pourcentage 2 2" xfId="10"/>
    <cellStyle name="Pourcentage 3" xfId="11"/>
    <cellStyle name="Pourcentage 6" xfId="172"/>
    <cellStyle name="Pourcentage 6 2" xfId="173"/>
    <cellStyle name="Pourcentage 7" xfId="174"/>
    <cellStyle name="Satisfaisant 2" xfId="131"/>
    <cellStyle name="Satisfaisant 3" xfId="132"/>
    <cellStyle name="Satisfaisant 4" xfId="133"/>
    <cellStyle name="Sortie 2" xfId="134"/>
    <cellStyle name="Sortie 3" xfId="135"/>
    <cellStyle name="Sortie 4" xfId="136"/>
    <cellStyle name="Texte explicatif 2" xfId="137"/>
    <cellStyle name="Texte explicatif 3" xfId="138"/>
    <cellStyle name="Texte explicatif 4" xfId="139"/>
    <cellStyle name="Titre 2" xfId="140"/>
    <cellStyle name="Titre 3" xfId="141"/>
    <cellStyle name="Titre 1 2" xfId="142"/>
    <cellStyle name="Titre 1 3" xfId="143"/>
    <cellStyle name="Titre 1 4" xfId="144"/>
    <cellStyle name="Titre 2 2" xfId="145"/>
    <cellStyle name="Titre 2 3" xfId="146"/>
    <cellStyle name="Titre 2 4" xfId="147"/>
    <cellStyle name="Titre 3 2" xfId="148"/>
    <cellStyle name="Titre 3 3" xfId="149"/>
    <cellStyle name="Titre 3 4" xfId="150"/>
    <cellStyle name="Titre 4 2" xfId="151"/>
    <cellStyle name="Titre 4 3" xfId="152"/>
    <cellStyle name="Titre 4 4" xfId="153"/>
    <cellStyle name="Total 2" xfId="154"/>
    <cellStyle name="Total 3" xfId="155"/>
    <cellStyle name="Total 4" xfId="156"/>
    <cellStyle name="Vérification 2" xfId="157"/>
    <cellStyle name="Vérification 3" xfId="158"/>
    <cellStyle name="Vérification 4" xfId="15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F336-4E6D-81A7-5D77D1FB523F}"/>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336-4E6D-81A7-5D77D1FB523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511" footer="0.4921259845000051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E461-49E4-A265-6E64A59D4B97}"/>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461-49E4-A265-6E64A59D4B9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61" footer="0.4921259845000036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0</xdr:rowOff>
    </xdr:from>
    <xdr:to>
      <xdr:col>6</xdr:col>
      <xdr:colOff>0</xdr:colOff>
      <xdr:row>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Demandes/demandes%20CNS/2019/2019%2001%2018%20-%20Cour%20des%20comptes%20-%20IJ/CNS_IJ_donn&#233;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Graphique 1"/>
      <sheetName val="Données Graphique 2"/>
      <sheetName val="N° de compte - TCDC"/>
      <sheetName val="N° de compte - TCDC_1"/>
      <sheetName val="Synthèse écarts"/>
    </sheetNames>
    <sheetDataSet>
      <sheetData sheetId="0"/>
      <sheetData sheetId="1"/>
      <sheetData sheetId="2"/>
      <sheetData sheetId="3"/>
      <sheetData sheetId="4">
        <row r="6">
          <cell r="D6">
            <v>8202.9</v>
          </cell>
        </row>
        <row r="10">
          <cell r="D10">
            <v>3010.8</v>
          </cell>
        </row>
        <row r="14">
          <cell r="D14">
            <v>3248.7</v>
          </cell>
        </row>
      </sheetData>
    </sheetDataSet>
  </externalBook>
</externalLink>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zoomScale="80" zoomScaleNormal="80" workbookViewId="0">
      <selection activeCell="A26" sqref="A26"/>
    </sheetView>
  </sheetViews>
  <sheetFormatPr baseColWidth="10" defaultRowHeight="12.75" x14ac:dyDescent="0.25"/>
  <cols>
    <col min="1" max="1" width="43.42578125" style="5" customWidth="1"/>
    <col min="2" max="2" width="10.28515625" style="5" customWidth="1"/>
    <col min="3" max="5" width="10.28515625" style="3" customWidth="1"/>
    <col min="6" max="11" width="10.28515625" style="5" customWidth="1"/>
    <col min="12" max="12" width="13.28515625" style="5" customWidth="1"/>
    <col min="13" max="13" width="14.85546875" style="5" customWidth="1"/>
    <col min="14" max="14" width="11.42578125" style="6"/>
    <col min="15" max="16384" width="11.42578125" style="5"/>
  </cols>
  <sheetData>
    <row r="1" spans="1:14" ht="15" customHeight="1" x14ac:dyDescent="0.25">
      <c r="A1" s="1" t="s">
        <v>272</v>
      </c>
      <c r="B1" s="2"/>
      <c r="C1" s="2"/>
      <c r="E1" s="4"/>
      <c r="F1" s="3"/>
      <c r="G1" s="3"/>
    </row>
    <row r="2" spans="1:14" x14ac:dyDescent="0.25">
      <c r="C2" s="5"/>
      <c r="E2" s="4"/>
      <c r="F2" s="3"/>
      <c r="G2" s="3"/>
      <c r="N2" s="3"/>
    </row>
    <row r="3" spans="1:14" ht="12.75" customHeight="1" x14ac:dyDescent="0.25">
      <c r="A3" s="7"/>
      <c r="B3" s="532" t="s">
        <v>1</v>
      </c>
      <c r="C3" s="532"/>
      <c r="D3" s="532"/>
      <c r="E3" s="532"/>
      <c r="F3" s="532"/>
      <c r="G3" s="532"/>
      <c r="H3" s="532"/>
      <c r="I3" s="532"/>
      <c r="J3" s="532"/>
      <c r="K3" s="533"/>
      <c r="L3" s="534" t="s">
        <v>2</v>
      </c>
      <c r="M3" s="536" t="s">
        <v>3</v>
      </c>
      <c r="N3" s="536" t="s">
        <v>4</v>
      </c>
    </row>
    <row r="4" spans="1:14" ht="13.5" x14ac:dyDescent="0.25">
      <c r="A4" s="8"/>
      <c r="B4" s="9">
        <v>2008</v>
      </c>
      <c r="C4" s="9">
        <v>2009</v>
      </c>
      <c r="D4" s="9">
        <v>2010</v>
      </c>
      <c r="E4" s="9">
        <v>2011</v>
      </c>
      <c r="F4" s="9">
        <v>2012</v>
      </c>
      <c r="G4" s="9">
        <v>2013</v>
      </c>
      <c r="H4" s="9">
        <v>2014</v>
      </c>
      <c r="I4" s="9">
        <v>2015</v>
      </c>
      <c r="J4" s="9">
        <v>2016</v>
      </c>
      <c r="K4" s="9">
        <v>2017</v>
      </c>
      <c r="L4" s="535"/>
      <c r="M4" s="537"/>
      <c r="N4" s="537"/>
    </row>
    <row r="5" spans="1:14" ht="13.5" x14ac:dyDescent="0.25">
      <c r="A5" s="10" t="s">
        <v>5</v>
      </c>
      <c r="B5" s="12">
        <v>164.92562955345201</v>
      </c>
      <c r="C5" s="13">
        <v>169.86643552246474</v>
      </c>
      <c r="D5" s="13">
        <v>173.46275470738667</v>
      </c>
      <c r="E5" s="12">
        <v>178.04574355441923</v>
      </c>
      <c r="F5" s="13">
        <v>181.76894413277518</v>
      </c>
      <c r="G5" s="11">
        <v>185.21322718921613</v>
      </c>
      <c r="H5" s="13">
        <v>190.18869997868467</v>
      </c>
      <c r="I5" s="11">
        <v>192.9329416331629</v>
      </c>
      <c r="J5" s="13">
        <v>196.76230237528705</v>
      </c>
      <c r="K5" s="13">
        <v>199.34619807163051</v>
      </c>
      <c r="L5" s="14">
        <v>1.3132066788968277</v>
      </c>
      <c r="M5" s="14">
        <v>0.97362047841852462</v>
      </c>
      <c r="N5" s="14">
        <v>73.615375661328201</v>
      </c>
    </row>
    <row r="6" spans="1:14" ht="13.5" x14ac:dyDescent="0.25">
      <c r="A6" s="10" t="s">
        <v>6</v>
      </c>
      <c r="B6" s="12">
        <v>15.153849672004599</v>
      </c>
      <c r="C6" s="13">
        <v>16.560642660192261</v>
      </c>
      <c r="D6" s="13">
        <v>17.205133771649997</v>
      </c>
      <c r="E6" s="12">
        <v>17.843225208383526</v>
      </c>
      <c r="F6" s="13">
        <v>18.49114207121</v>
      </c>
      <c r="G6" s="11">
        <v>19.181212179860001</v>
      </c>
      <c r="H6" s="13">
        <v>19.658359911409999</v>
      </c>
      <c r="I6" s="11">
        <v>20.070226906963711</v>
      </c>
      <c r="J6" s="13">
        <v>20.296568334738186</v>
      </c>
      <c r="K6" s="13">
        <v>22.273269903210004</v>
      </c>
      <c r="L6" s="14">
        <v>9.7390925198356459</v>
      </c>
      <c r="M6" s="14">
        <v>0.74482771479889254</v>
      </c>
      <c r="N6" s="14">
        <v>8.2251637954077594</v>
      </c>
    </row>
    <row r="7" spans="1:14" ht="13.5" x14ac:dyDescent="0.25">
      <c r="A7" s="15" t="s">
        <v>7</v>
      </c>
      <c r="B7" s="17">
        <v>1.2107918070000001</v>
      </c>
      <c r="C7" s="18">
        <v>1.3106910860000001</v>
      </c>
      <c r="D7" s="18">
        <v>1.3337485549999999</v>
      </c>
      <c r="E7" s="17">
        <v>1.3978155829899999</v>
      </c>
      <c r="F7" s="18">
        <v>1.4694383123099999</v>
      </c>
      <c r="G7" s="16">
        <v>1.53754567432</v>
      </c>
      <c r="H7" s="18">
        <v>1.5633093170800001</v>
      </c>
      <c r="I7" s="16">
        <v>1.5828640669799998</v>
      </c>
      <c r="J7" s="18">
        <v>1.5967</v>
      </c>
      <c r="K7" s="18">
        <v>1.6405696617100001</v>
      </c>
      <c r="L7" s="19">
        <v>2.7475206181499345</v>
      </c>
      <c r="M7" s="19">
        <v>1.6530234205116252E-2</v>
      </c>
      <c r="N7" s="19">
        <v>0.60583624425063476</v>
      </c>
    </row>
    <row r="8" spans="1:14" ht="13.5" x14ac:dyDescent="0.25">
      <c r="A8" s="15" t="s">
        <v>8</v>
      </c>
      <c r="B8" s="17">
        <v>6.2458479744600011</v>
      </c>
      <c r="C8" s="18">
        <v>7.2144988250099997</v>
      </c>
      <c r="D8" s="18">
        <v>7.6166732056500006</v>
      </c>
      <c r="E8" s="17">
        <v>7.9140057275000002</v>
      </c>
      <c r="F8" s="18">
        <v>8.2669037588999998</v>
      </c>
      <c r="G8" s="16">
        <v>8.5946245055399988</v>
      </c>
      <c r="H8" s="18">
        <v>8.8042842638299987</v>
      </c>
      <c r="I8" s="16">
        <v>8.9951498567637103</v>
      </c>
      <c r="J8" s="18">
        <v>9.1459443147881867</v>
      </c>
      <c r="K8" s="18">
        <v>9.3474016503800019</v>
      </c>
      <c r="L8" s="19">
        <v>2.2026958470114044</v>
      </c>
      <c r="M8" s="19">
        <v>7.5909793006502871E-2</v>
      </c>
      <c r="N8" s="19">
        <v>3.4518465393695914</v>
      </c>
    </row>
    <row r="9" spans="1:14" ht="13.5" x14ac:dyDescent="0.25">
      <c r="A9" s="15" t="s">
        <v>9</v>
      </c>
      <c r="B9" s="17">
        <v>7.697209890544598</v>
      </c>
      <c r="C9" s="18">
        <v>8.0354527491822605</v>
      </c>
      <c r="D9" s="18">
        <v>8.2547120109999987</v>
      </c>
      <c r="E9" s="17">
        <v>8.5314038978935258</v>
      </c>
      <c r="F9" s="18">
        <v>8.7547999999999995</v>
      </c>
      <c r="G9" s="16">
        <v>9.049042</v>
      </c>
      <c r="H9" s="18">
        <v>9.2907663305000003</v>
      </c>
      <c r="I9" s="16">
        <v>9.4922129832199982</v>
      </c>
      <c r="J9" s="18">
        <v>9.5539240199499975</v>
      </c>
      <c r="K9" s="18">
        <v>11.285298591120004</v>
      </c>
      <c r="L9" s="20">
        <v>18.100000000000001</v>
      </c>
      <c r="M9" s="19">
        <v>0.65159100344943877</v>
      </c>
      <c r="N9" s="19">
        <v>4.1674810117875341</v>
      </c>
    </row>
    <row r="10" spans="1:14" ht="13.5" x14ac:dyDescent="0.25">
      <c r="A10" s="10" t="s">
        <v>10</v>
      </c>
      <c r="B10" s="12">
        <v>11.59569413324</v>
      </c>
      <c r="C10" s="13">
        <v>12.146289139209998</v>
      </c>
      <c r="D10" s="13">
        <v>12.621456481320001</v>
      </c>
      <c r="E10" s="12">
        <v>12.828665790939999</v>
      </c>
      <c r="F10" s="13">
        <v>12.766098035620001</v>
      </c>
      <c r="G10" s="11">
        <v>12.815801508510001</v>
      </c>
      <c r="H10" s="13">
        <v>13.353245770290002</v>
      </c>
      <c r="I10" s="11">
        <v>13.625231941849997</v>
      </c>
      <c r="J10" s="13">
        <v>14.03872607638</v>
      </c>
      <c r="K10" s="13">
        <v>14.462309362389998</v>
      </c>
      <c r="L10" s="14">
        <v>3.0172487425527361</v>
      </c>
      <c r="M10" s="14">
        <v>0.15960758871140199</v>
      </c>
      <c r="N10" s="14">
        <v>5.3407004845917676</v>
      </c>
    </row>
    <row r="11" spans="1:14" ht="13.5" x14ac:dyDescent="0.25">
      <c r="A11" s="10" t="s">
        <v>11</v>
      </c>
      <c r="B11" s="12">
        <v>0.41319195384999996</v>
      </c>
      <c r="C11" s="13">
        <v>0.43517858269999998</v>
      </c>
      <c r="D11" s="13">
        <v>0.47239186017999996</v>
      </c>
      <c r="E11" s="12">
        <v>0.53845836810000003</v>
      </c>
      <c r="F11" s="13">
        <v>0.56897334636000008</v>
      </c>
      <c r="G11" s="11">
        <v>0.62817430028999999</v>
      </c>
      <c r="H11" s="13">
        <v>0.62022128489999995</v>
      </c>
      <c r="I11" s="11">
        <v>0.65347193313000007</v>
      </c>
      <c r="J11" s="13">
        <v>0.67310874891000005</v>
      </c>
      <c r="K11" s="13">
        <v>0.68744280631999988</v>
      </c>
      <c r="L11" s="14">
        <v>2.1295306936972125</v>
      </c>
      <c r="M11" s="14">
        <v>5.4011204294941431E-3</v>
      </c>
      <c r="N11" s="14">
        <v>0.25386167843913543</v>
      </c>
    </row>
    <row r="12" spans="1:14" ht="13.5" x14ac:dyDescent="0.25">
      <c r="A12" s="10" t="s">
        <v>12</v>
      </c>
      <c r="B12" s="12">
        <v>5.6882519537405507</v>
      </c>
      <c r="C12" s="13">
        <v>6.4250976489776663</v>
      </c>
      <c r="D12" s="13">
        <v>5.7249348730717182</v>
      </c>
      <c r="E12" s="12">
        <v>5.6939081133374581</v>
      </c>
      <c r="F12" s="13">
        <v>5.6938920250872291</v>
      </c>
      <c r="G12" s="11">
        <v>5.8362485859204893</v>
      </c>
      <c r="H12" s="13">
        <v>5.8180382698721518</v>
      </c>
      <c r="I12" s="11">
        <v>5.7512820394556661</v>
      </c>
      <c r="J12" s="13">
        <v>5.7611143379325238</v>
      </c>
      <c r="K12" s="13">
        <v>5.9895157867257707</v>
      </c>
      <c r="L12" s="14">
        <v>3.9645359455791063</v>
      </c>
      <c r="M12" s="14">
        <v>8.6062424330926854E-2</v>
      </c>
      <c r="N12" s="14">
        <v>2.2118327760173213</v>
      </c>
    </row>
    <row r="13" spans="1:14" ht="12.75" customHeight="1" x14ac:dyDescent="0.25">
      <c r="A13" s="15" t="s">
        <v>13</v>
      </c>
      <c r="B13" s="17">
        <v>3.2541668481411303</v>
      </c>
      <c r="C13" s="18">
        <v>3.3713163635442602</v>
      </c>
      <c r="D13" s="18">
        <v>3.3318986588158586</v>
      </c>
      <c r="E13" s="17">
        <v>3.3194543676903816</v>
      </c>
      <c r="F13" s="18">
        <v>3.3249287637388778</v>
      </c>
      <c r="G13" s="16">
        <v>3.5133507923303124</v>
      </c>
      <c r="H13" s="18">
        <v>3.5332943698551627</v>
      </c>
      <c r="I13" s="16">
        <v>3.5456016390768075</v>
      </c>
      <c r="J13" s="18">
        <v>3.5623258383212613</v>
      </c>
      <c r="K13" s="18">
        <v>3.6532345183159074</v>
      </c>
      <c r="L13" s="19">
        <v>2.5519473546385729</v>
      </c>
      <c r="M13" s="19">
        <v>3.4254692491665933E-2</v>
      </c>
      <c r="N13" s="19">
        <v>1.3490813170568796</v>
      </c>
    </row>
    <row r="14" spans="1:14" ht="12.75" customHeight="1" x14ac:dyDescent="0.25">
      <c r="A14" s="15" t="s">
        <v>14</v>
      </c>
      <c r="B14" s="17">
        <v>2.4340851055994204</v>
      </c>
      <c r="C14" s="18">
        <v>3.0537812854334065</v>
      </c>
      <c r="D14" s="18">
        <v>2.3930362142558592</v>
      </c>
      <c r="E14" s="17">
        <v>2.3744537456470765</v>
      </c>
      <c r="F14" s="18">
        <v>2.36896326134835</v>
      </c>
      <c r="G14" s="16">
        <v>2.3228977935901765</v>
      </c>
      <c r="H14" s="18">
        <v>2.2847439000169887</v>
      </c>
      <c r="I14" s="16">
        <v>2.2056804003788595</v>
      </c>
      <c r="J14" s="18">
        <v>2.1987884996112625</v>
      </c>
      <c r="K14" s="18">
        <v>2.3368911047993124</v>
      </c>
      <c r="L14" s="19">
        <v>6.2808498958615511</v>
      </c>
      <c r="M14" s="19">
        <v>5.2037520215816702E-2</v>
      </c>
      <c r="N14" s="19">
        <v>0.86297666182528432</v>
      </c>
    </row>
    <row r="15" spans="1:14" ht="13.5" x14ac:dyDescent="0.25">
      <c r="A15" s="10" t="s">
        <v>15</v>
      </c>
      <c r="B15" s="12">
        <v>11.922360825798849</v>
      </c>
      <c r="C15" s="13">
        <v>11.902148527927734</v>
      </c>
      <c r="D15" s="13">
        <v>12.05615923034579</v>
      </c>
      <c r="E15" s="12">
        <v>12.34339087429173</v>
      </c>
      <c r="F15" s="13">
        <v>12.577390496270509</v>
      </c>
      <c r="G15" s="11">
        <v>12.94461112206945</v>
      </c>
      <c r="H15" s="13">
        <v>12.873610682833164</v>
      </c>
      <c r="I15" s="11">
        <v>12.732141219664079</v>
      </c>
      <c r="J15" s="13">
        <v>12.579290298464043</v>
      </c>
      <c r="K15" s="13">
        <v>12.485814779908878</v>
      </c>
      <c r="L15" s="14">
        <v>-0.7430905586667147</v>
      </c>
      <c r="M15" s="14">
        <v>-3.5221885784666014E-2</v>
      </c>
      <c r="N15" s="14">
        <v>4.6108125178814845</v>
      </c>
    </row>
    <row r="16" spans="1:14" ht="13.5" x14ac:dyDescent="0.25">
      <c r="A16" s="15" t="s">
        <v>16</v>
      </c>
      <c r="B16" s="17">
        <v>1.9183527277800003</v>
      </c>
      <c r="C16" s="18">
        <v>1.9873412085300002</v>
      </c>
      <c r="D16" s="18">
        <v>2.1144712306315681</v>
      </c>
      <c r="E16" s="17">
        <v>2.2183092041999997</v>
      </c>
      <c r="F16" s="18">
        <v>2.4081736125200006</v>
      </c>
      <c r="G16" s="16">
        <v>2.5740444099999991</v>
      </c>
      <c r="H16" s="18">
        <v>2.39140209925</v>
      </c>
      <c r="I16" s="16">
        <v>2.3490797098299998</v>
      </c>
      <c r="J16" s="18">
        <v>1.8978935134496009</v>
      </c>
      <c r="K16" s="18">
        <v>1.5039088428327554</v>
      </c>
      <c r="L16" s="19">
        <v>-20.759050380057474</v>
      </c>
      <c r="M16" s="19">
        <v>-0.1484547321466464</v>
      </c>
      <c r="N16" s="19">
        <v>0.5553695806415393</v>
      </c>
    </row>
    <row r="17" spans="1:14" ht="13.5" x14ac:dyDescent="0.25">
      <c r="A17" s="21" t="s">
        <v>17</v>
      </c>
      <c r="B17" s="22">
        <v>2.1894837277800003</v>
      </c>
      <c r="C17" s="23">
        <v>2.22592120853</v>
      </c>
      <c r="D17" s="23">
        <v>2.3970512306315683</v>
      </c>
      <c r="E17" s="22">
        <v>2.5619092041999996</v>
      </c>
      <c r="F17" s="23">
        <v>2.7161736125200004</v>
      </c>
      <c r="G17" s="24">
        <v>3.0007444099999989</v>
      </c>
      <c r="H17" s="23">
        <v>3.4972242107300002</v>
      </c>
      <c r="I17" s="24">
        <v>3.2703797098299998</v>
      </c>
      <c r="J17" s="23">
        <v>3.1478857036496009</v>
      </c>
      <c r="K17" s="23">
        <v>2.8724088428327557</v>
      </c>
      <c r="L17" s="25">
        <v>-8.7511710001879184</v>
      </c>
      <c r="M17" s="26">
        <v>-0.10380059589916234</v>
      </c>
      <c r="N17" s="26">
        <v>1.0607348324851087</v>
      </c>
    </row>
    <row r="18" spans="1:14" ht="13.5" x14ac:dyDescent="0.25">
      <c r="A18" s="21" t="s">
        <v>18</v>
      </c>
      <c r="B18" s="22">
        <v>-0.27113099999999996</v>
      </c>
      <c r="C18" s="23">
        <v>-0.23858000000000001</v>
      </c>
      <c r="D18" s="23">
        <v>-0.28258</v>
      </c>
      <c r="E18" s="22">
        <v>-0.34360000000000002</v>
      </c>
      <c r="F18" s="23">
        <v>-0.308</v>
      </c>
      <c r="G18" s="24">
        <v>-0.42669999999999997</v>
      </c>
      <c r="H18" s="23">
        <v>-1.1058221114800002</v>
      </c>
      <c r="I18" s="24">
        <v>-0.92130000000000001</v>
      </c>
      <c r="J18" s="23">
        <v>-1.2499921902000002</v>
      </c>
      <c r="K18" s="23">
        <v>-1.3685</v>
      </c>
      <c r="L18" s="25">
        <v>9.4806840177968255</v>
      </c>
      <c r="M18" s="26">
        <v>-4.4654136247483947E-2</v>
      </c>
      <c r="N18" s="26">
        <v>-0.50536525184356951</v>
      </c>
    </row>
    <row r="19" spans="1:14" ht="13.5" x14ac:dyDescent="0.25">
      <c r="A19" s="15" t="s">
        <v>19</v>
      </c>
      <c r="B19" s="17">
        <v>8.2290788428817958</v>
      </c>
      <c r="C19" s="18">
        <v>8.0059981546264112</v>
      </c>
      <c r="D19" s="18">
        <v>8.0138195370477323</v>
      </c>
      <c r="E19" s="17">
        <v>8.1199483777160442</v>
      </c>
      <c r="F19" s="18">
        <v>8.1278764611016658</v>
      </c>
      <c r="G19" s="16">
        <v>8.2245529726218418</v>
      </c>
      <c r="H19" s="18">
        <v>8.2731527422781639</v>
      </c>
      <c r="I19" s="16">
        <v>8.2513509841609665</v>
      </c>
      <c r="J19" s="18">
        <v>8.4267017707143168</v>
      </c>
      <c r="K19" s="18">
        <v>8.6697580499752451</v>
      </c>
      <c r="L19" s="19">
        <v>2.8843583868795708</v>
      </c>
      <c r="M19" s="19">
        <v>9.1584413113708393E-2</v>
      </c>
      <c r="N19" s="19">
        <v>3.2016035515882746</v>
      </c>
    </row>
    <row r="20" spans="1:14" ht="13.5" x14ac:dyDescent="0.25">
      <c r="A20" s="15" t="s">
        <v>20</v>
      </c>
      <c r="B20" s="17">
        <v>1.7749292551370532</v>
      </c>
      <c r="C20" s="18">
        <v>1.9088091647713217</v>
      </c>
      <c r="D20" s="18">
        <v>1.9278684626664879</v>
      </c>
      <c r="E20" s="17">
        <v>2.0051332923756866</v>
      </c>
      <c r="F20" s="18">
        <v>2.0413404226488443</v>
      </c>
      <c r="G20" s="16">
        <v>2.1460137394476102</v>
      </c>
      <c r="H20" s="18">
        <v>2.2090558413049988</v>
      </c>
      <c r="I20" s="16">
        <v>2.1317105256731117</v>
      </c>
      <c r="J20" s="18">
        <v>2.2546950143001245</v>
      </c>
      <c r="K20" s="18">
        <v>2.3121478871008767</v>
      </c>
      <c r="L20" s="19">
        <v>2.5481438702957382</v>
      </c>
      <c r="M20" s="19">
        <v>2.1648433248271516E-2</v>
      </c>
      <c r="N20" s="19">
        <v>0.85383938565167083</v>
      </c>
    </row>
    <row r="21" spans="1:14" ht="13.5" x14ac:dyDescent="0.25">
      <c r="A21" s="27" t="s">
        <v>21</v>
      </c>
      <c r="B21" s="29">
        <v>13.11804392493919</v>
      </c>
      <c r="C21" s="30">
        <v>13.550885195605112</v>
      </c>
      <c r="D21" s="30">
        <v>13.892793647102781</v>
      </c>
      <c r="E21" s="29">
        <v>14.407597266665967</v>
      </c>
      <c r="F21" s="30">
        <v>14.610263891808007</v>
      </c>
      <c r="G21" s="28">
        <v>15.128431494191743</v>
      </c>
      <c r="H21" s="30">
        <v>15.327152505400782</v>
      </c>
      <c r="I21" s="28">
        <v>15.160868972023575</v>
      </c>
      <c r="J21" s="30">
        <v>15.2793323691564</v>
      </c>
      <c r="K21" s="30">
        <v>15.549690684077735</v>
      </c>
      <c r="L21" s="31">
        <v>1.7694380120108821</v>
      </c>
      <c r="M21" s="31">
        <v>0.10187191080918558</v>
      </c>
      <c r="N21" s="31">
        <v>5.7422530863343448</v>
      </c>
    </row>
    <row r="22" spans="1:14" ht="13.5" x14ac:dyDescent="0.25">
      <c r="A22" s="10" t="s">
        <v>22</v>
      </c>
      <c r="B22" s="12">
        <v>222.81702201702521</v>
      </c>
      <c r="C22" s="13">
        <v>230.88667727707755</v>
      </c>
      <c r="D22" s="13">
        <v>235.43562457105702</v>
      </c>
      <c r="E22" s="12">
        <v>241.70098917613794</v>
      </c>
      <c r="F22" s="13">
        <v>246.4767039991309</v>
      </c>
      <c r="G22" s="11">
        <v>251.74770638005779</v>
      </c>
      <c r="H22" s="13">
        <v>257.83932840339077</v>
      </c>
      <c r="I22" s="11">
        <v>260.92616464624996</v>
      </c>
      <c r="J22" s="13">
        <v>265.39044254086826</v>
      </c>
      <c r="K22" s="13">
        <v>270.79424139426288</v>
      </c>
      <c r="L22" s="14">
        <v>2.0361693517137347</v>
      </c>
      <c r="M22" s="14">
        <v>2.0361693517137347</v>
      </c>
      <c r="N22" s="14">
        <v>100</v>
      </c>
    </row>
    <row r="23" spans="1:14" ht="13.5" x14ac:dyDescent="0.25">
      <c r="A23" s="32" t="s">
        <v>23</v>
      </c>
      <c r="B23" s="29">
        <v>4.1058978231210519</v>
      </c>
      <c r="C23" s="30">
        <v>3.6216511588758937</v>
      </c>
      <c r="D23" s="30">
        <v>1.9702077866192713</v>
      </c>
      <c r="E23" s="29">
        <v>2.6611795120198511</v>
      </c>
      <c r="F23" s="30">
        <v>1.9758772354517395</v>
      </c>
      <c r="G23" s="28">
        <v>2.1385397870889555</v>
      </c>
      <c r="H23" s="30">
        <v>2.4197328789707484</v>
      </c>
      <c r="I23" s="28">
        <v>1.1971937182638781</v>
      </c>
      <c r="J23" s="30">
        <v>1.7109353140842609</v>
      </c>
      <c r="K23" s="33">
        <v>2.0361693517137347</v>
      </c>
      <c r="L23" s="34"/>
      <c r="M23" s="35"/>
      <c r="N23" s="3"/>
    </row>
    <row r="24" spans="1:14" ht="13.5" x14ac:dyDescent="0.25">
      <c r="A24" s="36" t="s">
        <v>24</v>
      </c>
      <c r="B24" s="38">
        <v>11.183460083770425</v>
      </c>
      <c r="C24" s="39">
        <v>11.92336573727615</v>
      </c>
      <c r="D24" s="39">
        <v>11.799575127766303</v>
      </c>
      <c r="E24" s="38">
        <v>11.742354707836054</v>
      </c>
      <c r="F24" s="39">
        <v>11.799896208506443</v>
      </c>
      <c r="G24" s="37">
        <v>11.890658150030903</v>
      </c>
      <c r="H24" s="39">
        <v>11.993837856853691</v>
      </c>
      <c r="I24" s="37">
        <v>11.86873938544608</v>
      </c>
      <c r="J24" s="39">
        <v>11.908563819496118</v>
      </c>
      <c r="K24" s="40">
        <v>11.816278334002975</v>
      </c>
      <c r="L24" s="41"/>
      <c r="M24" s="3"/>
      <c r="N24" s="3"/>
    </row>
    <row r="25" spans="1:14" x14ac:dyDescent="0.25">
      <c r="A25" s="3" t="s">
        <v>273</v>
      </c>
      <c r="B25" s="3"/>
      <c r="C25" s="42"/>
      <c r="D25" s="42"/>
      <c r="E25" s="42"/>
      <c r="F25" s="42"/>
      <c r="G25" s="42"/>
      <c r="H25" s="42"/>
      <c r="I25" s="42"/>
      <c r="J25" s="42"/>
      <c r="K25" s="42"/>
    </row>
    <row r="26" spans="1:14" s="6" customFormat="1" ht="13.5" x14ac:dyDescent="0.25">
      <c r="A26" s="5" t="s">
        <v>274</v>
      </c>
      <c r="B26" s="5"/>
      <c r="C26" s="3"/>
      <c r="D26" s="3"/>
      <c r="E26" s="43"/>
      <c r="F26" s="43"/>
      <c r="G26" s="43"/>
      <c r="H26" s="43"/>
      <c r="I26" s="43"/>
      <c r="J26" s="43"/>
      <c r="K26" s="43"/>
      <c r="L26" s="43"/>
      <c r="M26" s="45"/>
    </row>
    <row r="27" spans="1:14" s="6" customFormat="1" ht="13.5" x14ac:dyDescent="0.25">
      <c r="A27" s="5" t="s">
        <v>275</v>
      </c>
      <c r="B27" s="46"/>
      <c r="C27" s="46"/>
      <c r="D27" s="46"/>
      <c r="E27" s="46"/>
      <c r="F27" s="46"/>
      <c r="G27" s="46"/>
      <c r="H27" s="46"/>
      <c r="I27" s="46"/>
      <c r="J27" s="46"/>
      <c r="K27" s="46"/>
      <c r="L27" s="46"/>
      <c r="M27" s="45"/>
    </row>
    <row r="28" spans="1:14" x14ac:dyDescent="0.25">
      <c r="A28" s="5" t="s">
        <v>276</v>
      </c>
    </row>
  </sheetData>
  <mergeCells count="4">
    <mergeCell ref="B3:K3"/>
    <mergeCell ref="L3:L4"/>
    <mergeCell ref="M3:M4"/>
    <mergeCell ref="N3:N4"/>
  </mergeCells>
  <pageMargins left="0.33" right="0.26" top="0.49" bottom="0.48"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zoomScaleNormal="100" workbookViewId="0">
      <selection activeCell="R18" sqref="R18"/>
    </sheetView>
  </sheetViews>
  <sheetFormatPr baseColWidth="10" defaultRowHeight="15" x14ac:dyDescent="0.25"/>
  <cols>
    <col min="1" max="1" width="31.42578125" style="143" customWidth="1"/>
    <col min="2" max="4" width="6.28515625" style="143" hidden="1" customWidth="1"/>
    <col min="5" max="12" width="6.28515625" style="143" customWidth="1"/>
    <col min="13" max="13" width="7.140625" style="143" customWidth="1"/>
    <col min="14" max="14" width="1.7109375" style="143" customWidth="1"/>
    <col min="15" max="15" width="7.28515625" style="143" customWidth="1"/>
    <col min="16" max="16384" width="11.42578125" style="143"/>
  </cols>
  <sheetData>
    <row r="1" spans="1:15" x14ac:dyDescent="0.25">
      <c r="A1" s="143" t="s">
        <v>294</v>
      </c>
    </row>
    <row r="2" spans="1:15" ht="15.75" thickBot="1" x14ac:dyDescent="0.3">
      <c r="K2" s="143" t="s">
        <v>64</v>
      </c>
    </row>
    <row r="3" spans="1:15" ht="15.75" thickBot="1" x14ac:dyDescent="0.3">
      <c r="A3" s="517"/>
      <c r="B3" s="508">
        <v>2005</v>
      </c>
      <c r="C3" s="508">
        <v>2006</v>
      </c>
      <c r="D3" s="508">
        <v>2007</v>
      </c>
      <c r="E3" s="508">
        <v>2008</v>
      </c>
      <c r="F3" s="508">
        <v>2009</v>
      </c>
      <c r="G3" s="508">
        <v>2010</v>
      </c>
      <c r="H3" s="508">
        <v>2011</v>
      </c>
      <c r="I3" s="508">
        <v>2012</v>
      </c>
      <c r="J3" s="508">
        <v>2013</v>
      </c>
      <c r="K3" s="508">
        <v>2014</v>
      </c>
      <c r="L3" s="508">
        <v>2015</v>
      </c>
      <c r="M3" s="508">
        <v>2016</v>
      </c>
      <c r="N3" s="508"/>
      <c r="O3" s="509">
        <v>2017</v>
      </c>
    </row>
    <row r="4" spans="1:15" ht="13.5" customHeight="1" thickBot="1" x14ac:dyDescent="0.3">
      <c r="A4" s="521" t="s">
        <v>356</v>
      </c>
      <c r="B4" s="522">
        <v>6.6633954149200001</v>
      </c>
      <c r="C4" s="522">
        <v>6.9039852684463616</v>
      </c>
      <c r="D4" s="522">
        <v>7.2792724484596203</v>
      </c>
      <c r="E4" s="523">
        <v>7.697209890544598</v>
      </c>
      <c r="F4" s="523">
        <v>8.0354527491822605</v>
      </c>
      <c r="G4" s="523">
        <v>8.2547120109999987</v>
      </c>
      <c r="H4" s="523">
        <v>8.5314038978935258</v>
      </c>
      <c r="I4" s="523">
        <v>8.7545999999999999</v>
      </c>
      <c r="J4" s="523">
        <v>9.049042</v>
      </c>
      <c r="K4" s="523">
        <v>9.22927287011</v>
      </c>
      <c r="L4" s="523">
        <v>9.4921772427899977</v>
      </c>
      <c r="M4" s="523">
        <v>9.5540000000000003</v>
      </c>
      <c r="N4" s="523"/>
      <c r="O4" s="524">
        <v>11.285</v>
      </c>
    </row>
    <row r="5" spans="1:15" ht="15.75" thickBot="1" x14ac:dyDescent="0.3">
      <c r="A5" s="518" t="s">
        <v>81</v>
      </c>
      <c r="B5" s="512">
        <v>8.2013510642211962</v>
      </c>
      <c r="C5" s="512">
        <v>3.6106194896922572</v>
      </c>
      <c r="D5" s="512">
        <v>5.4358050520248558</v>
      </c>
      <c r="E5" s="525">
        <v>5.7414727233271678</v>
      </c>
      <c r="F5" s="513">
        <v>4.3943567012920681</v>
      </c>
      <c r="G5" s="513">
        <v>2.7286485113119818</v>
      </c>
      <c r="H5" s="513">
        <v>3.3519265908345863</v>
      </c>
      <c r="I5" s="513">
        <v>2.6161708527430383</v>
      </c>
      <c r="J5" s="513">
        <v>3.3632833024924036</v>
      </c>
      <c r="K5" s="513">
        <v>1.9917121625692591</v>
      </c>
      <c r="L5" s="513">
        <v>2.8485924772193139</v>
      </c>
      <c r="M5" s="513">
        <v>0.6513021789280371</v>
      </c>
      <c r="N5" s="514"/>
      <c r="O5" s="515"/>
    </row>
    <row r="6" spans="1:15" ht="15.75" thickBot="1" x14ac:dyDescent="0.3">
      <c r="A6" s="519" t="s">
        <v>82</v>
      </c>
      <c r="B6" s="144">
        <v>6.6633954149200001</v>
      </c>
      <c r="C6" s="144">
        <v>6.6383852684463607</v>
      </c>
      <c r="D6" s="144">
        <v>6.9964724484596204</v>
      </c>
      <c r="E6" s="526">
        <v>7.3758098905445983</v>
      </c>
      <c r="F6" s="510">
        <v>7.726552749182261</v>
      </c>
      <c r="G6" s="510">
        <v>7.9412120109999993</v>
      </c>
      <c r="H6" s="510">
        <v>8.2514038978935265</v>
      </c>
      <c r="I6" s="510">
        <v>8.4440000000000008</v>
      </c>
      <c r="J6" s="510">
        <v>8.7359419999999997</v>
      </c>
      <c r="K6" s="510">
        <v>8.9751663305000005</v>
      </c>
      <c r="L6" s="510">
        <v>9.0503550170599976</v>
      </c>
      <c r="M6" s="510">
        <v>9.15</v>
      </c>
      <c r="N6" s="510"/>
      <c r="O6" s="511">
        <v>10.95</v>
      </c>
    </row>
    <row r="7" spans="1:15" ht="15.75" thickBot="1" x14ac:dyDescent="0.3">
      <c r="A7" s="520" t="s">
        <v>65</v>
      </c>
      <c r="B7" s="516">
        <v>0</v>
      </c>
      <c r="C7" s="516">
        <v>0.2656</v>
      </c>
      <c r="D7" s="516">
        <v>0.2828</v>
      </c>
      <c r="E7" s="527">
        <v>0.32139999999999996</v>
      </c>
      <c r="F7" s="514">
        <v>0.30889999999999995</v>
      </c>
      <c r="G7" s="514">
        <v>0.3135</v>
      </c>
      <c r="H7" s="514">
        <v>0.28000000000000003</v>
      </c>
      <c r="I7" s="514">
        <v>0.31060000000000004</v>
      </c>
      <c r="J7" s="514">
        <v>0.31310000000000004</v>
      </c>
      <c r="K7" s="514">
        <v>0.25410653961000024</v>
      </c>
      <c r="L7" s="514">
        <v>0.44182222573000035</v>
      </c>
      <c r="M7" s="514">
        <v>0.40400000000000003</v>
      </c>
      <c r="N7" s="514"/>
      <c r="O7" s="515">
        <v>0.33500000000000002</v>
      </c>
    </row>
    <row r="8" spans="1:15" x14ac:dyDescent="0.25">
      <c r="A8" s="143" t="s">
        <v>295</v>
      </c>
    </row>
    <row r="9" spans="1:15" x14ac:dyDescent="0.25">
      <c r="A9" s="143" t="s">
        <v>296</v>
      </c>
    </row>
    <row r="10" spans="1:15" ht="14.25" customHeight="1" x14ac:dyDescent="0.25"/>
    <row r="11" spans="1:15" ht="14.25" customHeight="1" x14ac:dyDescent="0.25"/>
    <row r="12" spans="1:15" ht="14.25" customHeight="1" x14ac:dyDescent="0.25"/>
    <row r="13" spans="1:15" ht="14.25" customHeight="1" x14ac:dyDescent="0.25"/>
    <row r="14" spans="1:15" ht="18" customHeight="1" x14ac:dyDescent="0.25"/>
    <row r="17" ht="12.75" customHeight="1" x14ac:dyDescent="0.25"/>
    <row r="41" ht="14.25" customHeight="1" x14ac:dyDescent="0.25"/>
  </sheetData>
  <pageMargins left="0.78740157499999996" right="0.4" top="0.64"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opLeftCell="G1" zoomScale="130" zoomScaleNormal="130" workbookViewId="0">
      <selection activeCell="O15" sqref="O15"/>
    </sheetView>
  </sheetViews>
  <sheetFormatPr baseColWidth="10" defaultRowHeight="12.75" x14ac:dyDescent="0.25"/>
  <cols>
    <col min="1" max="1" width="8.7109375" style="3" hidden="1" customWidth="1"/>
    <col min="2" max="2" width="8.28515625" style="3" hidden="1" customWidth="1"/>
    <col min="3" max="4" width="8.7109375" style="3" hidden="1" customWidth="1"/>
    <col min="5" max="5" width="12.85546875" style="3" hidden="1" customWidth="1"/>
    <col min="6" max="6" width="8.7109375" style="3" hidden="1" customWidth="1"/>
    <col min="7" max="7" width="49.85546875" style="3" customWidth="1"/>
    <col min="8" max="8" width="11.42578125" style="3" customWidth="1"/>
    <col min="9" max="9" width="4.5703125" style="3" customWidth="1"/>
    <col min="10" max="10" width="11.5703125" style="3" customWidth="1"/>
    <col min="11" max="11" width="4.42578125" style="3" customWidth="1"/>
    <col min="12" max="12" width="7.7109375" style="3" customWidth="1"/>
    <col min="13" max="16384" width="11.42578125" style="3"/>
  </cols>
  <sheetData>
    <row r="1" spans="7:12" x14ac:dyDescent="0.25">
      <c r="G1" s="3" t="s">
        <v>297</v>
      </c>
    </row>
    <row r="2" spans="7:12" x14ac:dyDescent="0.25">
      <c r="G2" s="209"/>
      <c r="H2" s="541">
        <v>2010</v>
      </c>
      <c r="I2" s="541"/>
      <c r="J2" s="541">
        <v>2016</v>
      </c>
      <c r="K2" s="541"/>
      <c r="L2" s="210" t="s">
        <v>83</v>
      </c>
    </row>
    <row r="3" spans="7:12" ht="14.25" customHeight="1" x14ac:dyDescent="0.25">
      <c r="G3" s="211"/>
      <c r="H3" s="212" t="s">
        <v>84</v>
      </c>
      <c r="I3" s="213" t="s">
        <v>85</v>
      </c>
      <c r="J3" s="212" t="s">
        <v>84</v>
      </c>
      <c r="K3" s="213" t="s">
        <v>85</v>
      </c>
      <c r="L3" s="214" t="s">
        <v>86</v>
      </c>
    </row>
    <row r="4" spans="7:12" x14ac:dyDescent="0.25">
      <c r="G4" s="215" t="s">
        <v>87</v>
      </c>
      <c r="H4" s="216">
        <v>8254.7120109999996</v>
      </c>
      <c r="I4" s="217">
        <v>100</v>
      </c>
      <c r="J4" s="216">
        <v>9554.0000000000018</v>
      </c>
      <c r="K4" s="218">
        <v>99.999999999999986</v>
      </c>
      <c r="L4" s="219">
        <v>2.4661814220347189</v>
      </c>
    </row>
    <row r="5" spans="7:12" x14ac:dyDescent="0.25">
      <c r="G5" s="220" t="s">
        <v>88</v>
      </c>
      <c r="H5" s="221">
        <v>5725.3314726728759</v>
      </c>
      <c r="I5" s="222">
        <v>69.358343029332318</v>
      </c>
      <c r="J5" s="221">
        <v>6423.7508237238435</v>
      </c>
      <c r="K5" s="223">
        <v>67.236244753232597</v>
      </c>
      <c r="L5" s="224">
        <v>1.9368811439948397</v>
      </c>
    </row>
    <row r="6" spans="7:12" x14ac:dyDescent="0.25">
      <c r="G6" s="225" t="s">
        <v>89</v>
      </c>
      <c r="H6" s="226">
        <v>2586.6689964580892</v>
      </c>
      <c r="I6" s="227">
        <v>45.179375356768652</v>
      </c>
      <c r="J6" s="226">
        <v>2968.7986152886538</v>
      </c>
      <c r="K6" s="228">
        <v>46.215967847389877</v>
      </c>
      <c r="L6" s="229">
        <v>2.3230114997618179</v>
      </c>
    </row>
    <row r="7" spans="7:12" x14ac:dyDescent="0.25">
      <c r="G7" s="225" t="s">
        <v>91</v>
      </c>
      <c r="H7" s="226">
        <v>648.15051949551503</v>
      </c>
      <c r="I7" s="227">
        <v>11.320750992132957</v>
      </c>
      <c r="J7" s="226">
        <v>639.63309495777594</v>
      </c>
      <c r="K7" s="228">
        <v>9.9573148540494145</v>
      </c>
      <c r="L7" s="229">
        <v>-0.2202276376229495</v>
      </c>
    </row>
    <row r="8" spans="7:12" x14ac:dyDescent="0.25">
      <c r="G8" s="225" t="s">
        <v>90</v>
      </c>
      <c r="H8" s="226">
        <v>481.03878977204857</v>
      </c>
      <c r="I8" s="227">
        <v>8.4019378103793034</v>
      </c>
      <c r="J8" s="226">
        <v>567.26129848901155</v>
      </c>
      <c r="K8" s="228">
        <v>8.8306865265388765</v>
      </c>
      <c r="L8" s="229">
        <v>2.7859709572567004</v>
      </c>
    </row>
    <row r="9" spans="7:12" x14ac:dyDescent="0.25">
      <c r="G9" s="225" t="s">
        <v>92</v>
      </c>
      <c r="H9" s="226">
        <v>769.17588729509418</v>
      </c>
      <c r="I9" s="227">
        <v>13.434608825120195</v>
      </c>
      <c r="J9" s="226">
        <v>979.78231381409489</v>
      </c>
      <c r="K9" s="228">
        <v>15.252495632234311</v>
      </c>
      <c r="L9" s="229">
        <v>4.1159634837460102</v>
      </c>
    </row>
    <row r="10" spans="7:12" x14ac:dyDescent="0.25">
      <c r="G10" s="225" t="s">
        <v>93</v>
      </c>
      <c r="H10" s="226">
        <v>150.27388952052374</v>
      </c>
      <c r="I10" s="227">
        <v>2.6247194636290332</v>
      </c>
      <c r="J10" s="226">
        <v>188.12972946215859</v>
      </c>
      <c r="K10" s="228">
        <v>2.9286585769698323</v>
      </c>
      <c r="L10" s="229">
        <v>3.815528040649574</v>
      </c>
    </row>
    <row r="11" spans="7:12" x14ac:dyDescent="0.25">
      <c r="G11" s="230" t="s">
        <v>95</v>
      </c>
      <c r="H11" s="231">
        <v>1090.0233901316053</v>
      </c>
      <c r="I11" s="232">
        <v>19.038607551969861</v>
      </c>
      <c r="J11" s="231">
        <v>1080.1457717121477</v>
      </c>
      <c r="K11" s="233">
        <v>16.81487656281767</v>
      </c>
      <c r="L11" s="234">
        <v>-0.15160411487524783</v>
      </c>
    </row>
    <row r="12" spans="7:12" x14ac:dyDescent="0.25">
      <c r="G12" s="235" t="s">
        <v>94</v>
      </c>
      <c r="H12" s="236">
        <v>2334.773142470267</v>
      </c>
      <c r="I12" s="237">
        <v>28.284125955684626</v>
      </c>
      <c r="J12" s="236">
        <v>2921.5572537869762</v>
      </c>
      <c r="K12" s="238">
        <v>30.579414421048519</v>
      </c>
      <c r="L12" s="239">
        <v>3.807393255841407</v>
      </c>
    </row>
    <row r="13" spans="7:12" x14ac:dyDescent="0.25">
      <c r="G13" s="225" t="s">
        <v>97</v>
      </c>
      <c r="H13" s="226">
        <v>1416.1835408402371</v>
      </c>
      <c r="I13" s="227">
        <v>60.656151772495903</v>
      </c>
      <c r="J13" s="226">
        <v>1688.9403804684014</v>
      </c>
      <c r="K13" s="228">
        <v>57.809593780137838</v>
      </c>
      <c r="L13" s="229">
        <v>2.9791088938512233</v>
      </c>
    </row>
    <row r="14" spans="7:12" x14ac:dyDescent="0.25">
      <c r="G14" s="225" t="s">
        <v>98</v>
      </c>
      <c r="H14" s="226">
        <v>438.4903149232411</v>
      </c>
      <c r="I14" s="227">
        <v>18.780853135020383</v>
      </c>
      <c r="J14" s="226">
        <v>666.72263394811432</v>
      </c>
      <c r="K14" s="228">
        <v>22.820796446275228</v>
      </c>
      <c r="L14" s="229">
        <v>7.2335949115965192</v>
      </c>
    </row>
    <row r="15" spans="7:12" ht="14.25" customHeight="1" x14ac:dyDescent="0.25">
      <c r="G15" s="225" t="s">
        <v>96</v>
      </c>
      <c r="H15" s="226">
        <v>68.178469432488669</v>
      </c>
      <c r="I15" s="227">
        <v>2.9201325041949731</v>
      </c>
      <c r="J15" s="226">
        <v>112.82364442757597</v>
      </c>
      <c r="K15" s="228">
        <v>3.8617639370692425</v>
      </c>
      <c r="L15" s="229">
        <v>8.7573990470301677</v>
      </c>
    </row>
    <row r="16" spans="7:12" x14ac:dyDescent="0.25">
      <c r="G16" s="3" t="s">
        <v>99</v>
      </c>
      <c r="H16" s="226">
        <v>59.907931225725704</v>
      </c>
      <c r="I16" s="227">
        <v>2.5658994501856029</v>
      </c>
      <c r="J16" s="226">
        <v>83.278049922044062</v>
      </c>
      <c r="K16" s="228">
        <v>2.8504678391668525</v>
      </c>
      <c r="L16" s="229">
        <v>5.6430758473011489</v>
      </c>
    </row>
    <row r="17" spans="7:12" x14ac:dyDescent="0.25">
      <c r="G17" s="240" t="s">
        <v>100</v>
      </c>
      <c r="H17" s="241">
        <v>352.01288604857439</v>
      </c>
      <c r="I17" s="242">
        <v>15.076963138103135</v>
      </c>
      <c r="J17" s="241">
        <v>369.79254502084075</v>
      </c>
      <c r="K17" s="243">
        <v>12.65737799735086</v>
      </c>
      <c r="L17" s="244">
        <v>0.82462102662310688</v>
      </c>
    </row>
    <row r="18" spans="7:12" x14ac:dyDescent="0.25">
      <c r="G18" s="215" t="s">
        <v>101</v>
      </c>
      <c r="H18" s="216">
        <v>194.60739585685673</v>
      </c>
      <c r="I18" s="217">
        <v>2.3575310149830586</v>
      </c>
      <c r="J18" s="216">
        <v>208.69192248918193</v>
      </c>
      <c r="K18" s="218">
        <v>2.184340825718881</v>
      </c>
      <c r="L18" s="219">
        <v>1.1713899093496405</v>
      </c>
    </row>
    <row r="19" spans="7:12" x14ac:dyDescent="0.25">
      <c r="G19" s="3" t="s">
        <v>298</v>
      </c>
    </row>
    <row r="20" spans="7:12" x14ac:dyDescent="0.25">
      <c r="G20" s="3" t="s">
        <v>299</v>
      </c>
    </row>
    <row r="21" spans="7:12" x14ac:dyDescent="0.25">
      <c r="G21" s="3" t="s">
        <v>300</v>
      </c>
    </row>
    <row r="22" spans="7:12" x14ac:dyDescent="0.25">
      <c r="G22" s="3" t="s">
        <v>301</v>
      </c>
    </row>
    <row r="23" spans="7:12" x14ac:dyDescent="0.25">
      <c r="G23" s="3" t="s">
        <v>302</v>
      </c>
    </row>
  </sheetData>
  <mergeCells count="2">
    <mergeCell ref="H2:I2"/>
    <mergeCell ref="J2:K2"/>
  </mergeCells>
  <pageMargins left="0.7" right="0.7" top="0.75" bottom="0.75" header="0.3" footer="0.3"/>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H5" sqref="H5"/>
    </sheetView>
  </sheetViews>
  <sheetFormatPr baseColWidth="10" defaultRowHeight="12.75" x14ac:dyDescent="0.2"/>
  <cols>
    <col min="1" max="6" width="11.42578125" style="265"/>
    <col min="7" max="7" width="12.5703125" style="265" bestFit="1" customWidth="1"/>
    <col min="8" max="16384" width="11.42578125" style="265"/>
  </cols>
  <sheetData>
    <row r="1" spans="1:7" x14ac:dyDescent="0.2">
      <c r="A1" s="376" t="s">
        <v>303</v>
      </c>
    </row>
    <row r="2" spans="1:7" x14ac:dyDescent="0.2">
      <c r="A2" s="499" t="s">
        <v>304</v>
      </c>
      <c r="B2" s="352"/>
      <c r="C2" s="353"/>
      <c r="D2" s="365"/>
    </row>
    <row r="3" spans="1:7" x14ac:dyDescent="0.2">
      <c r="A3" s="499" t="s">
        <v>353</v>
      </c>
      <c r="B3" s="352"/>
      <c r="C3" s="353"/>
      <c r="D3" s="374"/>
    </row>
    <row r="4" spans="1:7" x14ac:dyDescent="0.2">
      <c r="A4" s="499"/>
      <c r="B4" s="352"/>
      <c r="C4" s="353"/>
      <c r="D4" s="374"/>
    </row>
    <row r="5" spans="1:7" x14ac:dyDescent="0.2">
      <c r="A5" s="366"/>
      <c r="B5" s="354">
        <v>2016</v>
      </c>
      <c r="C5" s="356">
        <v>2016</v>
      </c>
      <c r="F5" s="346"/>
    </row>
    <row r="6" spans="1:7" ht="38.25" x14ac:dyDescent="0.2">
      <c r="A6" s="366"/>
      <c r="B6" s="354" t="s">
        <v>218</v>
      </c>
      <c r="C6" s="373" t="s">
        <v>219</v>
      </c>
      <c r="F6" s="346"/>
    </row>
    <row r="7" spans="1:7" x14ac:dyDescent="0.2">
      <c r="A7" s="367" t="s">
        <v>220</v>
      </c>
      <c r="B7" s="359">
        <v>2968.7986152886538</v>
      </c>
      <c r="C7" s="357">
        <v>68890</v>
      </c>
      <c r="E7" s="348"/>
      <c r="F7" s="348"/>
    </row>
    <row r="8" spans="1:7" x14ac:dyDescent="0.2">
      <c r="A8" s="368" t="s">
        <v>221</v>
      </c>
      <c r="B8" s="359">
        <v>639.63309495777594</v>
      </c>
      <c r="C8" s="357">
        <v>15269</v>
      </c>
      <c r="E8" s="348"/>
      <c r="F8" s="348"/>
    </row>
    <row r="9" spans="1:7" x14ac:dyDescent="0.2">
      <c r="A9" s="368" t="s">
        <v>222</v>
      </c>
      <c r="B9" s="359">
        <v>567.26129848901155</v>
      </c>
      <c r="C9" s="357">
        <v>5669</v>
      </c>
      <c r="E9" s="348"/>
      <c r="F9" s="348"/>
    </row>
    <row r="10" spans="1:7" x14ac:dyDescent="0.2">
      <c r="A10" s="368" t="s">
        <v>223</v>
      </c>
      <c r="B10" s="359">
        <v>979.78231381409489</v>
      </c>
      <c r="C10" s="357">
        <v>50720</v>
      </c>
      <c r="E10" s="348"/>
      <c r="F10" s="348"/>
    </row>
    <row r="11" spans="1:7" x14ac:dyDescent="0.2">
      <c r="A11" s="367" t="s">
        <v>224</v>
      </c>
      <c r="B11" s="359">
        <v>188.12972946215859</v>
      </c>
      <c r="C11" s="357"/>
      <c r="E11" s="348"/>
      <c r="F11" s="348"/>
    </row>
    <row r="12" spans="1:7" x14ac:dyDescent="0.2">
      <c r="A12" s="369" t="s">
        <v>225</v>
      </c>
      <c r="B12" s="360">
        <v>1080.1457717121477</v>
      </c>
      <c r="C12" s="358">
        <v>15171</v>
      </c>
      <c r="E12" s="348"/>
      <c r="F12" s="348"/>
    </row>
    <row r="13" spans="1:7" x14ac:dyDescent="0.2">
      <c r="A13" s="265" t="s">
        <v>305</v>
      </c>
    </row>
    <row r="14" spans="1:7" x14ac:dyDescent="0.2">
      <c r="A14" s="265" t="s">
        <v>306</v>
      </c>
    </row>
    <row r="15" spans="1:7" x14ac:dyDescent="0.2">
      <c r="A15" s="365"/>
      <c r="B15" s="365"/>
      <c r="C15" s="365"/>
    </row>
    <row r="16" spans="1:7" x14ac:dyDescent="0.2">
      <c r="A16" s="364"/>
      <c r="B16" s="500"/>
      <c r="C16" s="352"/>
      <c r="D16" s="348"/>
      <c r="F16" s="348"/>
      <c r="G16" s="348"/>
    </row>
    <row r="17" spans="1:10" x14ac:dyDescent="0.2">
      <c r="A17" s="370"/>
      <c r="B17" s="355">
        <v>2016</v>
      </c>
      <c r="C17" s="356">
        <v>2016</v>
      </c>
      <c r="D17" s="347"/>
      <c r="E17" s="348"/>
      <c r="F17" s="348"/>
    </row>
    <row r="18" spans="1:10" ht="38.25" x14ac:dyDescent="0.2">
      <c r="A18" s="366"/>
      <c r="B18" s="354" t="s">
        <v>218</v>
      </c>
      <c r="C18" s="373" t="s">
        <v>219</v>
      </c>
    </row>
    <row r="19" spans="1:10" x14ac:dyDescent="0.2">
      <c r="A19" s="371" t="s">
        <v>226</v>
      </c>
      <c r="B19" s="359">
        <v>1688.9403804684014</v>
      </c>
      <c r="C19" s="361">
        <v>28000</v>
      </c>
      <c r="F19" s="349"/>
    </row>
    <row r="20" spans="1:10" x14ac:dyDescent="0.2">
      <c r="A20" s="371" t="s">
        <v>227</v>
      </c>
      <c r="B20" s="359">
        <v>666.72263394811432</v>
      </c>
      <c r="C20" s="361">
        <v>28412</v>
      </c>
      <c r="F20" s="349"/>
    </row>
    <row r="21" spans="1:10" x14ac:dyDescent="0.2">
      <c r="A21" s="371" t="s">
        <v>225</v>
      </c>
      <c r="B21" s="359">
        <v>369.79254502084075</v>
      </c>
      <c r="C21" s="361">
        <v>14189</v>
      </c>
      <c r="F21" s="349"/>
    </row>
    <row r="22" spans="1:10" x14ac:dyDescent="0.2">
      <c r="A22" s="371" t="s">
        <v>228</v>
      </c>
      <c r="B22" s="359">
        <v>112.82364442757597</v>
      </c>
      <c r="C22" s="361">
        <v>8844.6159728308503</v>
      </c>
      <c r="F22" s="349"/>
    </row>
    <row r="23" spans="1:10" x14ac:dyDescent="0.2">
      <c r="A23" s="372" t="s">
        <v>229</v>
      </c>
      <c r="B23" s="360">
        <v>83.278049922044062</v>
      </c>
      <c r="C23" s="362">
        <v>6340</v>
      </c>
      <c r="F23" s="349"/>
    </row>
    <row r="24" spans="1:10" x14ac:dyDescent="0.2">
      <c r="A24" s="363" t="s">
        <v>307</v>
      </c>
      <c r="B24" s="351"/>
      <c r="C24" s="351"/>
      <c r="F24" s="349"/>
    </row>
    <row r="25" spans="1:10" x14ac:dyDescent="0.2">
      <c r="A25" s="363" t="s">
        <v>308</v>
      </c>
      <c r="B25" s="347"/>
      <c r="D25" s="347"/>
    </row>
    <row r="27" spans="1:10" s="376" customFormat="1" x14ac:dyDescent="0.2">
      <c r="A27" s="376" t="s">
        <v>309</v>
      </c>
    </row>
    <row r="29" spans="1:10" ht="15" x14ac:dyDescent="0.25">
      <c r="J29" s="35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42"/>
  <sheetViews>
    <sheetView zoomScaleNormal="100" workbookViewId="0">
      <selection activeCell="C19" sqref="C19:E31"/>
    </sheetView>
  </sheetViews>
  <sheetFormatPr baseColWidth="10" defaultRowHeight="15" x14ac:dyDescent="0.25"/>
  <cols>
    <col min="1" max="1" width="1" style="143" customWidth="1"/>
    <col min="2" max="2" width="52.140625" style="143" customWidth="1"/>
    <col min="3" max="3" width="16.42578125" style="143" customWidth="1"/>
    <col min="4" max="4" width="15.42578125" style="143" customWidth="1"/>
    <col min="5" max="5" width="12.28515625" style="143" customWidth="1"/>
    <col min="6" max="6" width="8.5703125" style="143" customWidth="1"/>
    <col min="7" max="7" width="7.5703125" style="143" customWidth="1"/>
    <col min="8" max="8" width="7.28515625" style="143" customWidth="1"/>
    <col min="9" max="9" width="8.28515625" style="143" customWidth="1"/>
    <col min="10" max="10" width="7.42578125" style="143" customWidth="1"/>
    <col min="11" max="11" width="7.5703125" style="143" customWidth="1"/>
    <col min="12" max="12" width="8" style="143" customWidth="1"/>
    <col min="13" max="13" width="6.7109375" style="143" customWidth="1"/>
    <col min="14" max="16384" width="11.42578125" style="143"/>
  </cols>
  <sheetData>
    <row r="2" spans="2:12" ht="15.75" customHeight="1" x14ac:dyDescent="0.25"/>
    <row r="3" spans="2:12" ht="16.5" customHeight="1" x14ac:dyDescent="0.25">
      <c r="B3" s="143" t="s">
        <v>310</v>
      </c>
    </row>
    <row r="4" spans="2:12" x14ac:dyDescent="0.25">
      <c r="K4" s="143" t="s">
        <v>64</v>
      </c>
    </row>
    <row r="5" spans="2:12" ht="20.25" customHeight="1" x14ac:dyDescent="0.25">
      <c r="B5" s="549"/>
      <c r="C5" s="549">
        <v>2008</v>
      </c>
      <c r="D5" s="549">
        <v>2009</v>
      </c>
      <c r="E5" s="549">
        <v>2010</v>
      </c>
      <c r="F5" s="549">
        <v>2011</v>
      </c>
      <c r="G5" s="549">
        <v>2012</v>
      </c>
      <c r="H5" s="549">
        <v>2013</v>
      </c>
      <c r="I5" s="549">
        <v>2014</v>
      </c>
      <c r="J5" s="549">
        <v>2015</v>
      </c>
      <c r="K5" s="549">
        <v>2016</v>
      </c>
      <c r="L5" s="549">
        <v>2017</v>
      </c>
    </row>
    <row r="6" spans="2:12" ht="12" customHeight="1" x14ac:dyDescent="0.25">
      <c r="B6" s="550" t="s">
        <v>25</v>
      </c>
      <c r="C6" s="551">
        <v>11595.69413324</v>
      </c>
      <c r="D6" s="551">
        <v>12146.289139209999</v>
      </c>
      <c r="E6" s="551">
        <v>12605.5220859</v>
      </c>
      <c r="F6" s="551">
        <v>12828.66579094</v>
      </c>
      <c r="G6" s="551">
        <v>12766.09803562</v>
      </c>
      <c r="H6" s="551">
        <v>12815.801508510001</v>
      </c>
      <c r="I6" s="551">
        <v>13353.245770290001</v>
      </c>
      <c r="J6" s="551">
        <v>13625.231941849999</v>
      </c>
      <c r="K6" s="551">
        <v>14038.72607638</v>
      </c>
      <c r="L6" s="551">
        <v>14462.309362389999</v>
      </c>
    </row>
    <row r="7" spans="2:12" ht="12" customHeight="1" x14ac:dyDescent="0.25">
      <c r="B7" s="549" t="s">
        <v>103</v>
      </c>
      <c r="C7" s="552">
        <v>5.3833958216753075</v>
      </c>
      <c r="D7" s="552">
        <v>4.7482712086348799</v>
      </c>
      <c r="E7" s="552">
        <v>3.7808497840507549</v>
      </c>
      <c r="F7" s="552">
        <v>1.7702059741706355</v>
      </c>
      <c r="G7" s="552">
        <v>-0.48771833594876135</v>
      </c>
      <c r="H7" s="552">
        <v>0.38933958325650941</v>
      </c>
      <c r="I7" s="552">
        <v>4.1936063181309713</v>
      </c>
      <c r="J7" s="552">
        <v>2.0368543816152052</v>
      </c>
      <c r="K7" s="552">
        <v>3.0347676743758933</v>
      </c>
      <c r="L7" s="552">
        <v>3.0172487425527361</v>
      </c>
    </row>
    <row r="8" spans="2:12" ht="12" customHeight="1" x14ac:dyDescent="0.25">
      <c r="B8" s="549" t="s">
        <v>230</v>
      </c>
      <c r="C8" s="553">
        <v>6329.4976016999999</v>
      </c>
      <c r="D8" s="553">
        <v>6642.5130952999998</v>
      </c>
      <c r="E8" s="553">
        <v>6881.2894953499999</v>
      </c>
      <c r="F8" s="553">
        <v>7002.6636515099999</v>
      </c>
      <c r="G8" s="553">
        <v>6938.0515108899999</v>
      </c>
      <c r="H8" s="553">
        <v>6976.8229412400005</v>
      </c>
      <c r="I8" s="553">
        <v>7357.55936638</v>
      </c>
      <c r="J8" s="553">
        <v>7596.1220279799991</v>
      </c>
      <c r="K8" s="553">
        <v>7926.0640072699998</v>
      </c>
      <c r="L8" s="553">
        <f>'[1]Synthèse écarts'!$D$6</f>
        <v>8202.9</v>
      </c>
    </row>
    <row r="9" spans="2:12" ht="12" customHeight="1" x14ac:dyDescent="0.25">
      <c r="B9" s="549" t="s">
        <v>231</v>
      </c>
      <c r="C9" s="552">
        <v>5.2896819606586432</v>
      </c>
      <c r="D9" s="552">
        <v>4.9453450067810989</v>
      </c>
      <c r="E9" s="552">
        <v>3.5946696171205161</v>
      </c>
      <c r="F9" s="552">
        <v>1.7638286580155871</v>
      </c>
      <c r="G9" s="552">
        <v>-0.92267948077253692</v>
      </c>
      <c r="H9" s="552">
        <v>0.55882303971288572</v>
      </c>
      <c r="I9" s="552">
        <v>5.457160491911961</v>
      </c>
      <c r="J9" s="552">
        <v>3.2424157213069682</v>
      </c>
      <c r="K9" s="552">
        <v>4.3435581744826202</v>
      </c>
      <c r="L9" s="552">
        <f>(L8/K8-1)*100</f>
        <v>3.4927297139674574</v>
      </c>
    </row>
    <row r="10" spans="2:12" ht="12" customHeight="1" x14ac:dyDescent="0.25">
      <c r="B10" s="549" t="s">
        <v>232</v>
      </c>
      <c r="C10" s="553">
        <v>2788.2439104099999</v>
      </c>
      <c r="D10" s="553">
        <v>2887.1170695299998</v>
      </c>
      <c r="E10" s="553">
        <v>2994.8739975499998</v>
      </c>
      <c r="F10" s="553">
        <v>2987.3767552400004</v>
      </c>
      <c r="G10" s="553">
        <v>3017.3043290800001</v>
      </c>
      <c r="H10" s="553">
        <v>3032.6351759999998</v>
      </c>
      <c r="I10" s="553">
        <v>3077.4101814400001</v>
      </c>
      <c r="J10" s="553">
        <v>3030.6732796700003</v>
      </c>
      <c r="K10" s="553">
        <v>2992.7852231400002</v>
      </c>
      <c r="L10" s="553">
        <f>'[1]Synthèse écarts'!$D$10</f>
        <v>3010.8</v>
      </c>
    </row>
    <row r="11" spans="2:12" ht="12" customHeight="1" x14ac:dyDescent="0.25">
      <c r="B11" s="549" t="s">
        <v>231</v>
      </c>
      <c r="C11" s="552">
        <v>5.3932385335450528</v>
      </c>
      <c r="D11" s="552">
        <v>3.5460728077215009</v>
      </c>
      <c r="E11" s="552">
        <v>3.73233663287309</v>
      </c>
      <c r="F11" s="552">
        <v>-0.25033581767154311</v>
      </c>
      <c r="G11" s="552">
        <v>1.0018011215861877</v>
      </c>
      <c r="H11" s="552">
        <v>0.50809746873210493</v>
      </c>
      <c r="I11" s="552">
        <v>1.4764389002127842</v>
      </c>
      <c r="J11" s="552">
        <v>-1.5187088822891437</v>
      </c>
      <c r="K11" s="552">
        <v>-1.2501531189177073</v>
      </c>
      <c r="L11" s="552">
        <f>(L10/K10-1)*100</f>
        <v>0.60194018336869881</v>
      </c>
    </row>
    <row r="12" spans="2:12" ht="12" customHeight="1" x14ac:dyDescent="0.25">
      <c r="B12" s="549" t="s">
        <v>233</v>
      </c>
      <c r="C12" s="553">
        <v>2477.9526211299999</v>
      </c>
      <c r="D12" s="553">
        <v>2616.65897438</v>
      </c>
      <c r="E12" s="553">
        <v>2729.3585929999999</v>
      </c>
      <c r="F12" s="553">
        <v>2838.6253841900002</v>
      </c>
      <c r="G12" s="553">
        <v>2810.7421956500002</v>
      </c>
      <c r="H12" s="553">
        <v>2806.3433912700007</v>
      </c>
      <c r="I12" s="553">
        <v>2918.2762224700004</v>
      </c>
      <c r="J12" s="553">
        <v>2998.4366342000003</v>
      </c>
      <c r="K12" s="553">
        <v>3119.87684597</v>
      </c>
      <c r="L12" s="553">
        <f>'[1]Synthèse écarts'!$D$14</f>
        <v>3248.7</v>
      </c>
    </row>
    <row r="13" spans="2:12" ht="12" customHeight="1" x14ac:dyDescent="0.25">
      <c r="B13" s="549" t="s">
        <v>231</v>
      </c>
      <c r="C13" s="552">
        <v>5.61240698630594</v>
      </c>
      <c r="D13" s="552">
        <v>5.5976192630651234</v>
      </c>
      <c r="E13" s="552">
        <v>4.3070044558138676</v>
      </c>
      <c r="F13" s="552">
        <v>4.0033871500152918</v>
      </c>
      <c r="G13" s="552">
        <v>-0.98227785516532551</v>
      </c>
      <c r="H13" s="552">
        <v>-0.15649974539846401</v>
      </c>
      <c r="I13" s="552">
        <v>3.9885650326400457</v>
      </c>
      <c r="J13" s="552">
        <v>2.7468411356260436</v>
      </c>
      <c r="K13" s="552">
        <v>4.0501176641473569</v>
      </c>
      <c r="L13" s="552">
        <f>(L12/K12-1)*100</f>
        <v>4.1291102306298733</v>
      </c>
    </row>
    <row r="14" spans="2:12" x14ac:dyDescent="0.25">
      <c r="B14" s="143" t="s">
        <v>311</v>
      </c>
    </row>
    <row r="15" spans="2:12" x14ac:dyDescent="0.25">
      <c r="B15" s="143" t="s">
        <v>276</v>
      </c>
    </row>
    <row r="16" spans="2:12" x14ac:dyDescent="0.25">
      <c r="B16" s="531" t="s">
        <v>360</v>
      </c>
      <c r="C16" s="531"/>
      <c r="D16" s="531"/>
    </row>
    <row r="18" spans="2:5" ht="12.75" customHeight="1" x14ac:dyDescent="0.25">
      <c r="B18" s="502" t="s">
        <v>315</v>
      </c>
    </row>
    <row r="19" spans="2:5" ht="14.25" customHeight="1" x14ac:dyDescent="0.25">
      <c r="C19" s="554" t="s">
        <v>357</v>
      </c>
      <c r="D19" s="555" t="s">
        <v>358</v>
      </c>
      <c r="E19" s="555" t="s">
        <v>359</v>
      </c>
    </row>
    <row r="20" spans="2:5" x14ac:dyDescent="0.25">
      <c r="B20" s="143">
        <v>2006</v>
      </c>
      <c r="C20" s="556">
        <v>-0.26477039588722606</v>
      </c>
      <c r="D20" s="556">
        <v>-2.9917143676855606</v>
      </c>
      <c r="E20" s="556">
        <v>2.8110423290378828</v>
      </c>
    </row>
    <row r="21" spans="2:5" x14ac:dyDescent="0.25">
      <c r="B21" s="143">
        <v>2007</v>
      </c>
      <c r="C21" s="556">
        <v>3.7805373792850316</v>
      </c>
      <c r="D21" s="556">
        <v>1.0943091380143377</v>
      </c>
      <c r="E21" s="556">
        <v>2.6571507972851904</v>
      </c>
    </row>
    <row r="22" spans="2:5" x14ac:dyDescent="0.25">
      <c r="B22" s="143">
        <v>2008</v>
      </c>
      <c r="C22" s="556">
        <v>5.4799264635847944</v>
      </c>
      <c r="D22" s="556">
        <v>2.4454595007491475</v>
      </c>
      <c r="E22" s="556">
        <v>2.962031677756749</v>
      </c>
    </row>
    <row r="23" spans="2:5" x14ac:dyDescent="0.25">
      <c r="B23" s="143">
        <v>2009</v>
      </c>
      <c r="C23" s="556">
        <v>5.2331163692336258</v>
      </c>
      <c r="D23" s="556">
        <v>2.9488421407104948</v>
      </c>
      <c r="E23" s="556">
        <v>2.2188440209953919</v>
      </c>
    </row>
    <row r="24" spans="2:5" x14ac:dyDescent="0.25">
      <c r="B24" s="143">
        <v>2010</v>
      </c>
      <c r="C24" s="556">
        <v>4.1694501011342977</v>
      </c>
      <c r="D24" s="556">
        <v>2.4307468686248113</v>
      </c>
      <c r="E24" s="556">
        <v>1.6974426972982126</v>
      </c>
    </row>
    <row r="25" spans="2:5" x14ac:dyDescent="0.25">
      <c r="B25" s="143">
        <v>2011</v>
      </c>
      <c r="C25" s="556">
        <v>1.9411676485348472</v>
      </c>
      <c r="D25" s="556">
        <v>0.69111094574667575</v>
      </c>
      <c r="E25" s="556">
        <v>1.2414767212785227</v>
      </c>
    </row>
    <row r="26" spans="2:5" x14ac:dyDescent="0.25">
      <c r="B26" s="143">
        <v>2012</v>
      </c>
      <c r="C26" s="556">
        <v>-1.1086688945272316</v>
      </c>
      <c r="D26" s="556">
        <v>-1.7516364382790583</v>
      </c>
      <c r="E26" s="556">
        <v>0.65443079196725318</v>
      </c>
    </row>
    <row r="27" spans="2:5" x14ac:dyDescent="0.25">
      <c r="B27" s="143">
        <v>2013</v>
      </c>
      <c r="C27" s="556">
        <v>0.10859650218546513</v>
      </c>
      <c r="D27" s="556">
        <v>-1.073416770781277</v>
      </c>
      <c r="E27" s="556">
        <v>1.1948388738221682</v>
      </c>
    </row>
    <row r="28" spans="2:5" x14ac:dyDescent="0.25">
      <c r="B28" s="143">
        <v>2014</v>
      </c>
      <c r="C28" s="556">
        <v>4.4930388625455508</v>
      </c>
      <c r="D28" s="556">
        <v>3.2452291111906062</v>
      </c>
      <c r="E28" s="556">
        <v>1.208588292260071</v>
      </c>
    </row>
    <row r="29" spans="2:5" x14ac:dyDescent="0.25">
      <c r="B29" s="143">
        <v>2015</v>
      </c>
      <c r="C29" s="556">
        <v>3.342019083673331</v>
      </c>
      <c r="D29" s="556">
        <v>2.0554907036587133</v>
      </c>
      <c r="E29" s="556">
        <v>1.2606165245438339</v>
      </c>
    </row>
    <row r="30" spans="2:5" x14ac:dyDescent="0.25">
      <c r="B30" s="143">
        <v>2016</v>
      </c>
      <c r="C30" s="556">
        <v>4.2059772191262113</v>
      </c>
      <c r="D30" s="556">
        <v>3.0111151458940499</v>
      </c>
      <c r="E30" s="556">
        <v>1.1599350919945683</v>
      </c>
    </row>
    <row r="31" spans="2:5" ht="13.5" customHeight="1" x14ac:dyDescent="0.25">
      <c r="B31" s="143">
        <v>2017</v>
      </c>
      <c r="C31" s="556">
        <v>4.7554553630296814</v>
      </c>
      <c r="D31" s="556">
        <v>3.4170037366869188</v>
      </c>
      <c r="E31" s="556">
        <v>1.29422781359112</v>
      </c>
    </row>
    <row r="32" spans="2:5" ht="13.5" customHeight="1" x14ac:dyDescent="0.25">
      <c r="B32" s="502" t="s">
        <v>317</v>
      </c>
    </row>
    <row r="33" spans="2:2" ht="13.5" customHeight="1" x14ac:dyDescent="0.25">
      <c r="B33" s="502" t="s">
        <v>319</v>
      </c>
    </row>
    <row r="34" spans="2:2" ht="13.5" customHeight="1" x14ac:dyDescent="0.25"/>
    <row r="35" spans="2:2" ht="13.5" customHeight="1" x14ac:dyDescent="0.25"/>
    <row r="36" spans="2:2" ht="13.5" customHeight="1" x14ac:dyDescent="0.25"/>
    <row r="37" spans="2:2" ht="13.5" customHeight="1" x14ac:dyDescent="0.25"/>
    <row r="38" spans="2:2" ht="13.5" customHeight="1" x14ac:dyDescent="0.25"/>
    <row r="39" spans="2:2" ht="13.5" customHeight="1" x14ac:dyDescent="0.25"/>
    <row r="40" spans="2:2" ht="13.5" customHeight="1" x14ac:dyDescent="0.25"/>
    <row r="41" spans="2:2" ht="12" customHeight="1" x14ac:dyDescent="0.25"/>
    <row r="42" spans="2:2" ht="12.75" customHeight="1" x14ac:dyDescent="0.25"/>
  </sheetData>
  <pageMargins left="0.36" right="0.23" top="0.8"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heetViews>
  <sheetFormatPr baseColWidth="10" defaultRowHeight="12.75" x14ac:dyDescent="0.2"/>
  <cols>
    <col min="1" max="1" width="11.42578125" style="48"/>
    <col min="2" max="2" width="20.7109375" style="48" bestFit="1" customWidth="1"/>
    <col min="3" max="6" width="3.85546875" style="48" hidden="1" customWidth="1"/>
    <col min="7" max="12" width="3.85546875" style="48" bestFit="1" customWidth="1"/>
    <col min="13" max="16384" width="11.42578125" style="48"/>
  </cols>
  <sheetData>
    <row r="1" spans="1:19" x14ac:dyDescent="0.2">
      <c r="A1" s="49" t="s">
        <v>312</v>
      </c>
    </row>
    <row r="2" spans="1:19" x14ac:dyDescent="0.2">
      <c r="K2" s="48" t="s">
        <v>351</v>
      </c>
    </row>
    <row r="3" spans="1:19" ht="20.25" customHeight="1" x14ac:dyDescent="0.25">
      <c r="A3" s="144"/>
      <c r="B3" s="245"/>
      <c r="C3" s="246">
        <v>2008</v>
      </c>
      <c r="D3" s="246">
        <v>2009</v>
      </c>
      <c r="E3" s="246">
        <v>2010</v>
      </c>
      <c r="F3" s="246">
        <v>2011</v>
      </c>
      <c r="G3" s="557">
        <v>2012</v>
      </c>
      <c r="H3" s="557">
        <v>2013</v>
      </c>
      <c r="I3" s="557">
        <v>2014</v>
      </c>
      <c r="J3" s="557">
        <v>2015</v>
      </c>
      <c r="K3" s="557">
        <v>2016</v>
      </c>
      <c r="L3" s="558">
        <v>2017</v>
      </c>
    </row>
    <row r="4" spans="1:19" s="53" customFormat="1" ht="12" customHeight="1" x14ac:dyDescent="0.25">
      <c r="A4" s="147"/>
      <c r="B4" s="247" t="s">
        <v>104</v>
      </c>
      <c r="C4" s="248"/>
      <c r="D4" s="249"/>
      <c r="E4" s="248"/>
      <c r="F4" s="248"/>
      <c r="G4" s="250">
        <v>5.2</v>
      </c>
      <c r="H4" s="250">
        <v>5.2</v>
      </c>
      <c r="I4" s="250">
        <v>5.2</v>
      </c>
      <c r="J4" s="250">
        <v>5.0999999999999996</v>
      </c>
      <c r="K4" s="250">
        <v>5.0999999999999996</v>
      </c>
      <c r="L4" s="250">
        <v>5.3</v>
      </c>
      <c r="P4" s="141"/>
      <c r="Q4" s="141"/>
      <c r="R4" s="182"/>
      <c r="S4" s="182"/>
    </row>
    <row r="5" spans="1:19" s="53" customFormat="1" ht="12" customHeight="1" thickBot="1" x14ac:dyDescent="0.3">
      <c r="A5" s="147"/>
      <c r="B5" s="251" t="s">
        <v>103</v>
      </c>
      <c r="C5" s="252"/>
      <c r="D5" s="253"/>
      <c r="E5" s="252"/>
      <c r="F5" s="253"/>
      <c r="G5" s="254"/>
      <c r="H5" s="255">
        <v>0</v>
      </c>
      <c r="I5" s="255">
        <v>0</v>
      </c>
      <c r="J5" s="255">
        <v>-1.9230769230769384</v>
      </c>
      <c r="K5" s="255">
        <v>0</v>
      </c>
      <c r="L5" s="255">
        <v>3.9215686274509887</v>
      </c>
      <c r="P5" s="141"/>
      <c r="Q5" s="141"/>
      <c r="R5" s="182"/>
      <c r="S5" s="182"/>
    </row>
    <row r="6" spans="1:19" ht="12" customHeight="1" thickTop="1" x14ac:dyDescent="0.25">
      <c r="A6" s="144"/>
      <c r="B6" s="256" t="s">
        <v>105</v>
      </c>
      <c r="C6" s="257"/>
      <c r="D6" s="258"/>
      <c r="E6" s="257"/>
      <c r="F6" s="258"/>
      <c r="G6" s="207">
        <v>0.5</v>
      </c>
      <c r="H6" s="207">
        <v>0.5</v>
      </c>
      <c r="I6" s="207">
        <v>0.4</v>
      </c>
      <c r="J6" s="207">
        <v>0.4</v>
      </c>
      <c r="K6" s="207">
        <v>0.4</v>
      </c>
      <c r="L6" s="207">
        <v>0.5</v>
      </c>
      <c r="M6" s="158"/>
      <c r="P6" s="141"/>
      <c r="Q6" s="141"/>
      <c r="R6" s="182"/>
      <c r="S6" s="182"/>
    </row>
    <row r="7" spans="1:19" ht="12" customHeight="1" x14ac:dyDescent="0.25">
      <c r="A7" s="144"/>
      <c r="B7" s="256" t="s">
        <v>106</v>
      </c>
      <c r="C7" s="257"/>
      <c r="D7" s="258"/>
      <c r="E7" s="257"/>
      <c r="F7" s="258"/>
      <c r="G7" s="257">
        <v>1.6</v>
      </c>
      <c r="H7" s="257">
        <v>1.6</v>
      </c>
      <c r="I7" s="257">
        <v>1.6</v>
      </c>
      <c r="J7" s="257">
        <v>1.8</v>
      </c>
      <c r="K7" s="257">
        <v>1.8</v>
      </c>
      <c r="L7" s="257">
        <v>1.8</v>
      </c>
      <c r="M7" s="158"/>
      <c r="N7" s="159"/>
      <c r="P7" s="141"/>
      <c r="Q7" s="141"/>
      <c r="R7" s="182"/>
      <c r="S7" s="182"/>
    </row>
    <row r="8" spans="1:19" ht="12" customHeight="1" x14ac:dyDescent="0.25">
      <c r="A8" s="144"/>
      <c r="B8" s="259" t="s">
        <v>107</v>
      </c>
      <c r="C8" s="260"/>
      <c r="D8" s="261"/>
      <c r="E8" s="260"/>
      <c r="F8" s="261"/>
      <c r="G8" s="260">
        <v>3.1</v>
      </c>
      <c r="H8" s="260">
        <v>3.1</v>
      </c>
      <c r="I8" s="260">
        <v>3.2</v>
      </c>
      <c r="J8" s="260">
        <v>2.9</v>
      </c>
      <c r="K8" s="260">
        <v>2.9</v>
      </c>
      <c r="L8" s="260">
        <v>3</v>
      </c>
      <c r="M8" s="158"/>
      <c r="P8" s="141"/>
      <c r="Q8" s="141"/>
      <c r="R8" s="182"/>
      <c r="S8" s="182"/>
    </row>
    <row r="9" spans="1:19" x14ac:dyDescent="0.2">
      <c r="A9" s="48" t="s">
        <v>313</v>
      </c>
    </row>
    <row r="10" spans="1:19" x14ac:dyDescent="0.2">
      <c r="A10" s="48" t="s">
        <v>314</v>
      </c>
    </row>
    <row r="11" spans="1:19" x14ac:dyDescent="0.2">
      <c r="A11" s="48" t="s">
        <v>276</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abSelected="1" workbookViewId="0">
      <selection activeCell="F9" sqref="F9"/>
    </sheetView>
  </sheetViews>
  <sheetFormatPr baseColWidth="10" defaultRowHeight="12.75" x14ac:dyDescent="0.2"/>
  <cols>
    <col min="1" max="1" width="10.42578125" style="262" customWidth="1"/>
    <col min="2" max="2" width="7" style="262" customWidth="1"/>
    <col min="3" max="3" width="5.140625" style="262" customWidth="1"/>
    <col min="4" max="4" width="10" style="264" customWidth="1"/>
    <col min="5" max="5" width="14.5703125" style="264" customWidth="1"/>
    <col min="6" max="6" width="13" style="264" customWidth="1"/>
    <col min="7" max="7" width="5.85546875" style="53" customWidth="1"/>
    <col min="8" max="8" width="11.42578125" style="53"/>
    <col min="9" max="9" width="11.42578125" style="53" customWidth="1"/>
    <col min="10" max="16384" width="11.42578125" style="53"/>
  </cols>
  <sheetData>
    <row r="1" spans="1:11" x14ac:dyDescent="0.2">
      <c r="A1" s="501" t="s">
        <v>316</v>
      </c>
      <c r="B1" s="264"/>
      <c r="C1" s="264"/>
      <c r="D1" s="53"/>
      <c r="E1" s="53"/>
      <c r="F1" s="53"/>
    </row>
    <row r="2" spans="1:11" x14ac:dyDescent="0.2">
      <c r="A2" s="264"/>
      <c r="B2" s="264"/>
      <c r="C2" s="264"/>
      <c r="D2" s="53"/>
      <c r="E2" s="53"/>
      <c r="F2" s="53"/>
      <c r="K2" s="53" t="s">
        <v>354</v>
      </c>
    </row>
    <row r="3" spans="1:11" s="263" customFormat="1" ht="24.75" customHeight="1" x14ac:dyDescent="0.2">
      <c r="A3" s="559"/>
      <c r="B3" s="559"/>
      <c r="C3" s="559"/>
      <c r="D3" s="560" t="s">
        <v>112</v>
      </c>
      <c r="E3" s="560" t="s">
        <v>102</v>
      </c>
      <c r="F3" s="560" t="s">
        <v>25</v>
      </c>
      <c r="G3" s="561"/>
      <c r="H3" s="560" t="s">
        <v>112</v>
      </c>
      <c r="I3" s="560" t="s">
        <v>102</v>
      </c>
      <c r="J3" s="560" t="s">
        <v>25</v>
      </c>
    </row>
    <row r="4" spans="1:11" s="263" customFormat="1" ht="11.25" x14ac:dyDescent="0.2">
      <c r="A4" s="559"/>
      <c r="B4" s="559"/>
      <c r="C4" s="562"/>
      <c r="D4" s="562"/>
      <c r="E4" s="563"/>
      <c r="F4" s="563"/>
      <c r="G4" s="561"/>
      <c r="H4" s="564"/>
      <c r="I4" s="561"/>
      <c r="J4" s="561"/>
    </row>
    <row r="5" spans="1:11" s="263" customFormat="1" ht="11.25" x14ac:dyDescent="0.2">
      <c r="A5" s="559" t="s">
        <v>113</v>
      </c>
      <c r="B5" s="559">
        <v>2001</v>
      </c>
      <c r="C5" s="565" t="s">
        <v>108</v>
      </c>
      <c r="D5" s="566">
        <v>100</v>
      </c>
      <c r="E5" s="566">
        <v>100</v>
      </c>
      <c r="F5" s="566">
        <v>100</v>
      </c>
      <c r="G5" s="561"/>
      <c r="H5" s="561">
        <v>89.369622376547682</v>
      </c>
      <c r="I5" s="561">
        <v>103.14669060758916</v>
      </c>
      <c r="J5" s="561">
        <v>99.260882138125226</v>
      </c>
    </row>
    <row r="6" spans="1:11" s="263" customFormat="1" ht="11.25" x14ac:dyDescent="0.2">
      <c r="A6" s="559" t="s">
        <v>114</v>
      </c>
      <c r="B6" s="559"/>
      <c r="C6" s="565" t="s">
        <v>109</v>
      </c>
      <c r="D6" s="566">
        <v>100.56254357692593</v>
      </c>
      <c r="E6" s="566">
        <v>99.638217463782169</v>
      </c>
      <c r="F6" s="566">
        <v>99.87294367897826</v>
      </c>
      <c r="G6" s="561"/>
      <c r="H6" s="561">
        <v>89.872365446949914</v>
      </c>
      <c r="I6" s="561">
        <v>102.77352389428427</v>
      </c>
      <c r="J6" s="561">
        <v>99.134764913066803</v>
      </c>
    </row>
    <row r="7" spans="1:11" s="263" customFormat="1" ht="11.25" x14ac:dyDescent="0.2">
      <c r="A7" s="559" t="s">
        <v>115</v>
      </c>
      <c r="B7" s="559"/>
      <c r="C7" s="565" t="s">
        <v>110</v>
      </c>
      <c r="D7" s="566">
        <v>101.66612364635985</v>
      </c>
      <c r="E7" s="566">
        <v>101.37370685993166</v>
      </c>
      <c r="F7" s="566">
        <v>101.44796407777075</v>
      </c>
      <c r="G7" s="561"/>
      <c r="H7" s="561">
        <v>90.858630787625856</v>
      </c>
      <c r="I7" s="561">
        <v>104.5636237722581</v>
      </c>
      <c r="J7" s="561">
        <v>100.69814405476365</v>
      </c>
    </row>
    <row r="8" spans="1:11" s="263" customFormat="1" ht="11.25" x14ac:dyDescent="0.2">
      <c r="A8" s="559" t="s">
        <v>116</v>
      </c>
      <c r="B8" s="559"/>
      <c r="C8" s="565" t="s">
        <v>111</v>
      </c>
      <c r="D8" s="566">
        <v>105.04623025514921</v>
      </c>
      <c r="E8" s="566">
        <v>103.58356104316708</v>
      </c>
      <c r="F8" s="566">
        <v>103.95499576012506</v>
      </c>
      <c r="G8" s="561"/>
      <c r="H8" s="561">
        <v>93.879419299825628</v>
      </c>
      <c r="I8" s="561">
        <v>106.8430152295188</v>
      </c>
      <c r="J8" s="561">
        <v>103.18664581815082</v>
      </c>
    </row>
    <row r="9" spans="1:11" s="263" customFormat="1" ht="11.25" x14ac:dyDescent="0.2">
      <c r="A9" s="559" t="s">
        <v>117</v>
      </c>
      <c r="B9" s="559">
        <v>2002</v>
      </c>
      <c r="C9" s="565" t="s">
        <v>108</v>
      </c>
      <c r="D9" s="566">
        <v>108.06684880126028</v>
      </c>
      <c r="E9" s="566">
        <v>106.54381343695061</v>
      </c>
      <c r="F9" s="566">
        <v>106.93057772023835</v>
      </c>
      <c r="G9" s="561"/>
      <c r="H9" s="561">
        <v>96.578934687921063</v>
      </c>
      <c r="I9" s="561">
        <v>109.89641760733846</v>
      </c>
      <c r="J9" s="561">
        <v>106.14023472050218</v>
      </c>
    </row>
    <row r="10" spans="1:11" s="263" customFormat="1" ht="11.25" x14ac:dyDescent="0.2">
      <c r="A10" s="559" t="s">
        <v>118</v>
      </c>
      <c r="B10" s="559"/>
      <c r="C10" s="565" t="s">
        <v>109</v>
      </c>
      <c r="D10" s="566">
        <v>110.99090287749456</v>
      </c>
      <c r="E10" s="566">
        <v>107.06691022289858</v>
      </c>
      <c r="F10" s="566">
        <v>108.06338098270207</v>
      </c>
      <c r="G10" s="561"/>
      <c r="H10" s="561">
        <v>99.192150773937698</v>
      </c>
      <c r="I10" s="561">
        <v>110.43597463071846</v>
      </c>
      <c r="J10" s="561">
        <v>107.26466523171314</v>
      </c>
    </row>
    <row r="11" spans="1:11" s="263" customFormat="1" ht="11.25" x14ac:dyDescent="0.2">
      <c r="A11" s="559" t="s">
        <v>119</v>
      </c>
      <c r="B11" s="559"/>
      <c r="C11" s="565" t="s">
        <v>110</v>
      </c>
      <c r="D11" s="566">
        <v>113.00073951027223</v>
      </c>
      <c r="E11" s="566">
        <v>109.48428036771966</v>
      </c>
      <c r="F11" s="566">
        <v>110.37726081443209</v>
      </c>
      <c r="G11" s="561"/>
      <c r="H11" s="561">
        <v>100.98833418303661</v>
      </c>
      <c r="I11" s="561">
        <v>112.9294119348373</v>
      </c>
      <c r="J11" s="561">
        <v>109.56144276430453</v>
      </c>
    </row>
    <row r="12" spans="1:11" s="263" customFormat="1" ht="11.25" x14ac:dyDescent="0.2">
      <c r="A12" s="559" t="s">
        <v>120</v>
      </c>
      <c r="B12" s="559"/>
      <c r="C12" s="565" t="s">
        <v>111</v>
      </c>
      <c r="D12" s="566">
        <v>115.53699459435055</v>
      </c>
      <c r="E12" s="566">
        <v>110.01834554229181</v>
      </c>
      <c r="F12" s="566">
        <v>111.41976825075508</v>
      </c>
      <c r="G12" s="561"/>
      <c r="H12" s="561">
        <v>103.25497577418339</v>
      </c>
      <c r="I12" s="561">
        <v>113.48028248809609</v>
      </c>
      <c r="J12" s="561">
        <v>110.59624484195427</v>
      </c>
    </row>
    <row r="13" spans="1:11" s="263" customFormat="1" ht="11.25" x14ac:dyDescent="0.2">
      <c r="A13" s="559" t="s">
        <v>121</v>
      </c>
      <c r="B13" s="559">
        <v>2003</v>
      </c>
      <c r="C13" s="565" t="s">
        <v>108</v>
      </c>
      <c r="D13" s="566">
        <v>115.82500723370568</v>
      </c>
      <c r="E13" s="566">
        <v>111.02321384834227</v>
      </c>
      <c r="F13" s="566">
        <v>112.24259602468966</v>
      </c>
      <c r="G13" s="561"/>
      <c r="H13" s="561">
        <v>103.51237158237181</v>
      </c>
      <c r="I13" s="561">
        <v>114.5167708907517</v>
      </c>
      <c r="J13" s="561">
        <v>111.41299094883922</v>
      </c>
    </row>
    <row r="14" spans="1:11" s="263" customFormat="1" ht="11.25" x14ac:dyDescent="0.2">
      <c r="A14" s="559" t="s">
        <v>122</v>
      </c>
      <c r="B14" s="559"/>
      <c r="C14" s="565" t="s">
        <v>109</v>
      </c>
      <c r="D14" s="566">
        <v>118.77066541546661</v>
      </c>
      <c r="E14" s="566">
        <v>113.43580658330225</v>
      </c>
      <c r="F14" s="566">
        <v>114.79055703822594</v>
      </c>
      <c r="G14" s="561"/>
      <c r="H14" s="561">
        <v>106.14489517591544</v>
      </c>
      <c r="I14" s="561">
        <v>117.00528045470205</v>
      </c>
      <c r="J14" s="561">
        <v>113.94211952741087</v>
      </c>
    </row>
    <row r="15" spans="1:11" s="263" customFormat="1" ht="11.25" x14ac:dyDescent="0.2">
      <c r="A15" s="559" t="s">
        <v>123</v>
      </c>
      <c r="B15" s="559"/>
      <c r="C15" s="565" t="s">
        <v>110</v>
      </c>
      <c r="D15" s="566">
        <v>118.77121328313356</v>
      </c>
      <c r="E15" s="566">
        <v>114.08301532681142</v>
      </c>
      <c r="F15" s="566">
        <v>115.27355073063634</v>
      </c>
      <c r="G15" s="561"/>
      <c r="H15" s="561">
        <v>106.14538480318049</v>
      </c>
      <c r="I15" s="561">
        <v>117.67285485495471</v>
      </c>
      <c r="J15" s="561">
        <v>114.42154332716893</v>
      </c>
    </row>
    <row r="16" spans="1:11" s="263" customFormat="1" ht="11.25" x14ac:dyDescent="0.2">
      <c r="A16" s="559" t="s">
        <v>124</v>
      </c>
      <c r="B16" s="559"/>
      <c r="C16" s="565" t="s">
        <v>111</v>
      </c>
      <c r="D16" s="566">
        <v>116.97147493989075</v>
      </c>
      <c r="E16" s="566">
        <v>113.32216057705402</v>
      </c>
      <c r="F16" s="566">
        <v>114.24887868689517</v>
      </c>
      <c r="G16" s="561"/>
      <c r="H16" s="561">
        <v>104.53696544205849</v>
      </c>
      <c r="I16" s="561">
        <v>116.88805836024929</v>
      </c>
      <c r="J16" s="561">
        <v>113.4044448175287</v>
      </c>
    </row>
    <row r="17" spans="1:10" s="263" customFormat="1" ht="11.25" x14ac:dyDescent="0.2">
      <c r="A17" s="559" t="s">
        <v>125</v>
      </c>
      <c r="B17" s="559">
        <v>2004</v>
      </c>
      <c r="C17" s="565" t="s">
        <v>108</v>
      </c>
      <c r="D17" s="566">
        <v>116.65897672468763</v>
      </c>
      <c r="E17" s="566">
        <v>110.89790677442619</v>
      </c>
      <c r="F17" s="566">
        <v>112.36089059115027</v>
      </c>
      <c r="G17" s="561"/>
      <c r="H17" s="561">
        <v>104.257686967198</v>
      </c>
      <c r="I17" s="561">
        <v>114.38752079091006</v>
      </c>
      <c r="J17" s="561">
        <v>111.53041117902951</v>
      </c>
    </row>
    <row r="18" spans="1:10" s="263" customFormat="1" ht="11.25" x14ac:dyDescent="0.2">
      <c r="A18" s="559" t="s">
        <v>126</v>
      </c>
      <c r="B18" s="559"/>
      <c r="C18" s="565" t="s">
        <v>109</v>
      </c>
      <c r="D18" s="566">
        <v>116.73152325834346</v>
      </c>
      <c r="E18" s="566">
        <v>110.54273852820064</v>
      </c>
      <c r="F18" s="566">
        <v>112.11433755122194</v>
      </c>
      <c r="G18" s="561"/>
      <c r="H18" s="561">
        <v>104.32252153037346</v>
      </c>
      <c r="I18" s="561">
        <v>114.02117649883938</v>
      </c>
      <c r="J18" s="561">
        <v>111.28568045665827</v>
      </c>
    </row>
    <row r="19" spans="1:10" s="263" customFormat="1" ht="11.25" x14ac:dyDescent="0.2">
      <c r="A19" s="559" t="s">
        <v>127</v>
      </c>
      <c r="B19" s="559"/>
      <c r="C19" s="565" t="s">
        <v>110</v>
      </c>
      <c r="D19" s="566">
        <v>113.51222890383906</v>
      </c>
      <c r="E19" s="566">
        <v>107.29535179676421</v>
      </c>
      <c r="F19" s="566">
        <v>108.87408468435919</v>
      </c>
      <c r="G19" s="561"/>
      <c r="H19" s="561">
        <v>101.44545032256337</v>
      </c>
      <c r="I19" s="561">
        <v>110.67160455413274</v>
      </c>
      <c r="J19" s="561">
        <v>108.06937687750442</v>
      </c>
    </row>
    <row r="20" spans="1:10" s="263" customFormat="1" ht="11.25" x14ac:dyDescent="0.2">
      <c r="A20" s="559" t="s">
        <v>128</v>
      </c>
      <c r="B20" s="559"/>
      <c r="C20" s="565" t="s">
        <v>111</v>
      </c>
      <c r="D20" s="566">
        <v>112.3128394639848</v>
      </c>
      <c r="E20" s="566">
        <v>106.00406916761666</v>
      </c>
      <c r="F20" s="566">
        <v>107.60613769424468</v>
      </c>
      <c r="G20" s="561"/>
      <c r="H20" s="561">
        <v>100.37356050934143</v>
      </c>
      <c r="I20" s="561">
        <v>109.33968925577638</v>
      </c>
      <c r="J20" s="561">
        <v>106.81080151007296</v>
      </c>
    </row>
    <row r="21" spans="1:10" s="263" customFormat="1" ht="11.25" x14ac:dyDescent="0.2">
      <c r="A21" s="559" t="s">
        <v>129</v>
      </c>
      <c r="B21" s="559">
        <v>2005</v>
      </c>
      <c r="C21" s="565" t="s">
        <v>108</v>
      </c>
      <c r="D21" s="566">
        <v>112.80580265814</v>
      </c>
      <c r="E21" s="566">
        <v>108.06061570143046</v>
      </c>
      <c r="F21" s="566">
        <v>109.2656230672378</v>
      </c>
      <c r="G21" s="561"/>
      <c r="H21" s="561">
        <v>100.81411985441331</v>
      </c>
      <c r="I21" s="561">
        <v>111.46094894621039</v>
      </c>
      <c r="J21" s="561">
        <v>108.45802133025909</v>
      </c>
    </row>
    <row r="22" spans="1:10" s="263" customFormat="1" ht="11.25" x14ac:dyDescent="0.2">
      <c r="A22" s="559" t="s">
        <v>130</v>
      </c>
      <c r="B22" s="559"/>
      <c r="C22" s="565" t="s">
        <v>109</v>
      </c>
      <c r="D22" s="566">
        <v>112.35015248929562</v>
      </c>
      <c r="E22" s="566">
        <v>106.01068818401251</v>
      </c>
      <c r="F22" s="566">
        <v>107.62055124163921</v>
      </c>
      <c r="G22" s="561"/>
      <c r="H22" s="561">
        <v>100.40690701915899</v>
      </c>
      <c r="I22" s="561">
        <v>109.34651655213948</v>
      </c>
      <c r="J22" s="561">
        <v>106.82510852436415</v>
      </c>
    </row>
    <row r="23" spans="1:10" s="263" customFormat="1" ht="11.25" x14ac:dyDescent="0.2">
      <c r="A23" s="559" t="s">
        <v>131</v>
      </c>
      <c r="B23" s="559"/>
      <c r="C23" s="565" t="s">
        <v>110</v>
      </c>
      <c r="D23" s="566">
        <v>110.74089545346031</v>
      </c>
      <c r="E23" s="566">
        <v>102.79218717886309</v>
      </c>
      <c r="F23" s="566">
        <v>104.81070659799786</v>
      </c>
      <c r="G23" s="561"/>
      <c r="H23" s="561">
        <v>98.968720083164939</v>
      </c>
      <c r="I23" s="561">
        <v>106.02673927815584</v>
      </c>
      <c r="J23" s="561">
        <v>104.0360319443749</v>
      </c>
    </row>
    <row r="24" spans="1:10" s="263" customFormat="1" ht="11.25" x14ac:dyDescent="0.2">
      <c r="A24" s="559" t="s">
        <v>132</v>
      </c>
      <c r="B24" s="559"/>
      <c r="C24" s="565" t="s">
        <v>111</v>
      </c>
      <c r="D24" s="566">
        <v>109.17729892660613</v>
      </c>
      <c r="E24" s="566">
        <v>98.366617601631773</v>
      </c>
      <c r="F24" s="566">
        <v>101.11191525688434</v>
      </c>
      <c r="G24" s="561"/>
      <c r="H24" s="561">
        <v>97.571339771622547</v>
      </c>
      <c r="I24" s="561">
        <v>101.46191071870547</v>
      </c>
      <c r="J24" s="561">
        <v>100.36457903073703</v>
      </c>
    </row>
    <row r="25" spans="1:10" s="263" customFormat="1" ht="11.25" x14ac:dyDescent="0.2">
      <c r="A25" s="559" t="s">
        <v>133</v>
      </c>
      <c r="B25" s="559">
        <v>2006</v>
      </c>
      <c r="C25" s="565" t="s">
        <v>108</v>
      </c>
      <c r="D25" s="566">
        <v>109.37813212383634</v>
      </c>
      <c r="E25" s="566">
        <v>97.989575938576692</v>
      </c>
      <c r="F25" s="566">
        <v>100.88162091264121</v>
      </c>
      <c r="G25" s="561"/>
      <c r="H25" s="561">
        <v>97.750823641593925</v>
      </c>
      <c r="I25" s="561">
        <v>101.07300472105234</v>
      </c>
      <c r="J25" s="561">
        <v>100.13598683312708</v>
      </c>
    </row>
    <row r="26" spans="1:10" s="263" customFormat="1" ht="11.25" x14ac:dyDescent="0.2">
      <c r="A26" s="559" t="s">
        <v>134</v>
      </c>
      <c r="B26" s="559"/>
      <c r="C26" s="565" t="s">
        <v>109</v>
      </c>
      <c r="D26" s="566">
        <v>109.42030106578311</v>
      </c>
      <c r="E26" s="566">
        <v>97.312331394737697</v>
      </c>
      <c r="F26" s="566">
        <v>100.38706644136246</v>
      </c>
      <c r="G26" s="561"/>
      <c r="H26" s="561">
        <v>97.788509865771942</v>
      </c>
      <c r="I26" s="561">
        <v>100.37444938676194</v>
      </c>
      <c r="J26" s="561">
        <v>99.645087702282268</v>
      </c>
    </row>
    <row r="27" spans="1:10" s="263" customFormat="1" ht="11.25" x14ac:dyDescent="0.2">
      <c r="A27" s="559" t="s">
        <v>135</v>
      </c>
      <c r="B27" s="559"/>
      <c r="C27" s="565" t="s">
        <v>110</v>
      </c>
      <c r="D27" s="566">
        <v>111.15447869513898</v>
      </c>
      <c r="E27" s="566">
        <v>98.464072179412369</v>
      </c>
      <c r="F27" s="566">
        <v>101.6867130291933</v>
      </c>
      <c r="G27" s="561"/>
      <c r="H27" s="561">
        <v>99.338337864465856</v>
      </c>
      <c r="I27" s="561">
        <v>101.56243189053176</v>
      </c>
      <c r="J27" s="561">
        <v>100.9351283700412</v>
      </c>
    </row>
    <row r="28" spans="1:10" s="263" customFormat="1" ht="11.25" x14ac:dyDescent="0.2">
      <c r="A28" s="559" t="s">
        <v>136</v>
      </c>
      <c r="B28" s="559"/>
      <c r="C28" s="565" t="s">
        <v>111</v>
      </c>
      <c r="D28" s="566">
        <v>113.62260825952465</v>
      </c>
      <c r="E28" s="566">
        <v>99.095338698678731</v>
      </c>
      <c r="F28" s="566">
        <v>102.78443819793782</v>
      </c>
      <c r="G28" s="561"/>
      <c r="H28" s="561">
        <v>101.54409593592126</v>
      </c>
      <c r="I28" s="561">
        <v>102.21356241406873</v>
      </c>
      <c r="J28" s="561">
        <v>102.02474005598923</v>
      </c>
    </row>
    <row r="29" spans="1:10" s="263" customFormat="1" ht="11.25" x14ac:dyDescent="0.2">
      <c r="A29" s="559" t="s">
        <v>137</v>
      </c>
      <c r="B29" s="559">
        <v>2007</v>
      </c>
      <c r="C29" s="565" t="s">
        <v>108</v>
      </c>
      <c r="D29" s="566">
        <v>110.96706300871779</v>
      </c>
      <c r="E29" s="566">
        <v>97.805256748392807</v>
      </c>
      <c r="F29" s="566">
        <v>101.14760629872927</v>
      </c>
      <c r="G29" s="561"/>
      <c r="H29" s="561">
        <v>99.170845173236827</v>
      </c>
      <c r="I29" s="561">
        <v>100.88288557622296</v>
      </c>
      <c r="J29" s="561">
        <v>100.40000627371658</v>
      </c>
    </row>
    <row r="30" spans="1:10" s="263" customFormat="1" ht="11.25" x14ac:dyDescent="0.2">
      <c r="A30" s="559" t="s">
        <v>138</v>
      </c>
      <c r="B30" s="559"/>
      <c r="C30" s="565" t="s">
        <v>109</v>
      </c>
      <c r="D30" s="566">
        <v>113.16568392797473</v>
      </c>
      <c r="E30" s="566">
        <v>95.996685507637878</v>
      </c>
      <c r="F30" s="566">
        <v>100.35663375599657</v>
      </c>
      <c r="G30" s="561"/>
      <c r="H30" s="561">
        <v>101.13574438626853</v>
      </c>
      <c r="I30" s="561">
        <v>99.017404194103634</v>
      </c>
      <c r="J30" s="561">
        <v>99.614879950329765</v>
      </c>
    </row>
    <row r="31" spans="1:10" s="263" customFormat="1" ht="11.25" x14ac:dyDescent="0.2">
      <c r="A31" s="559" t="s">
        <v>139</v>
      </c>
      <c r="B31" s="559"/>
      <c r="C31" s="565" t="s">
        <v>110</v>
      </c>
      <c r="D31" s="566">
        <v>112.39629751146718</v>
      </c>
      <c r="E31" s="566">
        <v>95.842751893400674</v>
      </c>
      <c r="F31" s="566">
        <v>100.04641016481885</v>
      </c>
      <c r="G31" s="561"/>
      <c r="H31" s="561">
        <v>100.44814665121929</v>
      </c>
      <c r="I31" s="561">
        <v>98.858626765285308</v>
      </c>
      <c r="J31" s="561">
        <v>99.306949277126179</v>
      </c>
    </row>
    <row r="32" spans="1:10" s="263" customFormat="1" ht="11.25" x14ac:dyDescent="0.2">
      <c r="A32" s="559" t="s">
        <v>140</v>
      </c>
      <c r="B32" s="559"/>
      <c r="C32" s="565" t="s">
        <v>111</v>
      </c>
      <c r="D32" s="566">
        <v>114.31976425155992</v>
      </c>
      <c r="E32" s="566">
        <v>97.232043319931734</v>
      </c>
      <c r="F32" s="566">
        <v>101.57135171290395</v>
      </c>
      <c r="G32" s="561"/>
      <c r="H32" s="561">
        <v>102.16714161337865</v>
      </c>
      <c r="I32" s="561">
        <v>100.29163489464705</v>
      </c>
      <c r="J32" s="561">
        <v>100.82061970984624</v>
      </c>
    </row>
    <row r="33" spans="1:10" s="263" customFormat="1" ht="11.25" x14ac:dyDescent="0.2">
      <c r="A33" s="559" t="s">
        <v>141</v>
      </c>
      <c r="B33" s="559">
        <v>2008</v>
      </c>
      <c r="C33" s="565" t="s">
        <v>108</v>
      </c>
      <c r="D33" s="566">
        <v>111.89484451289562</v>
      </c>
      <c r="E33" s="566">
        <v>96.949305315513783</v>
      </c>
      <c r="F33" s="566">
        <v>100.74462149232792</v>
      </c>
      <c r="G33" s="561"/>
      <c r="H33" s="561">
        <v>100</v>
      </c>
      <c r="I33" s="561">
        <v>100</v>
      </c>
      <c r="J33" s="561">
        <v>100</v>
      </c>
    </row>
    <row r="34" spans="1:10" s="263" customFormat="1" ht="11.25" x14ac:dyDescent="0.2">
      <c r="A34" s="559" t="s">
        <v>142</v>
      </c>
      <c r="B34" s="562"/>
      <c r="C34" s="565" t="s">
        <v>109</v>
      </c>
      <c r="D34" s="566">
        <v>114.44954754371554</v>
      </c>
      <c r="E34" s="566">
        <v>98.311930688368676</v>
      </c>
      <c r="F34" s="566">
        <v>102.4099667309262</v>
      </c>
      <c r="G34" s="561"/>
      <c r="H34" s="561">
        <v>102.28312845148599</v>
      </c>
      <c r="I34" s="561">
        <v>101.40550297747914</v>
      </c>
      <c r="J34" s="561">
        <v>101.65303637447791</v>
      </c>
    </row>
    <row r="35" spans="1:10" s="263" customFormat="1" ht="11.25" x14ac:dyDescent="0.2">
      <c r="A35" s="559" t="s">
        <v>143</v>
      </c>
      <c r="B35" s="562"/>
      <c r="C35" s="565" t="s">
        <v>110</v>
      </c>
      <c r="D35" s="566">
        <v>116.71014064405232</v>
      </c>
      <c r="E35" s="566">
        <v>99.046970610227774</v>
      </c>
      <c r="F35" s="566">
        <v>103.53241031754439</v>
      </c>
      <c r="G35" s="561"/>
      <c r="H35" s="561">
        <v>104.30341196872726</v>
      </c>
      <c r="I35" s="561">
        <v>102.16367233152141</v>
      </c>
      <c r="J35" s="561">
        <v>102.76718378005793</v>
      </c>
    </row>
    <row r="36" spans="1:10" s="263" customFormat="1" ht="11.25" x14ac:dyDescent="0.2">
      <c r="A36" s="559" t="s">
        <v>144</v>
      </c>
      <c r="B36" s="562"/>
      <c r="C36" s="565" t="s">
        <v>111</v>
      </c>
      <c r="D36" s="566">
        <v>119.80903859270511</v>
      </c>
      <c r="E36" s="566">
        <v>100.67836017943419</v>
      </c>
      <c r="F36" s="566">
        <v>105.5364634767736</v>
      </c>
      <c r="G36" s="561"/>
      <c r="H36" s="561">
        <v>107.07288536327285</v>
      </c>
      <c r="I36" s="561">
        <v>103.84639668307526</v>
      </c>
      <c r="J36" s="561">
        <v>104.75642462442582</v>
      </c>
    </row>
    <row r="37" spans="1:10" s="263" customFormat="1" ht="11.25" x14ac:dyDescent="0.2">
      <c r="A37" s="559" t="s">
        <v>145</v>
      </c>
      <c r="B37" s="559">
        <v>2009</v>
      </c>
      <c r="C37" s="565" t="s">
        <v>108</v>
      </c>
      <c r="D37" s="566">
        <v>121.46404226127842</v>
      </c>
      <c r="E37" s="566">
        <v>101.84967824480353</v>
      </c>
      <c r="F37" s="566">
        <v>106.8306101514081</v>
      </c>
      <c r="G37" s="561"/>
      <c r="H37" s="561">
        <v>108.55195589219481</v>
      </c>
      <c r="I37" s="561">
        <v>105.05457250399255</v>
      </c>
      <c r="J37" s="561">
        <v>106.04100602982925</v>
      </c>
    </row>
    <row r="38" spans="1:10" s="263" customFormat="1" ht="11.25" x14ac:dyDescent="0.2">
      <c r="A38" s="559" t="s">
        <v>146</v>
      </c>
      <c r="B38" s="559"/>
      <c r="C38" s="565" t="s">
        <v>109</v>
      </c>
      <c r="D38" s="566">
        <v>122.12881669031957</v>
      </c>
      <c r="E38" s="566">
        <v>101.45352665347743</v>
      </c>
      <c r="F38" s="566">
        <v>106.703873375722</v>
      </c>
      <c r="G38" s="561"/>
      <c r="H38" s="561">
        <v>109.14606228908474</v>
      </c>
      <c r="I38" s="561">
        <v>104.64595524775038</v>
      </c>
      <c r="J38" s="561">
        <v>105.91520598828981</v>
      </c>
    </row>
    <row r="39" spans="1:10" s="263" customFormat="1" ht="11.25" x14ac:dyDescent="0.2">
      <c r="A39" s="559" t="s">
        <v>147</v>
      </c>
      <c r="B39" s="559"/>
      <c r="C39" s="565" t="s">
        <v>110</v>
      </c>
      <c r="D39" s="566">
        <v>122.57259929412805</v>
      </c>
      <c r="E39" s="566">
        <v>104.59266671020957</v>
      </c>
      <c r="F39" s="566">
        <v>109.15854607344646</v>
      </c>
      <c r="G39" s="561"/>
      <c r="H39" s="561">
        <v>109.54266912628118</v>
      </c>
      <c r="I39" s="561">
        <v>107.88387432980677</v>
      </c>
      <c r="J39" s="561">
        <v>108.35173576165482</v>
      </c>
    </row>
    <row r="40" spans="1:10" s="263" customFormat="1" ht="11.25" x14ac:dyDescent="0.2">
      <c r="A40" s="559" t="s">
        <v>148</v>
      </c>
      <c r="B40" s="559"/>
      <c r="C40" s="565" t="s">
        <v>111</v>
      </c>
      <c r="D40" s="566">
        <v>123.34320222668337</v>
      </c>
      <c r="E40" s="566">
        <v>107.2784289364246</v>
      </c>
      <c r="F40" s="566">
        <v>111.35796686009162</v>
      </c>
      <c r="G40" s="561"/>
      <c r="H40" s="561">
        <v>110.2313540571285</v>
      </c>
      <c r="I40" s="561">
        <v>110.65414918373631</v>
      </c>
      <c r="J40" s="561">
        <v>110.53490023640811</v>
      </c>
    </row>
    <row r="41" spans="1:10" s="263" customFormat="1" ht="11.25" x14ac:dyDescent="0.2">
      <c r="A41" s="559" t="s">
        <v>149</v>
      </c>
      <c r="B41" s="559">
        <v>2010</v>
      </c>
      <c r="C41" s="565" t="s">
        <v>108</v>
      </c>
      <c r="D41" s="566">
        <v>125.05112611812407</v>
      </c>
      <c r="E41" s="566">
        <v>104.39557567343681</v>
      </c>
      <c r="F41" s="566">
        <v>109.64090966295628</v>
      </c>
      <c r="G41" s="561"/>
      <c r="H41" s="561">
        <v>111.75771918938788</v>
      </c>
      <c r="I41" s="561">
        <v>107.68058144789148</v>
      </c>
      <c r="J41" s="561">
        <v>108.83053411571539</v>
      </c>
    </row>
    <row r="42" spans="1:10" s="263" customFormat="1" ht="11.25" x14ac:dyDescent="0.2">
      <c r="A42" s="559" t="s">
        <v>150</v>
      </c>
      <c r="B42" s="562"/>
      <c r="C42" s="565" t="s">
        <v>109</v>
      </c>
      <c r="D42" s="566">
        <v>127.36180114797502</v>
      </c>
      <c r="E42" s="566">
        <v>107.17727455493782</v>
      </c>
      <c r="F42" s="566">
        <v>112.3029952993128</v>
      </c>
      <c r="G42" s="561"/>
      <c r="H42" s="561">
        <v>113.82276073791485</v>
      </c>
      <c r="I42" s="561">
        <v>110.5498117868281</v>
      </c>
      <c r="J42" s="561">
        <v>111.4729438016352</v>
      </c>
    </row>
    <row r="43" spans="1:10" s="263" customFormat="1" ht="11.25" x14ac:dyDescent="0.2">
      <c r="A43" s="559" t="s">
        <v>151</v>
      </c>
      <c r="B43" s="562"/>
      <c r="C43" s="565" t="s">
        <v>110</v>
      </c>
      <c r="D43" s="566">
        <v>127.0571357374487</v>
      </c>
      <c r="E43" s="566">
        <v>106.57792574880527</v>
      </c>
      <c r="F43" s="566">
        <v>111.77847930072318</v>
      </c>
      <c r="G43" s="561"/>
      <c r="H43" s="561">
        <v>113.55048241101554</v>
      </c>
      <c r="I43" s="561">
        <v>109.93160332810628</v>
      </c>
      <c r="J43" s="561">
        <v>110.95230459447953</v>
      </c>
    </row>
    <row r="44" spans="1:10" s="263" customFormat="1" ht="11.25" x14ac:dyDescent="0.2">
      <c r="A44" s="559" t="s">
        <v>152</v>
      </c>
      <c r="B44" s="562"/>
      <c r="C44" s="565" t="s">
        <v>111</v>
      </c>
      <c r="D44" s="566">
        <v>127.51469627065663</v>
      </c>
      <c r="E44" s="566">
        <v>105.72844472961884</v>
      </c>
      <c r="F44" s="566">
        <v>111.26091243211083</v>
      </c>
      <c r="G44" s="561"/>
      <c r="H44" s="561">
        <v>113.95940253168757</v>
      </c>
      <c r="I44" s="561">
        <v>109.05539176947588</v>
      </c>
      <c r="J44" s="561">
        <v>110.43856315504026</v>
      </c>
    </row>
    <row r="45" spans="1:10" s="263" customFormat="1" ht="11.25" x14ac:dyDescent="0.2">
      <c r="A45" s="559" t="s">
        <v>153</v>
      </c>
      <c r="B45" s="559">
        <v>2011</v>
      </c>
      <c r="C45" s="565" t="s">
        <v>108</v>
      </c>
      <c r="D45" s="566">
        <v>128.67415245906301</v>
      </c>
      <c r="E45" s="566">
        <v>105.77347295450024</v>
      </c>
      <c r="F45" s="566">
        <v>111.58894192058003</v>
      </c>
      <c r="G45" s="561"/>
      <c r="H45" s="561">
        <v>114.99560414888785</v>
      </c>
      <c r="I45" s="561">
        <v>109.10183689328036</v>
      </c>
      <c r="J45" s="561">
        <v>110.76416811896796</v>
      </c>
    </row>
    <row r="46" spans="1:10" s="263" customFormat="1" ht="11.25" x14ac:dyDescent="0.2">
      <c r="A46" s="559" t="s">
        <v>154</v>
      </c>
      <c r="B46" s="562"/>
      <c r="C46" s="565" t="s">
        <v>109</v>
      </c>
      <c r="D46" s="566">
        <v>129.40508216823224</v>
      </c>
      <c r="E46" s="566">
        <v>107.21751811957816</v>
      </c>
      <c r="F46" s="566">
        <v>112.85189635416933</v>
      </c>
      <c r="G46" s="561"/>
      <c r="H46" s="561">
        <v>115.6488332698104</v>
      </c>
      <c r="I46" s="561">
        <v>110.59132169193713</v>
      </c>
      <c r="J46" s="561">
        <v>112.01778783075127</v>
      </c>
    </row>
    <row r="47" spans="1:10" s="263" customFormat="1" ht="11.25" x14ac:dyDescent="0.2">
      <c r="A47" s="559" t="s">
        <v>155</v>
      </c>
      <c r="B47" s="562"/>
      <c r="C47" s="565" t="s">
        <v>110</v>
      </c>
      <c r="D47" s="566">
        <v>128.52644226777787</v>
      </c>
      <c r="E47" s="566">
        <v>105.3167882433997</v>
      </c>
      <c r="F47" s="566">
        <v>111.21071914904502</v>
      </c>
      <c r="G47" s="561"/>
      <c r="H47" s="561">
        <v>114.86359610872465</v>
      </c>
      <c r="I47" s="561">
        <v>108.63078172726932</v>
      </c>
      <c r="J47" s="561">
        <v>110.38874085949504</v>
      </c>
    </row>
    <row r="48" spans="1:10" s="263" customFormat="1" ht="11.25" x14ac:dyDescent="0.2">
      <c r="A48" s="559" t="s">
        <v>156</v>
      </c>
      <c r="B48" s="562"/>
      <c r="C48" s="565" t="s">
        <v>111</v>
      </c>
      <c r="D48" s="566">
        <v>126.14498248025039</v>
      </c>
      <c r="E48" s="566">
        <v>104.23577896160853</v>
      </c>
      <c r="F48" s="566">
        <v>109.79946946733361</v>
      </c>
      <c r="G48" s="561"/>
      <c r="H48" s="561">
        <v>112.73529448956201</v>
      </c>
      <c r="I48" s="561">
        <v>107.51575642794087</v>
      </c>
      <c r="J48" s="561">
        <v>108.98792197625681</v>
      </c>
    </row>
    <row r="49" spans="1:10" s="263" customFormat="1" ht="11.25" x14ac:dyDescent="0.2">
      <c r="A49" s="559" t="s">
        <v>157</v>
      </c>
      <c r="B49" s="559">
        <v>2012</v>
      </c>
      <c r="C49" s="565" t="s">
        <v>108</v>
      </c>
      <c r="D49" s="566">
        <v>123.46539795738462</v>
      </c>
      <c r="E49" s="566">
        <v>104.18105640020934</v>
      </c>
      <c r="F49" s="566">
        <v>109.07818138877971</v>
      </c>
      <c r="G49" s="561"/>
      <c r="H49" s="561">
        <v>110.34055992021645</v>
      </c>
      <c r="I49" s="561">
        <v>107.4593119168419</v>
      </c>
      <c r="J49" s="561">
        <v>108.27196506672708</v>
      </c>
    </row>
    <row r="50" spans="1:10" s="263" customFormat="1" ht="11.25" x14ac:dyDescent="0.2">
      <c r="A50" s="559" t="s">
        <v>158</v>
      </c>
      <c r="B50" s="562"/>
      <c r="C50" s="565" t="s">
        <v>109</v>
      </c>
      <c r="D50" s="566">
        <v>124.28170990150393</v>
      </c>
      <c r="E50" s="566">
        <v>103.90826812697721</v>
      </c>
      <c r="F50" s="566">
        <v>109.08196257339691</v>
      </c>
      <c r="G50" s="561"/>
      <c r="H50" s="561">
        <v>111.07009482209054</v>
      </c>
      <c r="I50" s="561">
        <v>107.17793984063736</v>
      </c>
      <c r="J50" s="561">
        <v>108.27571830393339</v>
      </c>
    </row>
    <row r="51" spans="1:10" s="263" customFormat="1" ht="11.25" x14ac:dyDescent="0.2">
      <c r="A51" s="559" t="s">
        <v>159</v>
      </c>
      <c r="B51" s="562"/>
      <c r="C51" s="565" t="s">
        <v>110</v>
      </c>
      <c r="D51" s="566">
        <v>124.96396971653742</v>
      </c>
      <c r="E51" s="566">
        <v>105.29889300805186</v>
      </c>
      <c r="F51" s="566">
        <v>110.29270305159189</v>
      </c>
      <c r="G51" s="561"/>
      <c r="H51" s="561">
        <v>111.67982784241291</v>
      </c>
      <c r="I51" s="561">
        <v>108.61232338423159</v>
      </c>
      <c r="J51" s="561">
        <v>109.47750998299308</v>
      </c>
    </row>
    <row r="52" spans="1:10" s="263" customFormat="1" ht="11.25" x14ac:dyDescent="0.2">
      <c r="A52" s="559" t="s">
        <v>160</v>
      </c>
      <c r="B52" s="562"/>
      <c r="C52" s="565" t="s">
        <v>111</v>
      </c>
      <c r="D52" s="566">
        <v>124.33282936928505</v>
      </c>
      <c r="E52" s="566">
        <v>105.83745916308686</v>
      </c>
      <c r="F52" s="566">
        <v>110.53423034094088</v>
      </c>
      <c r="G52" s="561"/>
      <c r="H52" s="561">
        <v>111.11578009740744</v>
      </c>
      <c r="I52" s="561">
        <v>109.16783654988274</v>
      </c>
      <c r="J52" s="561">
        <v>109.71725210100519</v>
      </c>
    </row>
    <row r="53" spans="1:10" s="263" customFormat="1" ht="11.25" x14ac:dyDescent="0.2">
      <c r="A53" s="559" t="s">
        <v>161</v>
      </c>
      <c r="B53" s="559">
        <v>2013</v>
      </c>
      <c r="C53" s="565" t="s">
        <v>108</v>
      </c>
      <c r="D53" s="566">
        <v>123.39546317537859</v>
      </c>
      <c r="E53" s="566">
        <v>105.651987469293</v>
      </c>
      <c r="F53" s="566">
        <v>110.15782024593935</v>
      </c>
      <c r="G53" s="561"/>
      <c r="H53" s="561">
        <v>110.27805946962781</v>
      </c>
      <c r="I53" s="561">
        <v>108.97652863572054</v>
      </c>
      <c r="J53" s="561">
        <v>109.34362412024971</v>
      </c>
    </row>
    <row r="54" spans="1:10" s="263" customFormat="1" ht="11.25" x14ac:dyDescent="0.2">
      <c r="A54" s="559" t="s">
        <v>162</v>
      </c>
      <c r="B54" s="562"/>
      <c r="C54" s="565" t="s">
        <v>109</v>
      </c>
      <c r="D54" s="566">
        <v>121.34648986877671</v>
      </c>
      <c r="E54" s="566">
        <v>102.88579611548809</v>
      </c>
      <c r="F54" s="566">
        <v>107.57376144827062</v>
      </c>
      <c r="G54" s="561"/>
      <c r="H54" s="561">
        <v>108.44689976292143</v>
      </c>
      <c r="I54" s="561">
        <v>106.12329379839748</v>
      </c>
      <c r="J54" s="561">
        <v>106.7786645627159</v>
      </c>
    </row>
    <row r="55" spans="1:10" s="263" customFormat="1" ht="11.25" x14ac:dyDescent="0.2">
      <c r="A55" s="559" t="s">
        <v>163</v>
      </c>
      <c r="B55" s="562"/>
      <c r="C55" s="565" t="s">
        <v>110</v>
      </c>
      <c r="D55" s="566">
        <v>121.69067426601778</v>
      </c>
      <c r="E55" s="566">
        <v>104.33675329436089</v>
      </c>
      <c r="F55" s="566">
        <v>108.74366134398295</v>
      </c>
      <c r="G55" s="561"/>
      <c r="H55" s="561">
        <v>108.75449605901477</v>
      </c>
      <c r="I55" s="561">
        <v>107.61990811053803</v>
      </c>
      <c r="J55" s="561">
        <v>107.93991751933297</v>
      </c>
    </row>
    <row r="56" spans="1:10" s="263" customFormat="1" ht="11.25" x14ac:dyDescent="0.2">
      <c r="A56" s="559" t="s">
        <v>213</v>
      </c>
      <c r="B56" s="562"/>
      <c r="C56" s="565" t="s">
        <v>111</v>
      </c>
      <c r="D56" s="566">
        <v>123.63577128642203</v>
      </c>
      <c r="E56" s="566">
        <v>105.78793892018487</v>
      </c>
      <c r="F56" s="566">
        <v>110.32027234797539</v>
      </c>
      <c r="G56" s="561"/>
      <c r="H56" s="561">
        <v>110.49282192100753</v>
      </c>
      <c r="I56" s="561">
        <v>109.11675805814849</v>
      </c>
      <c r="J56" s="561">
        <v>109.50487550978261</v>
      </c>
    </row>
    <row r="57" spans="1:10" s="263" customFormat="1" ht="11.25" x14ac:dyDescent="0.2">
      <c r="A57" s="559" t="s">
        <v>214</v>
      </c>
      <c r="B57" s="559">
        <v>2014</v>
      </c>
      <c r="C57" s="565" t="s">
        <v>108</v>
      </c>
      <c r="D57" s="566">
        <v>124.78313090534374</v>
      </c>
      <c r="E57" s="566">
        <v>106.55348190483242</v>
      </c>
      <c r="F57" s="566">
        <v>111.18277502270163</v>
      </c>
      <c r="G57" s="561"/>
      <c r="H57" s="561">
        <v>111.51821287973887</v>
      </c>
      <c r="I57" s="561">
        <v>109.906390311991</v>
      </c>
      <c r="J57" s="561">
        <v>110.36100327318081</v>
      </c>
    </row>
    <row r="58" spans="1:10" s="263" customFormat="1" ht="11.25" x14ac:dyDescent="0.2">
      <c r="A58" s="559" t="s">
        <v>215</v>
      </c>
      <c r="B58" s="562"/>
      <c r="C58" s="565" t="s">
        <v>109</v>
      </c>
      <c r="D58" s="566">
        <v>126.03858463733314</v>
      </c>
      <c r="E58" s="566">
        <v>108.51536854132706</v>
      </c>
      <c r="F58" s="566">
        <v>112.96526791535786</v>
      </c>
      <c r="G58" s="561"/>
      <c r="H58" s="561">
        <v>112.64020713913008</v>
      </c>
      <c r="I58" s="561">
        <v>111.93001145100779</v>
      </c>
      <c r="J58" s="561">
        <v>112.13032144248076</v>
      </c>
    </row>
    <row r="59" spans="1:10" s="263" customFormat="1" ht="11.25" x14ac:dyDescent="0.2">
      <c r="A59" s="559" t="s">
        <v>216</v>
      </c>
      <c r="B59" s="562"/>
      <c r="C59" s="565" t="s">
        <v>110</v>
      </c>
      <c r="D59" s="566">
        <v>125.81057461863917</v>
      </c>
      <c r="E59" s="566">
        <v>108.9698686634748</v>
      </c>
      <c r="F59" s="566">
        <v>113.24644931382714</v>
      </c>
      <c r="G59" s="561"/>
      <c r="H59" s="561">
        <v>112.43643544644257</v>
      </c>
      <c r="I59" s="561">
        <v>112.3988132858106</v>
      </c>
      <c r="J59" s="561">
        <v>112.40942457900968</v>
      </c>
    </row>
    <row r="60" spans="1:10" s="263" customFormat="1" ht="11.25" x14ac:dyDescent="0.2">
      <c r="A60" s="559" t="s">
        <v>217</v>
      </c>
      <c r="B60" s="562"/>
      <c r="C60" s="565" t="s">
        <v>111</v>
      </c>
      <c r="D60" s="566">
        <v>126.02408366254001</v>
      </c>
      <c r="E60" s="566">
        <v>109.8356800681517</v>
      </c>
      <c r="F60" s="566">
        <v>113.94661305137529</v>
      </c>
      <c r="G60" s="561"/>
      <c r="H60" s="561">
        <v>112.62724767271652</v>
      </c>
      <c r="I60" s="561">
        <v>113.29186909663791</v>
      </c>
      <c r="J60" s="561">
        <v>113.10441328131124</v>
      </c>
    </row>
    <row r="61" spans="1:10" s="263" customFormat="1" ht="11.25" x14ac:dyDescent="0.2">
      <c r="A61" s="559" t="s">
        <v>164</v>
      </c>
      <c r="B61" s="559">
        <v>2015</v>
      </c>
      <c r="C61" s="565" t="s">
        <v>108</v>
      </c>
      <c r="D61" s="566">
        <v>125.46352303083412</v>
      </c>
      <c r="E61" s="566">
        <v>110.03880762986576</v>
      </c>
      <c r="F61" s="566">
        <v>113.95580728514116</v>
      </c>
      <c r="G61" s="561"/>
      <c r="H61" s="561">
        <v>112.1262767529694</v>
      </c>
      <c r="I61" s="561">
        <v>113.50138845425786</v>
      </c>
      <c r="J61" s="561">
        <v>113.11353955885311</v>
      </c>
    </row>
    <row r="62" spans="1:10" s="263" customFormat="1" ht="11.25" x14ac:dyDescent="0.2">
      <c r="A62" s="559" t="s">
        <v>165</v>
      </c>
      <c r="B62" s="562"/>
      <c r="C62" s="565" t="s">
        <v>109</v>
      </c>
      <c r="D62" s="566">
        <v>126.82105677046729</v>
      </c>
      <c r="E62" s="566">
        <v>109.87271412455979</v>
      </c>
      <c r="F62" s="566">
        <v>114.17662836710984</v>
      </c>
      <c r="G62" s="561"/>
      <c r="H62" s="561">
        <v>113.33949952971378</v>
      </c>
      <c r="I62" s="561">
        <v>113.33006850022061</v>
      </c>
      <c r="J62" s="561">
        <v>113.33272851276215</v>
      </c>
    </row>
    <row r="63" spans="1:10" s="263" customFormat="1" ht="11.25" x14ac:dyDescent="0.2">
      <c r="A63" s="559" t="s">
        <v>166</v>
      </c>
      <c r="B63" s="562"/>
      <c r="C63" s="565" t="s">
        <v>110</v>
      </c>
      <c r="D63" s="566">
        <v>128.16317046795393</v>
      </c>
      <c r="E63" s="566">
        <v>109.53192371264105</v>
      </c>
      <c r="F63" s="566">
        <v>114.26319979915669</v>
      </c>
      <c r="G63" s="561"/>
      <c r="H63" s="561">
        <v>114.53894147302151</v>
      </c>
      <c r="I63" s="561">
        <v>112.97855446841845</v>
      </c>
      <c r="J63" s="561">
        <v>113.41866007989148</v>
      </c>
    </row>
    <row r="64" spans="1:10" s="263" customFormat="1" ht="11.25" x14ac:dyDescent="0.2">
      <c r="A64" s="559" t="s">
        <v>167</v>
      </c>
      <c r="B64" s="562"/>
      <c r="C64" s="565" t="s">
        <v>111</v>
      </c>
      <c r="D64" s="566">
        <v>128.24608652736833</v>
      </c>
      <c r="E64" s="566">
        <v>109.53871263755126</v>
      </c>
      <c r="F64" s="566">
        <v>114.28932068267092</v>
      </c>
      <c r="G64" s="561"/>
      <c r="H64" s="561">
        <v>114.61304324220967</v>
      </c>
      <c r="I64" s="561">
        <v>112.98555701979116</v>
      </c>
      <c r="J64" s="561">
        <v>113.44458789928997</v>
      </c>
    </row>
    <row r="65" spans="1:10" s="263" customFormat="1" ht="11.25" x14ac:dyDescent="0.2">
      <c r="A65" s="559" t="s">
        <v>168</v>
      </c>
      <c r="B65" s="559">
        <v>2016</v>
      </c>
      <c r="C65" s="565" t="s">
        <v>108</v>
      </c>
      <c r="D65" s="566">
        <v>128.85681984890581</v>
      </c>
      <c r="E65" s="566">
        <v>113.65268751722581</v>
      </c>
      <c r="F65" s="566">
        <v>117.51367162965964</v>
      </c>
      <c r="G65" s="561"/>
      <c r="H65" s="561">
        <v>115.15885330539545</v>
      </c>
      <c r="I65" s="561">
        <v>117.22898596060303</v>
      </c>
      <c r="J65" s="561">
        <v>116.64510709249996</v>
      </c>
    </row>
    <row r="66" spans="1:10" s="263" customFormat="1" ht="11.25" x14ac:dyDescent="0.2">
      <c r="A66" s="559" t="s">
        <v>169</v>
      </c>
      <c r="B66" s="562"/>
      <c r="C66" s="565" t="s">
        <v>109</v>
      </c>
      <c r="D66" s="566">
        <v>127.28872158712174</v>
      </c>
      <c r="E66" s="566">
        <v>112.68035402456729</v>
      </c>
      <c r="F66" s="566">
        <v>116.39004779973217</v>
      </c>
      <c r="G66" s="561"/>
      <c r="H66" s="561">
        <v>113.75744981034583</v>
      </c>
      <c r="I66" s="561">
        <v>116.22605614125658</v>
      </c>
      <c r="J66" s="561">
        <v>115.52978816699977</v>
      </c>
    </row>
    <row r="67" spans="1:10" s="263" customFormat="1" ht="11.25" x14ac:dyDescent="0.2">
      <c r="A67" s="559" t="s">
        <v>170</v>
      </c>
      <c r="B67" s="562"/>
      <c r="C67" s="565" t="s">
        <v>110</v>
      </c>
      <c r="D67" s="566">
        <v>129.00177102037611</v>
      </c>
      <c r="E67" s="566">
        <v>112.4526255022473</v>
      </c>
      <c r="F67" s="566">
        <v>116.65516639875835</v>
      </c>
      <c r="G67" s="561"/>
      <c r="H67" s="561">
        <v>115.28839561996887</v>
      </c>
      <c r="I67" s="561">
        <v>115.99116170691394</v>
      </c>
      <c r="J67" s="561">
        <v>115.7929472271054</v>
      </c>
    </row>
    <row r="68" spans="1:10" s="263" customFormat="1" ht="11.25" x14ac:dyDescent="0.2">
      <c r="A68" s="559" t="s">
        <v>171</v>
      </c>
      <c r="B68" s="562"/>
      <c r="C68" s="565" t="s">
        <v>111</v>
      </c>
      <c r="D68" s="566">
        <v>131.32762561379465</v>
      </c>
      <c r="E68" s="566">
        <v>114.11931193345839</v>
      </c>
      <c r="F68" s="566">
        <v>118.48924401982393</v>
      </c>
      <c r="G68" s="561"/>
      <c r="H68" s="561">
        <v>117.36700308713459</v>
      </c>
      <c r="I68" s="561">
        <v>117.7102936035139</v>
      </c>
      <c r="J68" s="561">
        <v>117.61346885287303</v>
      </c>
    </row>
    <row r="69" spans="1:10" s="263" customFormat="1" ht="11.25" x14ac:dyDescent="0.2">
      <c r="A69" s="559" t="s">
        <v>172</v>
      </c>
      <c r="B69" s="559">
        <v>2017</v>
      </c>
      <c r="C69" s="565" t="s">
        <v>108</v>
      </c>
      <c r="D69" s="566">
        <v>132.01578444276242</v>
      </c>
      <c r="E69" s="566">
        <v>113.28935729860629</v>
      </c>
      <c r="F69" s="566">
        <v>118.04480378571583</v>
      </c>
      <c r="G69" s="561"/>
      <c r="H69" s="561">
        <v>117.98200803393397</v>
      </c>
      <c r="I69" s="561">
        <v>116.85422286411966</v>
      </c>
      <c r="J69" s="561">
        <v>117.17231355592057</v>
      </c>
    </row>
    <row r="70" spans="1:10" s="263" customFormat="1" ht="11.25" x14ac:dyDescent="0.2">
      <c r="A70" s="559" t="s">
        <v>173</v>
      </c>
      <c r="B70" s="562"/>
      <c r="C70" s="565" t="s">
        <v>109</v>
      </c>
      <c r="D70" s="566">
        <v>132.8545204335602</v>
      </c>
      <c r="E70" s="566">
        <v>114.39092626438732</v>
      </c>
      <c r="F70" s="566">
        <v>119.0796281376974</v>
      </c>
      <c r="G70" s="561"/>
      <c r="H70" s="561">
        <v>118.73158322164612</v>
      </c>
      <c r="I70" s="561">
        <v>117.99045479708303</v>
      </c>
      <c r="J70" s="561">
        <v>118.19948933627762</v>
      </c>
    </row>
    <row r="71" spans="1:10" s="263" customFormat="1" ht="11.25" x14ac:dyDescent="0.2">
      <c r="A71" s="559" t="s">
        <v>174</v>
      </c>
      <c r="B71" s="562"/>
      <c r="C71" s="565" t="s">
        <v>110</v>
      </c>
      <c r="D71" s="566">
        <v>133.1687770630042</v>
      </c>
      <c r="E71" s="566">
        <v>115.67783064098265</v>
      </c>
      <c r="F71" s="566">
        <v>120.11953535478229</v>
      </c>
      <c r="G71" s="561"/>
      <c r="H71" s="561">
        <v>119.0124331846735</v>
      </c>
      <c r="I71" s="561">
        <v>119.31785407282536</v>
      </c>
      <c r="J71" s="561">
        <v>119.2317104133741</v>
      </c>
    </row>
    <row r="72" spans="1:10" s="263" customFormat="1" ht="11.25" x14ac:dyDescent="0.2">
      <c r="A72" s="559" t="s">
        <v>175</v>
      </c>
      <c r="B72" s="562"/>
      <c r="C72" s="565" t="s">
        <v>111</v>
      </c>
      <c r="D72" s="566">
        <v>133.07986723919458</v>
      </c>
      <c r="E72" s="566">
        <v>115.45197349653303</v>
      </c>
      <c r="F72" s="566">
        <v>119.92845503400773</v>
      </c>
      <c r="G72" s="561"/>
      <c r="H72" s="561">
        <v>118.93297481087919</v>
      </c>
      <c r="I72" s="561">
        <v>119.08488990282477</v>
      </c>
      <c r="J72" s="561">
        <v>119.04204240138093</v>
      </c>
    </row>
    <row r="73" spans="1:10" s="263" customFormat="1" ht="11.25" x14ac:dyDescent="0.2">
      <c r="A73" s="501" t="s">
        <v>317</v>
      </c>
      <c r="B73" s="264"/>
      <c r="C73" s="264"/>
    </row>
    <row r="74" spans="1:10" s="263" customFormat="1" ht="11.25" x14ac:dyDescent="0.2">
      <c r="A74" s="501" t="s">
        <v>318</v>
      </c>
      <c r="B74" s="264"/>
      <c r="C74" s="264"/>
    </row>
    <row r="75" spans="1:10" s="263" customFormat="1" ht="11.25" x14ac:dyDescent="0.2">
      <c r="A75" s="262"/>
      <c r="B75" s="262"/>
      <c r="C75" s="262"/>
      <c r="D75" s="264"/>
      <c r="E75" s="264"/>
      <c r="F75" s="264"/>
    </row>
    <row r="76" spans="1:10" s="263" customFormat="1" ht="11.25" x14ac:dyDescent="0.2">
      <c r="A76" s="262"/>
      <c r="B76" s="262"/>
      <c r="C76" s="262"/>
      <c r="D76" s="264"/>
      <c r="E76" s="264"/>
      <c r="F76" s="264"/>
    </row>
    <row r="77" spans="1:10" s="263" customFormat="1" ht="11.25" x14ac:dyDescent="0.2">
      <c r="A77" s="262"/>
      <c r="B77" s="262"/>
      <c r="C77" s="262"/>
      <c r="D77" s="264"/>
      <c r="E77" s="264"/>
      <c r="F77" s="264"/>
    </row>
    <row r="78" spans="1:10" s="263" customFormat="1" ht="11.25" x14ac:dyDescent="0.2">
      <c r="A78" s="262"/>
      <c r="B78" s="262"/>
      <c r="C78" s="262"/>
      <c r="D78" s="264"/>
      <c r="E78" s="264"/>
      <c r="F78" s="264"/>
    </row>
    <row r="79" spans="1:10" s="263" customFormat="1" ht="11.25" x14ac:dyDescent="0.2">
      <c r="A79" s="262"/>
      <c r="B79" s="262"/>
      <c r="C79" s="262"/>
      <c r="D79" s="264"/>
      <c r="E79" s="264"/>
      <c r="F79" s="264"/>
    </row>
  </sheetData>
  <pageMargins left="0.78740157499999996" right="0.78740157499999996" top="0.984251969" bottom="0.984251969" header="0.4921259845" footer="0.4921259845"/>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topLeftCell="A16" zoomScaleNormal="100" workbookViewId="0">
      <selection activeCell="Z41" sqref="Z41"/>
    </sheetView>
  </sheetViews>
  <sheetFormatPr baseColWidth="10" defaultRowHeight="12.75" x14ac:dyDescent="0.25"/>
  <cols>
    <col min="1" max="1" width="47" style="382" customWidth="1"/>
    <col min="2" max="2" width="15.140625" style="382" hidden="1" customWidth="1"/>
    <col min="3" max="5" width="6.42578125" style="382" hidden="1" customWidth="1"/>
    <col min="6" max="6" width="6.42578125" style="384" hidden="1" customWidth="1"/>
    <col min="7" max="7" width="6.42578125" style="384" customWidth="1"/>
    <col min="8" max="8" width="6" style="384" hidden="1" customWidth="1"/>
    <col min="9" max="9" width="6" style="481" customWidth="1"/>
    <col min="10" max="10" width="6" style="382" hidden="1" customWidth="1"/>
    <col min="11" max="11" width="6" style="382" customWidth="1"/>
    <col min="12" max="12" width="6" style="382" hidden="1" customWidth="1"/>
    <col min="13" max="13" width="5.85546875" style="382" customWidth="1"/>
    <col min="14" max="15" width="6" style="382" customWidth="1"/>
    <col min="16" max="16" width="6.7109375" style="382" customWidth="1"/>
    <col min="17" max="18" width="7.42578125" style="382" bestFit="1" customWidth="1"/>
    <col min="19" max="16384" width="11.42578125" style="382"/>
  </cols>
  <sheetData>
    <row r="1" spans="1:18" x14ac:dyDescent="0.25">
      <c r="A1" s="477" t="s">
        <v>320</v>
      </c>
    </row>
    <row r="2" spans="1:18" ht="13.5" customHeight="1" x14ac:dyDescent="0.25">
      <c r="A2" s="542" t="s">
        <v>64</v>
      </c>
      <c r="B2" s="543"/>
      <c r="C2" s="543"/>
      <c r="D2" s="543"/>
      <c r="E2" s="543"/>
      <c r="F2" s="543"/>
      <c r="G2" s="543"/>
      <c r="H2" s="385"/>
      <c r="I2" s="386"/>
      <c r="Q2" s="387"/>
      <c r="R2" s="148"/>
    </row>
    <row r="3" spans="1:18" ht="30.75" customHeight="1" x14ac:dyDescent="0.25">
      <c r="A3" s="388"/>
      <c r="B3" s="389">
        <v>2003</v>
      </c>
      <c r="C3" s="389">
        <v>2004</v>
      </c>
      <c r="D3" s="389">
        <v>2005</v>
      </c>
      <c r="E3" s="389">
        <v>2006</v>
      </c>
      <c r="F3" s="389">
        <v>2007</v>
      </c>
      <c r="G3" s="390">
        <v>2008</v>
      </c>
      <c r="H3" s="390">
        <v>2009</v>
      </c>
      <c r="I3" s="390">
        <v>2010</v>
      </c>
      <c r="J3" s="390">
        <v>2011</v>
      </c>
      <c r="K3" s="390">
        <v>2012</v>
      </c>
      <c r="L3" s="390">
        <v>2013</v>
      </c>
      <c r="M3" s="390">
        <v>2014</v>
      </c>
      <c r="N3" s="390">
        <v>2015</v>
      </c>
      <c r="O3" s="390">
        <v>2016</v>
      </c>
      <c r="P3" s="390">
        <v>2017</v>
      </c>
      <c r="Q3" s="391" t="s">
        <v>241</v>
      </c>
      <c r="R3" s="392" t="s">
        <v>242</v>
      </c>
    </row>
    <row r="4" spans="1:18" ht="13.5" x14ac:dyDescent="0.25">
      <c r="A4" s="393" t="s">
        <v>243</v>
      </c>
      <c r="B4" s="394">
        <v>2458.4470228204646</v>
      </c>
      <c r="C4" s="394">
        <v>2608.7936451715218</v>
      </c>
      <c r="D4" s="394">
        <v>2601.0251190673325</v>
      </c>
      <c r="E4" s="394">
        <v>2699.230528852524</v>
      </c>
      <c r="F4" s="394">
        <v>2827.9466912094376</v>
      </c>
      <c r="G4" s="395">
        <v>3358.3268448705494</v>
      </c>
      <c r="H4" s="395">
        <v>3480.9679108441887</v>
      </c>
      <c r="I4" s="395">
        <v>3437.8977679174932</v>
      </c>
      <c r="J4" s="395">
        <v>3427.6119715237996</v>
      </c>
      <c r="K4" s="395">
        <v>3427.3224772170856</v>
      </c>
      <c r="L4" s="395">
        <v>3616.4040915378782</v>
      </c>
      <c r="M4" s="395">
        <v>3640.3079090698175</v>
      </c>
      <c r="N4" s="395">
        <v>3647.5780620884293</v>
      </c>
      <c r="O4" s="395">
        <v>3672.8076287455601</v>
      </c>
      <c r="P4" s="395">
        <v>3779.5820856595237</v>
      </c>
      <c r="Q4" s="396">
        <v>1.3216639666628227</v>
      </c>
      <c r="R4" s="397">
        <v>2.9071617058918031</v>
      </c>
    </row>
    <row r="5" spans="1:18" ht="13.5" x14ac:dyDescent="0.25">
      <c r="A5" s="398" t="s">
        <v>235</v>
      </c>
      <c r="B5" s="399">
        <v>2292.8750670159952</v>
      </c>
      <c r="C5" s="400">
        <v>2440.6902294867255</v>
      </c>
      <c r="D5" s="400">
        <v>2423.4005436920384</v>
      </c>
      <c r="E5" s="401">
        <v>2508.7423260862456</v>
      </c>
      <c r="F5" s="394">
        <v>2616.4700670207062</v>
      </c>
      <c r="G5" s="395">
        <v>2725.3214575744946</v>
      </c>
      <c r="H5" s="395">
        <v>2836.5393254576716</v>
      </c>
      <c r="I5" s="395">
        <v>2805.5886088202178</v>
      </c>
      <c r="J5" s="395">
        <v>2817.7567381687531</v>
      </c>
      <c r="K5" s="395">
        <v>2823.7054098676467</v>
      </c>
      <c r="L5" s="395">
        <v>2951.5825859655984</v>
      </c>
      <c r="M5" s="395">
        <v>2973.633385454119</v>
      </c>
      <c r="N5" s="402">
        <v>2988.1894286491729</v>
      </c>
      <c r="O5" s="402">
        <v>3018.8082599137697</v>
      </c>
      <c r="P5" s="402">
        <v>3084.8224524208226</v>
      </c>
      <c r="Q5" s="403">
        <v>1.3862732850932202</v>
      </c>
      <c r="R5" s="404">
        <v>2.1867633457760105</v>
      </c>
    </row>
    <row r="6" spans="1:18" ht="15.75" x14ac:dyDescent="0.25">
      <c r="A6" s="405" t="s">
        <v>244</v>
      </c>
      <c r="B6" s="406">
        <v>105.25560230046939</v>
      </c>
      <c r="C6" s="406">
        <v>114.38443594862395</v>
      </c>
      <c r="D6" s="406">
        <v>108.52103233349428</v>
      </c>
      <c r="E6" s="406">
        <v>116.45245166878067</v>
      </c>
      <c r="F6" s="406">
        <v>123.44506431356207</v>
      </c>
      <c r="G6" s="407">
        <v>126.41797619206666</v>
      </c>
      <c r="H6" s="407">
        <v>147.83723679390764</v>
      </c>
      <c r="I6" s="407">
        <v>123.31973906602708</v>
      </c>
      <c r="J6" s="408">
        <v>128.79113941994754</v>
      </c>
      <c r="K6" s="408">
        <v>125.87668307486996</v>
      </c>
      <c r="L6" s="408">
        <v>131.31754531950452</v>
      </c>
      <c r="M6" s="408">
        <v>132.44579213268955</v>
      </c>
      <c r="N6" s="408">
        <v>134.14413199552422</v>
      </c>
      <c r="O6" s="408">
        <v>135.75748292665816</v>
      </c>
      <c r="P6" s="408">
        <v>131.14872658988838</v>
      </c>
      <c r="Q6" s="409">
        <v>0.40903771149842783</v>
      </c>
      <c r="R6" s="410">
        <v>-3.3948451587450301</v>
      </c>
    </row>
    <row r="7" spans="1:18" ht="13.5" x14ac:dyDescent="0.25">
      <c r="A7" s="411" t="s">
        <v>245</v>
      </c>
      <c r="B7" s="412">
        <v>599.32868705620422</v>
      </c>
      <c r="C7" s="412">
        <v>683.43839246848245</v>
      </c>
      <c r="D7" s="412">
        <v>618.8361923079392</v>
      </c>
      <c r="E7" s="412">
        <v>632.47527891829873</v>
      </c>
      <c r="F7" s="412">
        <v>652.51840925129363</v>
      </c>
      <c r="G7" s="413">
        <v>676.59719157338998</v>
      </c>
      <c r="H7" s="413">
        <v>693.24700385410551</v>
      </c>
      <c r="I7" s="413">
        <v>688.13214489034135</v>
      </c>
      <c r="J7" s="414">
        <v>683.24419956582722</v>
      </c>
      <c r="K7" s="414">
        <v>673.3631004371141</v>
      </c>
      <c r="L7" s="414">
        <v>681.30487163296357</v>
      </c>
      <c r="M7" s="414">
        <v>673.40893657770198</v>
      </c>
      <c r="N7" s="414">
        <v>661.50193407119434</v>
      </c>
      <c r="O7" s="414">
        <v>658.10072370336979</v>
      </c>
      <c r="P7" s="414">
        <v>670.61937695885831</v>
      </c>
      <c r="Q7" s="415">
        <v>-9.8555590624316292E-2</v>
      </c>
      <c r="R7" s="416">
        <v>1.902239703527675</v>
      </c>
    </row>
    <row r="8" spans="1:18" ht="13.5" x14ac:dyDescent="0.25">
      <c r="A8" s="411" t="s">
        <v>246</v>
      </c>
      <c r="B8" s="412">
        <v>1272.436898206859</v>
      </c>
      <c r="C8" s="412">
        <v>1311.2208276445338</v>
      </c>
      <c r="D8" s="412">
        <v>1333.8073560506048</v>
      </c>
      <c r="E8" s="412">
        <v>1369.5020227691666</v>
      </c>
      <c r="F8" s="412">
        <v>1406.7205251558505</v>
      </c>
      <c r="G8" s="417">
        <v>1464.3273851386539</v>
      </c>
      <c r="H8" s="417">
        <v>1507.4251238096581</v>
      </c>
      <c r="I8" s="417">
        <v>1512.2882691438494</v>
      </c>
      <c r="J8" s="418">
        <v>1535.6940077286595</v>
      </c>
      <c r="K8" s="418">
        <v>1526.6561447884485</v>
      </c>
      <c r="L8" s="418">
        <v>1598.6971227563181</v>
      </c>
      <c r="M8" s="418">
        <v>1618.7380207437275</v>
      </c>
      <c r="N8" s="418">
        <v>1632.0195325824543</v>
      </c>
      <c r="O8" s="418">
        <v>1644.9124252837416</v>
      </c>
      <c r="P8" s="418">
        <v>1689.832663872076</v>
      </c>
      <c r="Q8" s="415">
        <v>1.6042148155157587</v>
      </c>
      <c r="R8" s="416">
        <v>2.7308589744883038</v>
      </c>
    </row>
    <row r="9" spans="1:18" ht="13.5" x14ac:dyDescent="0.25">
      <c r="A9" s="419" t="s">
        <v>247</v>
      </c>
      <c r="B9" s="420">
        <v>315.85387945246248</v>
      </c>
      <c r="C9" s="420">
        <v>331.64657342508559</v>
      </c>
      <c r="D9" s="420">
        <v>362.23596300000003</v>
      </c>
      <c r="E9" s="420">
        <v>390.31257273</v>
      </c>
      <c r="F9" s="420">
        <v>433.78606830000001</v>
      </c>
      <c r="G9" s="421">
        <v>457.97890467038388</v>
      </c>
      <c r="H9" s="421">
        <v>488.02996100000001</v>
      </c>
      <c r="I9" s="421">
        <v>481.84845572</v>
      </c>
      <c r="J9" s="422">
        <v>470.02739145431894</v>
      </c>
      <c r="K9" s="422">
        <v>497.80948156721433</v>
      </c>
      <c r="L9" s="422">
        <v>540.26304625681223</v>
      </c>
      <c r="M9" s="422">
        <v>549.04063599999995</v>
      </c>
      <c r="N9" s="422">
        <v>560.52382999999998</v>
      </c>
      <c r="O9" s="422">
        <v>580.03762800000004</v>
      </c>
      <c r="P9" s="422">
        <v>593.22168499999998</v>
      </c>
      <c r="Q9" s="423">
        <v>2.9166703557447216</v>
      </c>
      <c r="R9" s="424">
        <v>2.2729658152453425</v>
      </c>
    </row>
    <row r="10" spans="1:18" ht="13.5" x14ac:dyDescent="0.25">
      <c r="A10" s="393" t="s">
        <v>236</v>
      </c>
      <c r="B10" s="425">
        <v>460.7166089750138</v>
      </c>
      <c r="C10" s="426">
        <v>488.98300554500338</v>
      </c>
      <c r="D10" s="426">
        <v>539.16291780299628</v>
      </c>
      <c r="E10" s="427">
        <v>552.46225351962698</v>
      </c>
      <c r="F10" s="428">
        <v>598.55905113097845</v>
      </c>
      <c r="G10" s="429">
        <v>633.00538729605489</v>
      </c>
      <c r="H10" s="429">
        <v>644.4285853865174</v>
      </c>
      <c r="I10" s="429">
        <v>632.30915909727537</v>
      </c>
      <c r="J10" s="429">
        <v>609.85523335504638</v>
      </c>
      <c r="K10" s="429">
        <v>603.61706734943903</v>
      </c>
      <c r="L10" s="429">
        <v>664.82150557227965</v>
      </c>
      <c r="M10" s="429">
        <v>666.67452361569872</v>
      </c>
      <c r="N10" s="430">
        <v>659.38863343925652</v>
      </c>
      <c r="O10" s="430">
        <v>653.99936883179055</v>
      </c>
      <c r="P10" s="430">
        <v>694.75963323870099</v>
      </c>
      <c r="Q10" s="431">
        <v>1.0396673876198692</v>
      </c>
      <c r="R10" s="432">
        <v>6.2324623462127526</v>
      </c>
    </row>
    <row r="11" spans="1:18" ht="13.5" x14ac:dyDescent="0.25">
      <c r="A11" s="433" t="s">
        <v>248</v>
      </c>
      <c r="B11" s="412">
        <v>91.216829048624149</v>
      </c>
      <c r="C11" s="412">
        <v>112.59127822400507</v>
      </c>
      <c r="D11" s="412">
        <v>143.29980970316583</v>
      </c>
      <c r="E11" s="412">
        <v>142.83122497537403</v>
      </c>
      <c r="F11" s="412">
        <v>158.85081281933802</v>
      </c>
      <c r="G11" s="434">
        <v>172.02339530284308</v>
      </c>
      <c r="H11" s="434">
        <v>181.56693062866205</v>
      </c>
      <c r="I11" s="434">
        <v>173.38325232184999</v>
      </c>
      <c r="J11" s="435">
        <v>193.09547063631575</v>
      </c>
      <c r="K11" s="435">
        <v>184.39970895554308</v>
      </c>
      <c r="L11" s="435">
        <v>193.65879665586965</v>
      </c>
      <c r="M11" s="435">
        <v>179.31402223981951</v>
      </c>
      <c r="N11" s="435">
        <v>172.02958178715809</v>
      </c>
      <c r="O11" s="435">
        <v>170.68494132829579</v>
      </c>
      <c r="P11" s="435">
        <v>171.9084328004447</v>
      </c>
      <c r="Q11" s="409">
        <v>-7.4277146864698551E-3</v>
      </c>
      <c r="R11" s="410">
        <v>0.7168127795150081</v>
      </c>
    </row>
    <row r="12" spans="1:18" ht="13.5" x14ac:dyDescent="0.25">
      <c r="A12" s="436" t="s">
        <v>249</v>
      </c>
      <c r="B12" s="412">
        <v>165.57195580446933</v>
      </c>
      <c r="C12" s="412">
        <v>168.1034156847962</v>
      </c>
      <c r="D12" s="412">
        <v>177.62457537529411</v>
      </c>
      <c r="E12" s="412">
        <v>190.4882027662785</v>
      </c>
      <c r="F12" s="412">
        <v>211.47662418873139</v>
      </c>
      <c r="G12" s="413">
        <v>214.32026175083837</v>
      </c>
      <c r="H12" s="413">
        <v>203.61664081862094</v>
      </c>
      <c r="I12" s="413">
        <v>203.15484185698989</v>
      </c>
      <c r="J12" s="414">
        <v>160.36154965826512</v>
      </c>
      <c r="K12" s="414">
        <v>160.61899651967065</v>
      </c>
      <c r="L12" s="414">
        <v>197.52467693480202</v>
      </c>
      <c r="M12" s="414">
        <v>210.0548428952041</v>
      </c>
      <c r="N12" s="414">
        <v>204.88169791192632</v>
      </c>
      <c r="O12" s="414">
        <v>203.86883734328774</v>
      </c>
      <c r="P12" s="414">
        <v>235.35615003546286</v>
      </c>
      <c r="Q12" s="415">
        <v>1.045746239919465</v>
      </c>
      <c r="R12" s="416">
        <v>15.444887557363529</v>
      </c>
    </row>
    <row r="13" spans="1:18" ht="13.5" x14ac:dyDescent="0.25">
      <c r="A13" s="411" t="s">
        <v>250</v>
      </c>
      <c r="B13" s="437">
        <v>20.352409999999999</v>
      </c>
      <c r="C13" s="437">
        <v>21.567965999999998</v>
      </c>
      <c r="D13" s="437">
        <v>20.264639769999999</v>
      </c>
      <c r="E13" s="437">
        <v>22.000105579999996</v>
      </c>
      <c r="F13" s="437">
        <v>21.740512710000001</v>
      </c>
      <c r="G13" s="438">
        <v>22.698662650000003</v>
      </c>
      <c r="H13" s="438">
        <v>24.721469589999998</v>
      </c>
      <c r="I13" s="438">
        <v>25.4298252</v>
      </c>
      <c r="J13" s="439">
        <v>26.622826386716326</v>
      </c>
      <c r="K13" s="439">
        <v>26.214969825588291</v>
      </c>
      <c r="L13" s="439">
        <v>34.513060960000004</v>
      </c>
      <c r="M13" s="439">
        <v>35.630509330000002</v>
      </c>
      <c r="N13" s="439">
        <v>39.620045780000005</v>
      </c>
      <c r="O13" s="439">
        <v>39.671791089999999</v>
      </c>
      <c r="P13" s="439">
        <v>45.008768440000004</v>
      </c>
      <c r="Q13" s="440">
        <v>7.9028670594446959</v>
      </c>
      <c r="R13" s="441">
        <v>13.452826815639508</v>
      </c>
    </row>
    <row r="14" spans="1:18" ht="13.5" x14ac:dyDescent="0.25">
      <c r="A14" s="411" t="s">
        <v>251</v>
      </c>
      <c r="B14" s="412">
        <v>165.02789350563472</v>
      </c>
      <c r="C14" s="412">
        <v>165.60278722720233</v>
      </c>
      <c r="D14" s="412">
        <v>173.12200173917944</v>
      </c>
      <c r="E14" s="412">
        <v>169.81290406626039</v>
      </c>
      <c r="F14" s="412">
        <v>174.51069913290902</v>
      </c>
      <c r="G14" s="413">
        <v>176.39025700237343</v>
      </c>
      <c r="H14" s="413">
        <v>183.64431576923442</v>
      </c>
      <c r="I14" s="413">
        <v>180.99712144843554</v>
      </c>
      <c r="J14" s="414">
        <v>179.59029760374921</v>
      </c>
      <c r="K14" s="414">
        <v>181.85132040863692</v>
      </c>
      <c r="L14" s="414">
        <v>183.52944999160798</v>
      </c>
      <c r="M14" s="414">
        <v>183.71021630067511</v>
      </c>
      <c r="N14" s="414">
        <v>184.92498626017209</v>
      </c>
      <c r="O14" s="414">
        <v>181.45985834020698</v>
      </c>
      <c r="P14" s="414">
        <v>185.16821299279346</v>
      </c>
      <c r="Q14" s="415">
        <v>0.54107814369328544</v>
      </c>
      <c r="R14" s="416">
        <v>2.0436225876655945</v>
      </c>
    </row>
    <row r="15" spans="1:18" ht="13.5" x14ac:dyDescent="0.25">
      <c r="A15" s="442" t="s">
        <v>252</v>
      </c>
      <c r="B15" s="420">
        <v>18.547520616285549</v>
      </c>
      <c r="C15" s="420">
        <v>21.117558408999809</v>
      </c>
      <c r="D15" s="420">
        <v>24.851891215356936</v>
      </c>
      <c r="E15" s="420">
        <v>27.329816131714065</v>
      </c>
      <c r="F15" s="420">
        <v>31.98040228</v>
      </c>
      <c r="G15" s="421">
        <v>47.57281059000001</v>
      </c>
      <c r="H15" s="421">
        <v>50.87922858000001</v>
      </c>
      <c r="I15" s="421">
        <v>49.344118270000003</v>
      </c>
      <c r="J15" s="422">
        <v>50.185089069999989</v>
      </c>
      <c r="K15" s="422">
        <v>50.532071640000005</v>
      </c>
      <c r="L15" s="422">
        <v>55.59552103</v>
      </c>
      <c r="M15" s="422">
        <v>57.964932850000004</v>
      </c>
      <c r="N15" s="422">
        <v>57.932321699999996</v>
      </c>
      <c r="O15" s="422">
        <v>58.313940729999999</v>
      </c>
      <c r="P15" s="422">
        <v>57.318068969999999</v>
      </c>
      <c r="Q15" s="423">
        <v>2.0921915682506231</v>
      </c>
      <c r="R15" s="424">
        <v>-1.707776472543665</v>
      </c>
    </row>
    <row r="16" spans="1:18" ht="13.5" x14ac:dyDescent="0.25">
      <c r="A16" s="393" t="s">
        <v>253</v>
      </c>
      <c r="B16" s="394">
        <v>2311.0643869547184</v>
      </c>
      <c r="C16" s="394">
        <v>2081.4022705993284</v>
      </c>
      <c r="D16" s="394">
        <v>2109.9189499180361</v>
      </c>
      <c r="E16" s="394">
        <v>2223.4576877947588</v>
      </c>
      <c r="F16" s="394">
        <v>2259.1698198285212</v>
      </c>
      <c r="G16" s="395">
        <v>2434.0851055994203</v>
      </c>
      <c r="H16" s="395">
        <v>3053.7812854334065</v>
      </c>
      <c r="I16" s="395">
        <v>2393.0362142558592</v>
      </c>
      <c r="J16" s="395">
        <v>2374.4537456470766</v>
      </c>
      <c r="K16" s="395">
        <v>2368.96326134835</v>
      </c>
      <c r="L16" s="395">
        <v>2322.8977935901767</v>
      </c>
      <c r="M16" s="395">
        <v>2284.7439000169888</v>
      </c>
      <c r="N16" s="402">
        <v>2205.6804003788593</v>
      </c>
      <c r="O16" s="402">
        <v>2198.7884996112625</v>
      </c>
      <c r="P16" s="402">
        <v>2336.8911047993124</v>
      </c>
      <c r="Q16" s="403">
        <v>-0.45174876461853142</v>
      </c>
      <c r="R16" s="404">
        <v>6.2808498958615511</v>
      </c>
    </row>
    <row r="17" spans="1:18" ht="13.5" x14ac:dyDescent="0.25">
      <c r="A17" s="443" t="s">
        <v>254</v>
      </c>
      <c r="B17" s="444">
        <v>415.77383631576663</v>
      </c>
      <c r="C17" s="444">
        <v>451.16271764390268</v>
      </c>
      <c r="D17" s="444">
        <v>437.31234509734838</v>
      </c>
      <c r="E17" s="444">
        <v>445.62469976935967</v>
      </c>
      <c r="F17" s="444">
        <v>470.32702928308197</v>
      </c>
      <c r="G17" s="395">
        <v>482.49128364898178</v>
      </c>
      <c r="H17" s="395">
        <v>522.22082802894295</v>
      </c>
      <c r="I17" s="395">
        <v>517.31306532506198</v>
      </c>
      <c r="J17" s="395">
        <v>503.00484351211696</v>
      </c>
      <c r="K17" s="395">
        <v>498.16269592145471</v>
      </c>
      <c r="L17" s="395">
        <v>499.86487079947722</v>
      </c>
      <c r="M17" s="395">
        <v>478.05095242463915</v>
      </c>
      <c r="N17" s="402">
        <v>413.46084042900526</v>
      </c>
      <c r="O17" s="402">
        <v>412.398316263136</v>
      </c>
      <c r="P17" s="402">
        <v>422.53555753509238</v>
      </c>
      <c r="Q17" s="403">
        <v>-1.4635100711895332</v>
      </c>
      <c r="R17" s="404">
        <v>2.4581189767729716</v>
      </c>
    </row>
    <row r="18" spans="1:18" ht="13.5" x14ac:dyDescent="0.25">
      <c r="A18" s="433" t="s">
        <v>255</v>
      </c>
      <c r="B18" s="412">
        <v>23.504772899076929</v>
      </c>
      <c r="C18" s="412">
        <v>26.64903385471834</v>
      </c>
      <c r="D18" s="412">
        <v>27.776201927492593</v>
      </c>
      <c r="E18" s="412">
        <v>25.739376223681671</v>
      </c>
      <c r="F18" s="412">
        <v>25.297585380901626</v>
      </c>
      <c r="G18" s="434">
        <v>24.149995942520995</v>
      </c>
      <c r="H18" s="434">
        <v>24.521539591996376</v>
      </c>
      <c r="I18" s="434">
        <v>24.342833273962025</v>
      </c>
      <c r="J18" s="435">
        <v>24.059038456749228</v>
      </c>
      <c r="K18" s="435">
        <v>23.94628093064869</v>
      </c>
      <c r="L18" s="435">
        <v>24.008695221619998</v>
      </c>
      <c r="M18" s="435">
        <v>24.0078331651249</v>
      </c>
      <c r="N18" s="435">
        <v>23.468349455877519</v>
      </c>
      <c r="O18" s="435">
        <v>23.355535723172959</v>
      </c>
      <c r="P18" s="435">
        <v>24.403538157388176</v>
      </c>
      <c r="Q18" s="409">
        <v>0.11611086931448966</v>
      </c>
      <c r="R18" s="410">
        <v>4.4871693230971621</v>
      </c>
    </row>
    <row r="19" spans="1:18" ht="15.75" x14ac:dyDescent="0.25">
      <c r="A19" s="436" t="s">
        <v>256</v>
      </c>
      <c r="B19" s="406">
        <v>25.485257510000004</v>
      </c>
      <c r="C19" s="406">
        <v>26.737501039999998</v>
      </c>
      <c r="D19" s="406">
        <v>25.12720418</v>
      </c>
      <c r="E19" s="406">
        <v>29.5</v>
      </c>
      <c r="F19" s="406">
        <v>31.218</v>
      </c>
      <c r="G19" s="417">
        <v>28.414999999999999</v>
      </c>
      <c r="H19" s="417">
        <v>30.774000000000001</v>
      </c>
      <c r="I19" s="417">
        <v>27.925310840000002</v>
      </c>
      <c r="J19" s="418">
        <v>32.937805140000002</v>
      </c>
      <c r="K19" s="418">
        <v>30.825000000000003</v>
      </c>
      <c r="L19" s="418">
        <v>23.631999999999998</v>
      </c>
      <c r="M19" s="418">
        <v>21.121274540000002</v>
      </c>
      <c r="N19" s="418">
        <v>11.997747040000004</v>
      </c>
      <c r="O19" s="418">
        <v>6.3719304000000001</v>
      </c>
      <c r="P19" s="418">
        <v>6.3193029999999997</v>
      </c>
      <c r="Q19" s="415">
        <v>-15.382937120665774</v>
      </c>
      <c r="R19" s="416">
        <v>-0.82592553113889355</v>
      </c>
    </row>
    <row r="20" spans="1:18" ht="13.5" x14ac:dyDescent="0.25">
      <c r="A20" s="411" t="s">
        <v>257</v>
      </c>
      <c r="B20" s="406">
        <v>79.429912711010985</v>
      </c>
      <c r="C20" s="406">
        <v>84.291870499586423</v>
      </c>
      <c r="D20" s="406">
        <v>72.309005884735157</v>
      </c>
      <c r="E20" s="406">
        <v>94.551269788302534</v>
      </c>
      <c r="F20" s="406">
        <v>78.049564448236467</v>
      </c>
      <c r="G20" s="417">
        <v>89.145577856727002</v>
      </c>
      <c r="H20" s="417">
        <v>98.439479350857098</v>
      </c>
      <c r="I20" s="417">
        <v>105.06265090889235</v>
      </c>
      <c r="J20" s="418">
        <v>101.38272520624744</v>
      </c>
      <c r="K20" s="418">
        <v>98.102340061641712</v>
      </c>
      <c r="L20" s="418">
        <v>92.930203062799279</v>
      </c>
      <c r="M20" s="418">
        <v>82.51254824057726</v>
      </c>
      <c r="N20" s="418">
        <v>77.048610757627358</v>
      </c>
      <c r="O20" s="418">
        <v>76.423833761674473</v>
      </c>
      <c r="P20" s="418">
        <v>90.293723579938685</v>
      </c>
      <c r="Q20" s="415">
        <v>0.14229238431806568</v>
      </c>
      <c r="R20" s="416">
        <v>18.148644389546153</v>
      </c>
    </row>
    <row r="21" spans="1:18" ht="13.5" x14ac:dyDescent="0.25">
      <c r="A21" s="411" t="s">
        <v>258</v>
      </c>
      <c r="B21" s="406">
        <v>7.8126516800000001</v>
      </c>
      <c r="C21" s="406">
        <v>11.501979179999999</v>
      </c>
      <c r="D21" s="406">
        <v>12.793658075</v>
      </c>
      <c r="E21" s="406">
        <v>12.414000000000001</v>
      </c>
      <c r="F21" s="406">
        <v>11.875999999999999</v>
      </c>
      <c r="G21" s="417">
        <v>14.838000000000001</v>
      </c>
      <c r="H21" s="417">
        <v>25.128999999999998</v>
      </c>
      <c r="I21" s="417">
        <v>26.934238130000001</v>
      </c>
      <c r="J21" s="418">
        <v>14.658777593090193</v>
      </c>
      <c r="K21" s="418">
        <v>16.885425323788152</v>
      </c>
      <c r="L21" s="418">
        <v>17.241131230000001</v>
      </c>
      <c r="M21" s="418">
        <v>17.989942210000002</v>
      </c>
      <c r="N21" s="418">
        <v>15.807880749999999</v>
      </c>
      <c r="O21" s="418">
        <v>15.764667789160363</v>
      </c>
      <c r="P21" s="418">
        <v>17.472047719999996</v>
      </c>
      <c r="Q21" s="415">
        <v>1.832259986458773</v>
      </c>
      <c r="R21" s="416">
        <v>10.830421253872613</v>
      </c>
    </row>
    <row r="22" spans="1:18" ht="13.5" x14ac:dyDescent="0.25">
      <c r="A22" s="411" t="s">
        <v>259</v>
      </c>
      <c r="B22" s="406">
        <v>19.97587395</v>
      </c>
      <c r="C22" s="406">
        <v>18.785940539999999</v>
      </c>
      <c r="D22" s="406">
        <v>19.90203644</v>
      </c>
      <c r="E22" s="406">
        <v>9.3539999999999992</v>
      </c>
      <c r="F22" s="406">
        <v>24.818000000000005</v>
      </c>
      <c r="G22" s="417">
        <v>18.657</v>
      </c>
      <c r="H22" s="417">
        <v>26.31</v>
      </c>
      <c r="I22" s="417">
        <v>21.550299540000001</v>
      </c>
      <c r="J22" s="418">
        <v>19.39243857295477</v>
      </c>
      <c r="K22" s="418">
        <v>27.493284418746597</v>
      </c>
      <c r="L22" s="418">
        <v>30.771907880000001</v>
      </c>
      <c r="M22" s="418">
        <v>30.646190440000005</v>
      </c>
      <c r="N22" s="418">
        <v>27.998041740000005</v>
      </c>
      <c r="O22" s="418">
        <v>28.618988380523305</v>
      </c>
      <c r="P22" s="418">
        <v>30.072167020000002</v>
      </c>
      <c r="Q22" s="415">
        <v>5.4474008187692879</v>
      </c>
      <c r="R22" s="416">
        <v>5.0776729776572438</v>
      </c>
    </row>
    <row r="23" spans="1:18" ht="13.5" x14ac:dyDescent="0.25">
      <c r="A23" s="442" t="s">
        <v>260</v>
      </c>
      <c r="B23" s="406">
        <v>259.56536756567874</v>
      </c>
      <c r="C23" s="406">
        <v>283.19639252959792</v>
      </c>
      <c r="D23" s="406">
        <v>279.40423859012066</v>
      </c>
      <c r="E23" s="406">
        <v>274.06605375737547</v>
      </c>
      <c r="F23" s="406">
        <v>299.06787945394387</v>
      </c>
      <c r="G23" s="445">
        <v>307.28570984973379</v>
      </c>
      <c r="H23" s="445">
        <v>317.04680908608947</v>
      </c>
      <c r="I23" s="445">
        <v>311.4977326322076</v>
      </c>
      <c r="J23" s="446">
        <v>310.5740585430753</v>
      </c>
      <c r="K23" s="446">
        <v>300.91036518662958</v>
      </c>
      <c r="L23" s="446">
        <v>311.28093340505791</v>
      </c>
      <c r="M23" s="446">
        <v>301.77316382893696</v>
      </c>
      <c r="N23" s="446">
        <v>257.14021068550039</v>
      </c>
      <c r="O23" s="446">
        <v>261.86336020860489</v>
      </c>
      <c r="P23" s="446">
        <v>253.97477805776552</v>
      </c>
      <c r="Q23" s="447">
        <v>-2.0948902982378614</v>
      </c>
      <c r="R23" s="448">
        <v>-3.0124803044439652</v>
      </c>
    </row>
    <row r="24" spans="1:18" ht="13.5" x14ac:dyDescent="0.25">
      <c r="A24" s="449" t="s">
        <v>261</v>
      </c>
      <c r="B24" s="450">
        <v>1895.290550638952</v>
      </c>
      <c r="C24" s="450">
        <v>1630.2395529554258</v>
      </c>
      <c r="D24" s="450">
        <v>1672.6066048206876</v>
      </c>
      <c r="E24" s="450">
        <v>1777.8329880253993</v>
      </c>
      <c r="F24" s="450">
        <v>1788.8427905454391</v>
      </c>
      <c r="G24" s="451">
        <v>1951.5938219504387</v>
      </c>
      <c r="H24" s="451">
        <v>2531.5604574044637</v>
      </c>
      <c r="I24" s="451">
        <v>1875.7231489307974</v>
      </c>
      <c r="J24" s="451">
        <v>1871.4489021349598</v>
      </c>
      <c r="K24" s="451">
        <v>1870.8005654268954</v>
      </c>
      <c r="L24" s="451">
        <v>1823.0329227906996</v>
      </c>
      <c r="M24" s="451">
        <v>1806.6929475923498</v>
      </c>
      <c r="N24" s="452">
        <v>1792.2195599498541</v>
      </c>
      <c r="O24" s="452">
        <v>1786.3901833481266</v>
      </c>
      <c r="P24" s="452">
        <v>1914.3555472642201</v>
      </c>
      <c r="Q24" s="453">
        <v>-0.2138304581511985</v>
      </c>
      <c r="R24" s="454">
        <v>7.1633490325308191</v>
      </c>
    </row>
    <row r="25" spans="1:18" ht="13.5" x14ac:dyDescent="0.25">
      <c r="A25" s="433" t="s">
        <v>262</v>
      </c>
      <c r="B25" s="455">
        <v>402.44958725533075</v>
      </c>
      <c r="C25" s="455">
        <v>459.99863875599539</v>
      </c>
      <c r="D25" s="455">
        <v>473.17261110346266</v>
      </c>
      <c r="E25" s="455">
        <v>492.78165383355656</v>
      </c>
      <c r="F25" s="455">
        <v>497.01210489300382</v>
      </c>
      <c r="G25" s="407">
        <v>519.29293956352649</v>
      </c>
      <c r="H25" s="407">
        <v>530.13423402446369</v>
      </c>
      <c r="I25" s="407">
        <v>529.63754932079712</v>
      </c>
      <c r="J25" s="408">
        <v>538.36382298495994</v>
      </c>
      <c r="K25" s="408">
        <v>532.60637595689559</v>
      </c>
      <c r="L25" s="408">
        <v>541.53500590069962</v>
      </c>
      <c r="M25" s="408">
        <v>558.3806030923497</v>
      </c>
      <c r="N25" s="408">
        <v>574.76465472985433</v>
      </c>
      <c r="O25" s="408">
        <v>587.4798673726109</v>
      </c>
      <c r="P25" s="408">
        <v>587.4798673726109</v>
      </c>
      <c r="Q25" s="409">
        <v>1.3802590705137341</v>
      </c>
      <c r="R25" s="410">
        <v>0</v>
      </c>
    </row>
    <row r="26" spans="1:18" ht="13.5" x14ac:dyDescent="0.25">
      <c r="A26" s="436" t="s">
        <v>263</v>
      </c>
      <c r="B26" s="406">
        <v>209.50936951075698</v>
      </c>
      <c r="C26" s="406">
        <v>207.97571547414267</v>
      </c>
      <c r="D26" s="406">
        <v>214.50485868355597</v>
      </c>
      <c r="E26" s="406">
        <v>216.41305324512638</v>
      </c>
      <c r="F26" s="406">
        <v>224.25988345243559</v>
      </c>
      <c r="G26" s="417">
        <v>245.13724412000002</v>
      </c>
      <c r="H26" s="417">
        <v>243.91640245000002</v>
      </c>
      <c r="I26" s="417">
        <v>249.49892880000002</v>
      </c>
      <c r="J26" s="418">
        <v>258.39370193999997</v>
      </c>
      <c r="K26" s="418">
        <v>254.43998377000003</v>
      </c>
      <c r="L26" s="418">
        <v>259.47508374000006</v>
      </c>
      <c r="M26" s="418">
        <v>246.48114834</v>
      </c>
      <c r="N26" s="418">
        <v>237.76343789000003</v>
      </c>
      <c r="O26" s="418">
        <v>239.44244789000001</v>
      </c>
      <c r="P26" s="418">
        <v>272.32921031999996</v>
      </c>
      <c r="Q26" s="415">
        <v>1.1756732627882682</v>
      </c>
      <c r="R26" s="416">
        <v>13.734725283592208</v>
      </c>
    </row>
    <row r="27" spans="1:18" ht="13.5" x14ac:dyDescent="0.25">
      <c r="A27" s="411" t="s">
        <v>264</v>
      </c>
      <c r="B27" s="406">
        <v>250</v>
      </c>
      <c r="C27" s="406">
        <v>245</v>
      </c>
      <c r="D27" s="406">
        <v>201.99</v>
      </c>
      <c r="E27" s="406">
        <v>181.40299999999999</v>
      </c>
      <c r="F27" s="406">
        <v>144.83199999999999</v>
      </c>
      <c r="G27" s="417">
        <v>155.87100000000001</v>
      </c>
      <c r="H27" s="417">
        <v>156.53399999999999</v>
      </c>
      <c r="I27" s="417">
        <v>224.8</v>
      </c>
      <c r="J27" s="418">
        <v>197.89999999999998</v>
      </c>
      <c r="K27" s="418">
        <v>171.85500000000002</v>
      </c>
      <c r="L27" s="418">
        <v>143.386</v>
      </c>
      <c r="M27" s="418">
        <v>137.75899999999999</v>
      </c>
      <c r="N27" s="418">
        <v>131.98688199999998</v>
      </c>
      <c r="O27" s="418">
        <v>138.439999</v>
      </c>
      <c r="P27" s="418">
        <v>142.73026299999998</v>
      </c>
      <c r="Q27" s="415">
        <v>-0.97380710996225472</v>
      </c>
      <c r="R27" s="416">
        <v>3.0990060899956928</v>
      </c>
    </row>
    <row r="28" spans="1:18" ht="13.5" x14ac:dyDescent="0.25">
      <c r="A28" s="411" t="s">
        <v>265</v>
      </c>
      <c r="B28" s="406">
        <v>213.74076056085343</v>
      </c>
      <c r="C28" s="406">
        <v>239.1560320372985</v>
      </c>
      <c r="D28" s="406">
        <v>265.24313503366903</v>
      </c>
      <c r="E28" s="406">
        <v>253.88328094671655</v>
      </c>
      <c r="F28" s="406">
        <v>275.9388022</v>
      </c>
      <c r="G28" s="417">
        <v>296.21863826691208</v>
      </c>
      <c r="H28" s="417">
        <v>308.39082093000002</v>
      </c>
      <c r="I28" s="417">
        <v>318.60067081</v>
      </c>
      <c r="J28" s="418">
        <v>304.81837720999999</v>
      </c>
      <c r="K28" s="418">
        <v>325.39520570000002</v>
      </c>
      <c r="L28" s="418">
        <v>325.08936642000003</v>
      </c>
      <c r="M28" s="418">
        <v>312.45462229000003</v>
      </c>
      <c r="N28" s="418">
        <v>316.71712104999995</v>
      </c>
      <c r="O28" s="418">
        <v>314.49727902067519</v>
      </c>
      <c r="P28" s="418">
        <v>390.55512839160957</v>
      </c>
      <c r="Q28" s="415">
        <v>3.1195732551807076</v>
      </c>
      <c r="R28" s="416">
        <v>24.183945122760274</v>
      </c>
    </row>
    <row r="29" spans="1:18" ht="13.5" x14ac:dyDescent="0.25">
      <c r="A29" s="436" t="s">
        <v>266</v>
      </c>
      <c r="B29" s="406">
        <v>5.590833312010826</v>
      </c>
      <c r="C29" s="406">
        <v>7.1091666879891733</v>
      </c>
      <c r="D29" s="406">
        <v>9.5</v>
      </c>
      <c r="E29" s="406">
        <v>32.021000000000001</v>
      </c>
      <c r="F29" s="406">
        <v>93.302999999999997</v>
      </c>
      <c r="G29" s="417">
        <v>96.870999999999995</v>
      </c>
      <c r="H29" s="417">
        <v>580.34500000000003</v>
      </c>
      <c r="I29" s="417">
        <v>-28.414000000000001</v>
      </c>
      <c r="J29" s="418">
        <v>25.773</v>
      </c>
      <c r="K29" s="418">
        <v>42.218000000000004</v>
      </c>
      <c r="L29" s="418">
        <v>48.852466730000003</v>
      </c>
      <c r="M29" s="418">
        <v>39.58457387</v>
      </c>
      <c r="N29" s="418">
        <v>24.819834279999998</v>
      </c>
      <c r="O29" s="418">
        <v>20.031015064840293</v>
      </c>
      <c r="P29" s="418">
        <v>6.2393831799999999</v>
      </c>
      <c r="Q29" s="456">
        <v>-26.267174796460591</v>
      </c>
      <c r="R29" s="457">
        <v>-68.851387911180993</v>
      </c>
    </row>
    <row r="30" spans="1:18" ht="13.5" x14ac:dyDescent="0.25">
      <c r="A30" s="442" t="s">
        <v>267</v>
      </c>
      <c r="B30" s="458">
        <v>814</v>
      </c>
      <c r="C30" s="458">
        <v>471</v>
      </c>
      <c r="D30" s="458">
        <v>508.19599999999997</v>
      </c>
      <c r="E30" s="458">
        <v>601.3309999999999</v>
      </c>
      <c r="F30" s="458">
        <v>553.49699999999996</v>
      </c>
      <c r="G30" s="459">
        <v>638.20299999999997</v>
      </c>
      <c r="H30" s="459">
        <v>712.24</v>
      </c>
      <c r="I30" s="459">
        <v>581.6</v>
      </c>
      <c r="J30" s="460">
        <v>546.20000000000005</v>
      </c>
      <c r="K30" s="460">
        <v>544.28599999999994</v>
      </c>
      <c r="L30" s="460">
        <v>504.69499999999999</v>
      </c>
      <c r="M30" s="460">
        <v>512.03300000000002</v>
      </c>
      <c r="N30" s="460">
        <v>506.16763000000003</v>
      </c>
      <c r="O30" s="460">
        <v>486.49957499999999</v>
      </c>
      <c r="P30" s="460">
        <v>515.02169500000002</v>
      </c>
      <c r="Q30" s="423">
        <v>-2.3545854340764505</v>
      </c>
      <c r="R30" s="424">
        <v>5.8627224905592135</v>
      </c>
    </row>
    <row r="31" spans="1:18" ht="13.5" x14ac:dyDescent="0.25">
      <c r="A31" s="393" t="s">
        <v>268</v>
      </c>
      <c r="B31" s="461">
        <v>5064.6560629457272</v>
      </c>
      <c r="C31" s="461">
        <v>5011.0755056310572</v>
      </c>
      <c r="D31" s="461">
        <v>5072.4824114130706</v>
      </c>
      <c r="E31" s="462">
        <v>5284.6622674006321</v>
      </c>
      <c r="F31" s="463">
        <v>5474.1989379802053</v>
      </c>
      <c r="G31" s="395">
        <v>5792.4119504699702</v>
      </c>
      <c r="H31" s="395">
        <v>6534.7491962775948</v>
      </c>
      <c r="I31" s="395">
        <v>5830.933982173352</v>
      </c>
      <c r="J31" s="395">
        <v>5802.0657171708763</v>
      </c>
      <c r="K31" s="395">
        <v>5796.2857385654352</v>
      </c>
      <c r="L31" s="395">
        <v>5939.3018851280549</v>
      </c>
      <c r="M31" s="395">
        <v>5925.0518090868063</v>
      </c>
      <c r="N31" s="395">
        <v>5853.2584624672891</v>
      </c>
      <c r="O31" s="402">
        <v>5871.5961283568231</v>
      </c>
      <c r="P31" s="402">
        <v>6116.4731904588361</v>
      </c>
      <c r="Q31" s="396">
        <v>0.60668713383484896</v>
      </c>
      <c r="R31" s="404">
        <v>4.170536541493064</v>
      </c>
    </row>
    <row r="32" spans="1:18" ht="13.5" x14ac:dyDescent="0.25">
      <c r="A32" s="464" t="s">
        <v>23</v>
      </c>
      <c r="B32" s="465"/>
      <c r="C32" s="465">
        <v>-1.0579308179814673</v>
      </c>
      <c r="D32" s="465">
        <v>1.2254236782704542</v>
      </c>
      <c r="E32" s="466">
        <v>4.1829589297373904</v>
      </c>
      <c r="F32" s="467">
        <v>3.5865427342209433</v>
      </c>
      <c r="G32" s="468">
        <v>5.8129603270716146</v>
      </c>
      <c r="H32" s="468">
        <v>12.815684591414378</v>
      </c>
      <c r="I32" s="468">
        <v>-10.770347766447696</v>
      </c>
      <c r="J32" s="468">
        <v>-0.49508818125421072</v>
      </c>
      <c r="K32" s="468">
        <v>-9.9619323309896313E-2</v>
      </c>
      <c r="L32" s="468">
        <v>2.4673757128822249</v>
      </c>
      <c r="M32" s="468">
        <v>-0.2399284683092251</v>
      </c>
      <c r="N32" s="469">
        <v>-1.2116914574386239</v>
      </c>
      <c r="O32" s="469">
        <v>0.31328987105421202</v>
      </c>
      <c r="P32" s="469">
        <v>4.170536541493064</v>
      </c>
      <c r="Q32" s="470"/>
      <c r="R32" s="471"/>
    </row>
    <row r="33" spans="1:18" s="477" customFormat="1" ht="15.75" x14ac:dyDescent="0.25">
      <c r="A33" s="472" t="s">
        <v>269</v>
      </c>
      <c r="B33" s="473">
        <v>-36.986913135802276</v>
      </c>
      <c r="C33" s="473">
        <v>-42.021380781769338</v>
      </c>
      <c r="D33" s="473">
        <v>-48.102756494752853</v>
      </c>
      <c r="E33" s="473">
        <v>-51.554050777736371</v>
      </c>
      <c r="F33" s="473">
        <v>-80.571536246277844</v>
      </c>
      <c r="G33" s="474">
        <v>-104.15999672941932</v>
      </c>
      <c r="H33" s="474">
        <v>-109.65154729992868</v>
      </c>
      <c r="I33" s="474">
        <v>-105.99910910163429</v>
      </c>
      <c r="J33" s="475">
        <v>-108.15760383341792</v>
      </c>
      <c r="K33" s="475">
        <v>-102.39371347820774</v>
      </c>
      <c r="L33" s="475">
        <v>-103.05329920756552</v>
      </c>
      <c r="M33" s="475">
        <v>-107.01353921465535</v>
      </c>
      <c r="N33" s="475">
        <v>-101.97642301162239</v>
      </c>
      <c r="O33" s="475">
        <v>-110.48179042429886</v>
      </c>
      <c r="P33" s="475">
        <v>-126.95740373306556</v>
      </c>
      <c r="Q33" s="476">
        <v>2.2235093102330294</v>
      </c>
      <c r="R33" s="404">
        <v>14.91251476419151</v>
      </c>
    </row>
    <row r="34" spans="1:18" ht="13.5" x14ac:dyDescent="0.25">
      <c r="A34" s="393" t="s">
        <v>270</v>
      </c>
      <c r="B34" s="478">
        <v>5027.6691498099253</v>
      </c>
      <c r="C34" s="478">
        <v>4969.0541248492882</v>
      </c>
      <c r="D34" s="478">
        <v>5024.379654918318</v>
      </c>
      <c r="E34" s="479">
        <v>5233.1082166228962</v>
      </c>
      <c r="F34" s="480">
        <v>5393.6274017339274</v>
      </c>
      <c r="G34" s="395">
        <v>5688.2519537405506</v>
      </c>
      <c r="H34" s="395">
        <v>6425.0976489776658</v>
      </c>
      <c r="I34" s="395">
        <v>5724.9348730717174</v>
      </c>
      <c r="J34" s="395">
        <v>5693.9081133374584</v>
      </c>
      <c r="K34" s="395">
        <v>5693.892025087227</v>
      </c>
      <c r="L34" s="395">
        <v>5836.2485859204889</v>
      </c>
      <c r="M34" s="395">
        <v>5818.0382698721505</v>
      </c>
      <c r="N34" s="402">
        <v>5751.2820394556666</v>
      </c>
      <c r="O34" s="395">
        <v>5760.8960848901233</v>
      </c>
      <c r="P34" s="395">
        <v>5989.4657711050077</v>
      </c>
      <c r="Q34" s="476">
        <v>0.57497147628302603</v>
      </c>
      <c r="R34" s="404">
        <v>3.9676064773045416</v>
      </c>
    </row>
    <row r="35" spans="1:18" x14ac:dyDescent="0.25">
      <c r="A35" s="382" t="s">
        <v>321</v>
      </c>
      <c r="R35" s="383"/>
    </row>
    <row r="36" spans="1:18" x14ac:dyDescent="0.25">
      <c r="A36" s="382" t="s">
        <v>322</v>
      </c>
    </row>
    <row r="37" spans="1:18" x14ac:dyDescent="0.25">
      <c r="A37" s="382" t="s">
        <v>323</v>
      </c>
    </row>
    <row r="38" spans="1:18" x14ac:dyDescent="0.25">
      <c r="A38" s="382" t="s">
        <v>324</v>
      </c>
    </row>
    <row r="39" spans="1:18" x14ac:dyDescent="0.25">
      <c r="A39" s="382" t="s">
        <v>325</v>
      </c>
    </row>
    <row r="173" spans="5:9" x14ac:dyDescent="0.25">
      <c r="E173" s="384"/>
      <c r="H173" s="481"/>
      <c r="I173" s="382"/>
    </row>
  </sheetData>
  <mergeCells count="1">
    <mergeCell ref="A2:G2"/>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B20" sqref="B20:B21"/>
    </sheetView>
  </sheetViews>
  <sheetFormatPr baseColWidth="10" defaultRowHeight="12.75" x14ac:dyDescent="0.2"/>
  <cols>
    <col min="1" max="1" width="38" style="265" customWidth="1"/>
    <col min="2" max="13" width="11.42578125" style="265" customWidth="1"/>
    <col min="14" max="18" width="11.42578125" style="265"/>
    <col min="19" max="19" width="37" style="265" customWidth="1"/>
    <col min="20" max="20" width="11.42578125" style="265"/>
    <col min="21" max="21" width="1.7109375" style="265" customWidth="1"/>
    <col min="22" max="22" width="21.5703125" style="265" customWidth="1"/>
    <col min="23" max="23" width="1.140625" style="265" customWidth="1"/>
    <col min="24" max="16384" width="11.42578125" style="265"/>
  </cols>
  <sheetData>
    <row r="1" spans="1:3" x14ac:dyDescent="0.2">
      <c r="A1" s="376" t="s">
        <v>328</v>
      </c>
    </row>
    <row r="2" spans="1:3" x14ac:dyDescent="0.2">
      <c r="A2" s="376" t="s">
        <v>327</v>
      </c>
      <c r="C2" s="265" t="s">
        <v>355</v>
      </c>
    </row>
    <row r="3" spans="1:3" x14ac:dyDescent="0.2">
      <c r="B3" s="375">
        <v>2008</v>
      </c>
      <c r="C3" s="375">
        <v>2017</v>
      </c>
    </row>
    <row r="4" spans="1:3" ht="13.5" x14ac:dyDescent="0.25">
      <c r="A4" s="377" t="s">
        <v>62</v>
      </c>
      <c r="B4" s="378">
        <v>12.391132807054312</v>
      </c>
      <c r="C4" s="378">
        <v>15.164643135664996</v>
      </c>
    </row>
    <row r="5" spans="1:3" ht="13.5" x14ac:dyDescent="0.25">
      <c r="A5" s="377" t="s">
        <v>63</v>
      </c>
      <c r="B5" s="378">
        <v>62.724826225019456</v>
      </c>
      <c r="C5" s="378">
        <v>57.674513822819527</v>
      </c>
    </row>
    <row r="6" spans="1:3" ht="13.5" x14ac:dyDescent="0.25">
      <c r="A6" s="377" t="s">
        <v>234</v>
      </c>
      <c r="B6" s="378">
        <v>24.884040967926236</v>
      </c>
      <c r="C6" s="378">
        <v>27.160843041515477</v>
      </c>
    </row>
    <row r="7" spans="1:3" ht="13.5" x14ac:dyDescent="0.25">
      <c r="A7" s="377"/>
      <c r="B7" s="378"/>
      <c r="C7" s="378"/>
    </row>
    <row r="9" spans="1:3" x14ac:dyDescent="0.2">
      <c r="A9" s="376" t="s">
        <v>326</v>
      </c>
    </row>
    <row r="10" spans="1:3" x14ac:dyDescent="0.2">
      <c r="A10" s="376" t="s">
        <v>327</v>
      </c>
      <c r="C10" s="265" t="s">
        <v>355</v>
      </c>
    </row>
    <row r="11" spans="1:3" x14ac:dyDescent="0.2">
      <c r="B11" s="375">
        <v>2008</v>
      </c>
      <c r="C11" s="375">
        <v>2017</v>
      </c>
    </row>
    <row r="12" spans="1:3" x14ac:dyDescent="0.2">
      <c r="A12" s="379" t="s">
        <v>237</v>
      </c>
      <c r="B12" s="348">
        <v>47.049855584828947</v>
      </c>
      <c r="C12" s="348">
        <v>51.512372393470471</v>
      </c>
    </row>
    <row r="13" spans="1:3" ht="13.5" x14ac:dyDescent="0.25">
      <c r="A13" s="380" t="s">
        <v>238</v>
      </c>
      <c r="B13" s="348">
        <v>10.928183159429739</v>
      </c>
      <c r="C13" s="348">
        <v>11.601548388387034</v>
      </c>
    </row>
    <row r="14" spans="1:3" ht="13.5" x14ac:dyDescent="0.25">
      <c r="A14" s="381" t="s">
        <v>239</v>
      </c>
      <c r="B14" s="348">
        <v>8.329712868744334</v>
      </c>
      <c r="C14" s="348">
        <v>7.0557736547040406</v>
      </c>
    </row>
    <row r="15" spans="1:3" ht="13.5" x14ac:dyDescent="0.25">
      <c r="A15" s="381" t="s">
        <v>240</v>
      </c>
      <c r="B15" s="348">
        <v>33.692248386996972</v>
      </c>
      <c r="C15" s="348">
        <v>29.830305563438447</v>
      </c>
    </row>
    <row r="16" spans="1:3" x14ac:dyDescent="0.2">
      <c r="A16" s="346" t="s">
        <v>329</v>
      </c>
      <c r="C16" s="348"/>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110" zoomScaleNormal="110" workbookViewId="0">
      <selection activeCell="M18" sqref="M18"/>
    </sheetView>
  </sheetViews>
  <sheetFormatPr baseColWidth="10" defaultRowHeight="15" x14ac:dyDescent="0.25"/>
  <cols>
    <col min="1" max="1" width="31.85546875" customWidth="1"/>
    <col min="2" max="11" width="5.28515625" customWidth="1"/>
    <col min="12" max="12" width="4.85546875" bestFit="1" customWidth="1"/>
    <col min="13" max="13" width="6.42578125" customWidth="1"/>
  </cols>
  <sheetData>
    <row r="1" spans="1:11" x14ac:dyDescent="0.25">
      <c r="A1" s="267" t="s">
        <v>330</v>
      </c>
    </row>
    <row r="2" spans="1:11" x14ac:dyDescent="0.25">
      <c r="A2" s="528" t="s">
        <v>331</v>
      </c>
    </row>
    <row r="3" spans="1:11" x14ac:dyDescent="0.25">
      <c r="A3" s="482"/>
      <c r="B3" s="483">
        <v>2008</v>
      </c>
      <c r="C3" s="483">
        <v>2009</v>
      </c>
      <c r="D3" s="483">
        <v>2010</v>
      </c>
      <c r="E3" s="483">
        <v>2011</v>
      </c>
      <c r="F3" s="483">
        <v>2012</v>
      </c>
      <c r="G3" s="483">
        <v>2013</v>
      </c>
      <c r="H3" s="483">
        <v>2014</v>
      </c>
      <c r="I3" s="483">
        <v>2015</v>
      </c>
      <c r="J3" s="483">
        <v>2016</v>
      </c>
      <c r="K3" s="483">
        <v>2017</v>
      </c>
    </row>
    <row r="4" spans="1:11" ht="25.5" x14ac:dyDescent="0.25">
      <c r="A4" s="484" t="s">
        <v>271</v>
      </c>
      <c r="B4" s="485">
        <v>1633.7884301370534</v>
      </c>
      <c r="C4" s="485">
        <v>1763.1086897713217</v>
      </c>
      <c r="D4" s="485">
        <v>1815.6851508264879</v>
      </c>
      <c r="E4" s="485">
        <v>1877.7519456956863</v>
      </c>
      <c r="F4" s="485">
        <v>1916.8695491788446</v>
      </c>
      <c r="G4" s="485">
        <v>1980.8894054276102</v>
      </c>
      <c r="H4" s="485">
        <v>2002.7243456349991</v>
      </c>
      <c r="I4" s="485">
        <v>1949.2542565031115</v>
      </c>
      <c r="J4" s="485">
        <v>2062.0779637201244</v>
      </c>
      <c r="K4" s="486">
        <v>2119.1047470321191</v>
      </c>
    </row>
    <row r="5" spans="1:11" x14ac:dyDescent="0.25">
      <c r="A5" s="487" t="s">
        <v>177</v>
      </c>
      <c r="B5" s="488">
        <v>141.14082500000001</v>
      </c>
      <c r="C5" s="488">
        <v>145.70047500000001</v>
      </c>
      <c r="D5" s="488">
        <v>112.18331183999997</v>
      </c>
      <c r="E5" s="488">
        <v>127.38134668000001</v>
      </c>
      <c r="F5" s="488">
        <v>122.47087347</v>
      </c>
      <c r="G5" s="488">
        <v>165.12433401999999</v>
      </c>
      <c r="H5" s="488">
        <v>206.33149567000001</v>
      </c>
      <c r="I5" s="488">
        <v>182.45626917000001</v>
      </c>
      <c r="J5" s="488">
        <v>192.61705058000001</v>
      </c>
      <c r="K5" s="489">
        <v>193.04314006875742</v>
      </c>
    </row>
    <row r="6" spans="1:11" x14ac:dyDescent="0.25">
      <c r="A6" s="490" t="s">
        <v>181</v>
      </c>
      <c r="B6" s="491">
        <v>1774.9292551370534</v>
      </c>
      <c r="C6" s="491">
        <v>1908.8091647713218</v>
      </c>
      <c r="D6" s="491">
        <v>1927.8684626664879</v>
      </c>
      <c r="E6" s="491">
        <v>2005.1332923756863</v>
      </c>
      <c r="F6" s="491">
        <v>2039.3404226488447</v>
      </c>
      <c r="G6" s="491">
        <v>2146.0137394476101</v>
      </c>
      <c r="H6" s="491">
        <v>2209.0558413049989</v>
      </c>
      <c r="I6" s="491">
        <v>2131.7105256731115</v>
      </c>
      <c r="J6" s="491">
        <v>2254.6950143001245</v>
      </c>
      <c r="K6" s="492">
        <v>2312.1478871008767</v>
      </c>
    </row>
    <row r="7" spans="1:11" x14ac:dyDescent="0.25">
      <c r="A7" s="493" t="s">
        <v>103</v>
      </c>
      <c r="B7" s="494">
        <v>11.218066019025908</v>
      </c>
      <c r="C7" s="495">
        <v>7.5428307492701006</v>
      </c>
      <c r="D7" s="495">
        <v>0.99849153319888917</v>
      </c>
      <c r="E7" s="495">
        <v>4.0077853445629463</v>
      </c>
      <c r="F7" s="495">
        <v>1.7059778720560588</v>
      </c>
      <c r="G7" s="495">
        <v>5.230775382768627</v>
      </c>
      <c r="H7" s="495">
        <v>2.9376373831425728</v>
      </c>
      <c r="I7" s="495">
        <v>-3.5012838600854774</v>
      </c>
      <c r="J7" s="495">
        <v>5.7692865492691254</v>
      </c>
      <c r="K7" s="496">
        <v>2.5481438702957355</v>
      </c>
    </row>
    <row r="8" spans="1:11" ht="76.5" customHeight="1" x14ac:dyDescent="0.25">
      <c r="A8" s="544" t="s">
        <v>332</v>
      </c>
      <c r="B8" s="544"/>
      <c r="C8" s="544"/>
      <c r="D8" s="544"/>
      <c r="E8" s="544"/>
      <c r="F8" s="544"/>
      <c r="G8" s="544"/>
      <c r="H8" s="544"/>
      <c r="I8" s="544"/>
      <c r="J8" s="544"/>
      <c r="K8" s="544"/>
    </row>
    <row r="9" spans="1:11" x14ac:dyDescent="0.25">
      <c r="A9" t="s">
        <v>333</v>
      </c>
    </row>
  </sheetData>
  <mergeCells count="1">
    <mergeCell ref="A8:K8"/>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zoomScale="110" zoomScaleNormal="110" workbookViewId="0">
      <selection activeCell="D17" sqref="C17:D17"/>
    </sheetView>
  </sheetViews>
  <sheetFormatPr baseColWidth="10" defaultRowHeight="15" x14ac:dyDescent="0.25"/>
  <cols>
    <col min="1" max="1" width="31.85546875" customWidth="1"/>
    <col min="2" max="9" width="5.28515625" customWidth="1"/>
    <col min="10" max="11" width="6.7109375" customWidth="1"/>
  </cols>
  <sheetData>
    <row r="2" spans="1:11" x14ac:dyDescent="0.25">
      <c r="A2" s="267" t="s">
        <v>334</v>
      </c>
    </row>
    <row r="3" spans="1:11" x14ac:dyDescent="0.25">
      <c r="A3" s="267"/>
      <c r="K3" t="s">
        <v>355</v>
      </c>
    </row>
    <row r="4" spans="1:11" x14ac:dyDescent="0.25">
      <c r="B4" s="269">
        <v>2008</v>
      </c>
      <c r="C4" s="269">
        <v>2009</v>
      </c>
      <c r="D4" s="269">
        <v>2010</v>
      </c>
      <c r="E4" s="269">
        <v>2011</v>
      </c>
      <c r="F4" s="269">
        <v>2012</v>
      </c>
      <c r="G4" s="269">
        <v>2013</v>
      </c>
      <c r="H4" s="269">
        <v>2014</v>
      </c>
      <c r="I4" s="269">
        <v>2015</v>
      </c>
      <c r="J4" s="269">
        <v>2016</v>
      </c>
      <c r="K4" s="269">
        <v>2017</v>
      </c>
    </row>
    <row r="5" spans="1:11" x14ac:dyDescent="0.25">
      <c r="A5" s="271" t="s">
        <v>178</v>
      </c>
      <c r="B5" s="268">
        <v>51.339744062518598</v>
      </c>
      <c r="C5" s="268">
        <v>50.465151401880462</v>
      </c>
      <c r="D5" s="268">
        <v>52.529098959865252</v>
      </c>
      <c r="E5" s="268">
        <v>50.990354978957399</v>
      </c>
      <c r="F5" s="268">
        <v>50.983955922983924</v>
      </c>
      <c r="G5" s="268">
        <v>49.509256959292728</v>
      </c>
      <c r="H5" s="268">
        <v>48.356925539636286</v>
      </c>
      <c r="I5" s="268">
        <v>49.34944060106907</v>
      </c>
      <c r="J5" s="268">
        <v>46.677684883750047</v>
      </c>
      <c r="K5" s="268">
        <v>46.593801237093167</v>
      </c>
    </row>
    <row r="6" spans="1:11" x14ac:dyDescent="0.25">
      <c r="A6" s="266" t="s">
        <v>176</v>
      </c>
      <c r="B6" s="268">
        <v>35.798609897324425</v>
      </c>
      <c r="C6" s="268">
        <v>37.030941230035516</v>
      </c>
      <c r="D6" s="268">
        <v>36.938723454972305</v>
      </c>
      <c r="E6" s="268">
        <v>37.619494068959305</v>
      </c>
      <c r="F6" s="268">
        <v>37.811968618072029</v>
      </c>
      <c r="G6" s="268">
        <v>37.726552496742059</v>
      </c>
      <c r="H6" s="268">
        <v>37.293534395822228</v>
      </c>
      <c r="I6" s="268">
        <v>36.861477697675724</v>
      </c>
      <c r="J6" s="268">
        <v>39.823035679116522</v>
      </c>
      <c r="K6" s="268">
        <v>40.1964230581832</v>
      </c>
    </row>
    <row r="7" spans="1:11" ht="19.5" customHeight="1" x14ac:dyDescent="0.25">
      <c r="A7" s="266" t="s">
        <v>179</v>
      </c>
      <c r="B7" s="268">
        <v>7.7186174943869164</v>
      </c>
      <c r="C7" s="268">
        <v>7.3868044329560849</v>
      </c>
      <c r="D7" s="268">
        <v>5.5678830749444925</v>
      </c>
      <c r="E7" s="268">
        <v>6.0719542921632605</v>
      </c>
      <c r="F7" s="268">
        <v>5.5551733920426702</v>
      </c>
      <c r="G7" s="268">
        <v>7.2273535415445744</v>
      </c>
      <c r="H7" s="268">
        <v>8.8830710537437554</v>
      </c>
      <c r="I7" s="268">
        <v>8.0686377408437782</v>
      </c>
      <c r="J7" s="268">
        <v>8.0720451699980469</v>
      </c>
      <c r="K7" s="268">
        <v>7.871468819764968</v>
      </c>
    </row>
    <row r="8" spans="1:11" x14ac:dyDescent="0.25">
      <c r="A8" s="266" t="s">
        <v>180</v>
      </c>
      <c r="B8" s="268">
        <v>5.1430285457700498</v>
      </c>
      <c r="C8" s="268">
        <v>5.1171029351279449</v>
      </c>
      <c r="D8" s="268">
        <v>4.9642945102179459</v>
      </c>
      <c r="E8" s="268">
        <v>5.3181966599200248</v>
      </c>
      <c r="F8" s="268">
        <v>5.648902066901381</v>
      </c>
      <c r="G8" s="268">
        <v>5.5368370024206452</v>
      </c>
      <c r="H8" s="268">
        <v>5.466469010797713</v>
      </c>
      <c r="I8" s="268">
        <v>5.7204439604114254</v>
      </c>
      <c r="J8" s="268">
        <v>5.4272342671353782</v>
      </c>
      <c r="K8" s="268">
        <v>5.3383068849586763</v>
      </c>
    </row>
    <row r="9" spans="1:11" x14ac:dyDescent="0.25">
      <c r="A9" s="529" t="s">
        <v>276</v>
      </c>
      <c r="B9" s="270"/>
      <c r="C9" s="270"/>
      <c r="D9" s="270"/>
      <c r="E9" s="270"/>
      <c r="F9" s="270"/>
      <c r="G9" s="270"/>
      <c r="H9" s="270"/>
      <c r="I9" s="270"/>
      <c r="J9" s="270"/>
      <c r="K9" s="270"/>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M16" sqref="M16"/>
    </sheetView>
  </sheetViews>
  <sheetFormatPr baseColWidth="10" defaultRowHeight="12.75" x14ac:dyDescent="0.2"/>
  <cols>
    <col min="1" max="1" width="9.140625" style="48" customWidth="1"/>
    <col min="2" max="2" width="8.28515625" style="48" hidden="1" customWidth="1"/>
    <col min="3" max="11" width="7.7109375" style="48" customWidth="1"/>
    <col min="12" max="12" width="8.7109375" style="48" customWidth="1"/>
    <col min="13" max="16384" width="11.42578125" style="48"/>
  </cols>
  <sheetData>
    <row r="1" spans="1:12" x14ac:dyDescent="0.2">
      <c r="A1" s="47" t="s">
        <v>277</v>
      </c>
    </row>
    <row r="2" spans="1:12" x14ac:dyDescent="0.2">
      <c r="A2" s="47"/>
      <c r="L2" s="48" t="s">
        <v>85</v>
      </c>
    </row>
    <row r="3" spans="1:12" ht="13.5" x14ac:dyDescent="0.25">
      <c r="A3" s="50"/>
      <c r="B3" s="44">
        <v>2003</v>
      </c>
      <c r="C3" s="44">
        <v>2008</v>
      </c>
      <c r="D3" s="44">
        <v>2009</v>
      </c>
      <c r="E3" s="44">
        <v>2010</v>
      </c>
      <c r="F3" s="44">
        <v>2011</v>
      </c>
      <c r="G3" s="44">
        <v>2012</v>
      </c>
      <c r="H3" s="44">
        <v>2013</v>
      </c>
      <c r="I3" s="44">
        <v>2014</v>
      </c>
      <c r="J3" s="44">
        <v>2015</v>
      </c>
      <c r="K3" s="44">
        <v>2016</v>
      </c>
      <c r="L3" s="44">
        <v>2017</v>
      </c>
    </row>
    <row r="4" spans="1:12" ht="13.5" x14ac:dyDescent="0.25">
      <c r="A4" s="44" t="s">
        <v>28</v>
      </c>
      <c r="B4" s="51">
        <v>6.4649247967092816</v>
      </c>
      <c r="C4" s="52">
        <v>4.1058978231210519</v>
      </c>
      <c r="D4" s="52">
        <v>3.6216511588758937</v>
      </c>
      <c r="E4" s="52">
        <v>1.9702077866192713</v>
      </c>
      <c r="F4" s="52">
        <v>2.6611795120198511</v>
      </c>
      <c r="G4" s="52">
        <v>1.9758772354517395</v>
      </c>
      <c r="H4" s="52">
        <v>2.1385397870889555</v>
      </c>
      <c r="I4" s="52">
        <v>2.4197328789707262</v>
      </c>
      <c r="J4" s="52">
        <v>1.1971937182638781</v>
      </c>
      <c r="K4" s="52">
        <v>1.7109353140842609</v>
      </c>
      <c r="L4" s="52">
        <v>2.0361693517137347</v>
      </c>
    </row>
    <row r="5" spans="1:12" s="53" customFormat="1" ht="13.5" x14ac:dyDescent="0.25">
      <c r="A5" s="44" t="s">
        <v>27</v>
      </c>
      <c r="B5" s="51">
        <v>3.2130271398062016</v>
      </c>
      <c r="C5" s="52">
        <v>2.6280545596901073</v>
      </c>
      <c r="D5" s="52">
        <v>-2.8086007689296255</v>
      </c>
      <c r="E5" s="52">
        <v>3.0399881843936827</v>
      </c>
      <c r="F5" s="52">
        <v>3.1614467879089281</v>
      </c>
      <c r="G5" s="52">
        <v>1.4785978607334327</v>
      </c>
      <c r="H5" s="52">
        <v>1.3589116068333906</v>
      </c>
      <c r="I5" s="52">
        <v>1.5386439283408437</v>
      </c>
      <c r="J5" s="52">
        <v>2.2638288371054527</v>
      </c>
      <c r="K5" s="52">
        <v>1.3707951849318167</v>
      </c>
      <c r="L5" s="52">
        <v>2.8330748713972342</v>
      </c>
    </row>
    <row r="6" spans="1:12" x14ac:dyDescent="0.2">
      <c r="A6" s="48" t="s">
        <v>278</v>
      </c>
    </row>
  </sheetData>
  <pageMargins left="0.78740157499999996" right="0.78740157499999996" top="0.984251969" bottom="0.984251969" header="0.4921259845" footer="0.492125984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workbookViewId="0">
      <selection activeCell="AA29" sqref="AA29"/>
    </sheetView>
  </sheetViews>
  <sheetFormatPr baseColWidth="10" defaultRowHeight="15" x14ac:dyDescent="0.25"/>
  <cols>
    <col min="2" max="2" width="6.140625" customWidth="1"/>
    <col min="3" max="3" width="30.42578125" bestFit="1" customWidth="1"/>
    <col min="4" max="10" width="7" hidden="1" customWidth="1"/>
    <col min="11" max="12" width="4.28515625" customWidth="1"/>
    <col min="13" max="19" width="5" customWidth="1"/>
    <col min="20" max="20" width="5.5703125" customWidth="1"/>
  </cols>
  <sheetData>
    <row r="1" spans="1:20" ht="16.5" x14ac:dyDescent="0.3">
      <c r="A1" s="267" t="s">
        <v>335</v>
      </c>
      <c r="B1" s="272"/>
      <c r="C1" s="273"/>
      <c r="D1" s="153"/>
      <c r="E1" s="154"/>
      <c r="F1" s="154"/>
      <c r="G1" s="154"/>
      <c r="H1" s="154"/>
      <c r="I1" s="63"/>
      <c r="J1" s="274"/>
      <c r="K1" s="274"/>
      <c r="L1" s="274"/>
      <c r="M1" s="63"/>
      <c r="N1" s="63"/>
      <c r="O1" s="274" t="s">
        <v>64</v>
      </c>
      <c r="P1" s="63"/>
      <c r="Q1" s="63"/>
      <c r="R1" s="63"/>
      <c r="S1" s="63"/>
    </row>
    <row r="2" spans="1:20" x14ac:dyDescent="0.25">
      <c r="B2" s="151"/>
      <c r="C2" s="148"/>
      <c r="D2" s="275">
        <v>2000</v>
      </c>
      <c r="E2" s="275">
        <v>2001</v>
      </c>
      <c r="F2" s="275">
        <v>2002</v>
      </c>
      <c r="G2" s="275">
        <v>2003</v>
      </c>
      <c r="H2" s="275">
        <v>2004</v>
      </c>
      <c r="I2" s="275">
        <v>2005</v>
      </c>
      <c r="J2" s="275">
        <v>2006</v>
      </c>
      <c r="K2" s="157">
        <v>2007</v>
      </c>
      <c r="L2" s="157">
        <v>2008</v>
      </c>
      <c r="M2" s="157">
        <v>2009</v>
      </c>
      <c r="N2" s="157">
        <v>2010</v>
      </c>
      <c r="O2" s="157">
        <v>2011</v>
      </c>
      <c r="P2" s="157">
        <v>2012</v>
      </c>
      <c r="Q2" s="157">
        <v>2013</v>
      </c>
      <c r="R2" s="157">
        <v>2014</v>
      </c>
      <c r="S2" s="157">
        <v>2015</v>
      </c>
      <c r="T2" s="157">
        <v>2016</v>
      </c>
    </row>
    <row r="3" spans="1:20" x14ac:dyDescent="0.25">
      <c r="B3" s="276" t="s">
        <v>25</v>
      </c>
      <c r="C3" s="277"/>
      <c r="D3" s="278">
        <v>5422</v>
      </c>
      <c r="E3" s="278">
        <v>5761</v>
      </c>
      <c r="F3" s="278">
        <v>6275.3420436063598</v>
      </c>
      <c r="G3" s="278">
        <v>6495.9</v>
      </c>
      <c r="H3" s="278">
        <v>6610.2676276912562</v>
      </c>
      <c r="I3" s="278">
        <v>6620.9009379018971</v>
      </c>
      <c r="J3" s="278">
        <v>7035.3722486433981</v>
      </c>
      <c r="K3" s="279">
        <v>7243.1370769075984</v>
      </c>
      <c r="L3" s="279">
        <v>7611.443371112453</v>
      </c>
      <c r="M3" s="279">
        <v>7451.3952470611512</v>
      </c>
      <c r="N3" s="279">
        <v>7421.3840652783883</v>
      </c>
      <c r="O3" s="279">
        <v>7525.3217513086838</v>
      </c>
      <c r="P3" s="279">
        <v>7494.0314473372146</v>
      </c>
      <c r="Q3" s="279">
        <v>7547.7883695299915</v>
      </c>
      <c r="R3" s="279">
        <v>7582.1838112411915</v>
      </c>
      <c r="S3" s="279">
        <v>7588.4435253777174</v>
      </c>
      <c r="T3" s="280">
        <v>7693.5842545376181</v>
      </c>
    </row>
    <row r="4" spans="1:20" x14ac:dyDescent="0.25">
      <c r="B4" s="281"/>
      <c r="C4" s="282" t="s">
        <v>182</v>
      </c>
      <c r="D4" s="283">
        <v>8.8504974701489214</v>
      </c>
      <c r="E4" s="283">
        <v>6.2523054223533769</v>
      </c>
      <c r="F4" s="283">
        <v>8.9279993682756409</v>
      </c>
      <c r="G4" s="283">
        <v>3.5146762496931272</v>
      </c>
      <c r="H4" s="283">
        <v>1.7606125046761179</v>
      </c>
      <c r="I4" s="283">
        <v>0.16086050988459721</v>
      </c>
      <c r="J4" s="283">
        <v>6.2600439823653931</v>
      </c>
      <c r="K4" s="284">
        <v>2.9531462006756382</v>
      </c>
      <c r="L4" s="284">
        <v>5.0849002344451</v>
      </c>
      <c r="M4" s="284">
        <v>-2.1027302739810017</v>
      </c>
      <c r="N4" s="284">
        <v>-0.40275922545646159</v>
      </c>
      <c r="O4" s="284">
        <v>1.4005161990817472</v>
      </c>
      <c r="P4" s="284">
        <v>-0.41580021433671455</v>
      </c>
      <c r="Q4" s="284">
        <v>0.71732981867693724</v>
      </c>
      <c r="R4" s="284">
        <v>0.45570225378936957</v>
      </c>
      <c r="S4" s="284">
        <v>8.2558195532600465E-2</v>
      </c>
      <c r="T4" s="285">
        <v>1.3855374795672226</v>
      </c>
    </row>
    <row r="5" spans="1:20" x14ac:dyDescent="0.25">
      <c r="B5" s="286" t="s">
        <v>183</v>
      </c>
      <c r="C5" s="286"/>
      <c r="D5" s="287">
        <v>2662</v>
      </c>
      <c r="E5" s="287">
        <v>2861</v>
      </c>
      <c r="F5" s="287">
        <v>3049.3420436063598</v>
      </c>
      <c r="G5" s="287">
        <v>3057.3</v>
      </c>
      <c r="H5" s="287">
        <v>3171.3676276912561</v>
      </c>
      <c r="I5" s="287">
        <v>3096.4634579018966</v>
      </c>
      <c r="J5" s="287">
        <v>3097.125820119471</v>
      </c>
      <c r="K5" s="288">
        <v>3115.6873457229303</v>
      </c>
      <c r="L5" s="288">
        <v>3400.9994551124523</v>
      </c>
      <c r="M5" s="288">
        <v>3343.6330610611512</v>
      </c>
      <c r="N5" s="288">
        <v>3498.4673472783888</v>
      </c>
      <c r="O5" s="288">
        <v>3489.8638740932092</v>
      </c>
      <c r="P5" s="288">
        <v>3620.4732974786084</v>
      </c>
      <c r="Q5" s="288">
        <v>3672.9425335880815</v>
      </c>
      <c r="R5" s="288">
        <v>3677.570404525748</v>
      </c>
      <c r="S5" s="288">
        <v>3680.6065402911654</v>
      </c>
      <c r="T5" s="289">
        <v>3731.602723382302</v>
      </c>
    </row>
    <row r="6" spans="1:20" x14ac:dyDescent="0.25">
      <c r="B6" s="290"/>
      <c r="C6" s="206" t="s">
        <v>184</v>
      </c>
      <c r="D6" s="291">
        <v>1708</v>
      </c>
      <c r="E6" s="291">
        <v>1839</v>
      </c>
      <c r="F6" s="291">
        <v>1994</v>
      </c>
      <c r="G6" s="291">
        <v>1946</v>
      </c>
      <c r="H6" s="291">
        <v>2001</v>
      </c>
      <c r="I6" s="291">
        <v>1993</v>
      </c>
      <c r="J6" s="291">
        <v>1961.0430747663549</v>
      </c>
      <c r="K6" s="257">
        <v>1923.7418353165872</v>
      </c>
      <c r="L6" s="257">
        <v>1851</v>
      </c>
      <c r="M6" s="257">
        <v>1889.5879232790667</v>
      </c>
      <c r="N6" s="257">
        <v>1948.4678921659365</v>
      </c>
      <c r="O6" s="257">
        <v>1937.0856855772513</v>
      </c>
      <c r="P6" s="257">
        <v>1992.3025615716911</v>
      </c>
      <c r="Q6" s="257">
        <v>1971.9425335880815</v>
      </c>
      <c r="R6" s="257">
        <v>1934</v>
      </c>
      <c r="S6" s="257">
        <v>1935.5966755016007</v>
      </c>
      <c r="T6" s="292">
        <v>1962.4150928939325</v>
      </c>
    </row>
    <row r="7" spans="1:20" x14ac:dyDescent="0.25">
      <c r="B7" s="293"/>
      <c r="C7" s="294" t="s">
        <v>185</v>
      </c>
      <c r="D7" s="291">
        <v>954</v>
      </c>
      <c r="E7" s="291">
        <v>1022</v>
      </c>
      <c r="F7" s="291">
        <v>1055.3420436063595</v>
      </c>
      <c r="G7" s="291">
        <v>1111.3</v>
      </c>
      <c r="H7" s="291">
        <v>1170.3676276912561</v>
      </c>
      <c r="I7" s="291">
        <v>1103.4634579018964</v>
      </c>
      <c r="J7" s="291">
        <v>1136.082745353116</v>
      </c>
      <c r="K7" s="257">
        <v>1191.9455104063429</v>
      </c>
      <c r="L7" s="257">
        <v>1549.9994551124523</v>
      </c>
      <c r="M7" s="257">
        <v>1454.0451377820843</v>
      </c>
      <c r="N7" s="257">
        <v>1549.9994551124523</v>
      </c>
      <c r="O7" s="257">
        <v>1552.7781885159577</v>
      </c>
      <c r="P7" s="257">
        <v>1628.1707359069176</v>
      </c>
      <c r="Q7" s="257">
        <v>1701</v>
      </c>
      <c r="R7" s="257">
        <v>1743.5704045257478</v>
      </c>
      <c r="S7" s="257">
        <v>1745.0098647895647</v>
      </c>
      <c r="T7" s="292">
        <v>1769.1876304883695</v>
      </c>
    </row>
    <row r="8" spans="1:20" x14ac:dyDescent="0.25">
      <c r="B8" s="295" t="s">
        <v>186</v>
      </c>
      <c r="C8" s="296"/>
      <c r="D8" s="278">
        <v>2760</v>
      </c>
      <c r="E8" s="278">
        <v>2900</v>
      </c>
      <c r="F8" s="278">
        <v>3226</v>
      </c>
      <c r="G8" s="278">
        <v>3438.6</v>
      </c>
      <c r="H8" s="278">
        <v>3438.9</v>
      </c>
      <c r="I8" s="278">
        <v>3524.4374800000001</v>
      </c>
      <c r="J8" s="278">
        <v>3938.2464285239271</v>
      </c>
      <c r="K8" s="279">
        <v>4127.4497311846681</v>
      </c>
      <c r="L8" s="279">
        <v>4210.4439160000002</v>
      </c>
      <c r="M8" s="279">
        <v>4107.7621859999999</v>
      </c>
      <c r="N8" s="279">
        <v>3922.9167179999995</v>
      </c>
      <c r="O8" s="279">
        <v>4035.4578772154746</v>
      </c>
      <c r="P8" s="279">
        <v>3873.5581498586057</v>
      </c>
      <c r="Q8" s="279">
        <v>3874.8458359419101</v>
      </c>
      <c r="R8" s="279">
        <v>3904.6134067154435</v>
      </c>
      <c r="S8" s="279">
        <v>3907.836985086552</v>
      </c>
      <c r="T8" s="280">
        <v>3961.9815311553157</v>
      </c>
    </row>
    <row r="9" spans="1:20" x14ac:dyDescent="0.25">
      <c r="B9" s="293"/>
      <c r="C9" s="206" t="s">
        <v>187</v>
      </c>
      <c r="D9" s="297">
        <v>2641</v>
      </c>
      <c r="E9" s="297">
        <v>2773</v>
      </c>
      <c r="F9" s="297">
        <v>3108</v>
      </c>
      <c r="G9" s="297">
        <v>3301</v>
      </c>
      <c r="H9" s="297">
        <v>3311</v>
      </c>
      <c r="I9" s="297">
        <v>3398.03748</v>
      </c>
      <c r="J9" s="297">
        <v>3810.1156300000002</v>
      </c>
      <c r="K9" s="257">
        <v>4012.1538829999995</v>
      </c>
      <c r="L9" s="257">
        <v>4084.0869159999997</v>
      </c>
      <c r="M9" s="257">
        <v>3991.7621859999999</v>
      </c>
      <c r="N9" s="257">
        <v>3815.2167179999997</v>
      </c>
      <c r="O9" s="257">
        <v>3927.7959559999986</v>
      </c>
      <c r="P9" s="257">
        <v>3732.6523770000008</v>
      </c>
      <c r="Q9" s="257">
        <v>3658.147375</v>
      </c>
      <c r="R9" s="257">
        <v>3674.6410860000005</v>
      </c>
      <c r="S9" s="257">
        <v>3677.6748033729018</v>
      </c>
      <c r="T9" s="258">
        <v>3728.6303661502334</v>
      </c>
    </row>
    <row r="10" spans="1:20" x14ac:dyDescent="0.25">
      <c r="B10" s="298"/>
      <c r="C10" s="208" t="s">
        <v>188</v>
      </c>
      <c r="D10" s="299">
        <v>119</v>
      </c>
      <c r="E10" s="299">
        <v>127</v>
      </c>
      <c r="F10" s="299">
        <v>118</v>
      </c>
      <c r="G10" s="299">
        <v>137.6</v>
      </c>
      <c r="H10" s="299">
        <v>127.9</v>
      </c>
      <c r="I10" s="299">
        <v>126.4</v>
      </c>
      <c r="J10" s="299">
        <v>128.13079852392701</v>
      </c>
      <c r="K10" s="300">
        <v>115.295848184669</v>
      </c>
      <c r="L10" s="300">
        <v>126.357</v>
      </c>
      <c r="M10" s="300">
        <v>116</v>
      </c>
      <c r="N10" s="300">
        <v>107.7</v>
      </c>
      <c r="O10" s="300">
        <v>107.661921215476</v>
      </c>
      <c r="P10" s="300">
        <v>140.90577285860473</v>
      </c>
      <c r="Q10" s="300">
        <v>216.69846094191021</v>
      </c>
      <c r="R10" s="300">
        <v>229.97232071544292</v>
      </c>
      <c r="S10" s="300">
        <v>230.16218171365003</v>
      </c>
      <c r="T10" s="301">
        <v>233.35116500508227</v>
      </c>
    </row>
    <row r="11" spans="1:20" x14ac:dyDescent="0.25">
      <c r="A11" t="s">
        <v>336</v>
      </c>
      <c r="B11" s="263"/>
      <c r="C11" s="153"/>
    </row>
    <row r="12" spans="1:20" x14ac:dyDescent="0.25">
      <c r="A12" t="s">
        <v>337</v>
      </c>
      <c r="B12" s="263"/>
      <c r="C12" s="153"/>
      <c r="D12" s="153"/>
      <c r="E12" s="154"/>
      <c r="F12" s="154"/>
      <c r="G12" s="154"/>
      <c r="H12" s="154"/>
      <c r="I12" s="154"/>
      <c r="J12" s="154"/>
    </row>
    <row r="13" spans="1:20" x14ac:dyDescent="0.25">
      <c r="A13" t="s">
        <v>338</v>
      </c>
      <c r="B13" s="302"/>
    </row>
  </sheetData>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opLeftCell="B1" workbookViewId="0">
      <selection activeCell="H32" sqref="H32"/>
    </sheetView>
  </sheetViews>
  <sheetFormatPr baseColWidth="10" defaultRowHeight="12.75" x14ac:dyDescent="0.2"/>
  <cols>
    <col min="1" max="3" width="11.42578125" style="48"/>
    <col min="4" max="13" width="6.5703125" style="48" customWidth="1"/>
    <col min="14" max="14" width="9.140625" style="48" customWidth="1"/>
    <col min="15" max="15" width="7.7109375" style="48" customWidth="1"/>
    <col min="16" max="16384" width="11.42578125" style="48"/>
  </cols>
  <sheetData>
    <row r="1" spans="1:15" ht="15" x14ac:dyDescent="0.25">
      <c r="B1" s="304" t="s">
        <v>189</v>
      </c>
      <c r="K1" s="140" t="s">
        <v>193</v>
      </c>
    </row>
    <row r="2" spans="1:15" ht="38.25" x14ac:dyDescent="0.2">
      <c r="A2" s="145"/>
      <c r="B2" s="306"/>
      <c r="C2" s="307"/>
      <c r="D2" s="157">
        <v>2008</v>
      </c>
      <c r="E2" s="157">
        <v>2009</v>
      </c>
      <c r="F2" s="157">
        <v>2010</v>
      </c>
      <c r="G2" s="157">
        <v>2011</v>
      </c>
      <c r="H2" s="157">
        <v>2012</v>
      </c>
      <c r="I2" s="157">
        <v>2013</v>
      </c>
      <c r="J2" s="157">
        <v>2014</v>
      </c>
      <c r="K2" s="157">
        <v>2015</v>
      </c>
      <c r="L2" s="157">
        <v>2016</v>
      </c>
      <c r="M2" s="308">
        <v>2017</v>
      </c>
      <c r="N2" s="309" t="s">
        <v>194</v>
      </c>
      <c r="O2" s="310" t="s">
        <v>195</v>
      </c>
    </row>
    <row r="3" spans="1:15" x14ac:dyDescent="0.2">
      <c r="A3" s="146"/>
      <c r="B3" s="311" t="s">
        <v>25</v>
      </c>
      <c r="C3" s="312"/>
      <c r="D3" s="313">
        <v>13.11804392493919</v>
      </c>
      <c r="E3" s="313">
        <v>13.550885195605112</v>
      </c>
      <c r="F3" s="313">
        <v>13.892793647102781</v>
      </c>
      <c r="G3" s="313">
        <v>14.407597266665967</v>
      </c>
      <c r="H3" s="314">
        <v>14.610263891808007</v>
      </c>
      <c r="I3" s="313">
        <v>15.128431494191743</v>
      </c>
      <c r="J3" s="314">
        <v>15.327152505400782</v>
      </c>
      <c r="K3" s="313">
        <v>15.160868972023575</v>
      </c>
      <c r="L3" s="313">
        <v>15.2793323691564</v>
      </c>
      <c r="M3" s="315">
        <v>15.549690684077733</v>
      </c>
      <c r="N3" s="316">
        <v>1.907430787776021</v>
      </c>
      <c r="O3" s="314">
        <v>1.7694380120108599</v>
      </c>
    </row>
    <row r="4" spans="1:15" ht="13.5" x14ac:dyDescent="0.25">
      <c r="A4" s="146"/>
      <c r="B4" s="547" t="s">
        <v>196</v>
      </c>
      <c r="C4" s="548"/>
      <c r="D4" s="313">
        <v>7.3713487815264651</v>
      </c>
      <c r="E4" s="313">
        <v>7.7011454224707778</v>
      </c>
      <c r="F4" s="313">
        <v>7.649258807101516</v>
      </c>
      <c r="G4" s="313">
        <v>7.6164641118754419</v>
      </c>
      <c r="H4" s="314">
        <v>7.6134779762018265</v>
      </c>
      <c r="I4" s="313">
        <v>7.8055357761666659</v>
      </c>
      <c r="J4" s="314">
        <v>7.598523746615764</v>
      </c>
      <c r="K4" s="313">
        <v>7.4192605804269283</v>
      </c>
      <c r="L4" s="313">
        <v>7.3675934379422436</v>
      </c>
      <c r="M4" s="315">
        <v>7.3983190921335433</v>
      </c>
      <c r="N4" s="316">
        <v>4.0587407059389236E-2</v>
      </c>
      <c r="O4" s="314">
        <v>0.41703786250020247</v>
      </c>
    </row>
    <row r="5" spans="1:15" ht="13.5" x14ac:dyDescent="0.25">
      <c r="A5" s="146"/>
      <c r="B5" s="317" t="s">
        <v>197</v>
      </c>
      <c r="C5" s="318"/>
      <c r="D5" s="313">
        <v>5.0208122715264443</v>
      </c>
      <c r="E5" s="313">
        <v>5.0985509025329998</v>
      </c>
      <c r="F5" s="313">
        <v>5.4542999999999999</v>
      </c>
      <c r="G5" s="313">
        <v>5.9497259444357917</v>
      </c>
      <c r="H5" s="314">
        <v>6.1123938197356136</v>
      </c>
      <c r="I5" s="313">
        <v>6.3858175082735418</v>
      </c>
      <c r="J5" s="314">
        <v>6.7836797022378859</v>
      </c>
      <c r="K5" s="313">
        <v>6.9680063871806377</v>
      </c>
      <c r="L5" s="313">
        <v>7.149416627298149</v>
      </c>
      <c r="M5" s="315">
        <v>7.2713322539441902</v>
      </c>
      <c r="N5" s="316">
        <v>4.2008140450959797</v>
      </c>
      <c r="O5" s="314">
        <v>1.7052527919626081</v>
      </c>
    </row>
    <row r="6" spans="1:15" x14ac:dyDescent="0.2">
      <c r="A6" s="146"/>
      <c r="B6" s="319" t="s">
        <v>190</v>
      </c>
      <c r="C6" s="320"/>
      <c r="D6" s="321">
        <v>2.6638355228017714</v>
      </c>
      <c r="E6" s="321">
        <v>2.6620261433030001</v>
      </c>
      <c r="F6" s="321">
        <v>2.8730000000000002</v>
      </c>
      <c r="G6" s="321">
        <v>3.0562575071295304</v>
      </c>
      <c r="H6" s="322">
        <v>3.2071683044228743</v>
      </c>
      <c r="I6" s="321">
        <v>3.3196387909692437</v>
      </c>
      <c r="J6" s="322">
        <v>3.4720697139003658</v>
      </c>
      <c r="K6" s="321">
        <v>3.58217070876958</v>
      </c>
      <c r="L6" s="321">
        <v>3.6565129213278631</v>
      </c>
      <c r="M6" s="323">
        <v>3.615988478287921</v>
      </c>
      <c r="N6" s="324">
        <v>3.4538424606555429</v>
      </c>
      <c r="O6" s="322">
        <v>-1.1082811386654567</v>
      </c>
    </row>
    <row r="7" spans="1:15" x14ac:dyDescent="0.2">
      <c r="A7" s="146"/>
      <c r="B7" s="325" t="s">
        <v>191</v>
      </c>
      <c r="C7" s="326"/>
      <c r="D7" s="327">
        <v>1.7374692073497533</v>
      </c>
      <c r="E7" s="327">
        <v>1.8118100284750001</v>
      </c>
      <c r="F7" s="327">
        <v>1.9122999999999999</v>
      </c>
      <c r="G7" s="327">
        <v>2.1343696858241694</v>
      </c>
      <c r="H7" s="328">
        <v>2.1229958511324405</v>
      </c>
      <c r="I7" s="327">
        <v>2.282568054199789</v>
      </c>
      <c r="J7" s="328">
        <v>2.4368646226356234</v>
      </c>
      <c r="K7" s="327">
        <v>2.4695060706805747</v>
      </c>
      <c r="L7" s="327">
        <v>2.491515574382511</v>
      </c>
      <c r="M7" s="329">
        <v>2.6096047362962698</v>
      </c>
      <c r="N7" s="330">
        <v>4.6233505014020349</v>
      </c>
      <c r="O7" s="328">
        <v>4.7396517656938864</v>
      </c>
    </row>
    <row r="8" spans="1:15" x14ac:dyDescent="0.2">
      <c r="A8" s="146"/>
      <c r="B8" s="331" t="s">
        <v>192</v>
      </c>
      <c r="C8" s="332"/>
      <c r="D8" s="205">
        <v>0.61950754137492037</v>
      </c>
      <c r="E8" s="205">
        <v>0.62471473075500006</v>
      </c>
      <c r="F8" s="205">
        <v>0.66900000000000004</v>
      </c>
      <c r="G8" s="205">
        <v>0.75909875148209127</v>
      </c>
      <c r="H8" s="333">
        <v>0.78222966418029993</v>
      </c>
      <c r="I8" s="205">
        <v>0.78361066310450866</v>
      </c>
      <c r="J8" s="333">
        <v>0.87474536570189687</v>
      </c>
      <c r="K8" s="205">
        <v>0.91632960773048333</v>
      </c>
      <c r="L8" s="205">
        <v>1.0013881315877751</v>
      </c>
      <c r="M8" s="334">
        <v>1.0457390393599999</v>
      </c>
      <c r="N8" s="335">
        <v>5.9898018973276734</v>
      </c>
      <c r="O8" s="333">
        <v>4.4289428217911153</v>
      </c>
    </row>
    <row r="9" spans="1:15" ht="13.5" x14ac:dyDescent="0.25">
      <c r="A9" s="146"/>
      <c r="B9" s="317" t="s">
        <v>198</v>
      </c>
      <c r="C9" s="318"/>
      <c r="D9" s="313">
        <v>0.61439267688628074</v>
      </c>
      <c r="E9" s="313">
        <v>0.61973297060133181</v>
      </c>
      <c r="F9" s="313">
        <v>0.65026744000126369</v>
      </c>
      <c r="G9" s="313">
        <v>0.6855332103547338</v>
      </c>
      <c r="H9" s="314">
        <v>0.75281009587056735</v>
      </c>
      <c r="I9" s="313">
        <v>0.80808770975153477</v>
      </c>
      <c r="J9" s="314">
        <v>0.82871619154713017</v>
      </c>
      <c r="K9" s="313">
        <v>0.64981570441600844</v>
      </c>
      <c r="L9" s="313">
        <v>0.63126868291600835</v>
      </c>
      <c r="M9" s="315">
        <v>0.73159726300000016</v>
      </c>
      <c r="N9" s="316">
        <v>1.9588939788561799</v>
      </c>
      <c r="O9" s="314">
        <v>15.89316606370299</v>
      </c>
    </row>
    <row r="10" spans="1:15" x14ac:dyDescent="0.2">
      <c r="A10" s="146"/>
      <c r="B10" s="545" t="s">
        <v>199</v>
      </c>
      <c r="C10" s="546"/>
      <c r="D10" s="313">
        <v>0.11149019499999999</v>
      </c>
      <c r="E10" s="313">
        <v>0.13145589999999999</v>
      </c>
      <c r="F10" s="313">
        <v>0.13896739999999999</v>
      </c>
      <c r="G10" s="313">
        <v>0.15587399999999998</v>
      </c>
      <c r="H10" s="314">
        <v>0.13158200000000003</v>
      </c>
      <c r="I10" s="313">
        <v>0.12899050000000001</v>
      </c>
      <c r="J10" s="314">
        <v>0.116232865</v>
      </c>
      <c r="K10" s="313">
        <v>0.1237863</v>
      </c>
      <c r="L10" s="313">
        <v>0.13105362099999998</v>
      </c>
      <c r="M10" s="315">
        <v>0.14844207500000001</v>
      </c>
      <c r="N10" s="316">
        <v>3.2317694070510106</v>
      </c>
      <c r="O10" s="314">
        <v>13.268198060700698</v>
      </c>
    </row>
    <row r="11" spans="1:15" x14ac:dyDescent="0.2">
      <c r="B11" s="48" t="s">
        <v>339</v>
      </c>
    </row>
    <row r="12" spans="1:15" x14ac:dyDescent="0.2">
      <c r="B12" s="48" t="s">
        <v>340</v>
      </c>
    </row>
    <row r="13" spans="1:15" x14ac:dyDescent="0.2">
      <c r="B13" s="48" t="s">
        <v>341</v>
      </c>
    </row>
    <row r="14" spans="1:15" x14ac:dyDescent="0.2">
      <c r="B14" s="48" t="s">
        <v>342</v>
      </c>
    </row>
    <row r="15" spans="1:15" x14ac:dyDescent="0.2">
      <c r="B15" s="48" t="s">
        <v>343</v>
      </c>
    </row>
    <row r="16" spans="1:15" x14ac:dyDescent="0.2">
      <c r="B16" s="48" t="s">
        <v>344</v>
      </c>
    </row>
    <row r="17" spans="2:2" x14ac:dyDescent="0.2">
      <c r="B17" s="48" t="s">
        <v>345</v>
      </c>
    </row>
  </sheetData>
  <mergeCells count="2">
    <mergeCell ref="B10:C10"/>
    <mergeCell ref="B4:C4"/>
  </mergeCell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Normal="100" workbookViewId="0">
      <selection activeCell="D19" sqref="D19"/>
    </sheetView>
  </sheetViews>
  <sheetFormatPr baseColWidth="10" defaultRowHeight="15" x14ac:dyDescent="0.25"/>
  <cols>
    <col min="1" max="1" width="37.7109375" style="152" customWidth="1"/>
    <col min="2" max="16384" width="11.42578125" style="48"/>
  </cols>
  <sheetData>
    <row r="1" spans="1:2" ht="16.5" x14ac:dyDescent="0.3">
      <c r="A1" s="336" t="s">
        <v>346</v>
      </c>
    </row>
    <row r="2" spans="1:2" ht="16.5" x14ac:dyDescent="0.3">
      <c r="A2" s="336"/>
      <c r="B2" s="506" t="s">
        <v>355</v>
      </c>
    </row>
    <row r="3" spans="1:2" ht="13.5" x14ac:dyDescent="0.25">
      <c r="A3" s="337"/>
      <c r="B3" s="303">
        <v>2017</v>
      </c>
    </row>
    <row r="4" spans="1:2" ht="12.75" x14ac:dyDescent="0.2">
      <c r="A4" s="338" t="s">
        <v>201</v>
      </c>
      <c r="B4" s="497">
        <v>47.578561158834681</v>
      </c>
    </row>
    <row r="5" spans="1:2" ht="12.75" x14ac:dyDescent="0.2">
      <c r="A5" s="340" t="s">
        <v>202</v>
      </c>
      <c r="B5" s="497">
        <v>46.761909298875928</v>
      </c>
    </row>
    <row r="6" spans="1:2" ht="12.75" x14ac:dyDescent="0.2">
      <c r="A6" s="340" t="s">
        <v>203</v>
      </c>
      <c r="B6" s="497">
        <v>4.7048991382775656</v>
      </c>
    </row>
    <row r="7" spans="1:2" ht="12.75" x14ac:dyDescent="0.2">
      <c r="A7" s="340" t="s">
        <v>204</v>
      </c>
      <c r="B7" s="497">
        <v>0.95463040401182264</v>
      </c>
    </row>
    <row r="8" spans="1:2" ht="12.75" x14ac:dyDescent="0.2">
      <c r="A8" s="305" t="s">
        <v>80</v>
      </c>
      <c r="B8" s="498">
        <v>15.549690684077733</v>
      </c>
    </row>
    <row r="9" spans="1:2" x14ac:dyDescent="0.25">
      <c r="A9" s="530" t="s">
        <v>276</v>
      </c>
    </row>
    <row r="17" spans="4:4" x14ac:dyDescent="0.25">
      <c r="D17" s="503"/>
    </row>
  </sheetData>
  <pageMargins left="0.78740157499999996" right="0.78740157499999996" top="0.984251969" bottom="0.984251969" header="0.4921259845" footer="0.492125984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I33" sqref="I33"/>
    </sheetView>
  </sheetViews>
  <sheetFormatPr baseColWidth="10" defaultRowHeight="12.75" x14ac:dyDescent="0.2"/>
  <cols>
    <col min="1" max="1" width="20.5703125" style="48" customWidth="1"/>
    <col min="2" max="9" width="11.42578125" style="345"/>
    <col min="10" max="16384" width="11.42578125" style="48"/>
  </cols>
  <sheetData>
    <row r="1" spans="1:9" x14ac:dyDescent="0.2">
      <c r="A1" s="49" t="s">
        <v>347</v>
      </c>
    </row>
    <row r="2" spans="1:9" x14ac:dyDescent="0.2">
      <c r="A2" s="48" t="s">
        <v>348</v>
      </c>
    </row>
    <row r="3" spans="1:9" ht="25.5" customHeight="1" x14ac:dyDescent="0.2">
      <c r="A3" s="342"/>
      <c r="B3" s="303" t="s">
        <v>200</v>
      </c>
      <c r="C3" s="343" t="s">
        <v>205</v>
      </c>
      <c r="D3" s="343" t="s">
        <v>206</v>
      </c>
      <c r="E3" s="303"/>
      <c r="F3" s="303" t="s">
        <v>25</v>
      </c>
      <c r="G3" s="303"/>
      <c r="H3" s="343" t="s">
        <v>207</v>
      </c>
      <c r="I3" s="343" t="s">
        <v>208</v>
      </c>
    </row>
    <row r="4" spans="1:9" x14ac:dyDescent="0.2">
      <c r="A4" s="338" t="s">
        <v>209</v>
      </c>
      <c r="B4" s="339">
        <v>4.1850396587247136</v>
      </c>
      <c r="C4" s="339">
        <v>4.4823620345395856</v>
      </c>
      <c r="D4" s="339">
        <v>4.4567130572903322</v>
      </c>
      <c r="E4" s="339"/>
      <c r="F4" s="339">
        <v>4.3278748343159608</v>
      </c>
      <c r="G4" s="339"/>
      <c r="H4" s="339">
        <v>4.0300584903102461</v>
      </c>
      <c r="I4" s="339">
        <v>4.6631580636360894</v>
      </c>
    </row>
    <row r="5" spans="1:9" x14ac:dyDescent="0.2">
      <c r="A5" s="338" t="s">
        <v>210</v>
      </c>
      <c r="B5" s="339">
        <v>6.1035683857607985</v>
      </c>
      <c r="C5" s="339">
        <v>11.995467221932559</v>
      </c>
      <c r="D5" s="339">
        <v>4.8324672298362268</v>
      </c>
      <c r="E5" s="339"/>
      <c r="F5" s="339">
        <v>7.7291962182902445</v>
      </c>
      <c r="G5" s="339"/>
      <c r="H5" s="339">
        <v>8.8121435787622211</v>
      </c>
      <c r="I5" s="339">
        <v>6.5100083009347554</v>
      </c>
    </row>
    <row r="6" spans="1:9" x14ac:dyDescent="0.2">
      <c r="A6" s="338" t="s">
        <v>211</v>
      </c>
      <c r="B6" s="339">
        <v>9.1464103698429291</v>
      </c>
      <c r="C6" s="339">
        <v>5.9979066985021863</v>
      </c>
      <c r="D6" s="339">
        <v>6.3809303875564352</v>
      </c>
      <c r="E6" s="339"/>
      <c r="F6" s="339">
        <v>7.6540251378959843</v>
      </c>
      <c r="G6" s="339"/>
      <c r="H6" s="339">
        <v>8.5378513544381764</v>
      </c>
      <c r="I6" s="339">
        <v>6.6590088669475662</v>
      </c>
    </row>
    <row r="7" spans="1:9" x14ac:dyDescent="0.2">
      <c r="A7" s="344" t="s">
        <v>212</v>
      </c>
      <c r="B7" s="341">
        <v>19.435018414328439</v>
      </c>
      <c r="C7" s="341">
        <v>22.475735954974333</v>
      </c>
      <c r="D7" s="341">
        <v>15.670110674682995</v>
      </c>
      <c r="E7" s="341"/>
      <c r="F7" s="341">
        <v>19.71109619050219</v>
      </c>
      <c r="G7" s="341"/>
      <c r="H7" s="341">
        <v>21.380053423510645</v>
      </c>
      <c r="I7" s="341">
        <v>17.832175231518413</v>
      </c>
    </row>
    <row r="8" spans="1:9" x14ac:dyDescent="0.2">
      <c r="A8" s="48" t="s">
        <v>349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9"/>
  <sheetViews>
    <sheetView topLeftCell="H1" workbookViewId="0">
      <selection activeCell="R28" sqref="R28"/>
    </sheetView>
  </sheetViews>
  <sheetFormatPr baseColWidth="10" defaultRowHeight="15" x14ac:dyDescent="0.25"/>
  <cols>
    <col min="1" max="1" width="11.42578125" style="54" hidden="1" customWidth="1"/>
    <col min="2" max="2" width="7.140625" style="54" hidden="1" customWidth="1"/>
    <col min="3" max="3" width="11.42578125" style="54" hidden="1" customWidth="1"/>
    <col min="4" max="4" width="12" style="54" hidden="1" customWidth="1"/>
    <col min="5" max="7" width="8.28515625" style="54" hidden="1" customWidth="1"/>
    <col min="8" max="8" width="43.7109375" style="54" customWidth="1"/>
    <col min="9" max="16384" width="11.42578125" style="54"/>
  </cols>
  <sheetData>
    <row r="2" spans="1:18" x14ac:dyDescent="0.25">
      <c r="A2" s="55">
        <v>2001</v>
      </c>
      <c r="B2" s="56">
        <v>2002</v>
      </c>
      <c r="C2" s="56">
        <v>2003</v>
      </c>
      <c r="D2" s="55">
        <v>2004</v>
      </c>
      <c r="E2" s="55">
        <v>2005</v>
      </c>
      <c r="F2" s="56">
        <v>2006</v>
      </c>
      <c r="G2" s="56">
        <v>2007</v>
      </c>
      <c r="H2" s="54" t="s">
        <v>279</v>
      </c>
      <c r="I2" s="54" t="s">
        <v>85</v>
      </c>
    </row>
    <row r="3" spans="1:18" x14ac:dyDescent="0.25">
      <c r="A3" s="57">
        <v>0.74402664117968598</v>
      </c>
      <c r="B3" s="57">
        <v>0.74211697111935249</v>
      </c>
      <c r="C3" s="57">
        <v>0.74288575730937689</v>
      </c>
      <c r="D3" s="57">
        <v>0.74612125911687921</v>
      </c>
      <c r="E3" s="57">
        <v>0.74651106696513703</v>
      </c>
      <c r="F3" s="57">
        <v>0.74678621978552684</v>
      </c>
      <c r="G3" s="57">
        <v>0.74700538194952892</v>
      </c>
      <c r="H3" s="58"/>
      <c r="I3" s="507">
        <v>2008</v>
      </c>
      <c r="J3" s="507">
        <v>2009</v>
      </c>
      <c r="K3" s="507">
        <v>2010</v>
      </c>
      <c r="L3" s="507">
        <v>2011</v>
      </c>
      <c r="M3" s="507">
        <v>2012</v>
      </c>
      <c r="N3" s="507">
        <v>2013</v>
      </c>
      <c r="O3" s="507">
        <v>2014</v>
      </c>
      <c r="P3" s="507">
        <v>2015</v>
      </c>
      <c r="Q3" s="507">
        <v>2016</v>
      </c>
      <c r="R3" s="507">
        <v>2017</v>
      </c>
    </row>
    <row r="4" spans="1:18" x14ac:dyDescent="0.25">
      <c r="A4" s="60"/>
      <c r="B4" s="60"/>
      <c r="C4" s="60"/>
      <c r="D4" s="60"/>
      <c r="E4" s="60"/>
      <c r="F4" s="60"/>
      <c r="G4" s="60"/>
      <c r="H4" s="58" t="s">
        <v>5</v>
      </c>
      <c r="I4" s="59">
        <v>74.018415676002618</v>
      </c>
      <c r="J4" s="59">
        <v>73.571345703336121</v>
      </c>
      <c r="K4" s="59">
        <v>73.677360859649227</v>
      </c>
      <c r="L4" s="59">
        <v>73.663638763459758</v>
      </c>
      <c r="M4" s="59">
        <v>73.746906374330649</v>
      </c>
      <c r="N4" s="59">
        <v>73.570969067580677</v>
      </c>
      <c r="O4" s="59">
        <v>73.762486567267814</v>
      </c>
      <c r="P4" s="59">
        <v>73.94158492872161</v>
      </c>
      <c r="Q4" s="59">
        <v>74.140688900274554</v>
      </c>
      <c r="R4" s="59">
        <v>73.615375661328201</v>
      </c>
    </row>
    <row r="5" spans="1:18" x14ac:dyDescent="0.25">
      <c r="A5" s="60"/>
      <c r="B5" s="60"/>
      <c r="C5" s="60"/>
      <c r="D5" s="60"/>
      <c r="E5" s="60"/>
      <c r="F5" s="60"/>
      <c r="G5" s="60"/>
      <c r="H5" s="58" t="s">
        <v>29</v>
      </c>
      <c r="I5" s="59">
        <v>33.835134056804733</v>
      </c>
      <c r="J5" s="59">
        <v>33.937029468482606</v>
      </c>
      <c r="K5" s="59">
        <v>34.113769775396435</v>
      </c>
      <c r="L5" s="59">
        <v>34.116750991717467</v>
      </c>
      <c r="M5" s="59">
        <v>34.310309471925393</v>
      </c>
      <c r="N5" s="59">
        <v>34.434567169601046</v>
      </c>
      <c r="O5" s="59">
        <v>34.540783781027798</v>
      </c>
      <c r="P5" s="59">
        <v>34.657326057834695</v>
      </c>
      <c r="Q5" s="59">
        <v>34.666719282510186</v>
      </c>
      <c r="R5" s="59">
        <v>34.28741067132912</v>
      </c>
    </row>
    <row r="6" spans="1:18" x14ac:dyDescent="0.25">
      <c r="A6" s="60"/>
      <c r="B6" s="60"/>
      <c r="C6" s="60"/>
      <c r="D6" s="60"/>
      <c r="E6" s="60"/>
      <c r="F6" s="60"/>
      <c r="G6" s="60"/>
      <c r="H6" s="58" t="s">
        <v>30</v>
      </c>
      <c r="I6" s="59">
        <v>18.967383808474228</v>
      </c>
      <c r="J6" s="59">
        <v>18.795372303286907</v>
      </c>
      <c r="K6" s="59">
        <v>18.752325068963366</v>
      </c>
      <c r="L6" s="59">
        <v>18.919462425397462</v>
      </c>
      <c r="M6" s="59">
        <v>19.090492968019351</v>
      </c>
      <c r="N6" s="59">
        <v>19.18047951254783</v>
      </c>
      <c r="O6" s="59">
        <v>19.154109233818289</v>
      </c>
      <c r="P6" s="59">
        <v>19.363418465721431</v>
      </c>
      <c r="Q6" s="59">
        <v>19.643474848053906</v>
      </c>
      <c r="R6" s="59">
        <v>19.730816864393283</v>
      </c>
    </row>
    <row r="7" spans="1:18" x14ac:dyDescent="0.25">
      <c r="A7" s="60"/>
      <c r="B7" s="60"/>
      <c r="C7" s="60"/>
      <c r="D7" s="60"/>
      <c r="E7" s="60"/>
      <c r="F7" s="60"/>
      <c r="G7" s="60"/>
      <c r="H7" s="58" t="s">
        <v>31</v>
      </c>
      <c r="I7" s="59">
        <v>14.83878374578677</v>
      </c>
      <c r="J7" s="59">
        <v>14.444179332356928</v>
      </c>
      <c r="K7" s="59">
        <v>14.184298718091449</v>
      </c>
      <c r="L7" s="59">
        <v>13.867246657039399</v>
      </c>
      <c r="M7" s="59">
        <v>13.399927786978486</v>
      </c>
      <c r="N7" s="59">
        <v>12.866709524414301</v>
      </c>
      <c r="O7" s="59">
        <v>12.879107755193667</v>
      </c>
      <c r="P7" s="59">
        <v>12.549495532379192</v>
      </c>
      <c r="Q7" s="59">
        <v>12.307266271917296</v>
      </c>
      <c r="R7" s="59">
        <v>12.035687919486705</v>
      </c>
    </row>
    <row r="8" spans="1:18" x14ac:dyDescent="0.25">
      <c r="A8" s="61"/>
      <c r="B8" s="61"/>
      <c r="C8" s="61"/>
      <c r="D8" s="61"/>
      <c r="E8" s="61"/>
      <c r="F8" s="61"/>
      <c r="G8" s="61"/>
      <c r="H8" s="58" t="s">
        <v>32</v>
      </c>
      <c r="I8" s="59">
        <v>4.8641922172760186</v>
      </c>
      <c r="J8" s="59">
        <v>4.84750692666581</v>
      </c>
      <c r="K8" s="59">
        <v>5.0346863297040079</v>
      </c>
      <c r="L8" s="59">
        <v>5.1665105509532019</v>
      </c>
      <c r="M8" s="59">
        <v>5.2934562805745307</v>
      </c>
      <c r="N8" s="59">
        <v>5.3861024820874626</v>
      </c>
      <c r="O8" s="59">
        <v>5.4771006157130655</v>
      </c>
      <c r="P8" s="59">
        <v>5.6069594608508746</v>
      </c>
      <c r="Q8" s="59">
        <v>5.7124138579629919</v>
      </c>
      <c r="R8" s="59">
        <v>5.725307776006983</v>
      </c>
    </row>
    <row r="9" spans="1:18" x14ac:dyDescent="0.25">
      <c r="A9" s="62">
        <v>5.3928796066084091E-2</v>
      </c>
      <c r="B9" s="62">
        <v>5.3974218880467224E-2</v>
      </c>
      <c r="C9" s="62">
        <v>5.462237451750742E-2</v>
      </c>
      <c r="D9" s="62">
        <v>5.7227055816784972E-2</v>
      </c>
      <c r="E9" s="62">
        <v>6.0969194119490859E-2</v>
      </c>
      <c r="F9" s="62">
        <v>6.279503303971852E-2</v>
      </c>
      <c r="G9" s="62">
        <v>6.471785339687261E-2</v>
      </c>
      <c r="H9" s="58" t="s">
        <v>33</v>
      </c>
      <c r="I9" s="59">
        <v>1.5129218476608794</v>
      </c>
      <c r="J9" s="59">
        <v>1.5472576725438818</v>
      </c>
      <c r="K9" s="59">
        <v>1.5922809674939733</v>
      </c>
      <c r="L9" s="59">
        <v>1.5936681383522358</v>
      </c>
      <c r="M9" s="59">
        <v>1.6527198668329075</v>
      </c>
      <c r="N9" s="59">
        <v>1.7031103789300222</v>
      </c>
      <c r="O9" s="59">
        <v>1.7113851815149919</v>
      </c>
      <c r="P9" s="59">
        <v>1.764385411935421</v>
      </c>
      <c r="Q9" s="59">
        <v>1.8108146398301841</v>
      </c>
      <c r="R9" s="59">
        <v>1.8361524301120897</v>
      </c>
    </row>
    <row r="10" spans="1:18" x14ac:dyDescent="0.25">
      <c r="A10" s="62">
        <v>5.5667822128061727E-2</v>
      </c>
      <c r="B10" s="62">
        <v>5.7434801816691465E-2</v>
      </c>
      <c r="C10" s="62">
        <v>5.7432458550475837E-2</v>
      </c>
      <c r="D10" s="62">
        <v>5.5157298207480679E-2</v>
      </c>
      <c r="E10" s="62">
        <v>5.3279205347681859E-2</v>
      </c>
      <c r="F10" s="62">
        <v>5.1871761679652316E-2</v>
      </c>
      <c r="G10" s="62">
        <v>5.1410464836681151E-2</v>
      </c>
      <c r="H10" s="58" t="s">
        <v>6</v>
      </c>
      <c r="I10" s="59">
        <v>6.8010287251961881</v>
      </c>
      <c r="J10" s="59">
        <v>7.1726280855601381</v>
      </c>
      <c r="K10" s="59">
        <v>7.307786917547519</v>
      </c>
      <c r="L10" s="59">
        <v>7.3823550616006779</v>
      </c>
      <c r="M10" s="59">
        <v>7.5021865235893452</v>
      </c>
      <c r="N10" s="59">
        <v>7.6192202326970007</v>
      </c>
      <c r="O10" s="59">
        <v>7.6242674200013463</v>
      </c>
      <c r="P10" s="59">
        <v>7.6919181080110821</v>
      </c>
      <c r="Q10" s="59">
        <v>7.6478143449392144</v>
      </c>
      <c r="R10" s="59">
        <v>8.2251637954077594</v>
      </c>
    </row>
    <row r="11" spans="1:18" x14ac:dyDescent="0.25">
      <c r="A11" s="62">
        <v>2.3461891374225059E-4</v>
      </c>
      <c r="B11" s="62">
        <v>2.203720278676254E-4</v>
      </c>
      <c r="C11" s="62">
        <v>9.3716778884080966E-4</v>
      </c>
      <c r="D11" s="62">
        <v>1.0932045888988103E-3</v>
      </c>
      <c r="E11" s="62">
        <v>1.2610142621157243E-3</v>
      </c>
      <c r="F11" s="62">
        <v>1.4896385833601837E-3</v>
      </c>
      <c r="G11" s="62">
        <v>1.7778047084499201E-3</v>
      </c>
      <c r="H11" s="58" t="s">
        <v>10</v>
      </c>
      <c r="I11" s="59">
        <v>5.2041329824226743</v>
      </c>
      <c r="J11" s="59">
        <v>5.2607145992376765</v>
      </c>
      <c r="K11" s="59">
        <v>5.3608949386122786</v>
      </c>
      <c r="L11" s="59">
        <v>5.307659614744562</v>
      </c>
      <c r="M11" s="59">
        <v>5.1794339296524408</v>
      </c>
      <c r="N11" s="59">
        <v>5.0907321829428209</v>
      </c>
      <c r="O11" s="59">
        <v>5.1789018583692519</v>
      </c>
      <c r="P11" s="59">
        <v>5.2218726168463689</v>
      </c>
      <c r="Q11" s="59">
        <v>5.2898386023144495</v>
      </c>
      <c r="R11" s="59">
        <v>5.3407004845917676</v>
      </c>
    </row>
    <row r="12" spans="1:18" x14ac:dyDescent="0.25">
      <c r="A12" s="62">
        <v>2.5769626637644431E-2</v>
      </c>
      <c r="B12" s="62">
        <v>2.7187690323367365E-2</v>
      </c>
      <c r="C12" s="62">
        <v>2.711056981247455E-2</v>
      </c>
      <c r="D12" s="62">
        <v>2.5615119389154964E-2</v>
      </c>
      <c r="E12" s="62">
        <v>2.5054020928055643E-2</v>
      </c>
      <c r="F12" s="62">
        <v>2.5399769798968755E-2</v>
      </c>
      <c r="G12" s="62">
        <v>2.520042760189093E-2</v>
      </c>
      <c r="H12" s="58" t="s">
        <v>11</v>
      </c>
      <c r="I12" s="59">
        <v>0.18544003061778128</v>
      </c>
      <c r="J12" s="59">
        <v>0.18848146104929223</v>
      </c>
      <c r="K12" s="59">
        <v>0.20064587126126573</v>
      </c>
      <c r="L12" s="59">
        <v>0.22277871924951129</v>
      </c>
      <c r="M12" s="59">
        <v>0.23084264643607305</v>
      </c>
      <c r="N12" s="59">
        <v>0.24952533205671376</v>
      </c>
      <c r="O12" s="59">
        <v>0.24054564861791025</v>
      </c>
      <c r="P12" s="59">
        <v>0.25044323708047567</v>
      </c>
      <c r="Q12" s="59">
        <v>0.25362961170176501</v>
      </c>
      <c r="R12" s="59">
        <v>0.25386167843913543</v>
      </c>
    </row>
    <row r="13" spans="1:18" x14ac:dyDescent="0.25">
      <c r="A13" s="62">
        <v>5.2974304650167815E-2</v>
      </c>
      <c r="B13" s="62">
        <v>5.3801294691659611E-2</v>
      </c>
      <c r="C13" s="62">
        <v>5.2665313611506885E-2</v>
      </c>
      <c r="D13" s="62">
        <v>5.2278673509081421E-2</v>
      </c>
      <c r="E13" s="62">
        <v>5.2012537030426562E-2</v>
      </c>
      <c r="F13" s="62">
        <v>5.2616837747998302E-2</v>
      </c>
      <c r="G13" s="62">
        <v>5.1448174096788271E-2</v>
      </c>
      <c r="H13" s="58" t="s">
        <v>12</v>
      </c>
      <c r="I13" s="59">
        <v>2.5528803420171</v>
      </c>
      <c r="J13" s="59">
        <v>2.7827927209793799</v>
      </c>
      <c r="K13" s="59">
        <v>2.431634925046728</v>
      </c>
      <c r="L13" s="59">
        <v>2.3557653333342636</v>
      </c>
      <c r="M13" s="59">
        <v>2.3101136670130522</v>
      </c>
      <c r="N13" s="59">
        <v>2.3182926549128666</v>
      </c>
      <c r="O13" s="59">
        <v>2.2564588210413756</v>
      </c>
      <c r="P13" s="59">
        <v>2.2041798863877653</v>
      </c>
      <c r="Q13" s="59">
        <v>2.1708070127828183</v>
      </c>
      <c r="R13" s="59">
        <v>2.2118327760173213</v>
      </c>
    </row>
    <row r="14" spans="1:18" x14ac:dyDescent="0.25">
      <c r="A14" s="64">
        <v>6.7398190424613744E-2</v>
      </c>
      <c r="B14" s="64">
        <v>6.5264651140594182E-2</v>
      </c>
      <c r="C14" s="64">
        <v>6.4346358409817506E-2</v>
      </c>
      <c r="D14" s="64">
        <v>6.2507389371719818E-2</v>
      </c>
      <c r="E14" s="64">
        <v>6.0912961347092197E-2</v>
      </c>
      <c r="F14" s="64">
        <v>5.9040739364774927E-2</v>
      </c>
      <c r="G14" s="64">
        <v>5.8439893409788266E-2</v>
      </c>
      <c r="H14" s="58" t="s">
        <v>15</v>
      </c>
      <c r="I14" s="59">
        <v>5.3507405843023399</v>
      </c>
      <c r="J14" s="59">
        <v>5.1549741493505312</v>
      </c>
      <c r="K14" s="59">
        <v>5.1207880083190682</v>
      </c>
      <c r="L14" s="59">
        <v>5.1068847158488744</v>
      </c>
      <c r="M14" s="59">
        <v>5.1028719113003298</v>
      </c>
      <c r="N14" s="59">
        <v>5.1418983347269371</v>
      </c>
      <c r="O14" s="59">
        <v>4.9928809396727649</v>
      </c>
      <c r="P14" s="59">
        <v>4.8795954353315425</v>
      </c>
      <c r="Q14" s="59">
        <v>4.739918355020234</v>
      </c>
      <c r="R14" s="59">
        <v>4.6108125178814845</v>
      </c>
    </row>
    <row r="15" spans="1:18" x14ac:dyDescent="0.25">
      <c r="A15" s="65"/>
      <c r="B15" s="65"/>
      <c r="C15" s="65"/>
      <c r="D15" s="65"/>
      <c r="E15" s="66">
        <v>100</v>
      </c>
      <c r="F15" s="67">
        <v>100</v>
      </c>
      <c r="G15" s="67">
        <v>101</v>
      </c>
      <c r="H15" s="54" t="s">
        <v>21</v>
      </c>
      <c r="I15" s="59">
        <v>5.8873616594412859</v>
      </c>
      <c r="J15" s="59">
        <v>5.8690632804868397</v>
      </c>
      <c r="K15" s="59">
        <v>5.9008884795638847</v>
      </c>
      <c r="L15" s="59">
        <v>5.9609177917623368</v>
      </c>
      <c r="M15" s="59">
        <v>5.9276449476781075</v>
      </c>
      <c r="N15" s="59">
        <v>6.0093621950829981</v>
      </c>
      <c r="O15" s="59">
        <v>5.9444587450295341</v>
      </c>
      <c r="P15" s="59">
        <v>5.810405787621141</v>
      </c>
      <c r="Q15" s="59">
        <v>5.7573031729669353</v>
      </c>
      <c r="R15" s="59">
        <v>5.7422530863343448</v>
      </c>
    </row>
    <row r="16" spans="1:18" x14ac:dyDescent="0.25">
      <c r="H16" s="54" t="s">
        <v>22</v>
      </c>
      <c r="I16" s="59">
        <v>174.0184156760026</v>
      </c>
      <c r="J16" s="59">
        <v>173.57134570333611</v>
      </c>
      <c r="K16" s="59">
        <v>173.67736085964921</v>
      </c>
      <c r="L16" s="59">
        <v>173.66363876345974</v>
      </c>
      <c r="M16" s="59">
        <v>173.74690637433068</v>
      </c>
      <c r="N16" s="59">
        <v>173.57096906758068</v>
      </c>
      <c r="O16" s="59">
        <v>173.76248656726781</v>
      </c>
      <c r="P16" s="59">
        <v>173.94158492872162</v>
      </c>
      <c r="Q16" s="59">
        <v>174.14068890027451</v>
      </c>
      <c r="R16" s="59">
        <v>173.61537566132819</v>
      </c>
    </row>
    <row r="17" spans="1:8" x14ac:dyDescent="0.25">
      <c r="E17" s="59"/>
      <c r="F17" s="59"/>
      <c r="G17" s="59"/>
      <c r="H17" s="54" t="s">
        <v>276</v>
      </c>
    </row>
    <row r="19" spans="1:8" x14ac:dyDescent="0.25">
      <c r="A19" s="58"/>
    </row>
  </sheetData>
  <pageMargins left="0.78740157499999996" right="0.78740157499999996" top="0.984251969" bottom="0.984251969" header="0.4921259845" footer="0.492125984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Normal="100" workbookViewId="0">
      <selection activeCell="S17" sqref="S17"/>
    </sheetView>
  </sheetViews>
  <sheetFormatPr baseColWidth="10" defaultRowHeight="12.75" x14ac:dyDescent="0.25"/>
  <cols>
    <col min="1" max="1" width="31.85546875" style="69" customWidth="1"/>
    <col min="2" max="2" width="6.85546875" style="69" customWidth="1"/>
    <col min="3" max="3" width="10.7109375" style="69" customWidth="1"/>
    <col min="4" max="6" width="11.85546875" style="68" hidden="1" customWidth="1"/>
    <col min="7" max="7" width="10.7109375" style="68" customWidth="1"/>
    <col min="8" max="8" width="11.85546875" style="68" hidden="1" customWidth="1"/>
    <col min="9" max="9" width="10.42578125" style="68" customWidth="1"/>
    <col min="10" max="11" width="12.85546875" style="68" customWidth="1"/>
    <col min="12" max="16384" width="11.42578125" style="70"/>
  </cols>
  <sheetData>
    <row r="1" spans="1:11" ht="27" customHeight="1" x14ac:dyDescent="0.25">
      <c r="A1" s="71" t="s">
        <v>280</v>
      </c>
      <c r="B1" s="72"/>
      <c r="C1" s="73"/>
      <c r="D1" s="74"/>
      <c r="E1" s="74"/>
      <c r="F1" s="74"/>
      <c r="G1" s="74"/>
      <c r="J1" s="68" t="s">
        <v>350</v>
      </c>
    </row>
    <row r="2" spans="1:11" ht="42" customHeight="1" x14ac:dyDescent="0.25">
      <c r="A2" s="75"/>
      <c r="B2" s="76" t="s">
        <v>34</v>
      </c>
      <c r="C2" s="538" t="s">
        <v>35</v>
      </c>
      <c r="D2" s="539"/>
      <c r="E2" s="76" t="s">
        <v>36</v>
      </c>
      <c r="F2" s="76" t="s">
        <v>37</v>
      </c>
      <c r="G2" s="538" t="s">
        <v>38</v>
      </c>
      <c r="H2" s="539"/>
      <c r="I2" s="77" t="s">
        <v>39</v>
      </c>
      <c r="J2" s="78" t="s">
        <v>40</v>
      </c>
    </row>
    <row r="3" spans="1:11" s="83" customFormat="1" ht="12.75" hidden="1" customHeight="1" x14ac:dyDescent="0.25">
      <c r="A3" s="79" t="s">
        <v>41</v>
      </c>
      <c r="B3" s="80">
        <v>80671.871433579174</v>
      </c>
      <c r="C3" s="80"/>
      <c r="D3" s="80"/>
      <c r="E3" s="80">
        <v>91.079235499809769</v>
      </c>
      <c r="F3" s="80">
        <v>1116.9136821732238</v>
      </c>
      <c r="G3" s="80"/>
      <c r="H3" s="80"/>
      <c r="I3" s="80">
        <v>1.2610051370305912</v>
      </c>
      <c r="J3" s="81"/>
      <c r="K3" s="82"/>
    </row>
    <row r="4" spans="1:11" s="85" customFormat="1" ht="12.75" hidden="1" customHeight="1" x14ac:dyDescent="0.25">
      <c r="A4" s="79" t="s">
        <v>42</v>
      </c>
      <c r="B4" s="80">
        <v>62637.797322677136</v>
      </c>
      <c r="C4" s="80"/>
      <c r="D4" s="80"/>
      <c r="E4" s="80">
        <v>91.754043043595814</v>
      </c>
      <c r="F4" s="80">
        <v>1011.7393630649793</v>
      </c>
      <c r="G4" s="80"/>
      <c r="H4" s="80"/>
      <c r="I4" s="80">
        <v>1.4820313139261061</v>
      </c>
      <c r="J4" s="81"/>
      <c r="K4" s="82"/>
    </row>
    <row r="5" spans="1:11" s="85" customFormat="1" ht="12.75" hidden="1" customHeight="1" x14ac:dyDescent="0.25">
      <c r="A5" s="79" t="s">
        <v>43</v>
      </c>
      <c r="B5" s="80">
        <v>18034.074110902035</v>
      </c>
      <c r="C5" s="80"/>
      <c r="D5" s="80"/>
      <c r="E5" s="80">
        <v>88.810613108168369</v>
      </c>
      <c r="F5" s="80">
        <v>105.17431910824459</v>
      </c>
      <c r="G5" s="80"/>
      <c r="H5" s="80"/>
      <c r="I5" s="80">
        <v>0.51794152035732921</v>
      </c>
      <c r="J5" s="81"/>
      <c r="K5" s="82"/>
    </row>
    <row r="6" spans="1:11" s="85" customFormat="1" ht="12.75" hidden="1" customHeight="1" x14ac:dyDescent="0.25">
      <c r="A6" s="79" t="s">
        <v>44</v>
      </c>
      <c r="B6" s="80">
        <v>65405.403417799469</v>
      </c>
      <c r="C6" s="80"/>
      <c r="D6" s="80"/>
      <c r="E6" s="80">
        <v>64.083422123851634</v>
      </c>
      <c r="F6" s="80">
        <v>1584.946750087352</v>
      </c>
      <c r="G6" s="80"/>
      <c r="H6" s="80"/>
      <c r="I6" s="80">
        <v>1.5529116299592085</v>
      </c>
      <c r="J6" s="81"/>
      <c r="K6" s="82"/>
    </row>
    <row r="7" spans="1:11" s="85" customFormat="1" ht="12.75" hidden="1" customHeight="1" x14ac:dyDescent="0.25">
      <c r="A7" s="79" t="s">
        <v>45</v>
      </c>
      <c r="B7" s="80">
        <v>31928.384662996839</v>
      </c>
      <c r="C7" s="80"/>
      <c r="D7" s="80"/>
      <c r="E7" s="80">
        <v>63.903834616371668</v>
      </c>
      <c r="F7" s="80">
        <v>965.52518459142698</v>
      </c>
      <c r="G7" s="80"/>
      <c r="H7" s="80"/>
      <c r="I7" s="80">
        <v>1.9324736395317836</v>
      </c>
      <c r="J7" s="81"/>
      <c r="K7" s="82"/>
    </row>
    <row r="8" spans="1:11" s="86" customFormat="1" ht="12.75" hidden="1" customHeight="1" x14ac:dyDescent="0.25">
      <c r="A8" s="79" t="s">
        <v>46</v>
      </c>
      <c r="B8" s="80">
        <v>13471.830206155528</v>
      </c>
      <c r="C8" s="80"/>
      <c r="D8" s="80"/>
      <c r="E8" s="80">
        <v>66.888096249549918</v>
      </c>
      <c r="F8" s="80">
        <v>379.52425752982492</v>
      </c>
      <c r="G8" s="80"/>
      <c r="H8" s="80"/>
      <c r="I8" s="80">
        <v>1.884350877217464</v>
      </c>
      <c r="J8" s="81"/>
      <c r="K8" s="82"/>
    </row>
    <row r="9" spans="1:11" s="87" customFormat="1" ht="12.75" hidden="1" customHeight="1" x14ac:dyDescent="0.25">
      <c r="A9" s="79" t="s">
        <v>47</v>
      </c>
      <c r="B9" s="80">
        <v>11147.589613501204</v>
      </c>
      <c r="C9" s="80"/>
      <c r="D9" s="80"/>
      <c r="E9" s="80">
        <v>78.950147941074306</v>
      </c>
      <c r="F9" s="80">
        <v>126.45731409748471</v>
      </c>
      <c r="G9" s="80"/>
      <c r="H9" s="80"/>
      <c r="I9" s="80">
        <v>0.89560380336710554</v>
      </c>
      <c r="J9" s="81"/>
      <c r="K9" s="82"/>
    </row>
    <row r="10" spans="1:11" s="86" customFormat="1" ht="12.75" hidden="1" customHeight="1" x14ac:dyDescent="0.25">
      <c r="A10" s="79" t="s">
        <v>48</v>
      </c>
      <c r="B10" s="80">
        <v>3445.8065108521691</v>
      </c>
      <c r="C10" s="80"/>
      <c r="D10" s="80"/>
      <c r="E10" s="80">
        <v>32.522043540094423</v>
      </c>
      <c r="F10" s="80">
        <v>370.80644418346128</v>
      </c>
      <c r="G10" s="80"/>
      <c r="H10" s="80"/>
      <c r="I10" s="80">
        <v>3.4997273598219998</v>
      </c>
      <c r="J10" s="81"/>
      <c r="K10" s="82"/>
    </row>
    <row r="11" spans="1:11" s="87" customFormat="1" ht="12.75" hidden="1" customHeight="1" x14ac:dyDescent="0.25">
      <c r="A11" s="79" t="s">
        <v>49</v>
      </c>
      <c r="B11" s="80">
        <v>3001.2258513879392</v>
      </c>
      <c r="C11" s="80"/>
      <c r="D11" s="80"/>
      <c r="E11" s="80">
        <v>70.760010022613898</v>
      </c>
      <c r="F11" s="80">
        <v>88.737168780656049</v>
      </c>
      <c r="G11" s="80"/>
      <c r="H11" s="80"/>
      <c r="I11" s="80">
        <v>2.0921594252541214</v>
      </c>
      <c r="J11" s="81"/>
      <c r="K11" s="82"/>
    </row>
    <row r="12" spans="1:11" s="88" customFormat="1" ht="12.75" hidden="1" customHeight="1" x14ac:dyDescent="0.25">
      <c r="A12" s="79" t="s">
        <v>50</v>
      </c>
      <c r="B12" s="80">
        <v>861.93248110000002</v>
      </c>
      <c r="C12" s="80"/>
      <c r="D12" s="80"/>
      <c r="E12" s="80">
        <v>99.549527931110731</v>
      </c>
      <c r="F12" s="80">
        <v>0</v>
      </c>
      <c r="G12" s="80"/>
      <c r="H12" s="80"/>
      <c r="I12" s="80">
        <v>0</v>
      </c>
      <c r="J12" s="81"/>
      <c r="K12" s="82"/>
    </row>
    <row r="13" spans="1:11" s="85" customFormat="1" ht="12.75" hidden="1" customHeight="1" x14ac:dyDescent="0.25">
      <c r="A13" s="79" t="s">
        <v>51</v>
      </c>
      <c r="B13" s="80">
        <v>23414.531671536832</v>
      </c>
      <c r="C13" s="80"/>
      <c r="D13" s="80"/>
      <c r="E13" s="80">
        <v>69.062634317846673</v>
      </c>
      <c r="F13" s="80">
        <v>450.21715718045698</v>
      </c>
      <c r="G13" s="80"/>
      <c r="H13" s="80"/>
      <c r="I13" s="80">
        <v>1.3279438310428342</v>
      </c>
      <c r="J13" s="81"/>
      <c r="K13" s="82"/>
    </row>
    <row r="14" spans="1:11" s="89" customFormat="1" ht="12.75" hidden="1" customHeight="1" x14ac:dyDescent="0.25">
      <c r="A14" s="79" t="s">
        <v>52</v>
      </c>
      <c r="B14" s="80">
        <v>5974.6991281172677</v>
      </c>
      <c r="C14" s="80"/>
      <c r="D14" s="80"/>
      <c r="E14" s="80">
        <v>43.295118949724134</v>
      </c>
      <c r="F14" s="80">
        <v>127.603548485727</v>
      </c>
      <c r="G14" s="80"/>
      <c r="H14" s="80"/>
      <c r="I14" s="80">
        <v>0.92466761783824636</v>
      </c>
      <c r="J14" s="81"/>
      <c r="K14" s="82"/>
    </row>
    <row r="15" spans="1:11" s="85" customFormat="1" ht="12.75" hidden="1" customHeight="1" x14ac:dyDescent="0.25">
      <c r="A15" s="79" t="s">
        <v>53</v>
      </c>
      <c r="B15" s="80">
        <v>4087.7879551485312</v>
      </c>
      <c r="C15" s="80"/>
      <c r="D15" s="80"/>
      <c r="E15" s="80">
        <v>92.978937773314613</v>
      </c>
      <c r="F15" s="80">
        <v>41.600859829741083</v>
      </c>
      <c r="G15" s="80"/>
      <c r="H15" s="80"/>
      <c r="I15" s="80">
        <v>0.94623395339138494</v>
      </c>
      <c r="J15" s="81"/>
      <c r="K15" s="82"/>
    </row>
    <row r="16" spans="1:11" s="86" customFormat="1" ht="12.75" hidden="1" customHeight="1" x14ac:dyDescent="0.25">
      <c r="A16" s="90"/>
      <c r="B16" s="91" t="s">
        <v>54</v>
      </c>
      <c r="C16" s="91" t="s">
        <v>54</v>
      </c>
      <c r="D16" s="91" t="s">
        <v>55</v>
      </c>
      <c r="E16" s="91" t="s">
        <v>54</v>
      </c>
      <c r="F16" s="91" t="s">
        <v>55</v>
      </c>
      <c r="G16" s="91" t="s">
        <v>54</v>
      </c>
      <c r="H16" s="91" t="s">
        <v>55</v>
      </c>
      <c r="I16" s="91" t="s">
        <v>54</v>
      </c>
      <c r="J16" s="92"/>
      <c r="K16" s="93"/>
    </row>
    <row r="17" spans="1:11" s="101" customFormat="1" ht="13.5" customHeight="1" x14ac:dyDescent="0.25">
      <c r="A17" s="94" t="s">
        <v>56</v>
      </c>
      <c r="B17" s="95">
        <v>155.13224087433898</v>
      </c>
      <c r="C17" s="96">
        <v>2.9863216092059059</v>
      </c>
      <c r="D17" s="95">
        <v>0</v>
      </c>
      <c r="E17" s="97">
        <v>0</v>
      </c>
      <c r="F17" s="97">
        <v>0</v>
      </c>
      <c r="G17" s="97">
        <v>41.227635588085576</v>
      </c>
      <c r="H17" s="98">
        <v>0</v>
      </c>
      <c r="I17" s="96">
        <v>199.34619807163045</v>
      </c>
      <c r="J17" s="99">
        <v>77.820516455797062</v>
      </c>
      <c r="K17" s="100"/>
    </row>
    <row r="18" spans="1:11" s="101" customFormat="1" ht="13.5" customHeight="1" x14ac:dyDescent="0.25">
      <c r="A18" s="94" t="s">
        <v>57</v>
      </c>
      <c r="B18" s="96">
        <v>47.271625802055951</v>
      </c>
      <c r="C18" s="96">
        <v>11.069440062804054</v>
      </c>
      <c r="D18" s="96">
        <v>0</v>
      </c>
      <c r="E18" s="96">
        <v>0</v>
      </c>
      <c r="F18" s="96">
        <v>0</v>
      </c>
      <c r="G18" s="96">
        <v>13.106927442151637</v>
      </c>
      <c r="H18" s="96">
        <v>0</v>
      </c>
      <c r="I18" s="96">
        <v>71.447993307011529</v>
      </c>
      <c r="J18" s="102">
        <v>66.162286180565076</v>
      </c>
      <c r="K18" s="100"/>
    </row>
    <row r="19" spans="1:11" s="85" customFormat="1" ht="10.5" customHeight="1" x14ac:dyDescent="0.25">
      <c r="A19" s="103" t="s">
        <v>6</v>
      </c>
      <c r="B19" s="104">
        <v>22.273269903210004</v>
      </c>
      <c r="C19" s="105">
        <v>0</v>
      </c>
      <c r="D19" s="104">
        <v>0</v>
      </c>
      <c r="E19" s="106">
        <v>0</v>
      </c>
      <c r="F19" s="106">
        <v>0</v>
      </c>
      <c r="G19" s="106">
        <v>0</v>
      </c>
      <c r="H19" s="107">
        <v>0</v>
      </c>
      <c r="I19" s="105">
        <v>22.273269903210004</v>
      </c>
      <c r="J19" s="108">
        <v>100</v>
      </c>
      <c r="K19" s="100"/>
    </row>
    <row r="20" spans="1:11" s="83" customFormat="1" ht="11.25" customHeight="1" x14ac:dyDescent="0.25">
      <c r="A20" s="109" t="s">
        <v>58</v>
      </c>
      <c r="B20" s="110">
        <v>14.46230936239</v>
      </c>
      <c r="C20" s="111" t="s">
        <v>59</v>
      </c>
      <c r="D20" s="112">
        <v>0</v>
      </c>
      <c r="E20" s="113">
        <v>0</v>
      </c>
      <c r="F20" s="113">
        <v>0</v>
      </c>
      <c r="G20" s="113" t="s">
        <v>59</v>
      </c>
      <c r="H20" s="114">
        <v>0</v>
      </c>
      <c r="I20" s="115">
        <v>14.462309362389998</v>
      </c>
      <c r="J20" s="116">
        <v>100.00000000000003</v>
      </c>
      <c r="K20" s="100"/>
    </row>
    <row r="21" spans="1:11" s="85" customFormat="1" ht="10.5" customHeight="1" x14ac:dyDescent="0.25">
      <c r="A21" s="109" t="s">
        <v>60</v>
      </c>
      <c r="B21" s="110">
        <v>0.76659103479154778</v>
      </c>
      <c r="C21" s="115">
        <v>3.6087288237545168</v>
      </c>
      <c r="D21" s="110">
        <v>0</v>
      </c>
      <c r="E21" s="117">
        <v>0</v>
      </c>
      <c r="F21" s="117">
        <v>0</v>
      </c>
      <c r="G21" s="117">
        <v>1.614195928179706</v>
      </c>
      <c r="H21" s="114">
        <v>0</v>
      </c>
      <c r="I21" s="115">
        <v>5.9895157867257707</v>
      </c>
      <c r="J21" s="116">
        <v>12.798881613944497</v>
      </c>
      <c r="K21" s="100"/>
    </row>
    <row r="22" spans="1:11" s="83" customFormat="1" ht="11.25" customHeight="1" x14ac:dyDescent="0.25">
      <c r="A22" s="118" t="s">
        <v>15</v>
      </c>
      <c r="B22" s="110">
        <v>1.6859088428327555</v>
      </c>
      <c r="C22" s="115">
        <v>6.5911001459837832</v>
      </c>
      <c r="D22" s="110">
        <v>0</v>
      </c>
      <c r="E22" s="117">
        <v>0</v>
      </c>
      <c r="F22" s="117">
        <v>0</v>
      </c>
      <c r="G22" s="117">
        <v>4.20880579109234</v>
      </c>
      <c r="H22" s="114">
        <v>0</v>
      </c>
      <c r="I22" s="115">
        <v>12.485814779908878</v>
      </c>
      <c r="J22" s="116">
        <v>13.50259372376385</v>
      </c>
      <c r="K22" s="100"/>
    </row>
    <row r="23" spans="1:11" s="83" customFormat="1" ht="11.25" customHeight="1" x14ac:dyDescent="0.25">
      <c r="A23" s="119" t="s">
        <v>20</v>
      </c>
      <c r="B23" s="120">
        <v>0.182</v>
      </c>
      <c r="C23" s="121">
        <v>2.0067183372533437</v>
      </c>
      <c r="D23" s="120">
        <v>0</v>
      </c>
      <c r="E23" s="122">
        <v>0</v>
      </c>
      <c r="F23" s="122">
        <v>0</v>
      </c>
      <c r="G23" s="117">
        <v>0.12342954984753302</v>
      </c>
      <c r="H23" s="123">
        <v>0</v>
      </c>
      <c r="I23" s="121">
        <v>2.3121478871008767</v>
      </c>
      <c r="J23" s="124">
        <v>7.8714688197649663</v>
      </c>
      <c r="K23" s="100"/>
    </row>
    <row r="24" spans="1:11" s="83" customFormat="1" ht="11.25" customHeight="1" x14ac:dyDescent="0.25">
      <c r="A24" s="125" t="s">
        <v>61</v>
      </c>
      <c r="B24" s="120">
        <v>1.5039088428327554</v>
      </c>
      <c r="C24" s="121">
        <v>0</v>
      </c>
      <c r="D24" s="120">
        <v>0</v>
      </c>
      <c r="E24" s="122">
        <v>0</v>
      </c>
      <c r="F24" s="122">
        <v>0</v>
      </c>
      <c r="G24" s="117">
        <v>1.3685000000000003</v>
      </c>
      <c r="H24" s="123">
        <v>0</v>
      </c>
      <c r="I24" s="121">
        <v>2.8724088428327557</v>
      </c>
      <c r="J24" s="124">
        <v>52.357060750084862</v>
      </c>
      <c r="K24" s="100"/>
    </row>
    <row r="25" spans="1:11" s="83" customFormat="1" ht="11.25" customHeight="1" x14ac:dyDescent="0.25">
      <c r="A25" s="126" t="s">
        <v>19</v>
      </c>
      <c r="B25" s="120">
        <v>0</v>
      </c>
      <c r="C25" s="121">
        <v>4.5843818087304395</v>
      </c>
      <c r="D25" s="120">
        <v>0</v>
      </c>
      <c r="E25" s="122">
        <v>0</v>
      </c>
      <c r="F25" s="122">
        <v>0</v>
      </c>
      <c r="G25" s="117">
        <v>4.0853762412448056</v>
      </c>
      <c r="H25" s="123">
        <v>0</v>
      </c>
      <c r="I25" s="121">
        <v>8.6697580499752451</v>
      </c>
      <c r="J25" s="124">
        <v>0</v>
      </c>
      <c r="K25" s="100"/>
    </row>
    <row r="26" spans="1:11" s="83" customFormat="1" ht="11.25" customHeight="1" x14ac:dyDescent="0.25">
      <c r="A26" s="109" t="s">
        <v>26</v>
      </c>
      <c r="B26" s="110">
        <v>7.3983190921335433</v>
      </c>
      <c r="C26" s="115">
        <v>0.880039338</v>
      </c>
      <c r="D26" s="110">
        <v>0</v>
      </c>
      <c r="E26" s="117">
        <v>0</v>
      </c>
      <c r="F26" s="117">
        <v>0</v>
      </c>
      <c r="G26" s="117">
        <v>7.271332253944192</v>
      </c>
      <c r="H26" s="114">
        <v>0</v>
      </c>
      <c r="I26" s="115">
        <v>15.549690684077735</v>
      </c>
      <c r="J26" s="116">
        <v>47.578561158834674</v>
      </c>
      <c r="K26" s="100"/>
    </row>
    <row r="27" spans="1:11" s="83" customFormat="1" ht="11.25" customHeight="1" x14ac:dyDescent="0.25">
      <c r="A27" s="118" t="s">
        <v>11</v>
      </c>
      <c r="B27" s="127">
        <v>0.68744280631999988</v>
      </c>
      <c r="C27" s="128">
        <v>0</v>
      </c>
      <c r="D27" s="127">
        <v>0</v>
      </c>
      <c r="E27" s="129">
        <v>0</v>
      </c>
      <c r="F27" s="129">
        <v>0</v>
      </c>
      <c r="G27" s="129">
        <v>0</v>
      </c>
      <c r="H27" s="130">
        <v>0</v>
      </c>
      <c r="I27" s="128">
        <v>0.68744280631999988</v>
      </c>
      <c r="J27" s="131">
        <v>100</v>
      </c>
      <c r="K27" s="100"/>
    </row>
    <row r="28" spans="1:11" s="83" customFormat="1" ht="11.25" customHeight="1" x14ac:dyDescent="0.25">
      <c r="A28" s="94" t="s">
        <v>0</v>
      </c>
      <c r="B28" s="95">
        <v>202.40386667639493</v>
      </c>
      <c r="C28" s="96">
        <v>14.055761672009959</v>
      </c>
      <c r="D28" s="95">
        <v>0</v>
      </c>
      <c r="E28" s="97">
        <v>0</v>
      </c>
      <c r="F28" s="97">
        <v>0</v>
      </c>
      <c r="G28" s="97">
        <v>54.334563030237213</v>
      </c>
      <c r="H28" s="98">
        <v>0</v>
      </c>
      <c r="I28" s="96">
        <v>270.79419137864198</v>
      </c>
      <c r="J28" s="99">
        <v>74.74453777827928</v>
      </c>
      <c r="K28" s="100"/>
    </row>
    <row r="29" spans="1:11" s="85" customFormat="1" ht="12.75" customHeight="1" x14ac:dyDescent="0.25">
      <c r="A29" s="132" t="s">
        <v>281</v>
      </c>
      <c r="C29" s="132"/>
      <c r="D29" s="84"/>
      <c r="E29" s="84"/>
      <c r="G29" s="84"/>
      <c r="H29" s="84"/>
      <c r="I29" s="133">
        <v>-5.0015620900012436E-5</v>
      </c>
      <c r="J29" s="84"/>
      <c r="K29" s="134"/>
    </row>
    <row r="30" spans="1:11" x14ac:dyDescent="0.25">
      <c r="A30" s="69" t="s">
        <v>282</v>
      </c>
      <c r="C30" s="135"/>
      <c r="D30" s="136"/>
      <c r="E30" s="136"/>
      <c r="F30" s="136"/>
      <c r="G30" s="136"/>
      <c r="H30" s="136"/>
      <c r="I30" s="137"/>
    </row>
    <row r="31" spans="1:11" x14ac:dyDescent="0.25">
      <c r="A31" s="69" t="s">
        <v>283</v>
      </c>
      <c r="C31" s="138"/>
      <c r="D31" s="136"/>
      <c r="E31" s="136"/>
      <c r="F31" s="136"/>
      <c r="G31" s="136"/>
      <c r="H31" s="136"/>
    </row>
    <row r="32" spans="1:11" x14ac:dyDescent="0.25">
      <c r="A32" s="69" t="s">
        <v>276</v>
      </c>
      <c r="C32" s="139"/>
      <c r="H32" s="136"/>
    </row>
    <row r="33" spans="8:8" x14ac:dyDescent="0.25">
      <c r="H33" s="136"/>
    </row>
    <row r="34" spans="8:8" x14ac:dyDescent="0.25">
      <c r="H34" s="136"/>
    </row>
    <row r="35" spans="8:8" x14ac:dyDescent="0.25">
      <c r="H35" s="136"/>
    </row>
    <row r="36" spans="8:8" x14ac:dyDescent="0.25">
      <c r="H36" s="136"/>
    </row>
  </sheetData>
  <mergeCells count="2">
    <mergeCell ref="C2:D2"/>
    <mergeCell ref="G2:H2"/>
  </mergeCells>
  <pageMargins left="0.42" right="0.42" top="0.52" bottom="0.46" header="0.4921259845" footer="0.4921259845"/>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M19" sqref="M19"/>
    </sheetView>
  </sheetViews>
  <sheetFormatPr baseColWidth="10" defaultRowHeight="12.75" x14ac:dyDescent="0.2"/>
  <cols>
    <col min="1" max="1" width="35.28515625" style="48" customWidth="1"/>
    <col min="2" max="2" width="11.42578125" style="48"/>
    <col min="3" max="3" width="0" style="48" hidden="1" customWidth="1"/>
    <col min="4" max="4" width="11.42578125" style="48"/>
    <col min="5" max="5" width="0" style="48" hidden="1" customWidth="1"/>
    <col min="6" max="6" width="11.42578125" style="48"/>
    <col min="7" max="7" width="0" style="48" hidden="1" customWidth="1"/>
    <col min="8" max="8" width="11.42578125" style="48"/>
    <col min="9" max="9" width="0" style="48" hidden="1" customWidth="1"/>
    <col min="10" max="16384" width="11.42578125" style="48"/>
  </cols>
  <sheetData>
    <row r="1" spans="1:11" x14ac:dyDescent="0.2">
      <c r="A1" s="48" t="s">
        <v>284</v>
      </c>
      <c r="K1" s="48" t="s">
        <v>85</v>
      </c>
    </row>
    <row r="2" spans="1:11" x14ac:dyDescent="0.2">
      <c r="B2" s="48">
        <v>2008</v>
      </c>
      <c r="C2" s="48">
        <v>2009</v>
      </c>
      <c r="D2" s="48">
        <v>2010</v>
      </c>
      <c r="E2" s="48">
        <v>2011</v>
      </c>
      <c r="F2" s="48">
        <v>2012</v>
      </c>
      <c r="G2" s="48">
        <v>2013</v>
      </c>
      <c r="H2" s="48">
        <v>2014</v>
      </c>
      <c r="I2" s="48">
        <v>2015</v>
      </c>
      <c r="J2" s="48">
        <v>2016</v>
      </c>
      <c r="K2" s="48">
        <v>2017</v>
      </c>
    </row>
    <row r="3" spans="1:11" x14ac:dyDescent="0.2">
      <c r="A3" s="140" t="s">
        <v>62</v>
      </c>
      <c r="B3" s="142">
        <v>64.531604263035021</v>
      </c>
      <c r="C3" s="142">
        <v>65.343027127698633</v>
      </c>
      <c r="D3" s="142">
        <v>66.108511009464337</v>
      </c>
      <c r="E3" s="142">
        <v>65.806743477050048</v>
      </c>
      <c r="F3" s="142">
        <v>65.989368983070165</v>
      </c>
      <c r="G3" s="142">
        <v>66.168763080808915</v>
      </c>
      <c r="H3" s="142">
        <v>66.005422416894319</v>
      </c>
      <c r="I3" s="142">
        <v>66.310834767540683</v>
      </c>
      <c r="J3" s="142">
        <v>65.911783042561439</v>
      </c>
      <c r="K3" s="142">
        <v>66.16228618056499</v>
      </c>
    </row>
    <row r="4" spans="1:11" x14ac:dyDescent="0.2">
      <c r="A4" s="140" t="s">
        <v>63</v>
      </c>
      <c r="B4" s="142">
        <v>16.915646698691805</v>
      </c>
      <c r="C4" s="142">
        <v>17.012917075747776</v>
      </c>
      <c r="D4" s="142">
        <v>16.222379467813511</v>
      </c>
      <c r="E4" s="142">
        <v>15.963026889721016</v>
      </c>
      <c r="F4" s="142">
        <v>16.07265221803285</v>
      </c>
      <c r="G4" s="142">
        <v>15.858611459494817</v>
      </c>
      <c r="H4" s="142">
        <v>15.687084044903541</v>
      </c>
      <c r="I4" s="142">
        <v>15.312172520277102</v>
      </c>
      <c r="J4" s="142">
        <v>15.228189677934139</v>
      </c>
      <c r="K4" s="142">
        <v>15.493003442712158</v>
      </c>
    </row>
    <row r="5" spans="1:11" x14ac:dyDescent="0.2">
      <c r="A5" s="140" t="s">
        <v>36</v>
      </c>
      <c r="B5" s="142">
        <v>18.552749038273173</v>
      </c>
      <c r="C5" s="142">
        <v>17.644055796553605</v>
      </c>
      <c r="D5" s="142">
        <v>17.66910952272216</v>
      </c>
      <c r="E5" s="142">
        <v>18.230229633228944</v>
      </c>
      <c r="F5" s="142">
        <v>17.937978798896985</v>
      </c>
      <c r="G5" s="142">
        <v>17.972625459696271</v>
      </c>
      <c r="H5" s="142">
        <v>18.307493538202131</v>
      </c>
      <c r="I5" s="142">
        <v>18.376992712182219</v>
      </c>
      <c r="J5" s="142">
        <v>18.860027279504415</v>
      </c>
      <c r="K5" s="142">
        <v>18.344710376722851</v>
      </c>
    </row>
    <row r="6" spans="1:11" x14ac:dyDescent="0.2">
      <c r="A6" s="48" t="s">
        <v>276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activeCell="N20" sqref="N20"/>
    </sheetView>
  </sheetViews>
  <sheetFormatPr baseColWidth="10" defaultRowHeight="15" x14ac:dyDescent="0.25"/>
  <cols>
    <col min="1" max="1" width="47.85546875" style="48" customWidth="1"/>
    <col min="2" max="2" width="6.7109375" style="54" hidden="1" customWidth="1"/>
    <col min="3" max="4" width="6.7109375" style="48" hidden="1" customWidth="1"/>
    <col min="5" max="5" width="6.7109375" style="48" customWidth="1"/>
    <col min="6" max="6" width="7.5703125" style="48" customWidth="1"/>
    <col min="7" max="7" width="7.5703125" style="54" customWidth="1"/>
    <col min="8" max="11" width="7.5703125" style="48" customWidth="1"/>
    <col min="12" max="12" width="6.85546875" style="48" customWidth="1"/>
    <col min="13" max="13" width="6.5703125" style="48" customWidth="1"/>
    <col min="14" max="14" width="7" style="48" customWidth="1"/>
    <col min="15" max="15" width="5.5703125" style="48" customWidth="1"/>
    <col min="16" max="16384" width="11.42578125" style="48"/>
  </cols>
  <sheetData>
    <row r="1" spans="1:14" x14ac:dyDescent="0.25">
      <c r="A1" s="48" t="s">
        <v>285</v>
      </c>
      <c r="M1" s="504" t="s">
        <v>351</v>
      </c>
    </row>
    <row r="2" spans="1:14" ht="12.75" x14ac:dyDescent="0.2">
      <c r="A2" s="160"/>
      <c r="B2" s="161">
        <v>2004</v>
      </c>
      <c r="C2" s="161">
        <v>2005</v>
      </c>
      <c r="D2" s="161">
        <v>2006</v>
      </c>
      <c r="E2" s="161">
        <v>2008</v>
      </c>
      <c r="F2" s="161">
        <v>2009</v>
      </c>
      <c r="G2" s="161">
        <v>2010</v>
      </c>
      <c r="H2" s="161">
        <v>2011</v>
      </c>
      <c r="I2" s="161">
        <v>2012</v>
      </c>
      <c r="J2" s="161">
        <v>2013</v>
      </c>
      <c r="K2" s="161">
        <v>2014</v>
      </c>
      <c r="L2" s="161">
        <v>2015</v>
      </c>
      <c r="M2" s="161">
        <v>2016</v>
      </c>
      <c r="N2" s="161">
        <v>2017</v>
      </c>
    </row>
    <row r="3" spans="1:14" ht="13.5" x14ac:dyDescent="0.25">
      <c r="A3" s="162"/>
      <c r="B3" s="163">
        <v>1.1060040860903402E-3</v>
      </c>
      <c r="C3" s="163">
        <v>1.1334445656578651E-3</v>
      </c>
      <c r="D3" s="164">
        <v>1.0978590742247571E-3</v>
      </c>
      <c r="E3" s="165">
        <v>7.4566397814600007</v>
      </c>
      <c r="F3" s="165">
        <v>8.5251899110100009</v>
      </c>
      <c r="G3" s="165">
        <v>8.9504217606500003</v>
      </c>
      <c r="H3" s="165">
        <v>9.3118213104900001</v>
      </c>
      <c r="I3" s="165">
        <v>9.7363420712100002</v>
      </c>
      <c r="J3" s="165">
        <v>10.132170179859999</v>
      </c>
      <c r="K3" s="165">
        <v>10.36759358091</v>
      </c>
      <c r="L3" s="165">
        <v>10.578013923743711</v>
      </c>
      <c r="M3" s="165">
        <v>10.742644314788187</v>
      </c>
      <c r="N3" s="166">
        <v>10.98797131209</v>
      </c>
    </row>
    <row r="4" spans="1:14" ht="12.75" x14ac:dyDescent="0.2">
      <c r="A4" s="167" t="s">
        <v>66</v>
      </c>
      <c r="B4" s="168">
        <v>0</v>
      </c>
      <c r="C4" s="168">
        <v>0</v>
      </c>
      <c r="D4" s="169">
        <v>0</v>
      </c>
      <c r="E4" s="170">
        <v>8.9262305180132664</v>
      </c>
      <c r="F4" s="170">
        <v>14.330183043129097</v>
      </c>
      <c r="G4" s="170">
        <v>4.9879457710475972</v>
      </c>
      <c r="H4" s="170">
        <v>4.0377935197296599</v>
      </c>
      <c r="I4" s="170">
        <v>4.5589444488348008</v>
      </c>
      <c r="J4" s="170">
        <v>4.0654704380246542</v>
      </c>
      <c r="K4" s="170">
        <v>2.3235239526272267</v>
      </c>
      <c r="L4" s="170">
        <v>2.029596754459595</v>
      </c>
      <c r="M4" s="170">
        <v>1.5563450022970882</v>
      </c>
      <c r="N4" s="171">
        <v>2.2836742063971904</v>
      </c>
    </row>
    <row r="5" spans="1:14" ht="13.5" x14ac:dyDescent="0.25">
      <c r="A5" s="172"/>
      <c r="B5" s="173">
        <v>0</v>
      </c>
      <c r="C5" s="173">
        <v>0</v>
      </c>
      <c r="D5" s="174">
        <v>0</v>
      </c>
      <c r="E5" s="175">
        <v>6.2458479744600002</v>
      </c>
      <c r="F5" s="175">
        <v>7.2144988250099997</v>
      </c>
      <c r="G5" s="175">
        <v>7.6166732056500006</v>
      </c>
      <c r="H5" s="175">
        <v>7.9140057275000002</v>
      </c>
      <c r="I5" s="175">
        <v>8.2669037588999998</v>
      </c>
      <c r="J5" s="175">
        <v>8.5946245055399988</v>
      </c>
      <c r="K5" s="175">
        <v>8.8042842638300005</v>
      </c>
      <c r="L5" s="175">
        <v>8.9951498567637103</v>
      </c>
      <c r="M5" s="175">
        <v>9.1459443147881867</v>
      </c>
      <c r="N5" s="176">
        <v>9.3474016503800001</v>
      </c>
    </row>
    <row r="6" spans="1:14" ht="12.75" x14ac:dyDescent="0.2">
      <c r="A6" s="177" t="s">
        <v>67</v>
      </c>
      <c r="B6" s="178">
        <v>2.004</v>
      </c>
      <c r="C6" s="178">
        <v>2.0049999999999999</v>
      </c>
      <c r="D6" s="179">
        <v>2.0059999999999998</v>
      </c>
      <c r="E6" s="180">
        <v>1.3180839424600002</v>
      </c>
      <c r="F6" s="180">
        <v>1.1990441920099999</v>
      </c>
      <c r="G6" s="180">
        <v>0.99032224364999999</v>
      </c>
      <c r="H6" s="180">
        <v>1.0036290299999999</v>
      </c>
      <c r="I6" s="180">
        <v>1.0127547638000001</v>
      </c>
      <c r="J6" s="180">
        <v>1.00660511046</v>
      </c>
      <c r="K6" s="180">
        <v>0.97931060689999994</v>
      </c>
      <c r="L6" s="180">
        <v>1.0176090307200001</v>
      </c>
      <c r="M6" s="180">
        <v>0.99585574938999999</v>
      </c>
      <c r="N6" s="181">
        <v>0.97563384165999989</v>
      </c>
    </row>
    <row r="7" spans="1:14" ht="12.75" x14ac:dyDescent="0.2">
      <c r="A7" s="177" t="s">
        <v>68</v>
      </c>
      <c r="B7" s="178">
        <v>0</v>
      </c>
      <c r="C7" s="178">
        <v>0</v>
      </c>
      <c r="D7" s="179">
        <v>0.81513000000000002</v>
      </c>
      <c r="E7" s="180">
        <v>2.8127966</v>
      </c>
      <c r="F7" s="180">
        <v>3.4476071959999999</v>
      </c>
      <c r="G7" s="180">
        <v>3.7656966669999998</v>
      </c>
      <c r="H7" s="180">
        <v>3.9091746750399996</v>
      </c>
      <c r="I7" s="180">
        <v>4.0234825326400001</v>
      </c>
      <c r="J7" s="180">
        <v>4.1589498202500002</v>
      </c>
      <c r="K7" s="180">
        <v>4.2335989665300007</v>
      </c>
      <c r="L7" s="180">
        <v>4.3106690421493852</v>
      </c>
      <c r="M7" s="180">
        <v>4.3995823925007533</v>
      </c>
      <c r="N7" s="181">
        <v>4.44015287615</v>
      </c>
    </row>
    <row r="8" spans="1:14" ht="12.75" x14ac:dyDescent="0.2">
      <c r="A8" s="177" t="s">
        <v>69</v>
      </c>
      <c r="B8" s="178">
        <v>0</v>
      </c>
      <c r="C8" s="178">
        <v>0</v>
      </c>
      <c r="D8" s="179">
        <v>0.49135635753034446</v>
      </c>
      <c r="E8" s="180">
        <v>2.1149674319999998</v>
      </c>
      <c r="F8" s="180">
        <v>2.5678474369999997</v>
      </c>
      <c r="G8" s="180">
        <v>2.8606542950000002</v>
      </c>
      <c r="H8" s="180">
        <v>3.0012020224599998</v>
      </c>
      <c r="I8" s="180">
        <v>3.2306664624599999</v>
      </c>
      <c r="J8" s="180">
        <v>3.4290695748299997</v>
      </c>
      <c r="K8" s="180">
        <v>3.5913746903999999</v>
      </c>
      <c r="L8" s="180">
        <v>3.6668717838943254</v>
      </c>
      <c r="M8" s="180">
        <v>3.7505061728974334</v>
      </c>
      <c r="N8" s="183">
        <v>3.9316149325700005</v>
      </c>
    </row>
    <row r="9" spans="1:14" ht="13.5" x14ac:dyDescent="0.25">
      <c r="A9" s="184"/>
      <c r="B9" s="175">
        <v>0.83673273134000015</v>
      </c>
      <c r="C9" s="175">
        <v>0.91084927599999999</v>
      </c>
      <c r="D9" s="175">
        <v>1.0174384089999999</v>
      </c>
      <c r="E9" s="175">
        <v>1.2107918070000001</v>
      </c>
      <c r="F9" s="175">
        <v>1.3106910860000001</v>
      </c>
      <c r="G9" s="175">
        <v>1.3337485549999999</v>
      </c>
      <c r="H9" s="175">
        <v>1.3978155829899999</v>
      </c>
      <c r="I9" s="175">
        <v>1.4694383123099999</v>
      </c>
      <c r="J9" s="175">
        <v>1.53754567432</v>
      </c>
      <c r="K9" s="175">
        <v>1.5633093170800001</v>
      </c>
      <c r="L9" s="175">
        <v>1.5828640669799998</v>
      </c>
      <c r="M9" s="175">
        <v>1.5967</v>
      </c>
      <c r="N9" s="176">
        <v>1.6405696617100001</v>
      </c>
    </row>
    <row r="10" spans="1:14" x14ac:dyDescent="0.25">
      <c r="A10" s="48" t="s">
        <v>286</v>
      </c>
    </row>
    <row r="11" spans="1:14" x14ac:dyDescent="0.25">
      <c r="A11" s="48" t="s">
        <v>287</v>
      </c>
    </row>
  </sheetData>
  <pageMargins left="0.78740157499999996" right="0.78740157499999996" top="0.984251969" bottom="0.984251969" header="0.4921259845" footer="0.492125984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L20" sqref="L20"/>
    </sheetView>
  </sheetViews>
  <sheetFormatPr baseColWidth="10" defaultRowHeight="12.75" x14ac:dyDescent="0.2"/>
  <cols>
    <col min="1" max="1" width="16.28515625" style="48" customWidth="1"/>
    <col min="2" max="8" width="6.28515625" style="48" customWidth="1"/>
    <col min="9" max="9" width="7.5703125" style="48" customWidth="1"/>
    <col min="10" max="10" width="8.140625" style="48" customWidth="1"/>
    <col min="11" max="16384" width="11.42578125" style="48"/>
  </cols>
  <sheetData>
    <row r="1" spans="1:11" x14ac:dyDescent="0.2">
      <c r="A1" s="185" t="s">
        <v>288</v>
      </c>
    </row>
    <row r="2" spans="1:11" x14ac:dyDescent="0.2">
      <c r="K2" s="504" t="s">
        <v>85</v>
      </c>
    </row>
    <row r="3" spans="1:11" ht="13.5" x14ac:dyDescent="0.25">
      <c r="A3" s="186"/>
      <c r="B3" s="187">
        <v>2008</v>
      </c>
      <c r="C3" s="187">
        <v>2009</v>
      </c>
      <c r="D3" s="187">
        <v>2010</v>
      </c>
      <c r="E3" s="187">
        <v>2011</v>
      </c>
      <c r="F3" s="187">
        <v>2012</v>
      </c>
      <c r="G3" s="187">
        <v>2013</v>
      </c>
      <c r="H3" s="187">
        <v>2014</v>
      </c>
      <c r="I3" s="187">
        <v>2015</v>
      </c>
      <c r="J3" s="187">
        <v>2016</v>
      </c>
      <c r="K3" s="187">
        <v>2017</v>
      </c>
    </row>
    <row r="4" spans="1:11" s="190" customFormat="1" ht="14.25" customHeight="1" x14ac:dyDescent="0.25">
      <c r="A4" s="188" t="s">
        <v>70</v>
      </c>
      <c r="B4" s="189">
        <v>-3.9066346035366517</v>
      </c>
      <c r="C4" s="189">
        <v>-9.0312723351921633</v>
      </c>
      <c r="D4" s="189">
        <v>-17.407360775428305</v>
      </c>
      <c r="E4" s="189">
        <v>1.3436824665227665</v>
      </c>
      <c r="F4" s="189">
        <v>0.90927359883163916</v>
      </c>
      <c r="G4" s="189">
        <v>-0.60722038145992752</v>
      </c>
      <c r="H4" s="189">
        <v>-2.7115403325865262</v>
      </c>
      <c r="I4" s="189">
        <v>3.9107534984465842</v>
      </c>
      <c r="J4" s="189">
        <v>-2.1376855622643909</v>
      </c>
      <c r="K4" s="189">
        <v>-2.0306061136250664</v>
      </c>
    </row>
    <row r="5" spans="1:11" s="190" customFormat="1" ht="14.25" customHeight="1" x14ac:dyDescent="0.25">
      <c r="A5" s="188" t="s">
        <v>71</v>
      </c>
      <c r="B5" s="189">
        <v>17.397670143380562</v>
      </c>
      <c r="C5" s="189">
        <v>22.568663372246679</v>
      </c>
      <c r="D5" s="189">
        <v>9.2263837762334155</v>
      </c>
      <c r="E5" s="189">
        <v>3.8101318488380498</v>
      </c>
      <c r="F5" s="189">
        <v>2.924091837846321</v>
      </c>
      <c r="G5" s="189">
        <v>3.3669162600070468</v>
      </c>
      <c r="H5" s="189">
        <v>1.79490374989697</v>
      </c>
      <c r="I5" s="189">
        <v>1.8204387384985088</v>
      </c>
      <c r="J5" s="189">
        <v>2.0626345813603564</v>
      </c>
      <c r="K5" s="189">
        <v>0.92214396799115139</v>
      </c>
    </row>
    <row r="6" spans="1:11" ht="13.5" x14ac:dyDescent="0.25">
      <c r="A6" s="188" t="s">
        <v>72</v>
      </c>
      <c r="B6" s="189">
        <v>24.492921984195792</v>
      </c>
      <c r="C6" s="189">
        <v>21.413095925157499</v>
      </c>
      <c r="D6" s="189">
        <v>11.402813647764255</v>
      </c>
      <c r="E6" s="189">
        <v>4.9131322056515492</v>
      </c>
      <c r="F6" s="189">
        <v>7.6457512117733106</v>
      </c>
      <c r="G6" s="189">
        <v>6.1412440645118638</v>
      </c>
      <c r="H6" s="189">
        <v>4.7332115032412636</v>
      </c>
      <c r="I6" s="189">
        <v>2.1021781351896918</v>
      </c>
      <c r="J6" s="189">
        <v>2.2808102909528394</v>
      </c>
      <c r="K6" s="189">
        <v>4.8289151203463332</v>
      </c>
    </row>
    <row r="7" spans="1:11" ht="13.5" x14ac:dyDescent="0.25">
      <c r="A7" s="188" t="s">
        <v>73</v>
      </c>
      <c r="B7" s="189">
        <v>9.4999649119286378</v>
      </c>
      <c r="C7" s="189">
        <v>8.2507395922608815</v>
      </c>
      <c r="D7" s="189">
        <v>1.7591840858830698</v>
      </c>
      <c r="E7" s="189">
        <v>4.8035312015764609</v>
      </c>
      <c r="F7" s="189">
        <v>5.1239040536946501</v>
      </c>
      <c r="G7" s="189">
        <v>4.6349248852055158</v>
      </c>
      <c r="H7" s="189">
        <v>1.6756343040927435</v>
      </c>
      <c r="I7" s="189">
        <v>1.2508560965097226</v>
      </c>
      <c r="J7" s="189">
        <v>0.87410746814149398</v>
      </c>
      <c r="K7" s="189">
        <v>2.7475206181499345</v>
      </c>
    </row>
    <row r="8" spans="1:11" x14ac:dyDescent="0.2">
      <c r="A8" s="48" t="s">
        <v>287</v>
      </c>
    </row>
  </sheetData>
  <pageMargins left="0.78740157499999996" right="0.78740157499999996" top="0.984251969" bottom="0.984251969" header="0.4921259845" footer="0.4921259845"/>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H16" sqref="H16"/>
    </sheetView>
  </sheetViews>
  <sheetFormatPr baseColWidth="10" defaultRowHeight="12.75" x14ac:dyDescent="0.2"/>
  <cols>
    <col min="1" max="1" width="23.85546875" style="48" customWidth="1"/>
    <col min="2" max="7" width="7.42578125" style="48" customWidth="1"/>
    <col min="8" max="8" width="7.7109375" style="48" customWidth="1"/>
    <col min="9" max="9" width="10.5703125" style="48" bestFit="1" customWidth="1"/>
    <col min="10" max="10" width="11.7109375" style="48" bestFit="1" customWidth="1"/>
    <col min="11" max="16384" width="11.42578125" style="48"/>
  </cols>
  <sheetData>
    <row r="1" spans="1:11" ht="39" customHeight="1" x14ac:dyDescent="0.2">
      <c r="A1" s="540" t="s">
        <v>289</v>
      </c>
      <c r="B1" s="540"/>
      <c r="C1" s="540"/>
      <c r="D1" s="540"/>
      <c r="E1" s="540"/>
      <c r="F1" s="540"/>
      <c r="G1" s="540"/>
      <c r="H1" s="540"/>
      <c r="I1" s="540"/>
      <c r="J1" s="540"/>
      <c r="K1" s="540"/>
    </row>
    <row r="2" spans="1:11" ht="39" customHeight="1" x14ac:dyDescent="0.2">
      <c r="A2" s="505"/>
      <c r="B2" s="505"/>
      <c r="C2" s="505"/>
      <c r="D2" s="505"/>
      <c r="E2" s="505"/>
      <c r="F2" s="505"/>
      <c r="G2" s="505"/>
      <c r="H2" s="505"/>
      <c r="I2" s="505"/>
      <c r="J2" s="505"/>
      <c r="K2" s="504" t="s">
        <v>352</v>
      </c>
    </row>
    <row r="3" spans="1:11" s="49" customFormat="1" ht="21" customHeight="1" x14ac:dyDescent="0.25">
      <c r="A3" s="191"/>
      <c r="B3" s="187">
        <v>2008</v>
      </c>
      <c r="C3" s="187">
        <v>2009</v>
      </c>
      <c r="D3" s="187">
        <v>2010</v>
      </c>
      <c r="E3" s="187">
        <v>2011</v>
      </c>
      <c r="F3" s="187">
        <v>2012</v>
      </c>
      <c r="G3" s="187">
        <v>2013</v>
      </c>
      <c r="H3" s="187">
        <v>2014</v>
      </c>
      <c r="I3" s="187">
        <v>2015</v>
      </c>
      <c r="J3" s="187">
        <v>2016</v>
      </c>
      <c r="K3" s="192">
        <v>2017</v>
      </c>
    </row>
    <row r="4" spans="1:11" ht="13.5" x14ac:dyDescent="0.25">
      <c r="A4" s="193" t="s">
        <v>74</v>
      </c>
      <c r="B4" s="194">
        <v>61819</v>
      </c>
      <c r="C4" s="194">
        <v>47966</v>
      </c>
      <c r="D4" s="194">
        <v>34571</v>
      </c>
      <c r="E4" s="194">
        <v>32704</v>
      </c>
      <c r="F4" s="194">
        <v>32552</v>
      </c>
      <c r="G4" s="194">
        <v>31803</v>
      </c>
      <c r="H4" s="194">
        <v>31639</v>
      </c>
      <c r="I4" s="194">
        <v>31639</v>
      </c>
      <c r="J4" s="194">
        <v>31639</v>
      </c>
      <c r="K4" s="195">
        <v>31083.141807220305</v>
      </c>
    </row>
    <row r="5" spans="1:11" x14ac:dyDescent="0.2">
      <c r="A5" s="155" t="s">
        <v>75</v>
      </c>
      <c r="B5" s="156"/>
      <c r="C5" s="156"/>
      <c r="D5" s="156"/>
      <c r="E5" s="156"/>
      <c r="F5" s="156"/>
      <c r="G5" s="156"/>
      <c r="H5" s="156"/>
      <c r="I5" s="141"/>
    </row>
    <row r="6" spans="1:11" ht="13.5" x14ac:dyDescent="0.25">
      <c r="A6" s="196" t="s">
        <v>76</v>
      </c>
      <c r="B6" s="194">
        <v>62579</v>
      </c>
      <c r="C6" s="194">
        <v>59966</v>
      </c>
      <c r="D6" s="194">
        <v>47288</v>
      </c>
      <c r="E6" s="194">
        <v>43023</v>
      </c>
      <c r="F6" s="194">
        <v>42474</v>
      </c>
      <c r="G6" s="194">
        <v>42115</v>
      </c>
      <c r="H6" s="194">
        <v>40635</v>
      </c>
      <c r="I6" s="194">
        <v>40485</v>
      </c>
      <c r="J6" s="194">
        <v>37753</v>
      </c>
      <c r="K6" s="195">
        <v>35042</v>
      </c>
    </row>
    <row r="7" spans="1:11" ht="13.5" x14ac:dyDescent="0.25">
      <c r="A7" s="155" t="s">
        <v>77</v>
      </c>
      <c r="B7" s="197"/>
      <c r="C7" s="197"/>
      <c r="D7" s="197"/>
      <c r="E7" s="197"/>
      <c r="F7" s="197"/>
      <c r="G7" s="197"/>
      <c r="H7" s="159"/>
      <c r="I7" s="43"/>
    </row>
    <row r="8" spans="1:11" ht="13.5" x14ac:dyDescent="0.25">
      <c r="A8" s="196" t="s">
        <v>76</v>
      </c>
      <c r="B8" s="194">
        <v>462231</v>
      </c>
      <c r="C8" s="194">
        <v>496237</v>
      </c>
      <c r="D8" s="194">
        <v>526711</v>
      </c>
      <c r="E8" s="194">
        <v>548001</v>
      </c>
      <c r="F8" s="194">
        <v>562929</v>
      </c>
      <c r="G8" s="194">
        <v>563077</v>
      </c>
      <c r="H8" s="194">
        <v>570674</v>
      </c>
      <c r="I8" s="194">
        <v>580186</v>
      </c>
      <c r="J8" s="194">
        <v>583969</v>
      </c>
      <c r="K8" s="195">
        <v>586400</v>
      </c>
    </row>
    <row r="9" spans="1:11" ht="13.5" x14ac:dyDescent="0.25">
      <c r="A9" s="155" t="s">
        <v>78</v>
      </c>
      <c r="B9" s="197"/>
      <c r="C9" s="197"/>
      <c r="D9" s="197"/>
      <c r="E9" s="197"/>
      <c r="F9" s="197"/>
      <c r="G9" s="197"/>
      <c r="H9" s="159"/>
      <c r="I9" s="43"/>
    </row>
    <row r="10" spans="1:11" ht="13.5" x14ac:dyDescent="0.25">
      <c r="A10" s="191" t="s">
        <v>79</v>
      </c>
      <c r="B10" s="194">
        <v>101407</v>
      </c>
      <c r="C10" s="194">
        <v>108181</v>
      </c>
      <c r="D10" s="194">
        <v>114874</v>
      </c>
      <c r="E10" s="194">
        <v>120167</v>
      </c>
      <c r="F10" s="194">
        <v>125249</v>
      </c>
      <c r="G10" s="194">
        <v>126476</v>
      </c>
      <c r="H10" s="194">
        <v>125980</v>
      </c>
      <c r="I10" s="194">
        <v>130532</v>
      </c>
      <c r="J10" s="194">
        <v>129184</v>
      </c>
      <c r="K10" s="195">
        <v>125991</v>
      </c>
    </row>
    <row r="12" spans="1:11" x14ac:dyDescent="0.2">
      <c r="A12" s="149" t="s">
        <v>290</v>
      </c>
    </row>
    <row r="13" spans="1:11" x14ac:dyDescent="0.2">
      <c r="A13" s="48" t="s">
        <v>291</v>
      </c>
    </row>
  </sheetData>
  <mergeCells count="1">
    <mergeCell ref="A1:K1"/>
  </mergeCells>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F34" sqref="F34"/>
    </sheetView>
  </sheetViews>
  <sheetFormatPr baseColWidth="10" defaultRowHeight="12.75" x14ac:dyDescent="0.2"/>
  <cols>
    <col min="1" max="1" width="4.140625" style="198" customWidth="1"/>
    <col min="2" max="2" width="27.140625" style="198" customWidth="1"/>
    <col min="3" max="3" width="12.5703125" style="198" customWidth="1"/>
    <col min="4" max="6" width="11.42578125" style="198"/>
    <col min="7" max="7" width="12" style="198" customWidth="1"/>
    <col min="8" max="8" width="11.42578125" style="198"/>
    <col min="9" max="9" width="12.28515625" style="198" customWidth="1"/>
    <col min="10" max="13" width="11.7109375" style="198" customWidth="1"/>
    <col min="14" max="16384" width="11.42578125" style="198"/>
  </cols>
  <sheetData>
    <row r="1" spans="1:4" x14ac:dyDescent="0.2">
      <c r="A1" s="198" t="s">
        <v>292</v>
      </c>
    </row>
    <row r="2" spans="1:4" ht="13.5" x14ac:dyDescent="0.25">
      <c r="B2" s="186"/>
      <c r="C2" s="187">
        <v>2017</v>
      </c>
      <c r="D2" s="200"/>
    </row>
    <row r="3" spans="1:4" ht="13.5" x14ac:dyDescent="0.25">
      <c r="B3" s="188" t="s">
        <v>70</v>
      </c>
      <c r="C3" s="203">
        <v>8.8791080168412501E-2</v>
      </c>
      <c r="D3" s="201"/>
    </row>
    <row r="4" spans="1:4" ht="13.5" x14ac:dyDescent="0.25">
      <c r="B4" s="188" t="s">
        <v>71</v>
      </c>
      <c r="C4" s="203">
        <v>0.40409214312969</v>
      </c>
      <c r="D4" s="201"/>
    </row>
    <row r="5" spans="1:4" ht="13.5" x14ac:dyDescent="0.25">
      <c r="B5" s="188" t="s">
        <v>72</v>
      </c>
      <c r="C5" s="203">
        <v>0.35781081155937017</v>
      </c>
      <c r="D5" s="201"/>
    </row>
    <row r="6" spans="1:4" ht="13.5" x14ac:dyDescent="0.25">
      <c r="B6" s="188" t="s">
        <v>78</v>
      </c>
      <c r="C6" s="203">
        <v>0.14930596514252736</v>
      </c>
      <c r="D6" s="201"/>
    </row>
    <row r="7" spans="1:4" x14ac:dyDescent="0.2">
      <c r="B7" s="199"/>
      <c r="C7" s="204">
        <v>1</v>
      </c>
      <c r="D7" s="202"/>
    </row>
    <row r="8" spans="1:4" x14ac:dyDescent="0.2">
      <c r="A8" s="198" t="s">
        <v>293</v>
      </c>
      <c r="D8" s="150"/>
    </row>
  </sheetData>
  <pageMargins left="0.78740157499999996" right="0.78740157499999996" top="0.984251969" bottom="0.984251969" header="0.4921259845" footer="0.492125984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23</vt:i4>
      </vt:variant>
      <vt:variant>
        <vt:lpstr>Plages nommées</vt:lpstr>
      </vt:variant>
      <vt:variant>
        <vt:i4>4</vt:i4>
      </vt:variant>
    </vt:vector>
  </HeadingPairs>
  <TitlesOfParts>
    <vt:vector size="27" baseType="lpstr">
      <vt:lpstr>F31 1</vt:lpstr>
      <vt:lpstr>F31 2</vt:lpstr>
      <vt:lpstr>F31 3</vt:lpstr>
      <vt:lpstr>F31 4</vt:lpstr>
      <vt:lpstr>F31 5</vt:lpstr>
      <vt:lpstr>F32 1</vt:lpstr>
      <vt:lpstr>F32 2</vt:lpstr>
      <vt:lpstr>F32 3</vt:lpstr>
      <vt:lpstr>F32 4</vt:lpstr>
      <vt:lpstr>F33 1</vt:lpstr>
      <vt:lpstr>F33 2</vt:lpstr>
      <vt:lpstr>F33 3</vt:lpstr>
      <vt:lpstr>F34 1</vt:lpstr>
      <vt:lpstr>F34 2</vt:lpstr>
      <vt:lpstr>F34 3</vt:lpstr>
      <vt:lpstr>F35 1</vt:lpstr>
      <vt:lpstr>F35 2</vt:lpstr>
      <vt:lpstr>F36 1 </vt:lpstr>
      <vt:lpstr>F36 2</vt:lpstr>
      <vt:lpstr>F36 3</vt:lpstr>
      <vt:lpstr>F37 1</vt:lpstr>
      <vt:lpstr>F37 2</vt:lpstr>
      <vt:lpstr>F37 3</vt:lpstr>
      <vt:lpstr>'F31 1'!Zone_d_impression</vt:lpstr>
      <vt:lpstr>'F31 4'!Zone_d_impression</vt:lpstr>
      <vt:lpstr>'F33 1'!Zone_d_impression</vt:lpstr>
      <vt:lpstr>'F34 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2019-04-03T09:31:55Z</dcterms:modified>
</cp:coreProperties>
</file>