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585" windowWidth="21750" windowHeight="11100" activeTab="1"/>
  </bookViews>
  <sheets>
    <sheet name="F23 -Graphique " sheetId="1" r:id="rId1"/>
    <sheet name="F23 - Cart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<sst xmlns="http://schemas.openxmlformats.org/spreadsheetml/2006/main" count="35" uniqueCount="35">
  <si>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Département</t>
  </si>
  <si>
    <t>Nombre de bénéficiaires d'attestations en décembre</t>
  </si>
  <si>
    <t>CMUC_Population</t>
  </si>
  <si>
    <t>1 157 200</t>
  </si>
  <si>
    <t>1 202 300</t>
  </si>
  <si>
    <t>Sources : CNAMTS, RSI, CCMSA, Fonds CMU</t>
  </si>
  <si>
    <t>2007</t>
  </si>
  <si>
    <t>2008</t>
  </si>
  <si>
    <t>2009</t>
  </si>
  <si>
    <t>2010</t>
  </si>
  <si>
    <t>2011</t>
  </si>
  <si>
    <t>2012</t>
  </si>
  <si>
    <t>2013</t>
  </si>
  <si>
    <t>2014</t>
  </si>
  <si>
    <t>var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</si>
  <si>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</si>
  <si>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</si>
  <si>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</si>
  <si>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</si>
  <si>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</si>
  <si>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</si>
  <si>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</si>
  <si>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</si>
  <si>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</si>
  <si>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</si>
  <si>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</si>
  <si>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bénéficiaires de la CMUC
en milliers de personnes</t>
  </si>
  <si>
    <t>Mise à jour : rapport statistique du Fonds CMU</t>
  </si>
  <si>
    <t>Mise à jour : rapport statistique
du Fonds CMU</t>
  </si>
  <si>
    <t>En milliers de personnes</t>
  </si>
  <si>
    <t>Champ &gt; CMU-C : France entière (hors Mayotte), tous régimes ; ACS : France entière pour trois régimes d’assurance maladie obligatoire (régime général, régime agricole, régime des artisans et commerçants).
Sources &gt; Calculs Fonds CMU. CMU-C : CNAMTS, RSI, MSA, autres régimes d’assurance maladie obligatoire ; ACS : CNAMTS, RSI, MSA.</t>
  </si>
  <si>
    <t>Graphique. Nombre de bénéficiaires de la CMU-C (moyenne annuelle) de 2007 à 2015 et nombre de bénéficiaires de l’ACS (ayant utilisé leur attestation)
au mois de novembre (cumul sur 12 mois)</t>
  </si>
  <si>
    <t>Graphique : Nombre de bénéficiaires de la CMU-C (moyenne annuelle) de 2007 à 2014et nombre de bénéficiaires de l’ACS (ayant utilisé leur attestation)
au mois de novembre (cumul sur 12 mois)</t>
  </si>
  <si>
    <t>Carte. Part de bénéficiaires de la CMU-C en 2014</t>
  </si>
  <si>
    <t>Note &gt; La part de bénéficiaires de la CMU-C dans la population s’élève à 6,8 %, en moyenne, pour l’ensemble de la France métropolitaine.
Champ &gt; France entière (hors Mayotte), pour trois régimes d’assurance maladie.
Sources &gt; CNAMTS, RSI, MSA, Insee, calculs Fonds CMU.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</si>
</sst>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7B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rgb="FFAFCB51"/>
        <bgColor indexed="64"/>
      </patternFill>
    </fill>
    <fill>
      <patternFill patternType="solid">
        <fgColor rgb="FFE3EC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3" fontId="5" fillId="29" borderId="4">
      <alignment horizontal="left" vertical="center" indent="1"/>
      <protection/>
    </xf>
    <xf numFmtId="0" fontId="38" fillId="30" borderId="0" applyNumberFormat="0" applyBorder="0" applyAlignment="0" applyProtection="0"/>
    <xf numFmtId="0" fontId="7" fillId="31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33" borderId="0" applyNumberFormat="0" applyBorder="0" applyAlignment="0" applyProtection="0"/>
    <xf numFmtId="0" fontId="41" fillId="2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4" borderId="10" applyNumberFormat="0" applyAlignment="0" applyProtection="0"/>
    <xf numFmtId="0" fontId="49" fillId="35" borderId="4">
      <alignment horizontal="center" vertical="center" wrapText="1"/>
      <protection/>
    </xf>
    <xf numFmtId="0" fontId="49" fillId="36" borderId="4">
      <alignment horizontal="center" vertical="center" wrapText="1"/>
      <protection/>
    </xf>
    <xf numFmtId="0" fontId="7" fillId="37" borderId="4">
      <alignment horizontal="left" vertical="center" wrapText="1" indent="1"/>
      <protection/>
    </xf>
  </cellStyleXfs>
  <cellXfs count="5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4" fontId="9" fillId="0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49" fontId="26" fillId="0" borderId="13" xfId="0" applyNumberFormat="1" applyFont="1" applyFill="1" applyBorder="1" applyAlignment="1">
      <alignment horizontal="left"/>
    </xf>
    <xf numFmtId="0" fontId="50" fillId="0" borderId="11" xfId="0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left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14" fontId="54" fillId="38" borderId="0" xfId="0" applyNumberFormat="1" applyFont="1" applyFill="1" applyBorder="1" applyAlignment="1">
      <alignment horizontal="left" vertical="top" wrapText="1"/>
    </xf>
    <xf numFmtId="0" fontId="30" fillId="0" borderId="0" xfId="0" applyFont="1" applyBorder="1" applyAlignment="1">
      <alignment wrapText="1"/>
    </xf>
    <xf numFmtId="0" fontId="30" fillId="0" borderId="13" xfId="0" applyFont="1" applyBorder="1" applyAlignment="1">
      <alignment horizontal="left" wrapText="1"/>
    </xf>
    <xf numFmtId="14" fontId="54" fillId="38" borderId="0" xfId="0" applyNumberFormat="1" applyFont="1" applyFill="1" applyBorder="1" applyAlignment="1">
      <alignment vertical="top" wrapText="1"/>
    </xf>
    <xf numFmtId="3" fontId="30" fillId="38" borderId="12" xfId="44" applyFont="1" applyFill="1" applyBorder="1" applyAlignment="1">
      <alignment horizontal="center" vertical="center"/>
      <protection/>
    </xf>
    <xf numFmtId="49" fontId="27" fillId="0" borderId="12" xfId="0" applyNumberFormat="1" applyFont="1" applyFill="1" applyBorder="1" applyAlignment="1">
      <alignment horizontal="center" vertical="center"/>
    </xf>
    <xf numFmtId="0" fontId="50" fillId="38" borderId="14" xfId="0" applyFont="1" applyFill="1" applyBorder="1" applyAlignment="1">
      <alignment/>
    </xf>
    <xf numFmtId="0" fontId="50" fillId="38" borderId="12" xfId="0" applyFont="1" applyFill="1" applyBorder="1" applyAlignment="1">
      <alignment/>
    </xf>
    <xf numFmtId="0" fontId="50" fillId="38" borderId="15" xfId="0" applyFont="1" applyFill="1" applyBorder="1" applyAlignment="1">
      <alignment/>
    </xf>
    <xf numFmtId="0" fontId="50" fillId="0" borderId="16" xfId="0" applyFont="1" applyBorder="1" applyAlignment="1">
      <alignment/>
    </xf>
    <xf numFmtId="0" fontId="0" fillId="0" borderId="15" xfId="0" applyBorder="1" applyAlignment="1">
      <alignment/>
    </xf>
    <xf numFmtId="164" fontId="30" fillId="38" borderId="11" xfId="53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right" vertical="center"/>
    </xf>
    <xf numFmtId="0" fontId="50" fillId="0" borderId="12" xfId="0" applyFont="1" applyBorder="1" applyAlignment="1">
      <alignment horizontal="right"/>
    </xf>
    <xf numFmtId="164" fontId="30" fillId="38" borderId="17" xfId="53" applyNumberFormat="1" applyFont="1" applyFill="1" applyBorder="1" applyAlignment="1">
      <alignment horizontal="center" vertical="center"/>
    </xf>
    <xf numFmtId="164" fontId="30" fillId="38" borderId="18" xfId="53" applyNumberFormat="1" applyFont="1" applyFill="1" applyBorder="1" applyAlignment="1">
      <alignment horizontal="center" vertical="center"/>
    </xf>
    <xf numFmtId="164" fontId="30" fillId="38" borderId="19" xfId="53" applyNumberFormat="1" applyFont="1" applyFill="1" applyBorder="1" applyAlignment="1">
      <alignment horizontal="center" vertical="center"/>
    </xf>
    <xf numFmtId="164" fontId="5" fillId="38" borderId="19" xfId="53" applyNumberFormat="1" applyFont="1" applyFill="1" applyBorder="1" applyAlignment="1">
      <alignment horizontal="center" vertical="center"/>
    </xf>
    <xf numFmtId="164" fontId="29" fillId="38" borderId="12" xfId="53" applyNumberFormat="1" applyFont="1" applyFill="1" applyBorder="1" applyAlignment="1">
      <alignment horizontal="center" vertical="center" wrapText="1"/>
    </xf>
    <xf numFmtId="164" fontId="30" fillId="38" borderId="12" xfId="53" applyNumberFormat="1" applyFont="1" applyFill="1" applyBorder="1" applyAlignment="1">
      <alignment horizontal="center" vertical="center"/>
    </xf>
    <xf numFmtId="49" fontId="32" fillId="38" borderId="12" xfId="65" applyNumberFormat="1" applyFont="1" applyFill="1" applyBorder="1">
      <alignment horizontal="center" vertical="center" wrapText="1"/>
      <protection/>
    </xf>
    <xf numFmtId="0" fontId="32" fillId="38" borderId="12" xfId="65" applyFont="1" applyFill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center" vertical="center"/>
    </xf>
    <xf numFmtId="0" fontId="55" fillId="0" borderId="16" xfId="0" applyFont="1" applyBorder="1" applyAlignment="1">
      <alignment/>
    </xf>
    <xf numFmtId="49" fontId="28" fillId="38" borderId="12" xfId="66" applyNumberFormat="1" applyFont="1" applyFill="1" applyBorder="1" applyAlignment="1">
      <alignment horizontal="center" vertical="center" wrapText="1"/>
      <protection/>
    </xf>
    <xf numFmtId="49" fontId="28" fillId="38" borderId="16" xfId="66" applyNumberFormat="1" applyFont="1" applyFill="1" applyBorder="1" applyAlignment="1">
      <alignment horizontal="center" vertical="center" wrapText="1"/>
      <protection/>
    </xf>
    <xf numFmtId="49" fontId="28" fillId="38" borderId="15" xfId="66" applyNumberFormat="1" applyFont="1" applyFill="1" applyBorder="1" applyAlignment="1">
      <alignment horizontal="center" vertical="center" wrapText="1"/>
      <protection/>
    </xf>
    <xf numFmtId="49" fontId="7" fillId="38" borderId="15" xfId="66" applyNumberFormat="1" applyFill="1" applyBorder="1" applyAlignment="1">
      <alignment horizontal="center" vertical="center" wrapText="1"/>
      <protection/>
    </xf>
    <xf numFmtId="164" fontId="50" fillId="39" borderId="20" xfId="53" applyNumberFormat="1" applyFont="1" applyFill="1" applyBorder="1" applyAlignment="1">
      <alignment horizontal="left" vertical="center" wrapText="1"/>
    </xf>
    <xf numFmtId="164" fontId="50" fillId="39" borderId="21" xfId="53" applyNumberFormat="1" applyFont="1" applyFill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top"/>
    </xf>
    <xf numFmtId="0" fontId="50" fillId="0" borderId="23" xfId="0" applyFont="1" applyBorder="1" applyAlignment="1">
      <alignment horizontal="left" wrapText="1"/>
    </xf>
    <xf numFmtId="0" fontId="50" fillId="0" borderId="23" xfId="0" applyFont="1" applyBorder="1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Gris 1" xfId="44"/>
    <cellStyle name="Insatisfaisant" xfId="45"/>
    <cellStyle name="Jaune 1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Vert 1" xfId="64"/>
    <cellStyle name="Vert 2" xfId="65"/>
    <cellStyle name="Vert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obert%20et%20Mathilde\Downloads\Fiche%20CMUC%20-%20graphs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UC_métro+dom"/>
      <sheetName val="Feuil1"/>
    </sheetNames>
    <sheetDataSet>
      <sheetData sheetId="0">
        <row r="5">
          <cell r="B5" t="str">
            <v>2007</v>
          </cell>
        </row>
        <row r="6">
          <cell r="B6" t="str">
            <v>2008</v>
          </cell>
        </row>
        <row r="7">
          <cell r="B7" t="str">
            <v>2009</v>
          </cell>
        </row>
        <row r="8">
          <cell r="B8" t="str">
            <v>2010</v>
          </cell>
        </row>
        <row r="9">
          <cell r="B9" t="str">
            <v>2011</v>
          </cell>
        </row>
        <row r="10">
          <cell r="B10" t="str">
            <v>2012</v>
          </cell>
        </row>
        <row r="11">
          <cell r="B11" t="str">
            <v>2013</v>
          </cell>
        </row>
        <row r="12">
          <cell r="B12" t="str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showGridLines="0" zoomScalePageLayoutView="0" workbookViewId="0" topLeftCell="A1">
      <selection activeCell="B12" sqref="B12:D12"/>
    </sheetView>
  </sheetViews>
  <sheetFormatPr defaultColWidth="11.421875" defaultRowHeight="15"/>
  <cols>
    <col min="1" max="1" width="3.7109375" style="0" customWidth="1"/>
    <col min="2" max="2" width="13.00390625" style="0" customWidth="1"/>
    <col min="3" max="3" width="25.7109375" style="0" customWidth="1"/>
    <col min="4" max="4" width="11.8515625" style="0" customWidth="1"/>
    <col min="6" max="6" width="18.28125" style="0" customWidth="1"/>
  </cols>
  <sheetData>
    <row r="1" ht="19.5" customHeight="1"/>
    <row r="2" spans="2:6" ht="60" customHeight="1">
      <c r="B2" s="20" t="s">
        <v>31</v>
      </c>
      <c r="C2" s="20"/>
      <c r="D2" s="20"/>
      <c r="E2" s="23"/>
      <c r="F2" s="23"/>
    </row>
    <row r="3" spans="2:6" ht="22.5">
      <c r="B3" s="14"/>
      <c r="C3" s="15" t="s">
        <v>26</v>
      </c>
      <c r="D3" s="12"/>
      <c r="E3" s="7"/>
      <c r="F3" s="7"/>
    </row>
    <row r="4" spans="2:6" ht="15">
      <c r="B4" s="25" t="s">
        <v>6</v>
      </c>
      <c r="C4" s="24">
        <v>4473266.458333333</v>
      </c>
      <c r="D4" s="16">
        <f aca="true" t="shared" si="0" ref="D4:D11">C4/1000</f>
        <v>4473.266458333333</v>
      </c>
      <c r="E4" s="7"/>
      <c r="F4" s="7"/>
    </row>
    <row r="5" spans="2:6" ht="15">
      <c r="B5" s="25" t="s">
        <v>7</v>
      </c>
      <c r="C5" s="24">
        <v>4275038.5</v>
      </c>
      <c r="D5" s="16">
        <f t="shared" si="0"/>
        <v>4275.0385</v>
      </c>
      <c r="E5" s="7"/>
      <c r="F5" s="7"/>
    </row>
    <row r="6" spans="2:6" ht="15">
      <c r="B6" s="25" t="s">
        <v>8</v>
      </c>
      <c r="C6" s="24">
        <v>4220537.833333334</v>
      </c>
      <c r="D6" s="16">
        <f t="shared" si="0"/>
        <v>4220.537833333334</v>
      </c>
      <c r="E6" s="7"/>
      <c r="F6" s="7"/>
    </row>
    <row r="7" spans="2:6" ht="15">
      <c r="B7" s="25" t="s">
        <v>9</v>
      </c>
      <c r="C7" s="24">
        <v>4264999.666666667</v>
      </c>
      <c r="D7" s="16">
        <f t="shared" si="0"/>
        <v>4264.999666666667</v>
      </c>
      <c r="E7" s="7"/>
      <c r="F7" s="7"/>
    </row>
    <row r="8" spans="2:6" ht="15">
      <c r="B8" s="25" t="s">
        <v>10</v>
      </c>
      <c r="C8" s="24">
        <v>4385285.416666667</v>
      </c>
      <c r="D8" s="16">
        <f t="shared" si="0"/>
        <v>4385.285416666667</v>
      </c>
      <c r="E8" s="7"/>
      <c r="F8" s="7"/>
    </row>
    <row r="9" spans="2:6" ht="15">
      <c r="B9" s="25" t="s">
        <v>11</v>
      </c>
      <c r="C9" s="24">
        <v>4484493.25</v>
      </c>
      <c r="D9" s="16">
        <f t="shared" si="0"/>
        <v>4484.49325</v>
      </c>
      <c r="E9" s="7"/>
      <c r="F9" s="7"/>
    </row>
    <row r="10" spans="2:6" ht="15">
      <c r="B10" s="25" t="s">
        <v>12</v>
      </c>
      <c r="C10" s="24">
        <v>4693500</v>
      </c>
      <c r="D10" s="16">
        <f t="shared" si="0"/>
        <v>4693.5</v>
      </c>
      <c r="E10" s="7"/>
      <c r="F10" s="7"/>
    </row>
    <row r="11" spans="2:6" ht="15">
      <c r="B11" s="25" t="s">
        <v>13</v>
      </c>
      <c r="C11" s="24">
        <v>5090189</v>
      </c>
      <c r="D11" s="16">
        <f t="shared" si="0"/>
        <v>5090.189</v>
      </c>
      <c r="E11" s="7"/>
      <c r="F11" s="7"/>
    </row>
    <row r="12" spans="2:6" ht="66" customHeight="1">
      <c r="B12" s="22" t="s">
        <v>30</v>
      </c>
      <c r="C12" s="22"/>
      <c r="D12" s="22"/>
      <c r="E12" s="21"/>
      <c r="F12" s="21"/>
    </row>
    <row r="13" spans="2:4" ht="15">
      <c r="B13" s="3"/>
      <c r="C13" s="2"/>
      <c r="D13" s="1"/>
    </row>
    <row r="14" spans="2:4" ht="15">
      <c r="B14" s="4"/>
      <c r="C14" s="2"/>
      <c r="D14" s="1"/>
    </row>
    <row r="15" spans="2:3" ht="15">
      <c r="B15" s="18" t="s">
        <v>27</v>
      </c>
      <c r="C15" s="19"/>
    </row>
    <row r="16" spans="2:6" ht="45">
      <c r="B16" s="5"/>
      <c r="C16" s="6" t="s">
        <v>1</v>
      </c>
      <c r="D16" s="7"/>
      <c r="E16" s="8" t="str">
        <f>C16</f>
        <v>Nombre de bénéficiaires d'attestations en décembre</v>
      </c>
      <c r="F16" s="8" t="e">
        <f>#REF!</f>
        <v>#REF!</v>
      </c>
    </row>
    <row r="17" spans="2:6" ht="15">
      <c r="B17" s="9">
        <v>2005</v>
      </c>
      <c r="C17" s="10">
        <v>402300</v>
      </c>
      <c r="D17" s="7"/>
      <c r="E17" s="11">
        <f aca="true" t="shared" si="1" ref="E17:E24">C17/1000</f>
        <v>402.3</v>
      </c>
      <c r="F17" s="11" t="e">
        <f>#REF!/1000</f>
        <v>#REF!</v>
      </c>
    </row>
    <row r="18" spans="2:6" ht="15">
      <c r="B18" s="9">
        <v>2006</v>
      </c>
      <c r="C18" s="10">
        <v>391300</v>
      </c>
      <c r="D18" s="7"/>
      <c r="E18" s="11">
        <f t="shared" si="1"/>
        <v>391.3</v>
      </c>
      <c r="F18" s="11" t="e">
        <f>#REF!/1000</f>
        <v>#REF!</v>
      </c>
    </row>
    <row r="19" spans="2:6" ht="15">
      <c r="B19" s="9">
        <v>2007</v>
      </c>
      <c r="C19" s="10">
        <v>511100</v>
      </c>
      <c r="D19" s="7"/>
      <c r="E19" s="11">
        <f t="shared" si="1"/>
        <v>511.1</v>
      </c>
      <c r="F19" s="11" t="e">
        <f>#REF!/1000</f>
        <v>#REF!</v>
      </c>
    </row>
    <row r="20" spans="2:6" ht="15">
      <c r="B20" s="9">
        <v>2008</v>
      </c>
      <c r="C20" s="10">
        <v>596600</v>
      </c>
      <c r="D20" s="7"/>
      <c r="E20" s="11">
        <f t="shared" si="1"/>
        <v>596.6</v>
      </c>
      <c r="F20" s="11" t="e">
        <f>#REF!/1000</f>
        <v>#REF!</v>
      </c>
    </row>
    <row r="21" spans="2:6" ht="15">
      <c r="B21" s="9">
        <v>2009</v>
      </c>
      <c r="C21" s="10">
        <v>599500</v>
      </c>
      <c r="D21" s="7"/>
      <c r="E21" s="11">
        <f t="shared" si="1"/>
        <v>599.5</v>
      </c>
      <c r="F21" s="11" t="e">
        <f>#REF!/1000</f>
        <v>#REF!</v>
      </c>
    </row>
    <row r="22" spans="2:6" ht="15">
      <c r="B22" s="9">
        <v>2010</v>
      </c>
      <c r="C22" s="10">
        <v>631500</v>
      </c>
      <c r="D22" s="7"/>
      <c r="E22" s="11">
        <f t="shared" si="1"/>
        <v>631.5</v>
      </c>
      <c r="F22" s="11" t="e">
        <f>#REF!/1000</f>
        <v>#REF!</v>
      </c>
    </row>
    <row r="23" spans="2:6" ht="15">
      <c r="B23" s="9">
        <v>2011</v>
      </c>
      <c r="C23" s="10">
        <v>763100</v>
      </c>
      <c r="D23" s="7"/>
      <c r="E23" s="11">
        <f t="shared" si="1"/>
        <v>763.1</v>
      </c>
      <c r="F23" s="11" t="e">
        <f>#REF!/1000</f>
        <v>#REF!</v>
      </c>
    </row>
    <row r="24" spans="2:6" ht="15">
      <c r="B24" s="9">
        <v>2012</v>
      </c>
      <c r="C24" s="10">
        <v>1005200</v>
      </c>
      <c r="D24" s="7"/>
      <c r="E24" s="11">
        <f t="shared" si="1"/>
        <v>1005.2</v>
      </c>
      <c r="F24" s="11" t="e">
        <f>#REF!/1000</f>
        <v>#REF!</v>
      </c>
    </row>
    <row r="25" spans="2:6" ht="15">
      <c r="B25" s="9">
        <v>2013</v>
      </c>
      <c r="C25" s="9" t="s">
        <v>3</v>
      </c>
      <c r="D25" s="7"/>
      <c r="E25" s="11">
        <v>1157</v>
      </c>
      <c r="F25" s="11" t="e">
        <f>#REF!/1000</f>
        <v>#REF!</v>
      </c>
    </row>
    <row r="26" spans="2:6" ht="15">
      <c r="B26" s="9">
        <v>2014</v>
      </c>
      <c r="C26" s="9" t="s">
        <v>4</v>
      </c>
      <c r="D26" s="7"/>
      <c r="E26" s="11">
        <v>1202</v>
      </c>
      <c r="F26" s="11" t="e">
        <f>#REF!/1000</f>
        <v>#REF!</v>
      </c>
    </row>
    <row r="27" spans="2:6" ht="15">
      <c r="B27" s="13" t="s">
        <v>5</v>
      </c>
      <c r="C27" s="13"/>
      <c r="D27" s="7"/>
      <c r="E27" s="17" t="s">
        <v>29</v>
      </c>
      <c r="F27" s="17"/>
    </row>
  </sheetData>
  <sheetProtection/>
  <mergeCells count="5">
    <mergeCell ref="B15:C15"/>
    <mergeCell ref="B27:C27"/>
    <mergeCell ref="E27:F27"/>
    <mergeCell ref="B12:D12"/>
    <mergeCell ref="B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3"/>
  <sheetViews>
    <sheetView showGridLines="0" tabSelected="1" zoomScalePageLayoutView="0" workbookViewId="0" topLeftCell="A1">
      <selection activeCell="E100" sqref="E100"/>
    </sheetView>
  </sheetViews>
  <sheetFormatPr defaultColWidth="11.421875" defaultRowHeight="15"/>
  <cols>
    <col min="1" max="1" width="3.7109375" style="0" customWidth="1"/>
    <col min="2" max="2" width="15.28125" style="0" customWidth="1"/>
    <col min="3" max="3" width="29.28125" style="0" customWidth="1"/>
    <col min="4" max="4" width="14.140625" style="0" customWidth="1"/>
  </cols>
  <sheetData>
    <row r="1" ht="19.5" customHeight="1"/>
    <row r="2" spans="2:4" ht="19.5" customHeight="1">
      <c r="B2" s="50" t="s">
        <v>33</v>
      </c>
      <c r="C2" s="50"/>
      <c r="D2" s="50"/>
    </row>
    <row r="3" spans="2:4" ht="21" customHeight="1">
      <c r="B3" s="40" t="s">
        <v>0</v>
      </c>
      <c r="C3" s="41" t="s">
        <v>2</v>
      </c>
      <c r="D3" s="42" t="s">
        <v>14</v>
      </c>
    </row>
    <row r="4" spans="2:4" ht="27.75" customHeight="1">
      <c r="B4" s="44" t="s">
        <v>15</v>
      </c>
      <c r="C4" s="38" t="s">
        <v>28</v>
      </c>
      <c r="D4" s="39"/>
    </row>
    <row r="5" spans="2:4" ht="15">
      <c r="B5" s="45" t="s">
        <v>16</v>
      </c>
      <c r="C5" s="31">
        <v>0.08976593446164927</v>
      </c>
      <c r="D5" s="26">
        <f>100*C5</f>
        <v>8.976593446164927</v>
      </c>
    </row>
    <row r="6" spans="2:4" ht="15" customHeight="1">
      <c r="B6" s="46" t="s">
        <v>17</v>
      </c>
      <c r="C6" s="34">
        <v>0.06830933683608591</v>
      </c>
      <c r="D6" s="27">
        <f>100*C6</f>
        <v>6.830933683608591</v>
      </c>
    </row>
    <row r="7" spans="2:4" ht="15" customHeight="1">
      <c r="B7" s="46" t="s">
        <v>18</v>
      </c>
      <c r="C7" s="34">
        <v>0.05772144592222035</v>
      </c>
      <c r="D7" s="27">
        <f aca="true" t="shared" si="0" ref="D7:D69">100*C7</f>
        <v>5.772144592222035</v>
      </c>
    </row>
    <row r="8" spans="2:4" ht="15" customHeight="1">
      <c r="B8" s="46" t="s">
        <v>19</v>
      </c>
      <c r="C8" s="34">
        <v>0.03628837530182822</v>
      </c>
      <c r="D8" s="27">
        <f t="shared" si="0"/>
        <v>3.628837530182822</v>
      </c>
    </row>
    <row r="9" spans="2:4" ht="15" customHeight="1">
      <c r="B9" s="46" t="s">
        <v>20</v>
      </c>
      <c r="C9" s="34">
        <v>0.05778154060438885</v>
      </c>
      <c r="D9" s="27">
        <f t="shared" si="0"/>
        <v>5.778154060438885</v>
      </c>
    </row>
    <row r="10" spans="2:4" ht="15" customHeight="1">
      <c r="B10" s="46" t="s">
        <v>21</v>
      </c>
      <c r="C10" s="34">
        <v>0.05462401238310852</v>
      </c>
      <c r="D10" s="27">
        <f t="shared" si="0"/>
        <v>5.462401238310852</v>
      </c>
    </row>
    <row r="11" spans="2:4" ht="15" customHeight="1">
      <c r="B11" s="46" t="s">
        <v>22</v>
      </c>
      <c r="C11" s="34">
        <v>0.10311272682291577</v>
      </c>
      <c r="D11" s="27">
        <f t="shared" si="0"/>
        <v>10.311272682291577</v>
      </c>
    </row>
    <row r="12" spans="2:4" ht="15" customHeight="1">
      <c r="B12" s="46" t="s">
        <v>23</v>
      </c>
      <c r="C12" s="34">
        <v>0.08549262111612732</v>
      </c>
      <c r="D12" s="27">
        <f t="shared" si="0"/>
        <v>8.549262111612732</v>
      </c>
    </row>
    <row r="13" spans="2:4" ht="15" customHeight="1">
      <c r="B13" s="46">
        <v>10</v>
      </c>
      <c r="C13" s="34">
        <v>0.08456730340371847</v>
      </c>
      <c r="D13" s="27">
        <f t="shared" si="0"/>
        <v>8.456730340371847</v>
      </c>
    </row>
    <row r="14" spans="2:4" ht="15" customHeight="1">
      <c r="B14" s="46">
        <v>11</v>
      </c>
      <c r="C14" s="34">
        <v>0.1028531210796784</v>
      </c>
      <c r="D14" s="27">
        <f t="shared" si="0"/>
        <v>10.28531210796784</v>
      </c>
    </row>
    <row r="15" spans="2:4" ht="15" customHeight="1">
      <c r="B15" s="46">
        <v>12</v>
      </c>
      <c r="C15" s="34">
        <v>0.040520350513887825</v>
      </c>
      <c r="D15" s="27">
        <f t="shared" si="0"/>
        <v>4.052035051388782</v>
      </c>
    </row>
    <row r="16" spans="2:4" ht="15" customHeight="1">
      <c r="B16" s="46">
        <v>14</v>
      </c>
      <c r="C16" s="35">
        <v>0.05742817929309774</v>
      </c>
      <c r="D16" s="43"/>
    </row>
    <row r="17" spans="2:4" ht="15" customHeight="1">
      <c r="B17" s="46">
        <v>15</v>
      </c>
      <c r="C17" s="36">
        <v>0.039401571104209616</v>
      </c>
      <c r="D17" s="28">
        <f t="shared" si="0"/>
        <v>3.940157110420962</v>
      </c>
    </row>
    <row r="18" spans="2:4" ht="55.5" customHeight="1">
      <c r="B18" s="47">
        <v>16</v>
      </c>
      <c r="C18" s="48" t="s">
        <v>32</v>
      </c>
      <c r="D18" s="49"/>
    </row>
    <row r="19" spans="2:4" ht="15" customHeight="1">
      <c r="B19" s="47">
        <v>17</v>
      </c>
      <c r="C19" s="34">
        <v>0.059270312685658556</v>
      </c>
      <c r="D19" s="32">
        <f t="shared" si="0"/>
        <v>5.927031268565855</v>
      </c>
    </row>
    <row r="20" spans="2:4" ht="15" customHeight="1">
      <c r="B20" s="47">
        <v>18</v>
      </c>
      <c r="C20" s="34">
        <v>0.07124264496795503</v>
      </c>
      <c r="D20" s="33">
        <f t="shared" si="0"/>
        <v>7.124264496795503</v>
      </c>
    </row>
    <row r="21" spans="2:4" ht="15" customHeight="1">
      <c r="B21" s="47">
        <v>19</v>
      </c>
      <c r="C21" s="34">
        <v>0.04310082607581967</v>
      </c>
      <c r="D21" s="33">
        <f t="shared" si="0"/>
        <v>4.310082607581967</v>
      </c>
    </row>
    <row r="22" spans="2:4" ht="15" customHeight="1">
      <c r="B22" s="47" t="s">
        <v>24</v>
      </c>
      <c r="C22" s="34">
        <v>0.04987721802425874</v>
      </c>
      <c r="D22" s="33">
        <f t="shared" si="0"/>
        <v>4.987721802425874</v>
      </c>
    </row>
    <row r="23" spans="2:4" ht="15" customHeight="1">
      <c r="B23" s="47" t="s">
        <v>25</v>
      </c>
      <c r="C23" s="34">
        <v>0.0526779493144611</v>
      </c>
      <c r="D23" s="33">
        <f t="shared" si="0"/>
        <v>5.26779493144611</v>
      </c>
    </row>
    <row r="24" spans="2:4" ht="15" customHeight="1">
      <c r="B24" s="47">
        <v>21</v>
      </c>
      <c r="C24" s="34">
        <v>0.04933917125408805</v>
      </c>
      <c r="D24" s="33">
        <f t="shared" si="0"/>
        <v>4.933917125408805</v>
      </c>
    </row>
    <row r="25" spans="2:4" ht="15" customHeight="1">
      <c r="B25" s="47">
        <v>22</v>
      </c>
      <c r="C25" s="34">
        <v>0.042666307366889984</v>
      </c>
      <c r="D25" s="33">
        <f t="shared" si="0"/>
        <v>4.266630736688999</v>
      </c>
    </row>
    <row r="26" spans="2:4" ht="15" customHeight="1">
      <c r="B26" s="47">
        <v>23</v>
      </c>
      <c r="C26" s="34">
        <v>0.07629376101682858</v>
      </c>
      <c r="D26" s="33">
        <f t="shared" si="0"/>
        <v>7.629376101682858</v>
      </c>
    </row>
    <row r="27" spans="2:4" ht="15" customHeight="1">
      <c r="B27" s="47">
        <v>24</v>
      </c>
      <c r="C27" s="34">
        <v>0.06306083845057167</v>
      </c>
      <c r="D27" s="33">
        <f t="shared" si="0"/>
        <v>6.3060838450571675</v>
      </c>
    </row>
    <row r="28" spans="2:4" ht="15" customHeight="1">
      <c r="B28" s="47">
        <v>25</v>
      </c>
      <c r="C28" s="35">
        <v>0.060966718447740195</v>
      </c>
      <c r="D28" s="29">
        <f t="shared" si="0"/>
        <v>6.096671844774019</v>
      </c>
    </row>
    <row r="29" spans="2:4" ht="15" customHeight="1">
      <c r="B29" s="47">
        <v>26</v>
      </c>
      <c r="C29" s="37">
        <v>0.05919677604156378</v>
      </c>
      <c r="D29" s="30">
        <f t="shared" si="0"/>
        <v>5.919677604156378</v>
      </c>
    </row>
    <row r="30" spans="2:4" ht="15" customHeight="1">
      <c r="B30" s="47">
        <v>27</v>
      </c>
      <c r="C30" s="37">
        <v>0.06281084523641473</v>
      </c>
      <c r="D30" s="30">
        <f t="shared" si="0"/>
        <v>6.281084523641472</v>
      </c>
    </row>
    <row r="31" spans="2:4" ht="15" customHeight="1">
      <c r="B31" s="47">
        <v>28</v>
      </c>
      <c r="C31" s="37">
        <v>0.05773298157793862</v>
      </c>
      <c r="D31" s="30">
        <f t="shared" si="0"/>
        <v>5.773298157793862</v>
      </c>
    </row>
    <row r="32" spans="2:4" ht="15" customHeight="1">
      <c r="B32" s="47">
        <v>29</v>
      </c>
      <c r="C32" s="37">
        <v>0.03694195280074092</v>
      </c>
      <c r="D32" s="30">
        <f t="shared" si="0"/>
        <v>3.6941952800740916</v>
      </c>
    </row>
    <row r="33" spans="2:4" ht="15" customHeight="1">
      <c r="B33" s="47">
        <v>30</v>
      </c>
      <c r="C33" s="37">
        <v>0.11160213404162755</v>
      </c>
      <c r="D33" s="30">
        <f t="shared" si="0"/>
        <v>11.160213404162755</v>
      </c>
    </row>
    <row r="34" spans="2:4" ht="15" customHeight="1">
      <c r="B34" s="47">
        <v>31</v>
      </c>
      <c r="C34" s="37">
        <v>0.06947880179921524</v>
      </c>
      <c r="D34" s="30">
        <f t="shared" si="0"/>
        <v>6.947880179921524</v>
      </c>
    </row>
    <row r="35" spans="2:4" ht="15" customHeight="1">
      <c r="B35" s="47">
        <v>32</v>
      </c>
      <c r="C35" s="37">
        <v>0.05496369268267912</v>
      </c>
      <c r="D35" s="30">
        <f t="shared" si="0"/>
        <v>5.496369268267912</v>
      </c>
    </row>
    <row r="36" spans="2:4" ht="15" customHeight="1">
      <c r="B36" s="47">
        <v>33</v>
      </c>
      <c r="C36" s="37">
        <v>0.05955032445028286</v>
      </c>
      <c r="D36" s="30">
        <f t="shared" si="0"/>
        <v>5.955032445028286</v>
      </c>
    </row>
    <row r="37" spans="2:4" ht="15" customHeight="1">
      <c r="B37" s="47">
        <v>34</v>
      </c>
      <c r="C37" s="37">
        <v>0.09944150068319771</v>
      </c>
      <c r="D37" s="30">
        <f t="shared" si="0"/>
        <v>9.944150068319772</v>
      </c>
    </row>
    <row r="38" spans="2:4" ht="15" customHeight="1">
      <c r="B38" s="47">
        <v>35</v>
      </c>
      <c r="C38" s="37">
        <v>0.04596108208894006</v>
      </c>
      <c r="D38" s="30">
        <f t="shared" si="0"/>
        <v>4.596108208894005</v>
      </c>
    </row>
    <row r="39" spans="2:4" ht="15" customHeight="1">
      <c r="B39" s="47">
        <v>36</v>
      </c>
      <c r="C39" s="37">
        <v>0.06103256539354795</v>
      </c>
      <c r="D39" s="30">
        <f t="shared" si="0"/>
        <v>6.103256539354795</v>
      </c>
    </row>
    <row r="40" spans="2:4" ht="15" customHeight="1">
      <c r="B40" s="47">
        <v>37</v>
      </c>
      <c r="C40" s="37">
        <v>0.054841949681939554</v>
      </c>
      <c r="D40" s="30">
        <f t="shared" si="0"/>
        <v>5.484194968193956</v>
      </c>
    </row>
    <row r="41" spans="2:4" ht="15" customHeight="1">
      <c r="B41" s="47">
        <v>38</v>
      </c>
      <c r="C41" s="37">
        <v>0.04829146089467932</v>
      </c>
      <c r="D41" s="30">
        <f t="shared" si="0"/>
        <v>4.8291460894679314</v>
      </c>
    </row>
    <row r="42" spans="2:4" ht="15" customHeight="1">
      <c r="B42" s="47">
        <v>39</v>
      </c>
      <c r="C42" s="37">
        <v>0.042886247002088866</v>
      </c>
      <c r="D42" s="30">
        <f t="shared" si="0"/>
        <v>4.288624700208887</v>
      </c>
    </row>
    <row r="43" spans="2:4" ht="15" customHeight="1">
      <c r="B43" s="47">
        <v>40</v>
      </c>
      <c r="C43" s="37">
        <v>0.0493278172311822</v>
      </c>
      <c r="D43" s="30">
        <f t="shared" si="0"/>
        <v>4.93278172311822</v>
      </c>
    </row>
    <row r="44" spans="2:4" ht="15" customHeight="1">
      <c r="B44" s="47">
        <v>41</v>
      </c>
      <c r="C44" s="37">
        <v>0.058856187760063586</v>
      </c>
      <c r="D44" s="30">
        <f t="shared" si="0"/>
        <v>5.885618776006359</v>
      </c>
    </row>
    <row r="45" spans="2:4" ht="15" customHeight="1">
      <c r="B45" s="47">
        <v>42</v>
      </c>
      <c r="C45" s="37">
        <v>0.06755928112040054</v>
      </c>
      <c r="D45" s="30">
        <f t="shared" si="0"/>
        <v>6.755928112040054</v>
      </c>
    </row>
    <row r="46" spans="2:4" ht="15" customHeight="1">
      <c r="B46" s="47">
        <v>43</v>
      </c>
      <c r="C46" s="37">
        <v>0.035445076406496266</v>
      </c>
      <c r="D46" s="30">
        <f t="shared" si="0"/>
        <v>3.5445076406496265</v>
      </c>
    </row>
    <row r="47" spans="2:4" ht="15" customHeight="1">
      <c r="B47" s="47">
        <v>44</v>
      </c>
      <c r="C47" s="37">
        <v>0.050443498820769574</v>
      </c>
      <c r="D47" s="30">
        <f t="shared" si="0"/>
        <v>5.044349882076958</v>
      </c>
    </row>
    <row r="48" spans="2:4" ht="15" customHeight="1">
      <c r="B48" s="47">
        <v>45</v>
      </c>
      <c r="C48" s="37">
        <v>0.06947727599745113</v>
      </c>
      <c r="D48" s="30">
        <f t="shared" si="0"/>
        <v>6.947727599745113</v>
      </c>
    </row>
    <row r="49" spans="2:4" ht="15" customHeight="1">
      <c r="B49" s="47">
        <v>46</v>
      </c>
      <c r="C49" s="37">
        <v>0.05102530842050065</v>
      </c>
      <c r="D49" s="30">
        <f t="shared" si="0"/>
        <v>5.102530842050065</v>
      </c>
    </row>
    <row r="50" spans="2:4" ht="15" customHeight="1">
      <c r="B50" s="47">
        <v>47</v>
      </c>
      <c r="C50" s="37">
        <v>0.07259195749235206</v>
      </c>
      <c r="D50" s="30">
        <f t="shared" si="0"/>
        <v>7.259195749235206</v>
      </c>
    </row>
    <row r="51" spans="2:4" ht="15" customHeight="1">
      <c r="B51" s="47">
        <v>48</v>
      </c>
      <c r="C51" s="37">
        <v>0.04249075215782984</v>
      </c>
      <c r="D51" s="30">
        <f t="shared" si="0"/>
        <v>4.249075215782984</v>
      </c>
    </row>
    <row r="52" spans="2:4" ht="15" customHeight="1">
      <c r="B52" s="47">
        <v>49</v>
      </c>
      <c r="C52" s="37">
        <v>0.05279813904897201</v>
      </c>
      <c r="D52" s="30">
        <f t="shared" si="0"/>
        <v>5.279813904897201</v>
      </c>
    </row>
    <row r="53" spans="2:4" ht="15" customHeight="1">
      <c r="B53" s="47">
        <v>50</v>
      </c>
      <c r="C53" s="37">
        <v>0.04712759508723972</v>
      </c>
      <c r="D53" s="30">
        <f t="shared" si="0"/>
        <v>4.7127595087239715</v>
      </c>
    </row>
    <row r="54" spans="2:4" ht="15" customHeight="1">
      <c r="B54" s="47">
        <v>51</v>
      </c>
      <c r="C54" s="37">
        <v>0.06970139982772407</v>
      </c>
      <c r="D54" s="30">
        <f t="shared" si="0"/>
        <v>6.970139982772407</v>
      </c>
    </row>
    <row r="55" spans="2:4" ht="15" customHeight="1">
      <c r="B55" s="47">
        <v>52</v>
      </c>
      <c r="C55" s="37">
        <v>0.06504852826711992</v>
      </c>
      <c r="D55" s="30">
        <f t="shared" si="0"/>
        <v>6.504852826711992</v>
      </c>
    </row>
    <row r="56" spans="2:4" ht="15" customHeight="1">
      <c r="B56" s="47">
        <v>53</v>
      </c>
      <c r="C56" s="37">
        <v>0.04412887895674804</v>
      </c>
      <c r="D56" s="30">
        <f t="shared" si="0"/>
        <v>4.412887895674804</v>
      </c>
    </row>
    <row r="57" spans="2:4" ht="15" customHeight="1">
      <c r="B57" s="47">
        <v>54</v>
      </c>
      <c r="C57" s="37">
        <v>0.07464956192733249</v>
      </c>
      <c r="D57" s="30">
        <f t="shared" si="0"/>
        <v>7.464956192733249</v>
      </c>
    </row>
    <row r="58" spans="2:4" ht="15" customHeight="1">
      <c r="B58" s="47">
        <v>55</v>
      </c>
      <c r="C58" s="37">
        <v>0.06640242831698567</v>
      </c>
      <c r="D58" s="30">
        <f t="shared" si="0"/>
        <v>6.6402428316985675</v>
      </c>
    </row>
    <row r="59" spans="2:4" ht="15" customHeight="1">
      <c r="B59" s="47">
        <v>56</v>
      </c>
      <c r="C59" s="37">
        <v>0.040435234585992824</v>
      </c>
      <c r="D59" s="30">
        <f t="shared" si="0"/>
        <v>4.0435234585992825</v>
      </c>
    </row>
    <row r="60" spans="2:4" ht="15" customHeight="1">
      <c r="B60" s="47">
        <v>57</v>
      </c>
      <c r="C60" s="37">
        <v>0.05884968135100808</v>
      </c>
      <c r="D60" s="30">
        <f t="shared" si="0"/>
        <v>5.884968135100808</v>
      </c>
    </row>
    <row r="61" spans="2:4" ht="15" customHeight="1">
      <c r="B61" s="47">
        <v>58</v>
      </c>
      <c r="C61" s="37">
        <v>0.06354385354960351</v>
      </c>
      <c r="D61" s="30">
        <f t="shared" si="0"/>
        <v>6.3543853549603515</v>
      </c>
    </row>
    <row r="62" spans="2:4" ht="15" customHeight="1">
      <c r="B62" s="47">
        <v>59</v>
      </c>
      <c r="C62" s="37">
        <v>0.11678620189987961</v>
      </c>
      <c r="D62" s="30">
        <f t="shared" si="0"/>
        <v>11.67862018998796</v>
      </c>
    </row>
    <row r="63" spans="2:4" ht="15" customHeight="1">
      <c r="B63" s="47">
        <v>60</v>
      </c>
      <c r="C63" s="37">
        <v>0.059462335304979186</v>
      </c>
      <c r="D63" s="30">
        <f t="shared" si="0"/>
        <v>5.946233530497919</v>
      </c>
    </row>
    <row r="64" spans="2:4" ht="15" customHeight="1">
      <c r="B64" s="47">
        <v>61</v>
      </c>
      <c r="C64" s="37">
        <v>0.06573810947001446</v>
      </c>
      <c r="D64" s="30">
        <f t="shared" si="0"/>
        <v>6.573810947001446</v>
      </c>
    </row>
    <row r="65" spans="2:4" ht="15" customHeight="1">
      <c r="B65" s="47">
        <v>62</v>
      </c>
      <c r="C65" s="37">
        <v>0.11161240122885392</v>
      </c>
      <c r="D65" s="30">
        <f t="shared" si="0"/>
        <v>11.161240122885392</v>
      </c>
    </row>
    <row r="66" spans="2:4" ht="15" customHeight="1">
      <c r="B66" s="47">
        <v>63</v>
      </c>
      <c r="C66" s="37">
        <v>0.05899484056396816</v>
      </c>
      <c r="D66" s="30">
        <f t="shared" si="0"/>
        <v>5.899484056396815</v>
      </c>
    </row>
    <row r="67" spans="2:4" ht="15" customHeight="1">
      <c r="B67" s="47">
        <v>64</v>
      </c>
      <c r="C67" s="37">
        <v>0.05002702777928339</v>
      </c>
      <c r="D67" s="30">
        <f t="shared" si="0"/>
        <v>5.002702777928339</v>
      </c>
    </row>
    <row r="68" spans="2:4" ht="15" customHeight="1">
      <c r="B68" s="47">
        <v>65</v>
      </c>
      <c r="C68" s="37">
        <v>0.06417829836790494</v>
      </c>
      <c r="D68" s="30">
        <f t="shared" si="0"/>
        <v>6.417829836790494</v>
      </c>
    </row>
    <row r="69" spans="2:4" ht="15" customHeight="1">
      <c r="B69" s="47">
        <v>66</v>
      </c>
      <c r="C69" s="37">
        <v>0.11523809115685905</v>
      </c>
      <c r="D69" s="30">
        <f t="shared" si="0"/>
        <v>11.523809115685905</v>
      </c>
    </row>
    <row r="70" spans="2:4" ht="15" customHeight="1">
      <c r="B70" s="47">
        <v>67</v>
      </c>
      <c r="C70" s="37">
        <v>0.05530426863648733</v>
      </c>
      <c r="D70" s="30">
        <f aca="true" t="shared" si="1" ref="D70:D102">100*C70</f>
        <v>5.530426863648733</v>
      </c>
    </row>
    <row r="71" spans="2:4" ht="15" customHeight="1">
      <c r="B71" s="47">
        <v>68</v>
      </c>
      <c r="C71" s="37">
        <v>0.05616664161271428</v>
      </c>
      <c r="D71" s="30">
        <f t="shared" si="1"/>
        <v>5.616664161271427</v>
      </c>
    </row>
    <row r="72" spans="2:4" ht="15" customHeight="1">
      <c r="B72" s="47">
        <v>69</v>
      </c>
      <c r="C72" s="37">
        <v>0.07240779589488673</v>
      </c>
      <c r="D72" s="30">
        <f t="shared" si="1"/>
        <v>7.240779589488673</v>
      </c>
    </row>
    <row r="73" spans="2:4" ht="15" customHeight="1">
      <c r="B73" s="47">
        <v>70</v>
      </c>
      <c r="C73" s="37">
        <v>0.05303501223046556</v>
      </c>
      <c r="D73" s="30">
        <f t="shared" si="1"/>
        <v>5.303501223046556</v>
      </c>
    </row>
    <row r="74" spans="2:4" ht="15" customHeight="1">
      <c r="B74" s="47">
        <v>71</v>
      </c>
      <c r="C74" s="37">
        <v>0.051399468047119805</v>
      </c>
      <c r="D74" s="30">
        <f t="shared" si="1"/>
        <v>5.139946804711981</v>
      </c>
    </row>
    <row r="75" spans="2:4" ht="15" customHeight="1">
      <c r="B75" s="47">
        <v>72</v>
      </c>
      <c r="C75" s="37">
        <v>0.06607063000207322</v>
      </c>
      <c r="D75" s="30">
        <f t="shared" si="1"/>
        <v>6.607063000207322</v>
      </c>
    </row>
    <row r="76" spans="2:4" ht="15" customHeight="1">
      <c r="B76" s="47">
        <v>73</v>
      </c>
      <c r="C76" s="37">
        <v>0.03441574997760438</v>
      </c>
      <c r="D76" s="30">
        <f t="shared" si="1"/>
        <v>3.441574997760438</v>
      </c>
    </row>
    <row r="77" spans="2:4" ht="15" customHeight="1">
      <c r="B77" s="47">
        <v>74</v>
      </c>
      <c r="C77" s="37">
        <v>0.02607577969118629</v>
      </c>
      <c r="D77" s="30">
        <f t="shared" si="1"/>
        <v>2.607577969118629</v>
      </c>
    </row>
    <row r="78" spans="2:4" ht="15" customHeight="1">
      <c r="B78" s="47">
        <v>75</v>
      </c>
      <c r="C78" s="37">
        <v>0.0642384480066517</v>
      </c>
      <c r="D78" s="30">
        <f t="shared" si="1"/>
        <v>6.42384480066517</v>
      </c>
    </row>
    <row r="79" spans="2:4" ht="15" customHeight="1">
      <c r="B79" s="47">
        <v>76</v>
      </c>
      <c r="C79" s="37">
        <v>0.08258571590407475</v>
      </c>
      <c r="D79" s="30">
        <f t="shared" si="1"/>
        <v>8.258571590407476</v>
      </c>
    </row>
    <row r="80" spans="2:4" ht="15" customHeight="1">
      <c r="B80" s="47">
        <v>77</v>
      </c>
      <c r="C80" s="37">
        <v>0.05262936224041501</v>
      </c>
      <c r="D80" s="30">
        <f t="shared" si="1"/>
        <v>5.262936224041502</v>
      </c>
    </row>
    <row r="81" spans="2:4" ht="15" customHeight="1">
      <c r="B81" s="47">
        <v>78</v>
      </c>
      <c r="C81" s="37">
        <v>0.041528903528078684</v>
      </c>
      <c r="D81" s="30">
        <f t="shared" si="1"/>
        <v>4.1528903528078684</v>
      </c>
    </row>
    <row r="82" spans="2:4" ht="15" customHeight="1">
      <c r="B82" s="47">
        <v>79</v>
      </c>
      <c r="C82" s="37">
        <v>0.04945931202250974</v>
      </c>
      <c r="D82" s="30">
        <f t="shared" si="1"/>
        <v>4.945931202250974</v>
      </c>
    </row>
    <row r="83" spans="2:4" ht="15" customHeight="1">
      <c r="B83" s="47">
        <v>80</v>
      </c>
      <c r="C83" s="37">
        <v>0.08635743075766167</v>
      </c>
      <c r="D83" s="30">
        <f t="shared" si="1"/>
        <v>8.635743075766166</v>
      </c>
    </row>
    <row r="84" spans="2:4" ht="15" customHeight="1">
      <c r="B84" s="47">
        <v>81</v>
      </c>
      <c r="C84" s="37">
        <v>0.07056934187107465</v>
      </c>
      <c r="D84" s="30">
        <f t="shared" si="1"/>
        <v>7.056934187107465</v>
      </c>
    </row>
    <row r="85" spans="2:4" ht="15" customHeight="1">
      <c r="B85" s="47">
        <v>82</v>
      </c>
      <c r="C85" s="37">
        <v>0.08248776505755648</v>
      </c>
      <c r="D85" s="30">
        <f t="shared" si="1"/>
        <v>8.248776505755648</v>
      </c>
    </row>
    <row r="86" spans="2:4" ht="15" customHeight="1">
      <c r="B86" s="47">
        <v>83</v>
      </c>
      <c r="C86" s="37">
        <v>0.07184761875446685</v>
      </c>
      <c r="D86" s="30">
        <f t="shared" si="1"/>
        <v>7.184761875446685</v>
      </c>
    </row>
    <row r="87" spans="2:4" ht="15" customHeight="1">
      <c r="B87" s="47">
        <v>84</v>
      </c>
      <c r="C87" s="37">
        <v>0.08971882647152014</v>
      </c>
      <c r="D87" s="30">
        <f t="shared" si="1"/>
        <v>8.971882647152015</v>
      </c>
    </row>
    <row r="88" spans="2:4" ht="15" customHeight="1">
      <c r="B88" s="47">
        <v>85</v>
      </c>
      <c r="C88" s="37">
        <v>0.0349126622531613</v>
      </c>
      <c r="D88" s="30">
        <f t="shared" si="1"/>
        <v>3.49126622531613</v>
      </c>
    </row>
    <row r="89" spans="2:4" ht="15" customHeight="1">
      <c r="B89" s="47">
        <v>86</v>
      </c>
      <c r="C89" s="37">
        <v>0.06834738590452712</v>
      </c>
      <c r="D89" s="30">
        <f t="shared" si="1"/>
        <v>6.834738590452711</v>
      </c>
    </row>
    <row r="90" spans="2:4" ht="15" customHeight="1">
      <c r="B90" s="47">
        <v>87</v>
      </c>
      <c r="C90" s="37">
        <v>0.07397738973073603</v>
      </c>
      <c r="D90" s="30">
        <f t="shared" si="1"/>
        <v>7.397738973073603</v>
      </c>
    </row>
    <row r="91" spans="2:4" ht="15" customHeight="1">
      <c r="B91" s="47">
        <v>88</v>
      </c>
      <c r="C91" s="37">
        <v>0.06985135124761059</v>
      </c>
      <c r="D91" s="30">
        <f t="shared" si="1"/>
        <v>6.985135124761059</v>
      </c>
    </row>
    <row r="92" spans="2:4" ht="15" customHeight="1">
      <c r="B92" s="47">
        <v>89</v>
      </c>
      <c r="C92" s="37">
        <v>0.06511126860382707</v>
      </c>
      <c r="D92" s="30">
        <f t="shared" si="1"/>
        <v>6.511126860382707</v>
      </c>
    </row>
    <row r="93" spans="2:4" ht="15" customHeight="1">
      <c r="B93" s="47">
        <v>90</v>
      </c>
      <c r="C93" s="37">
        <v>0.08360446830432189</v>
      </c>
      <c r="D93" s="30">
        <f t="shared" si="1"/>
        <v>8.360446830432188</v>
      </c>
    </row>
    <row r="94" spans="2:4" ht="15" customHeight="1">
      <c r="B94" s="47">
        <v>91</v>
      </c>
      <c r="C94" s="37">
        <v>0.056532478431902886</v>
      </c>
      <c r="D94" s="30">
        <f t="shared" si="1"/>
        <v>5.653247843190289</v>
      </c>
    </row>
    <row r="95" spans="2:4" ht="15" customHeight="1">
      <c r="B95" s="47">
        <v>92</v>
      </c>
      <c r="C95" s="37">
        <v>0.04530947841863234</v>
      </c>
      <c r="D95" s="30">
        <f t="shared" si="1"/>
        <v>4.530947841863234</v>
      </c>
    </row>
    <row r="96" spans="2:4" ht="15" customHeight="1">
      <c r="B96" s="47">
        <v>93</v>
      </c>
      <c r="C96" s="37">
        <v>0.13935204309487614</v>
      </c>
      <c r="D96" s="30">
        <f t="shared" si="1"/>
        <v>13.935204309487615</v>
      </c>
    </row>
    <row r="97" spans="2:4" ht="15" customHeight="1">
      <c r="B97" s="47">
        <v>94</v>
      </c>
      <c r="C97" s="37">
        <v>0.06906431492548219</v>
      </c>
      <c r="D97" s="30">
        <f t="shared" si="1"/>
        <v>6.9064314925482195</v>
      </c>
    </row>
    <row r="98" spans="2:4" ht="15" customHeight="1">
      <c r="B98" s="47">
        <v>95</v>
      </c>
      <c r="C98" s="37">
        <v>0.07794787029038475</v>
      </c>
      <c r="D98" s="30">
        <f t="shared" si="1"/>
        <v>7.794787029038474</v>
      </c>
    </row>
    <row r="99" spans="2:4" ht="15" customHeight="1">
      <c r="B99" s="47">
        <v>971</v>
      </c>
      <c r="C99" s="37">
        <v>0.2614960946543678</v>
      </c>
      <c r="D99" s="30">
        <f t="shared" si="1"/>
        <v>26.14960946543678</v>
      </c>
    </row>
    <row r="100" spans="2:4" ht="15" customHeight="1">
      <c r="B100" s="47">
        <v>972</v>
      </c>
      <c r="C100" s="37">
        <v>0.23642181420510497</v>
      </c>
      <c r="D100" s="30">
        <f t="shared" si="1"/>
        <v>23.642181420510497</v>
      </c>
    </row>
    <row r="101" spans="2:4" ht="15" customHeight="1">
      <c r="B101" s="47">
        <v>973</v>
      </c>
      <c r="C101" s="37">
        <v>0.35911988161473535</v>
      </c>
      <c r="D101" s="30">
        <f t="shared" si="1"/>
        <v>35.91198816147354</v>
      </c>
    </row>
    <row r="102" spans="2:4" ht="15" customHeight="1">
      <c r="B102" s="47">
        <v>974</v>
      </c>
      <c r="C102" s="37">
        <v>0.3664494669974645</v>
      </c>
      <c r="D102" s="30">
        <f t="shared" si="1"/>
        <v>36.64494669974645</v>
      </c>
    </row>
    <row r="103" spans="2:4" ht="52.5" customHeight="1">
      <c r="B103" s="51" t="s">
        <v>34</v>
      </c>
      <c r="C103" s="52"/>
      <c r="D103" s="52"/>
    </row>
  </sheetData>
  <sheetProtection/>
  <mergeCells count="4">
    <mergeCell ref="C4:D4"/>
    <mergeCell ref="C18:D18"/>
    <mergeCell ref="B103:D103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2016-07-18T13:03:02Z</dcterms:modified>
  <cp:category/>
  <cp:version/>
  <cp:contentType/>
  <cp:contentStatus/>
</cp:coreProperties>
</file>