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11580" windowHeight="8835" activeTab="0"/>
  </bookViews>
  <sheets>
    <sheet name="F23 - Tableau" sheetId="1" r:id="rId1"/>
    <sheet name="F23 - Graphique" sheetId="2" r:id="rId2"/>
    <sheet name="F23 - Carte" sheetId="3" r:id="rId3"/>
    <sheet name="F23 - Schéma " sheetId="4" r:id="rId4"/>
  </sheets>
  <definedNames/>
  <calcPr fullCalcOnLoad="1"/>
</workbook>
</file>

<file path=xl/sharedStrings.xml><?xml version="1.0" encoding="utf-8"?>
<sst xmlns="http://schemas.openxmlformats.org/spreadsheetml/2006/main" count="236" uniqueCount="233">
  <si>
    <t>France métropolitaine</t>
  </si>
  <si>
    <t>N° Dep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</si>
  <si>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</si>
  <si>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</si>
  <si>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</si>
  <si>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</si>
  <si>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</si>
  <si>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</si>
  <si>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</si>
  <si>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</si>
  <si>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</si>
  <si>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</si>
  <si>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</si>
  <si>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</si>
  <si>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</si>
  <si>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</si>
  <si>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</si>
  <si>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</si>
  <si>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</si>
  <si>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</si>
  <si>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</si>
  <si>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</si>
  <si>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</si>
  <si>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</si>
  <si>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</si>
  <si>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</si>
  <si>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</si>
  <si>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</si>
  <si>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</si>
  <si>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</si>
  <si>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</si>
  <si>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</si>
  <si>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</si>
  <si>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</si>
  <si>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</si>
  <si>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</si>
  <si>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</si>
  <si>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</si>
  <si>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</si>
  <si>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</si>
  <si>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</si>
  <si>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</si>
  <si>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</si>
  <si>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</si>
  <si>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</si>
  <si>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</si>
  <si>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</si>
  <si>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</si>
  <si>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</si>
  <si>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</si>
  <si>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</si>
  <si>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</si>
  <si>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</si>
  <si>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</si>
  <si>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</si>
  <si>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</si>
  <si>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</si>
  <si>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</si>
  <si>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</si>
  <si>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</si>
  <si>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</si>
  <si>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</si>
  <si>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</si>
  <si>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</si>
  <si>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</si>
  <si>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</si>
  <si>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</si>
  <si>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</si>
  <si>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</si>
  <si>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</si>
  <si>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</si>
  <si>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</si>
  <si>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</si>
  <si>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</si>
  <si>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</si>
  <si>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</si>
  <si>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</si>
  <si>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</si>
  <si>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</si>
  <si>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</si>
  <si>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</si>
  <si>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</si>
  <si>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</si>
  <si>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</si>
  <si>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</si>
  <si>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</si>
  <si>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</si>
  <si>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</si>
  <si>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</si>
  <si>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</si>
  <si>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</si>
  <si>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</si>
  <si>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</si>
  <si>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</si>
  <si>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</si>
  <si>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</si>
  <si>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</si>
  <si>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</si>
  <si>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</si>
  <si>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</si>
  <si>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</si>
  <si>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</si>
  <si>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</si>
  <si>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</si>
  <si>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</si>
  <si>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</si>
  <si>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</si>
  <si>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</si>
  <si>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</si>
  <si>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</si>
  <si>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</si>
  <si>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</si>
  <si>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</si>
  <si>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</si>
  <si>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</si>
  <si>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</si>
  <si>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</si>
  <si>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</si>
  <si>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</si>
  <si>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</si>
  <si>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</si>
  <si>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</si>
  <si>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</si>
  <si>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</si>
  <si>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</si>
  <si>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</si>
  <si>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</si>
  <si>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</si>
  <si>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</si>
  <si>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</si>
  <si>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</si>
  <si>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</si>
  <si>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</si>
  <si>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</si>
  <si>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</si>
  <si>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</si>
  <si>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</si>
  <si>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</si>
  <si>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</si>
  <si>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</si>
  <si>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</si>
  <si>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</si>
  <si>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</si>
  <si>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</si>
  <si>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</si>
  <si>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</si>
  <si>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</si>
  <si>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</si>
  <si>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</si>
  <si>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</si>
  <si>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</si>
  <si>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</si>
  <si>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</si>
  <si>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</si>
  <si>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</si>
  <si>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</si>
  <si>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</si>
  <si>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</si>
  <si>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</si>
  <si>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</si>
  <si>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</si>
  <si>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</si>
  <si>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</si>
  <si>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</si>
  <si>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</si>
  <si>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</si>
  <si>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</si>
  <si>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</si>
  <si>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</si>
  <si>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</si>
  <si>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</si>
  <si>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</si>
  <si>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</si>
  <si>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</si>
  <si>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</si>
  <si>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</si>
  <si>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</si>
  <si>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</si>
  <si>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</si>
  <si>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</si>
  <si>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</si>
  <si>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</si>
  <si>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</si>
  <si>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</si>
  <si>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</si>
  <si>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</si>
  <si>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</si>
  <si>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</si>
  <si>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</si>
  <si>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</si>
  <si>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</si>
  <si>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</si>
  <si>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</si>
  <si>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</si>
  <si>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Sexe</t>
  </si>
  <si>
    <t>25 à 29 ans</t>
  </si>
  <si>
    <t>30 à 39 ans</t>
  </si>
  <si>
    <t>40 à 49 ans</t>
  </si>
  <si>
    <t>50 à 59 ans</t>
  </si>
  <si>
    <t>Âge</t>
  </si>
  <si>
    <t>En milliers</t>
  </si>
  <si>
    <t>Guyane</t>
  </si>
  <si>
    <t>France entière</t>
  </si>
  <si>
    <t>Allocataires</t>
  </si>
  <si>
    <t>Taux pour 1000</t>
  </si>
  <si>
    <t xml:space="preserve">Guadeloupe </t>
  </si>
  <si>
    <t xml:space="preserve">Martinique </t>
  </si>
  <si>
    <t>La Réunion</t>
  </si>
  <si>
    <t>60 ans ou plus</t>
  </si>
  <si>
    <t>Montant forfaitaire :</t>
  </si>
  <si>
    <t>RA</t>
  </si>
  <si>
    <t>Montant allocation</t>
  </si>
  <si>
    <t>Homme</t>
  </si>
  <si>
    <t>Femme</t>
  </si>
  <si>
    <t>Pop 25-64 ans</t>
  </si>
  <si>
    <t>Allocataires de l'ASI</t>
  </si>
  <si>
    <t>En %</t>
  </si>
  <si>
    <t>Effectifs</t>
  </si>
  <si>
    <t xml:space="preserve"> Département</t>
  </si>
  <si>
    <t>Taux
(pour 1 000 )</t>
  </si>
  <si>
    <t>Population
25-64</t>
  </si>
  <si>
    <t>Revenu garanti</t>
  </si>
  <si>
    <r>
      <t>Schéma. Revenu mensuel garanti pour une personne seule selon ses ressources,
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avril 2017</t>
    </r>
  </si>
  <si>
    <t>Effectifs (en nombre)</t>
  </si>
  <si>
    <t>Carte. Part d’allocataires de l’ASI fin 2015, parmi la population âgée de 25 à 64 ans</t>
  </si>
  <si>
    <t>Lecture &gt; Une personne seule avec des ressources initiales mensuelles inférieures à 299,43 euros perçoit l’ASI à taux plein d’un montant de 405,38 euros par mois. Son revenu garanti total est égal à la somme de l’allocation à taux plein (405,38 euros) et du montant de ses ressources initiales. À partir de 299,43 euros de ressources initiales, une personne seule perçoit une allocation égale à la différence entre le plafond des ressources
(704,81 euros) et le montant de ses ressources initiales. Son revenu total garanti s’élève à 704,81 euros. Son revenu global peut être supérieur car certains types de ressources ne sont pas pris en compte dans l'assiette des ressources (voir fiche 08).</t>
  </si>
  <si>
    <t>Tableau. Caractéristiques des allocataires de l’ASI, fin 2015</t>
  </si>
  <si>
    <t xml:space="preserve">Ensemble de la population
âgée de 25 à 64 ans </t>
  </si>
  <si>
    <t>Champ &gt; Effectif en France, au 31 décembre de chaque année.
Sources &gt; CNAMTS, CDC.</t>
  </si>
  <si>
    <t>Graphique. Évolution du nombre
d’allocataires de l'ASI, depuis 1960</t>
  </si>
  <si>
    <r>
      <t>Note &gt; En France, on compte en moyenne 2, 3 allocataires de l’ASI pour 1 000 habitants âgés de 25 à 64 ans.
Champ &gt; France  (hors Mayotte).
Sources &gt; CNAMTS, CDC, estimations DREES, population estimée INSEE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2016.</t>
    </r>
  </si>
  <si>
    <t xml:space="preserve"> </t>
  </si>
  <si>
    <t>Champ &gt; France. Tous régimes pour les effectifs ; régime général (CNAMTS) pour les répartitions (88 % des allocataires de l’ASI relèvent du régime général). Ensemble de la population : ménages ordinaires en France (hors Mayotte).
Sources &gt; CNAMTS, Caisse des dépôts et consignation (CDC) ; INSEE, enquête Emploi 2015, pour les caractéristiques de l’ensemble de la population.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</si>
</sst>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.000"/>
    <numFmt numFmtId="166" formatCode="0.0"/>
    <numFmt numFmtId="167" formatCode="_-* #,##0.00\ [$€-1]_-;\-* #,##0.00\ [$€-1]_-;_-* &quot;-&quot;??\ [$€-1]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3" fillId="33" borderId="1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>
      <alignment horizontal="left" vertical="center"/>
      <protection/>
    </xf>
    <xf numFmtId="0" fontId="3" fillId="33" borderId="12" xfId="53" applyFont="1" applyFill="1" applyBorder="1" applyAlignment="1" quotePrefix="1">
      <alignment horizontal="center" vertical="center"/>
      <protection/>
    </xf>
    <xf numFmtId="0" fontId="3" fillId="33" borderId="13" xfId="53" applyFont="1" applyFill="1" applyBorder="1" applyAlignment="1">
      <alignment horizontal="left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 indent="2"/>
    </xf>
    <xf numFmtId="3" fontId="3" fillId="0" borderId="12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2" fillId="0" borderId="0" xfId="0" applyFont="1" applyAlignment="1">
      <alignment horizontal="left" vertical="top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9" xfId="52" applyFont="1" applyBorder="1" applyAlignment="1">
      <alignment horizontal="left" wrapText="1"/>
      <protection/>
    </xf>
    <xf numFmtId="0" fontId="3" fillId="0" borderId="19" xfId="52" applyFont="1" applyBorder="1" applyAlignment="1">
      <alignment horizontal="left"/>
      <protection/>
    </xf>
    <xf numFmtId="0" fontId="2" fillId="0" borderId="0" xfId="52" applyFont="1" applyAlignment="1">
      <alignment horizontal="left" vertical="top" wrapText="1"/>
      <protection/>
    </xf>
    <xf numFmtId="0" fontId="2" fillId="0" borderId="0" xfId="52" applyFont="1" applyAlignment="1">
      <alignment horizontal="left" vertical="top"/>
      <protection/>
    </xf>
    <xf numFmtId="0" fontId="0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API CNAF 31.12.96 METR (5)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104775</xdr:rowOff>
    </xdr:from>
    <xdr:ext cx="90487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6238875" y="2095500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123825</xdr:rowOff>
    </xdr:from>
    <xdr:ext cx="19050" cy="171450"/>
    <xdr:sp fLocksText="0">
      <xdr:nvSpPr>
        <xdr:cNvPr id="2" name="Text Box 5"/>
        <xdr:cNvSpPr txBox="1">
          <a:spLocks noChangeArrowheads="1"/>
        </xdr:cNvSpPr>
      </xdr:nvSpPr>
      <xdr:spPr>
        <a:xfrm>
          <a:off x="6238875" y="363855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142875</xdr:rowOff>
    </xdr:from>
    <xdr:ext cx="19050" cy="180975"/>
    <xdr:sp fLocksText="0">
      <xdr:nvSpPr>
        <xdr:cNvPr id="3" name="Text Box 6"/>
        <xdr:cNvSpPr txBox="1">
          <a:spLocks noChangeArrowheads="1"/>
        </xdr:cNvSpPr>
      </xdr:nvSpPr>
      <xdr:spPr>
        <a:xfrm>
          <a:off x="6238875" y="118110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tabSelected="1" zoomScalePageLayoutView="0" workbookViewId="0" topLeftCell="A1">
      <selection activeCell="G10" sqref="G10"/>
    </sheetView>
  </sheetViews>
  <sheetFormatPr defaultColWidth="11.421875" defaultRowHeight="12.75"/>
  <cols>
    <col min="1" max="1" width="3.28125" style="0" customWidth="1"/>
    <col min="2" max="2" width="19.57421875" style="0" customWidth="1"/>
    <col min="3" max="3" width="17.7109375" style="0" customWidth="1"/>
    <col min="4" max="4" width="30.00390625" style="0" customWidth="1"/>
  </cols>
  <sheetData>
    <row r="2" spans="2:4" ht="15" customHeight="1">
      <c r="B2" s="64" t="s">
        <v>226</v>
      </c>
      <c r="C2" s="64"/>
      <c r="D2" s="64"/>
    </row>
    <row r="3" spans="2:4" ht="9" customHeight="1">
      <c r="B3" s="11"/>
      <c r="C3" s="12"/>
      <c r="D3" s="18" t="s">
        <v>216</v>
      </c>
    </row>
    <row r="4" spans="2:7" ht="30" customHeight="1">
      <c r="B4" s="54"/>
      <c r="C4" s="19" t="s">
        <v>215</v>
      </c>
      <c r="D4" s="19" t="s">
        <v>227</v>
      </c>
      <c r="G4" s="2"/>
    </row>
    <row r="5" spans="2:4" ht="15" customHeight="1">
      <c r="B5" s="55" t="s">
        <v>223</v>
      </c>
      <c r="C5" s="56">
        <v>77900</v>
      </c>
      <c r="D5" s="56">
        <v>33451900</v>
      </c>
    </row>
    <row r="6" spans="2:4" ht="15" customHeight="1">
      <c r="B6" s="55" t="s">
        <v>194</v>
      </c>
      <c r="C6" s="35"/>
      <c r="D6" s="35"/>
    </row>
    <row r="7" spans="2:4" ht="15" customHeight="1">
      <c r="B7" s="59" t="s">
        <v>212</v>
      </c>
      <c r="C7" s="60">
        <v>53</v>
      </c>
      <c r="D7" s="60">
        <v>49</v>
      </c>
    </row>
    <row r="8" spans="2:4" ht="15" customHeight="1">
      <c r="B8" s="57" t="s">
        <v>213</v>
      </c>
      <c r="C8" s="58">
        <v>47</v>
      </c>
      <c r="D8" s="58">
        <v>51</v>
      </c>
    </row>
    <row r="9" spans="2:4" ht="15" customHeight="1">
      <c r="B9" s="55" t="s">
        <v>199</v>
      </c>
      <c r="C9" s="35"/>
      <c r="D9" s="35"/>
    </row>
    <row r="10" spans="2:4" ht="15" customHeight="1">
      <c r="B10" s="59" t="s">
        <v>195</v>
      </c>
      <c r="C10" s="62">
        <v>1.0157090596083496</v>
      </c>
      <c r="D10" s="62">
        <v>12</v>
      </c>
    </row>
    <row r="11" spans="2:4" ht="15" customHeight="1">
      <c r="B11" s="59" t="s">
        <v>196</v>
      </c>
      <c r="C11" s="62">
        <v>7.220428950577434</v>
      </c>
      <c r="D11" s="62">
        <v>24</v>
      </c>
    </row>
    <row r="12" spans="2:4" ht="15" customHeight="1">
      <c r="B12" s="59" t="s">
        <v>197</v>
      </c>
      <c r="C12" s="62">
        <v>26.246323793128184</v>
      </c>
      <c r="D12" s="62">
        <v>27</v>
      </c>
    </row>
    <row r="13" spans="2:4" ht="15" customHeight="1">
      <c r="B13" s="59" t="s">
        <v>198</v>
      </c>
      <c r="C13" s="62">
        <v>52</v>
      </c>
      <c r="D13" s="62">
        <v>26</v>
      </c>
    </row>
    <row r="14" spans="2:4" ht="15" customHeight="1">
      <c r="B14" s="57" t="s">
        <v>208</v>
      </c>
      <c r="C14" s="61">
        <v>14</v>
      </c>
      <c r="D14" s="61">
        <v>12</v>
      </c>
    </row>
    <row r="15" spans="2:4" ht="62.25" customHeight="1">
      <c r="B15" s="63" t="s">
        <v>232</v>
      </c>
      <c r="C15" s="63"/>
      <c r="D15" s="63"/>
    </row>
    <row r="21" ht="12.75">
      <c r="H21" s="76" t="s">
        <v>231</v>
      </c>
    </row>
  </sheetData>
  <sheetProtection/>
  <mergeCells count="2">
    <mergeCell ref="B15:D15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4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3.00390625" style="0" customWidth="1"/>
    <col min="2" max="2" width="7.421875" style="0" customWidth="1"/>
    <col min="3" max="4" width="15.7109375" style="0" customWidth="1"/>
    <col min="5" max="5" width="13.140625" style="0" bestFit="1" customWidth="1"/>
    <col min="6" max="6" width="15.140625" style="0" bestFit="1" customWidth="1"/>
  </cols>
  <sheetData>
    <row r="1" spans="2:7" ht="12.75">
      <c r="B1" s="11"/>
      <c r="C1" s="12"/>
      <c r="D1" s="12"/>
      <c r="E1" s="12"/>
      <c r="F1" s="12"/>
      <c r="G1" s="12"/>
    </row>
    <row r="2" spans="2:7" ht="29.25" customHeight="1">
      <c r="B2" s="68" t="s">
        <v>229</v>
      </c>
      <c r="C2" s="69"/>
      <c r="D2" s="69"/>
      <c r="E2" s="12"/>
      <c r="F2" s="12"/>
      <c r="G2" s="12"/>
    </row>
    <row r="3" spans="2:7" ht="12.75">
      <c r="B3" s="66" t="s">
        <v>200</v>
      </c>
      <c r="C3" s="67"/>
      <c r="D3" s="67"/>
      <c r="E3" s="12"/>
      <c r="F3" s="12"/>
      <c r="G3" s="12"/>
    </row>
    <row r="4" spans="2:7" ht="30" customHeight="1">
      <c r="B4" s="22"/>
      <c r="C4" s="21" t="s">
        <v>0</v>
      </c>
      <c r="D4" s="21" t="s">
        <v>202</v>
      </c>
      <c r="E4" s="12"/>
      <c r="F4" s="12"/>
      <c r="G4" s="12"/>
    </row>
    <row r="5" spans="2:7" ht="15" customHeight="1">
      <c r="B5" s="23">
        <v>1960</v>
      </c>
      <c r="C5" s="24">
        <v>71.136</v>
      </c>
      <c r="D5" s="23"/>
      <c r="E5" s="12"/>
      <c r="F5" s="12"/>
      <c r="G5" s="12"/>
    </row>
    <row r="6" spans="2:7" ht="15" customHeight="1">
      <c r="B6" s="23">
        <v>1961</v>
      </c>
      <c r="C6" s="24">
        <v>69.306</v>
      </c>
      <c r="D6" s="23"/>
      <c r="E6" s="12"/>
      <c r="F6" s="12"/>
      <c r="G6" s="12"/>
    </row>
    <row r="7" spans="2:7" ht="15" customHeight="1">
      <c r="B7" s="23">
        <v>1962</v>
      </c>
      <c r="C7" s="24">
        <v>67.812</v>
      </c>
      <c r="D7" s="23"/>
      <c r="E7" s="12"/>
      <c r="F7" s="12"/>
      <c r="G7" s="12"/>
    </row>
    <row r="8" spans="2:7" ht="15" customHeight="1">
      <c r="B8" s="23">
        <v>1963</v>
      </c>
      <c r="C8" s="24">
        <v>68.42</v>
      </c>
      <c r="D8" s="23"/>
      <c r="E8" s="12"/>
      <c r="F8" s="12"/>
      <c r="G8" s="12"/>
    </row>
    <row r="9" spans="2:7" ht="15" customHeight="1">
      <c r="B9" s="23">
        <v>1964</v>
      </c>
      <c r="C9" s="24">
        <v>68.686</v>
      </c>
      <c r="D9" s="23"/>
      <c r="E9" s="12"/>
      <c r="F9" s="12"/>
      <c r="G9" s="12"/>
    </row>
    <row r="10" spans="2:7" ht="15" customHeight="1">
      <c r="B10" s="23">
        <v>1965</v>
      </c>
      <c r="C10" s="24">
        <v>69.699</v>
      </c>
      <c r="D10" s="23"/>
      <c r="E10" s="12"/>
      <c r="F10" s="12"/>
      <c r="G10" s="12"/>
    </row>
    <row r="11" spans="2:7" ht="15" customHeight="1">
      <c r="B11" s="23">
        <v>1966</v>
      </c>
      <c r="C11" s="24">
        <v>70.055</v>
      </c>
      <c r="D11" s="23"/>
      <c r="E11" s="12"/>
      <c r="F11" s="12"/>
      <c r="G11" s="12"/>
    </row>
    <row r="12" spans="2:7" ht="15" customHeight="1">
      <c r="B12" s="23">
        <v>1967</v>
      </c>
      <c r="C12" s="24">
        <v>75.057</v>
      </c>
      <c r="D12" s="23"/>
      <c r="E12" s="12"/>
      <c r="F12" s="12"/>
      <c r="G12" s="12"/>
    </row>
    <row r="13" spans="2:7" ht="15" customHeight="1">
      <c r="B13" s="23">
        <v>1968</v>
      </c>
      <c r="C13" s="24">
        <v>76.759</v>
      </c>
      <c r="D13" s="23"/>
      <c r="E13" s="12"/>
      <c r="F13" s="12"/>
      <c r="G13" s="12"/>
    </row>
    <row r="14" spans="2:7" ht="15" customHeight="1">
      <c r="B14" s="23">
        <v>1969</v>
      </c>
      <c r="C14" s="24">
        <v>86.56</v>
      </c>
      <c r="D14" s="23"/>
      <c r="E14" s="12"/>
      <c r="F14" s="12"/>
      <c r="G14" s="12"/>
    </row>
    <row r="15" spans="2:7" ht="15" customHeight="1">
      <c r="B15" s="23">
        <v>1970</v>
      </c>
      <c r="C15" s="24">
        <v>85.351</v>
      </c>
      <c r="D15" s="23"/>
      <c r="E15" s="12"/>
      <c r="F15" s="12"/>
      <c r="G15" s="12"/>
    </row>
    <row r="16" spans="2:7" ht="15" customHeight="1">
      <c r="B16" s="23">
        <v>1971</v>
      </c>
      <c r="C16" s="24">
        <v>85.665</v>
      </c>
      <c r="D16" s="23"/>
      <c r="E16" s="12"/>
      <c r="F16" s="12"/>
      <c r="G16" s="12"/>
    </row>
    <row r="17" spans="2:7" ht="15" customHeight="1">
      <c r="B17" s="23">
        <v>1972</v>
      </c>
      <c r="C17" s="24">
        <v>86.693</v>
      </c>
      <c r="D17" s="23"/>
      <c r="E17" s="11"/>
      <c r="F17" s="12"/>
      <c r="G17" s="12"/>
    </row>
    <row r="18" spans="2:7" ht="15" customHeight="1">
      <c r="B18" s="23">
        <v>1973</v>
      </c>
      <c r="C18" s="24">
        <v>87.947</v>
      </c>
      <c r="D18" s="23"/>
      <c r="E18" s="11"/>
      <c r="F18" s="12"/>
      <c r="G18" s="12"/>
    </row>
    <row r="19" spans="2:7" ht="15" customHeight="1">
      <c r="B19" s="23">
        <v>1974</v>
      </c>
      <c r="C19" s="24">
        <v>89.777</v>
      </c>
      <c r="D19" s="23"/>
      <c r="E19" s="12"/>
      <c r="F19" s="12"/>
      <c r="G19" s="12"/>
    </row>
    <row r="20" spans="2:7" ht="15" customHeight="1">
      <c r="B20" s="23">
        <v>1975</v>
      </c>
      <c r="C20" s="24">
        <v>90.761</v>
      </c>
      <c r="D20" s="23"/>
      <c r="E20" s="12"/>
      <c r="F20" s="12"/>
      <c r="G20" s="12"/>
    </row>
    <row r="21" spans="2:7" ht="15" customHeight="1">
      <c r="B21" s="23">
        <v>1976</v>
      </c>
      <c r="C21" s="24">
        <v>95.396</v>
      </c>
      <c r="D21" s="23"/>
      <c r="E21" s="12"/>
      <c r="F21" s="12"/>
      <c r="G21" s="12"/>
    </row>
    <row r="22" spans="2:7" ht="15" customHeight="1">
      <c r="B22" s="23">
        <v>1977</v>
      </c>
      <c r="C22" s="24">
        <v>96.833</v>
      </c>
      <c r="D22" s="23"/>
      <c r="E22" s="12"/>
      <c r="F22" s="12"/>
      <c r="G22" s="12"/>
    </row>
    <row r="23" spans="2:7" ht="15" customHeight="1">
      <c r="B23" s="23">
        <v>1978</v>
      </c>
      <c r="C23" s="24">
        <v>102.502</v>
      </c>
      <c r="D23" s="23"/>
      <c r="E23" s="12"/>
      <c r="F23" s="12"/>
      <c r="G23" s="12"/>
    </row>
    <row r="24" spans="2:7" ht="15" customHeight="1">
      <c r="B24" s="23">
        <v>1979</v>
      </c>
      <c r="C24" s="24">
        <v>110.132</v>
      </c>
      <c r="D24" s="23"/>
      <c r="E24" s="12"/>
      <c r="F24" s="12"/>
      <c r="G24" s="12"/>
    </row>
    <row r="25" spans="2:7" ht="15" customHeight="1">
      <c r="B25" s="23">
        <v>1980</v>
      </c>
      <c r="C25" s="24">
        <v>110.98</v>
      </c>
      <c r="D25" s="23"/>
      <c r="E25" s="12"/>
      <c r="F25" s="12"/>
      <c r="G25" s="12"/>
    </row>
    <row r="26" spans="2:7" ht="15" customHeight="1">
      <c r="B26" s="23">
        <v>1981</v>
      </c>
      <c r="C26" s="24">
        <v>112.929</v>
      </c>
      <c r="D26" s="23"/>
      <c r="E26" s="12"/>
      <c r="F26" s="12"/>
      <c r="G26" s="12"/>
    </row>
    <row r="27" spans="2:7" ht="15" customHeight="1">
      <c r="B27" s="23">
        <v>1982</v>
      </c>
      <c r="C27" s="24">
        <v>114.9</v>
      </c>
      <c r="D27" s="23"/>
      <c r="E27" s="12"/>
      <c r="F27" s="12"/>
      <c r="G27" s="12"/>
    </row>
    <row r="28" spans="2:7" ht="15" customHeight="1">
      <c r="B28" s="23">
        <v>1983</v>
      </c>
      <c r="C28" s="24">
        <v>120.76</v>
      </c>
      <c r="D28" s="23"/>
      <c r="E28" s="12"/>
      <c r="F28" s="12"/>
      <c r="G28" s="12"/>
    </row>
    <row r="29" spans="2:7" ht="15" customHeight="1">
      <c r="B29" s="23">
        <v>1984</v>
      </c>
      <c r="C29" s="24">
        <v>124.728</v>
      </c>
      <c r="D29" s="23"/>
      <c r="E29" s="12"/>
      <c r="F29" s="12"/>
      <c r="G29" s="12"/>
    </row>
    <row r="30" spans="2:7" ht="15" customHeight="1">
      <c r="B30" s="23">
        <v>1985</v>
      </c>
      <c r="C30" s="24">
        <v>139.232</v>
      </c>
      <c r="D30" s="28"/>
      <c r="E30" s="14"/>
      <c r="F30" s="12"/>
      <c r="G30" s="12"/>
    </row>
    <row r="31" spans="2:7" ht="15" customHeight="1">
      <c r="B31" s="23">
        <v>1986</v>
      </c>
      <c r="C31" s="24">
        <v>138.446</v>
      </c>
      <c r="D31" s="23"/>
      <c r="E31" s="15"/>
      <c r="F31" s="12"/>
      <c r="G31" s="12"/>
    </row>
    <row r="32" spans="2:7" ht="15" customHeight="1">
      <c r="B32" s="23">
        <v>1987</v>
      </c>
      <c r="C32" s="24">
        <v>136.926</v>
      </c>
      <c r="D32" s="23"/>
      <c r="E32" s="15"/>
      <c r="F32" s="12"/>
      <c r="G32" s="12"/>
    </row>
    <row r="33" spans="2:7" ht="15" customHeight="1">
      <c r="B33" s="23">
        <v>1988</v>
      </c>
      <c r="C33" s="24">
        <v>132.4</v>
      </c>
      <c r="D33" s="23"/>
      <c r="E33" s="15"/>
      <c r="F33" s="12"/>
      <c r="G33" s="12"/>
    </row>
    <row r="34" spans="2:7" ht="15" customHeight="1">
      <c r="B34" s="23">
        <v>1989</v>
      </c>
      <c r="C34" s="24">
        <v>133.309</v>
      </c>
      <c r="D34" s="23"/>
      <c r="E34" s="15"/>
      <c r="F34" s="12"/>
      <c r="G34" s="12"/>
    </row>
    <row r="35" spans="2:7" ht="15" customHeight="1">
      <c r="B35" s="23">
        <v>1990</v>
      </c>
      <c r="C35" s="24">
        <v>132.992</v>
      </c>
      <c r="D35" s="23"/>
      <c r="E35" s="15"/>
      <c r="F35" s="12"/>
      <c r="G35" s="12"/>
    </row>
    <row r="36" spans="2:7" ht="15" customHeight="1">
      <c r="B36" s="23">
        <v>1991</v>
      </c>
      <c r="C36" s="24">
        <v>122.629</v>
      </c>
      <c r="D36" s="23"/>
      <c r="E36" s="15"/>
      <c r="F36" s="12"/>
      <c r="G36" s="12"/>
    </row>
    <row r="37" spans="2:7" ht="15" customHeight="1">
      <c r="B37" s="23">
        <v>1992</v>
      </c>
      <c r="C37" s="24">
        <v>113.53</v>
      </c>
      <c r="D37" s="23"/>
      <c r="E37" s="15"/>
      <c r="F37" s="12"/>
      <c r="G37" s="12"/>
    </row>
    <row r="38" spans="2:7" ht="15" customHeight="1">
      <c r="B38" s="23">
        <v>1993</v>
      </c>
      <c r="C38" s="24">
        <v>110.542</v>
      </c>
      <c r="D38" s="23"/>
      <c r="E38" s="15"/>
      <c r="F38" s="12"/>
      <c r="G38" s="12"/>
    </row>
    <row r="39" spans="2:7" ht="15" customHeight="1">
      <c r="B39" s="23">
        <v>1994</v>
      </c>
      <c r="C39" s="24">
        <v>109.26</v>
      </c>
      <c r="D39" s="23"/>
      <c r="E39" s="15"/>
      <c r="F39" s="12"/>
      <c r="G39" s="12"/>
    </row>
    <row r="40" spans="2:7" ht="15" customHeight="1">
      <c r="B40" s="23">
        <v>1995</v>
      </c>
      <c r="C40" s="24">
        <v>104.746</v>
      </c>
      <c r="D40" s="23"/>
      <c r="E40" s="15"/>
      <c r="F40" s="12"/>
      <c r="G40" s="12"/>
    </row>
    <row r="41" spans="2:7" ht="15" customHeight="1">
      <c r="B41" s="23">
        <v>1996</v>
      </c>
      <c r="C41" s="24">
        <v>102.457</v>
      </c>
      <c r="D41" s="23"/>
      <c r="E41" s="15"/>
      <c r="F41" s="12"/>
      <c r="G41" s="12"/>
    </row>
    <row r="42" spans="2:7" ht="15" customHeight="1">
      <c r="B42" s="23">
        <v>1997</v>
      </c>
      <c r="C42" s="24">
        <v>102.013</v>
      </c>
      <c r="D42" s="23"/>
      <c r="E42" s="15"/>
      <c r="F42" s="12"/>
      <c r="G42" s="12"/>
    </row>
    <row r="43" spans="2:7" ht="15" customHeight="1">
      <c r="B43" s="23">
        <v>1998</v>
      </c>
      <c r="C43" s="24">
        <v>101.571</v>
      </c>
      <c r="D43" s="23"/>
      <c r="E43" s="15"/>
      <c r="F43" s="12"/>
      <c r="G43" s="12"/>
    </row>
    <row r="44" spans="2:7" ht="15" customHeight="1">
      <c r="B44" s="23">
        <v>1999</v>
      </c>
      <c r="C44" s="24">
        <v>101.136</v>
      </c>
      <c r="D44" s="23"/>
      <c r="E44" s="15"/>
      <c r="F44" s="12"/>
      <c r="G44" s="12"/>
    </row>
    <row r="45" spans="2:7" ht="15" customHeight="1">
      <c r="B45" s="23">
        <v>2000</v>
      </c>
      <c r="C45" s="24">
        <v>104.389</v>
      </c>
      <c r="D45" s="23"/>
      <c r="E45" s="15"/>
      <c r="F45" s="12"/>
      <c r="G45" s="12"/>
    </row>
    <row r="46" spans="2:7" ht="15" customHeight="1">
      <c r="B46" s="23">
        <v>2001</v>
      </c>
      <c r="C46" s="24">
        <v>105</v>
      </c>
      <c r="D46" s="23"/>
      <c r="E46" s="15"/>
      <c r="F46" s="12"/>
      <c r="G46" s="12"/>
    </row>
    <row r="47" spans="2:7" ht="15" customHeight="1">
      <c r="B47" s="23">
        <v>2002</v>
      </c>
      <c r="C47" s="24">
        <v>105.355</v>
      </c>
      <c r="D47" s="23"/>
      <c r="E47" s="15"/>
      <c r="F47" s="12"/>
      <c r="G47" s="12"/>
    </row>
    <row r="48" spans="2:7" ht="15" customHeight="1">
      <c r="B48" s="23">
        <v>2003</v>
      </c>
      <c r="C48" s="24">
        <v>111.248</v>
      </c>
      <c r="D48" s="23"/>
      <c r="E48" s="15"/>
      <c r="F48" s="12"/>
      <c r="G48" s="12"/>
    </row>
    <row r="49" spans="2:7" ht="15" customHeight="1">
      <c r="B49" s="23">
        <v>2004</v>
      </c>
      <c r="C49" s="24">
        <v>111.512</v>
      </c>
      <c r="D49" s="23"/>
      <c r="E49" s="15"/>
      <c r="F49" s="12"/>
      <c r="G49" s="12"/>
    </row>
    <row r="50" spans="2:7" ht="15" customHeight="1">
      <c r="B50" s="23">
        <v>2005</v>
      </c>
      <c r="C50" s="24">
        <v>112.623</v>
      </c>
      <c r="D50" s="23"/>
      <c r="E50" s="16"/>
      <c r="F50" s="12"/>
      <c r="G50" s="12"/>
    </row>
    <row r="51" spans="2:7" ht="15" customHeight="1">
      <c r="B51" s="23">
        <v>2006</v>
      </c>
      <c r="C51" s="24">
        <v>101.548</v>
      </c>
      <c r="D51" s="28"/>
      <c r="E51" s="16"/>
      <c r="F51" s="12"/>
      <c r="G51" s="12"/>
    </row>
    <row r="52" spans="2:7" ht="15" customHeight="1">
      <c r="B52" s="23">
        <v>2007</v>
      </c>
      <c r="C52" s="24">
        <v>101.029</v>
      </c>
      <c r="D52" s="28"/>
      <c r="E52" s="13"/>
      <c r="F52" s="12"/>
      <c r="G52" s="12"/>
    </row>
    <row r="53" spans="2:7" ht="15" customHeight="1">
      <c r="B53" s="23">
        <v>2008</v>
      </c>
      <c r="C53" s="24">
        <v>97</v>
      </c>
      <c r="D53" s="28"/>
      <c r="E53" s="12"/>
      <c r="F53" s="12"/>
      <c r="G53" s="12"/>
    </row>
    <row r="54" spans="2:7" ht="15" customHeight="1">
      <c r="B54" s="23">
        <v>2009</v>
      </c>
      <c r="C54" s="23">
        <v>90.848</v>
      </c>
      <c r="D54" s="23">
        <v>91.917</v>
      </c>
      <c r="E54" s="12"/>
      <c r="F54" s="12"/>
      <c r="G54" s="12"/>
    </row>
    <row r="55" spans="2:7" ht="15" customHeight="1">
      <c r="B55" s="23">
        <v>2010</v>
      </c>
      <c r="C55" s="23">
        <v>86.749</v>
      </c>
      <c r="D55" s="23">
        <v>87.718</v>
      </c>
      <c r="E55" s="12"/>
      <c r="F55" s="12"/>
      <c r="G55" s="12"/>
    </row>
    <row r="56" spans="2:7" ht="15" customHeight="1">
      <c r="B56" s="25">
        <v>2011</v>
      </c>
      <c r="C56" s="26">
        <v>83.3</v>
      </c>
      <c r="D56" s="23">
        <v>84.206</v>
      </c>
      <c r="E56" s="12"/>
      <c r="F56" s="12"/>
      <c r="G56" s="12"/>
    </row>
    <row r="57" spans="2:7" ht="15" customHeight="1">
      <c r="B57" s="25">
        <v>2012</v>
      </c>
      <c r="C57" s="26">
        <v>81.289</v>
      </c>
      <c r="D57" s="25">
        <v>82.123</v>
      </c>
      <c r="E57" s="16"/>
      <c r="F57" s="17"/>
      <c r="G57" s="12"/>
    </row>
    <row r="58" spans="2:7" ht="15" customHeight="1">
      <c r="B58" s="25">
        <v>2013</v>
      </c>
      <c r="C58" s="26">
        <v>80.381</v>
      </c>
      <c r="D58" s="25">
        <v>81.148</v>
      </c>
      <c r="E58" s="16"/>
      <c r="F58" s="13"/>
      <c r="G58" s="12"/>
    </row>
    <row r="59" spans="2:7" ht="15" customHeight="1">
      <c r="B59" s="25">
        <v>2014</v>
      </c>
      <c r="C59" s="27">
        <v>78.75</v>
      </c>
      <c r="D59" s="26">
        <v>79.47</v>
      </c>
      <c r="E59" s="16"/>
      <c r="F59" s="12"/>
      <c r="G59" s="12"/>
    </row>
    <row r="60" spans="2:7" ht="15" customHeight="1">
      <c r="B60" s="25">
        <v>2015</v>
      </c>
      <c r="C60" s="27">
        <v>77.18</v>
      </c>
      <c r="D60" s="26">
        <v>77.85</v>
      </c>
      <c r="E60" s="15"/>
      <c r="F60" s="12"/>
      <c r="G60" s="12"/>
    </row>
    <row r="61" spans="2:6" ht="37.5" customHeight="1">
      <c r="B61" s="63" t="s">
        <v>228</v>
      </c>
      <c r="C61" s="65"/>
      <c r="D61" s="65"/>
      <c r="F61" s="1"/>
    </row>
    <row r="62" ht="12.75">
      <c r="F62" s="1"/>
    </row>
    <row r="63" ht="12.75">
      <c r="F63" s="1"/>
    </row>
    <row r="64" ht="12.75">
      <c r="E64" s="1"/>
    </row>
  </sheetData>
  <sheetProtection/>
  <mergeCells count="3">
    <mergeCell ref="B61:D61"/>
    <mergeCell ref="B3:D3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5"/>
  <sheetViews>
    <sheetView showGridLines="0" zoomScalePageLayoutView="0" workbookViewId="0" topLeftCell="A1">
      <selection activeCell="H90" sqref="H90"/>
    </sheetView>
  </sheetViews>
  <sheetFormatPr defaultColWidth="11.421875" defaultRowHeight="12.75"/>
  <cols>
    <col min="1" max="1" width="3.421875" style="0" customWidth="1"/>
    <col min="3" max="3" width="21.140625" style="0" customWidth="1"/>
    <col min="4" max="4" width="10.7109375" style="0" customWidth="1"/>
    <col min="5" max="5" width="12.57421875" style="8" customWidth="1"/>
    <col min="6" max="6" width="10.7109375" style="8" customWidth="1"/>
    <col min="7" max="7" width="7.57421875" style="8" customWidth="1"/>
    <col min="8" max="8" width="21.421875" style="0" customWidth="1"/>
    <col min="9" max="11" width="15.7109375" style="0" customWidth="1"/>
  </cols>
  <sheetData>
    <row r="2" spans="2:7" ht="29.25" customHeight="1">
      <c r="B2" s="70" t="s">
        <v>224</v>
      </c>
      <c r="C2" s="71"/>
      <c r="D2" s="71"/>
      <c r="E2" s="71"/>
      <c r="F2" s="71"/>
      <c r="G2" s="36"/>
    </row>
    <row r="3" spans="2:7" ht="30" customHeight="1">
      <c r="B3" s="29" t="s">
        <v>1</v>
      </c>
      <c r="C3" s="29" t="s">
        <v>218</v>
      </c>
      <c r="D3" s="30" t="s">
        <v>217</v>
      </c>
      <c r="E3" s="35" t="s">
        <v>220</v>
      </c>
      <c r="F3" s="20" t="s">
        <v>219</v>
      </c>
      <c r="G3" s="37"/>
    </row>
    <row r="4" spans="2:7" ht="15" customHeight="1">
      <c r="B4" s="3" t="s">
        <v>2</v>
      </c>
      <c r="C4" s="4" t="s">
        <v>3</v>
      </c>
      <c r="D4" s="43">
        <v>464.2083218196891</v>
      </c>
      <c r="E4" s="44">
        <v>334785</v>
      </c>
      <c r="F4" s="34">
        <f aca="true" t="shared" si="0" ref="F4:F35">D4/E4*1000</f>
        <v>1.3865863817664743</v>
      </c>
      <c r="G4" s="38"/>
    </row>
    <row r="5" spans="2:7" ht="15" customHeight="1">
      <c r="B5" s="5" t="s">
        <v>4</v>
      </c>
      <c r="C5" s="6" t="s">
        <v>5</v>
      </c>
      <c r="D5" s="43">
        <v>648.7594351284923</v>
      </c>
      <c r="E5" s="44">
        <v>273905</v>
      </c>
      <c r="F5" s="34">
        <f t="shared" si="0"/>
        <v>2.36855637950564</v>
      </c>
      <c r="G5" s="38"/>
    </row>
    <row r="6" spans="2:7" ht="15" customHeight="1">
      <c r="B6" s="31" t="s">
        <v>6</v>
      </c>
      <c r="C6" s="32" t="s">
        <v>7</v>
      </c>
      <c r="D6" s="43">
        <v>708.7668523393301</v>
      </c>
      <c r="E6" s="44">
        <v>167964</v>
      </c>
      <c r="F6" s="34">
        <f t="shared" si="0"/>
        <v>4.219754544660344</v>
      </c>
      <c r="G6" s="38"/>
    </row>
    <row r="7" spans="2:7" ht="15" customHeight="1">
      <c r="B7" s="5" t="s">
        <v>8</v>
      </c>
      <c r="C7" s="6" t="s">
        <v>9</v>
      </c>
      <c r="D7" s="43">
        <v>349.8545644933754</v>
      </c>
      <c r="E7" s="44">
        <v>80056</v>
      </c>
      <c r="F7" s="34">
        <f t="shared" si="0"/>
        <v>4.370122970088131</v>
      </c>
      <c r="G7" s="38"/>
    </row>
    <row r="8" spans="2:7" ht="15" customHeight="1">
      <c r="B8" s="5" t="s">
        <v>10</v>
      </c>
      <c r="C8" s="6" t="s">
        <v>11</v>
      </c>
      <c r="D8" s="43">
        <v>338.53241030265133</v>
      </c>
      <c r="E8" s="44">
        <v>71805</v>
      </c>
      <c r="F8" s="34">
        <f t="shared" si="0"/>
        <v>4.714607761334884</v>
      </c>
      <c r="G8" s="38"/>
    </row>
    <row r="9" spans="2:7" ht="15" customHeight="1">
      <c r="B9" s="5" t="s">
        <v>12</v>
      </c>
      <c r="C9" s="6" t="s">
        <v>13</v>
      </c>
      <c r="D9" s="43">
        <v>1513.7720152998154</v>
      </c>
      <c r="E9" s="44">
        <v>541717</v>
      </c>
      <c r="F9" s="34">
        <f t="shared" si="0"/>
        <v>2.794396364337496</v>
      </c>
      <c r="G9" s="38"/>
    </row>
    <row r="10" spans="2:11" ht="15" customHeight="1">
      <c r="B10" s="5" t="s">
        <v>14</v>
      </c>
      <c r="C10" s="6" t="s">
        <v>15</v>
      </c>
      <c r="D10" s="43">
        <v>597.8097412702336</v>
      </c>
      <c r="E10" s="44">
        <v>162659</v>
      </c>
      <c r="F10" s="34">
        <f t="shared" si="0"/>
        <v>3.67523310281161</v>
      </c>
      <c r="G10" s="42"/>
      <c r="H10" s="39"/>
      <c r="I10" s="40" t="s">
        <v>203</v>
      </c>
      <c r="J10" s="40" t="s">
        <v>214</v>
      </c>
      <c r="K10" s="40" t="s">
        <v>204</v>
      </c>
    </row>
    <row r="11" spans="2:12" ht="15" customHeight="1">
      <c r="B11" s="5" t="s">
        <v>16</v>
      </c>
      <c r="C11" s="6" t="s">
        <v>17</v>
      </c>
      <c r="D11" s="43">
        <v>320.41696359749267</v>
      </c>
      <c r="E11" s="44">
        <v>142474</v>
      </c>
      <c r="F11" s="34">
        <f t="shared" si="0"/>
        <v>2.248950430236343</v>
      </c>
      <c r="G11" s="41"/>
      <c r="H11" s="46" t="s">
        <v>0</v>
      </c>
      <c r="I11" s="47">
        <v>77180</v>
      </c>
      <c r="J11" s="33">
        <v>32940575</v>
      </c>
      <c r="K11" s="48">
        <f>I12/J11*1000</f>
        <v>2.363346723607587</v>
      </c>
      <c r="L11" s="1"/>
    </row>
    <row r="12" spans="2:11" ht="15" customHeight="1">
      <c r="B12" s="5" t="s">
        <v>18</v>
      </c>
      <c r="C12" s="6" t="s">
        <v>19</v>
      </c>
      <c r="D12" s="43">
        <v>176.62560537529632</v>
      </c>
      <c r="E12" s="44">
        <v>76637</v>
      </c>
      <c r="F12" s="34">
        <f t="shared" si="0"/>
        <v>2.3047040642939614</v>
      </c>
      <c r="G12" s="41"/>
      <c r="H12" s="46" t="s">
        <v>202</v>
      </c>
      <c r="I12" s="49">
        <v>77850</v>
      </c>
      <c r="J12" s="33">
        <v>33899882</v>
      </c>
      <c r="K12" s="48">
        <f>I12/J12*1000</f>
        <v>2.296468170597172</v>
      </c>
    </row>
    <row r="13" spans="2:11" ht="15" customHeight="1">
      <c r="B13" s="5" t="s">
        <v>20</v>
      </c>
      <c r="C13" s="6" t="s">
        <v>21</v>
      </c>
      <c r="D13" s="43">
        <v>381.55659622740296</v>
      </c>
      <c r="E13" s="44">
        <v>154157</v>
      </c>
      <c r="F13" s="34">
        <f t="shared" si="0"/>
        <v>2.4751169017780765</v>
      </c>
      <c r="G13" s="38"/>
      <c r="K13" s="1"/>
    </row>
    <row r="14" spans="2:11" ht="15" customHeight="1">
      <c r="B14" s="5" t="s">
        <v>22</v>
      </c>
      <c r="C14" s="6" t="s">
        <v>23</v>
      </c>
      <c r="D14" s="43">
        <v>448.3573059526753</v>
      </c>
      <c r="E14" s="44">
        <v>181193</v>
      </c>
      <c r="F14" s="34">
        <f t="shared" si="0"/>
        <v>2.474473660421072</v>
      </c>
      <c r="G14" s="38"/>
      <c r="J14" s="1"/>
      <c r="K14" s="1"/>
    </row>
    <row r="15" spans="2:11" ht="15" customHeight="1">
      <c r="B15" s="5" t="s">
        <v>24</v>
      </c>
      <c r="C15" s="6" t="s">
        <v>25</v>
      </c>
      <c r="D15" s="43">
        <v>434.7707209238063</v>
      </c>
      <c r="E15" s="44">
        <v>137705</v>
      </c>
      <c r="F15" s="34">
        <f t="shared" si="0"/>
        <v>3.1572616892909213</v>
      </c>
      <c r="G15" s="38"/>
      <c r="K15" s="1"/>
    </row>
    <row r="16" spans="2:7" ht="15" customHeight="1">
      <c r="B16" s="5" t="s">
        <v>26</v>
      </c>
      <c r="C16" s="6" t="s">
        <v>27</v>
      </c>
      <c r="D16" s="43">
        <v>4854.939716982504</v>
      </c>
      <c r="E16" s="44">
        <v>1023462</v>
      </c>
      <c r="F16" s="34">
        <f t="shared" si="0"/>
        <v>4.743644333626949</v>
      </c>
      <c r="G16" s="38"/>
    </row>
    <row r="17" spans="2:7" ht="15" customHeight="1">
      <c r="B17" s="5" t="s">
        <v>28</v>
      </c>
      <c r="C17" s="6" t="s">
        <v>29</v>
      </c>
      <c r="D17" s="43">
        <v>923.8877819630885</v>
      </c>
      <c r="E17" s="44">
        <v>346196</v>
      </c>
      <c r="F17" s="34">
        <f t="shared" si="0"/>
        <v>2.668684161466593</v>
      </c>
      <c r="G17" s="38"/>
    </row>
    <row r="18" spans="2:7" ht="15" customHeight="1">
      <c r="B18" s="5" t="s">
        <v>30</v>
      </c>
      <c r="C18" s="6" t="s">
        <v>31</v>
      </c>
      <c r="D18" s="43">
        <v>297.7726552160445</v>
      </c>
      <c r="E18" s="44">
        <v>73294</v>
      </c>
      <c r="F18" s="34">
        <f t="shared" si="0"/>
        <v>4.062715300243465</v>
      </c>
      <c r="G18" s="38"/>
    </row>
    <row r="19" spans="2:7" ht="15" customHeight="1">
      <c r="B19" s="5" t="s">
        <v>32</v>
      </c>
      <c r="C19" s="6" t="s">
        <v>33</v>
      </c>
      <c r="D19" s="43">
        <v>409.8619817042133</v>
      </c>
      <c r="E19" s="44">
        <v>179281</v>
      </c>
      <c r="F19" s="34">
        <f t="shared" si="0"/>
        <v>2.286142880194852</v>
      </c>
      <c r="G19" s="38"/>
    </row>
    <row r="20" spans="2:7" ht="15" customHeight="1">
      <c r="B20" s="5" t="s">
        <v>34</v>
      </c>
      <c r="C20" s="6" t="s">
        <v>35</v>
      </c>
      <c r="D20" s="43">
        <v>778.9642083218197</v>
      </c>
      <c r="E20" s="44">
        <v>313453</v>
      </c>
      <c r="F20" s="34">
        <f t="shared" si="0"/>
        <v>2.4851068846743205</v>
      </c>
      <c r="G20" s="38"/>
    </row>
    <row r="21" spans="2:7" ht="15" customHeight="1">
      <c r="B21" s="5" t="s">
        <v>36</v>
      </c>
      <c r="C21" s="6" t="s">
        <v>37</v>
      </c>
      <c r="D21" s="43">
        <v>370.23444203667884</v>
      </c>
      <c r="E21" s="44">
        <v>153856</v>
      </c>
      <c r="F21" s="34">
        <f t="shared" si="0"/>
        <v>2.4063698655670165</v>
      </c>
      <c r="G21" s="38"/>
    </row>
    <row r="22" spans="2:7" ht="15" customHeight="1">
      <c r="B22" s="5" t="s">
        <v>38</v>
      </c>
      <c r="C22" s="6" t="s">
        <v>39</v>
      </c>
      <c r="D22" s="43">
        <v>320.41696359749267</v>
      </c>
      <c r="E22" s="44">
        <v>118297</v>
      </c>
      <c r="F22" s="34">
        <f t="shared" si="0"/>
        <v>2.7085806368504075</v>
      </c>
      <c r="G22" s="38"/>
    </row>
    <row r="23" spans="2:7" ht="15" customHeight="1">
      <c r="B23" s="7" t="s">
        <v>40</v>
      </c>
      <c r="C23" s="6" t="s">
        <v>41</v>
      </c>
      <c r="D23" s="43">
        <v>323.81360985470997</v>
      </c>
      <c r="E23" s="44">
        <v>82089</v>
      </c>
      <c r="F23" s="34">
        <f t="shared" si="0"/>
        <v>3.9446650568859405</v>
      </c>
      <c r="G23" s="38"/>
    </row>
    <row r="24" spans="2:7" ht="15" customHeight="1">
      <c r="B24" s="7" t="s">
        <v>42</v>
      </c>
      <c r="C24" s="6" t="s">
        <v>43</v>
      </c>
      <c r="D24" s="43">
        <v>420.05192047586496</v>
      </c>
      <c r="E24" s="44">
        <v>91718</v>
      </c>
      <c r="F24" s="34">
        <f t="shared" si="0"/>
        <v>4.579819887872228</v>
      </c>
      <c r="G24" s="38"/>
    </row>
    <row r="25" spans="2:7" ht="15" customHeight="1">
      <c r="B25" s="5" t="s">
        <v>44</v>
      </c>
      <c r="C25" s="6" t="s">
        <v>45</v>
      </c>
      <c r="D25" s="43">
        <v>512.8935848398028</v>
      </c>
      <c r="E25" s="44">
        <v>268520</v>
      </c>
      <c r="F25" s="34">
        <f t="shared" si="0"/>
        <v>1.9100759155362832</v>
      </c>
      <c r="G25" s="38"/>
    </row>
    <row r="26" spans="2:7" ht="15" customHeight="1">
      <c r="B26" s="5" t="s">
        <v>46</v>
      </c>
      <c r="C26" s="6" t="s">
        <v>47</v>
      </c>
      <c r="D26" s="43">
        <v>966.9119678878402</v>
      </c>
      <c r="E26" s="44">
        <v>289209</v>
      </c>
      <c r="F26" s="34">
        <f t="shared" si="0"/>
        <v>3.3432983340346953</v>
      </c>
      <c r="G26" s="38"/>
    </row>
    <row r="27" spans="2:7" ht="15" customHeight="1">
      <c r="B27" s="5" t="s">
        <v>48</v>
      </c>
      <c r="C27" s="6" t="s">
        <v>49</v>
      </c>
      <c r="D27" s="43">
        <v>218.51757588097558</v>
      </c>
      <c r="E27" s="44">
        <v>58509</v>
      </c>
      <c r="F27" s="34">
        <f t="shared" si="0"/>
        <v>3.7347685976683174</v>
      </c>
      <c r="G27" s="38"/>
    </row>
    <row r="28" spans="2:7" ht="15" customHeight="1">
      <c r="B28" s="5" t="s">
        <v>50</v>
      </c>
      <c r="C28" s="6" t="s">
        <v>51</v>
      </c>
      <c r="D28" s="43">
        <v>593.2808795939441</v>
      </c>
      <c r="E28" s="44">
        <v>205124</v>
      </c>
      <c r="F28" s="34">
        <f t="shared" si="0"/>
        <v>2.892303580243872</v>
      </c>
      <c r="G28" s="38"/>
    </row>
    <row r="29" spans="2:7" ht="15" customHeight="1">
      <c r="B29" s="5" t="s">
        <v>52</v>
      </c>
      <c r="C29" s="6" t="s">
        <v>53</v>
      </c>
      <c r="D29" s="43">
        <v>555.9177707645545</v>
      </c>
      <c r="E29" s="44">
        <v>271315</v>
      </c>
      <c r="F29" s="34">
        <f t="shared" si="0"/>
        <v>2.048975437276061</v>
      </c>
      <c r="G29" s="38"/>
    </row>
    <row r="30" spans="2:7" ht="15" customHeight="1">
      <c r="B30" s="5" t="s">
        <v>54</v>
      </c>
      <c r="C30" s="6" t="s">
        <v>55</v>
      </c>
      <c r="D30" s="43">
        <v>858.2192876568886</v>
      </c>
      <c r="E30" s="44">
        <v>254253</v>
      </c>
      <c r="F30" s="34">
        <f t="shared" si="0"/>
        <v>3.3754539283976537</v>
      </c>
      <c r="G30" s="38"/>
    </row>
    <row r="31" spans="2:7" ht="15" customHeight="1">
      <c r="B31" s="5" t="s">
        <v>56</v>
      </c>
      <c r="C31" s="6" t="s">
        <v>57</v>
      </c>
      <c r="D31" s="43">
        <v>640.8339271949853</v>
      </c>
      <c r="E31" s="44">
        <v>311413</v>
      </c>
      <c r="F31" s="34">
        <f t="shared" si="0"/>
        <v>2.0578265107589773</v>
      </c>
      <c r="G31" s="38"/>
    </row>
    <row r="32" spans="2:7" ht="15" customHeight="1">
      <c r="B32" s="5" t="s">
        <v>58</v>
      </c>
      <c r="C32" s="6" t="s">
        <v>59</v>
      </c>
      <c r="D32" s="43">
        <v>280.7894239299583</v>
      </c>
      <c r="E32" s="44">
        <v>221956</v>
      </c>
      <c r="F32" s="34">
        <f t="shared" si="0"/>
        <v>1.2650679590998137</v>
      </c>
      <c r="G32" s="38"/>
    </row>
    <row r="33" spans="2:7" ht="15" customHeight="1">
      <c r="B33" s="5" t="s">
        <v>60</v>
      </c>
      <c r="C33" s="6" t="s">
        <v>61</v>
      </c>
      <c r="D33" s="43">
        <v>1530.7552465859014</v>
      </c>
      <c r="E33" s="44">
        <v>456608</v>
      </c>
      <c r="F33" s="34">
        <f t="shared" si="0"/>
        <v>3.3524494677839667</v>
      </c>
      <c r="G33" s="38"/>
    </row>
    <row r="34" spans="2:7" ht="15" customHeight="1">
      <c r="B34" s="5" t="s">
        <v>62</v>
      </c>
      <c r="C34" s="6" t="s">
        <v>63</v>
      </c>
      <c r="D34" s="43">
        <v>1392.6249654590672</v>
      </c>
      <c r="E34" s="44">
        <v>373305</v>
      </c>
      <c r="F34" s="34">
        <f t="shared" si="0"/>
        <v>3.73052856366528</v>
      </c>
      <c r="G34" s="38"/>
    </row>
    <row r="35" spans="2:7" ht="15" customHeight="1">
      <c r="B35" s="5" t="s">
        <v>64</v>
      </c>
      <c r="C35" s="6" t="s">
        <v>65</v>
      </c>
      <c r="D35" s="43">
        <v>1434.5169359647466</v>
      </c>
      <c r="E35" s="44">
        <v>709827</v>
      </c>
      <c r="F35" s="34">
        <f t="shared" si="0"/>
        <v>2.0209388146192615</v>
      </c>
      <c r="G35" s="38"/>
    </row>
    <row r="36" spans="2:7" ht="15" customHeight="1">
      <c r="B36" s="5" t="s">
        <v>66</v>
      </c>
      <c r="C36" s="6" t="s">
        <v>67</v>
      </c>
      <c r="D36" s="43">
        <v>213.98871420468592</v>
      </c>
      <c r="E36" s="44">
        <v>94887</v>
      </c>
      <c r="F36" s="34">
        <f aca="true" t="shared" si="1" ref="F36:F67">D36/E36*1000</f>
        <v>2.2551952765361527</v>
      </c>
      <c r="G36" s="38"/>
    </row>
    <row r="37" spans="2:7" ht="15" customHeight="1">
      <c r="B37" s="5" t="s">
        <v>68</v>
      </c>
      <c r="C37" s="6" t="s">
        <v>69</v>
      </c>
      <c r="D37" s="43">
        <v>1483.2021989848602</v>
      </c>
      <c r="E37" s="44">
        <v>806001</v>
      </c>
      <c r="F37" s="34">
        <f t="shared" si="1"/>
        <v>1.8401989563100545</v>
      </c>
      <c r="G37" s="38"/>
    </row>
    <row r="38" spans="2:7" ht="15" customHeight="1">
      <c r="B38" s="5" t="s">
        <v>70</v>
      </c>
      <c r="C38" s="6" t="s">
        <v>71</v>
      </c>
      <c r="D38" s="43">
        <v>1508.1109382044533</v>
      </c>
      <c r="E38" s="44">
        <v>567453</v>
      </c>
      <c r="F38" s="34">
        <f t="shared" si="1"/>
        <v>2.6576843160657417</v>
      </c>
      <c r="G38" s="38"/>
    </row>
    <row r="39" spans="2:7" ht="15" customHeight="1">
      <c r="B39" s="5" t="s">
        <v>72</v>
      </c>
      <c r="C39" s="6" t="s">
        <v>73</v>
      </c>
      <c r="D39" s="43">
        <v>1656.4311581029392</v>
      </c>
      <c r="E39" s="44">
        <v>529649</v>
      </c>
      <c r="F39" s="34">
        <f t="shared" si="1"/>
        <v>3.127412981244068</v>
      </c>
      <c r="G39" s="38"/>
    </row>
    <row r="40" spans="2:7" ht="15" customHeight="1">
      <c r="B40" s="5" t="s">
        <v>74</v>
      </c>
      <c r="C40" s="6" t="s">
        <v>75</v>
      </c>
      <c r="D40" s="43">
        <v>309.09480940676855</v>
      </c>
      <c r="E40" s="44">
        <v>109282</v>
      </c>
      <c r="F40" s="34">
        <f t="shared" si="1"/>
        <v>2.8284146465727984</v>
      </c>
      <c r="G40" s="38"/>
    </row>
    <row r="41" spans="2:7" ht="15" customHeight="1">
      <c r="B41" s="5" t="s">
        <v>76</v>
      </c>
      <c r="C41" s="6" t="s">
        <v>77</v>
      </c>
      <c r="D41" s="43">
        <v>373.631088293896</v>
      </c>
      <c r="E41" s="44">
        <v>303193</v>
      </c>
      <c r="F41" s="34">
        <f t="shared" si="1"/>
        <v>1.232320958247374</v>
      </c>
      <c r="G41" s="38"/>
    </row>
    <row r="42" spans="2:7" ht="15" customHeight="1">
      <c r="B42" s="5" t="s">
        <v>78</v>
      </c>
      <c r="C42" s="6" t="s">
        <v>79</v>
      </c>
      <c r="D42" s="43">
        <v>1641.712357654998</v>
      </c>
      <c r="E42" s="44">
        <v>637953</v>
      </c>
      <c r="F42" s="34">
        <f t="shared" si="1"/>
        <v>2.5734064384915474</v>
      </c>
      <c r="G42" s="38"/>
    </row>
    <row r="43" spans="2:7" ht="15" customHeight="1">
      <c r="B43" s="5" t="s">
        <v>80</v>
      </c>
      <c r="C43" s="6" t="s">
        <v>81</v>
      </c>
      <c r="D43" s="43">
        <v>259.27733096758243</v>
      </c>
      <c r="E43" s="44">
        <v>130212</v>
      </c>
      <c r="F43" s="34">
        <f t="shared" si="1"/>
        <v>1.9911938298127854</v>
      </c>
      <c r="G43" s="38"/>
    </row>
    <row r="44" spans="2:7" ht="15" customHeight="1">
      <c r="B44" s="5" t="s">
        <v>82</v>
      </c>
      <c r="C44" s="6" t="s">
        <v>83</v>
      </c>
      <c r="D44" s="43">
        <v>477.79490684855796</v>
      </c>
      <c r="E44" s="44">
        <v>207846</v>
      </c>
      <c r="F44" s="34">
        <f t="shared" si="1"/>
        <v>2.2987928891994938</v>
      </c>
      <c r="G44" s="38"/>
    </row>
    <row r="45" spans="2:7" ht="15" customHeight="1">
      <c r="B45" s="5" t="s">
        <v>84</v>
      </c>
      <c r="C45" s="6" t="s">
        <v>85</v>
      </c>
      <c r="D45" s="43">
        <v>217.38536046190316</v>
      </c>
      <c r="E45" s="44">
        <v>164964</v>
      </c>
      <c r="F45" s="34">
        <f t="shared" si="1"/>
        <v>1.3177745475491813</v>
      </c>
      <c r="G45" s="38"/>
    </row>
    <row r="46" spans="2:7" ht="15" customHeight="1">
      <c r="B46" s="5" t="s">
        <v>86</v>
      </c>
      <c r="C46" s="6" t="s">
        <v>87</v>
      </c>
      <c r="D46" s="43">
        <v>1043.9026163847643</v>
      </c>
      <c r="E46" s="44">
        <v>370450</v>
      </c>
      <c r="F46" s="34">
        <f t="shared" si="1"/>
        <v>2.8179312090289224</v>
      </c>
      <c r="G46" s="38"/>
    </row>
    <row r="47" spans="2:7" ht="15" customHeight="1">
      <c r="B47" s="5" t="s">
        <v>88</v>
      </c>
      <c r="C47" s="6" t="s">
        <v>89</v>
      </c>
      <c r="D47" s="43">
        <v>360.0445032650271</v>
      </c>
      <c r="E47" s="44">
        <v>113938</v>
      </c>
      <c r="F47" s="34">
        <f t="shared" si="1"/>
        <v>3.160003714871484</v>
      </c>
      <c r="G47" s="38"/>
    </row>
    <row r="48" spans="2:7" ht="15" customHeight="1">
      <c r="B48" s="5" t="s">
        <v>90</v>
      </c>
      <c r="C48" s="6" t="s">
        <v>91</v>
      </c>
      <c r="D48" s="43">
        <v>1396.0216117162845</v>
      </c>
      <c r="E48" s="44">
        <v>698835</v>
      </c>
      <c r="F48" s="34">
        <f t="shared" si="1"/>
        <v>1.997641233934025</v>
      </c>
      <c r="G48" s="38"/>
    </row>
    <row r="49" spans="2:7" ht="15" customHeight="1">
      <c r="B49" s="5" t="s">
        <v>92</v>
      </c>
      <c r="C49" s="6" t="s">
        <v>93</v>
      </c>
      <c r="D49" s="43">
        <v>602.3386029465233</v>
      </c>
      <c r="E49" s="44">
        <v>339362</v>
      </c>
      <c r="F49" s="34">
        <f t="shared" si="1"/>
        <v>1.774914701547384</v>
      </c>
      <c r="G49" s="38"/>
    </row>
    <row r="50" spans="2:7" ht="15" customHeight="1">
      <c r="B50" s="5" t="s">
        <v>94</v>
      </c>
      <c r="C50" s="6" t="s">
        <v>95</v>
      </c>
      <c r="D50" s="43">
        <v>173.22895911807908</v>
      </c>
      <c r="E50" s="44">
        <v>84548</v>
      </c>
      <c r="F50" s="34">
        <f t="shared" si="1"/>
        <v>2.048882990940993</v>
      </c>
      <c r="G50" s="38"/>
    </row>
    <row r="51" spans="2:7" ht="15" customHeight="1">
      <c r="B51" s="5" t="s">
        <v>96</v>
      </c>
      <c r="C51" s="6" t="s">
        <v>97</v>
      </c>
      <c r="D51" s="43">
        <v>483.4559839439201</v>
      </c>
      <c r="E51" s="44">
        <v>163607</v>
      </c>
      <c r="F51" s="34">
        <f t="shared" si="1"/>
        <v>2.9549834905836554</v>
      </c>
      <c r="G51" s="38"/>
    </row>
    <row r="52" spans="2:7" ht="15" customHeight="1">
      <c r="B52" s="5" t="s">
        <v>98</v>
      </c>
      <c r="C52" s="6" t="s">
        <v>99</v>
      </c>
      <c r="D52" s="43">
        <v>87.18058726857575</v>
      </c>
      <c r="E52" s="44">
        <v>38004</v>
      </c>
      <c r="F52" s="34">
        <f t="shared" si="1"/>
        <v>2.293984508698446</v>
      </c>
      <c r="G52" s="38"/>
    </row>
    <row r="53" spans="2:7" ht="15" customHeight="1">
      <c r="B53" s="5" t="s">
        <v>100</v>
      </c>
      <c r="C53" s="6" t="s">
        <v>101</v>
      </c>
      <c r="D53" s="43">
        <v>620.454049651682</v>
      </c>
      <c r="E53" s="44">
        <v>400996</v>
      </c>
      <c r="F53" s="34">
        <f t="shared" si="1"/>
        <v>1.5472823909756754</v>
      </c>
      <c r="G53" s="38"/>
    </row>
    <row r="54" spans="2:7" ht="15" customHeight="1">
      <c r="B54" s="5" t="s">
        <v>102</v>
      </c>
      <c r="C54" s="6" t="s">
        <v>103</v>
      </c>
      <c r="D54" s="43">
        <v>837.839410113585</v>
      </c>
      <c r="E54" s="44">
        <v>247573</v>
      </c>
      <c r="F54" s="34">
        <f t="shared" si="1"/>
        <v>3.3842115663403725</v>
      </c>
      <c r="G54" s="38"/>
    </row>
    <row r="55" spans="2:7" ht="15" customHeight="1">
      <c r="B55" s="5" t="s">
        <v>104</v>
      </c>
      <c r="C55" s="6" t="s">
        <v>105</v>
      </c>
      <c r="D55" s="43">
        <v>414.39084338050293</v>
      </c>
      <c r="E55" s="44">
        <v>290332</v>
      </c>
      <c r="F55" s="34">
        <f t="shared" si="1"/>
        <v>1.4272999303573253</v>
      </c>
      <c r="G55" s="38"/>
    </row>
    <row r="56" spans="2:7" ht="15" customHeight="1">
      <c r="B56" s="5" t="s">
        <v>106</v>
      </c>
      <c r="C56" s="6" t="s">
        <v>107</v>
      </c>
      <c r="D56" s="43">
        <v>224.17865297633764</v>
      </c>
      <c r="E56" s="44">
        <v>90239</v>
      </c>
      <c r="F56" s="34">
        <f t="shared" si="1"/>
        <v>2.484276786936221</v>
      </c>
      <c r="G56" s="38"/>
    </row>
    <row r="57" spans="2:7" ht="15" customHeight="1">
      <c r="B57" s="5" t="s">
        <v>108</v>
      </c>
      <c r="C57" s="6" t="s">
        <v>109</v>
      </c>
      <c r="D57" s="43">
        <v>374.7633037129685</v>
      </c>
      <c r="E57" s="44">
        <v>150362</v>
      </c>
      <c r="F57" s="34">
        <f t="shared" si="1"/>
        <v>2.4924070158216067</v>
      </c>
      <c r="G57" s="38"/>
    </row>
    <row r="58" spans="2:7" ht="15" customHeight="1">
      <c r="B58" s="5" t="s">
        <v>110</v>
      </c>
      <c r="C58" s="6" t="s">
        <v>111</v>
      </c>
      <c r="D58" s="43">
        <v>504.9680769062959</v>
      </c>
      <c r="E58" s="44">
        <v>370320</v>
      </c>
      <c r="F58" s="34">
        <f t="shared" si="1"/>
        <v>1.3635992571459707</v>
      </c>
      <c r="G58" s="38"/>
    </row>
    <row r="59" spans="2:7" ht="15" customHeight="1">
      <c r="B59" s="5" t="s">
        <v>112</v>
      </c>
      <c r="C59" s="6" t="s">
        <v>113</v>
      </c>
      <c r="D59" s="43">
        <v>139.2624965459067</v>
      </c>
      <c r="E59" s="44">
        <v>97022</v>
      </c>
      <c r="F59" s="34">
        <f t="shared" si="1"/>
        <v>1.4353702927779959</v>
      </c>
      <c r="G59" s="38"/>
    </row>
    <row r="60" spans="2:7" ht="15" customHeight="1">
      <c r="B60" s="5" t="s">
        <v>114</v>
      </c>
      <c r="C60" s="6" t="s">
        <v>115</v>
      </c>
      <c r="D60" s="43">
        <v>1200.148344216757</v>
      </c>
      <c r="E60" s="44">
        <v>372620</v>
      </c>
      <c r="F60" s="34">
        <f t="shared" si="1"/>
        <v>3.220837164448385</v>
      </c>
      <c r="G60" s="38"/>
    </row>
    <row r="61" spans="2:7" ht="15" customHeight="1">
      <c r="B61" s="5" t="s">
        <v>116</v>
      </c>
      <c r="C61" s="6" t="s">
        <v>117</v>
      </c>
      <c r="D61" s="43">
        <v>1012.2005846507366</v>
      </c>
      <c r="E61" s="44">
        <v>556775</v>
      </c>
      <c r="F61" s="34">
        <f t="shared" si="1"/>
        <v>1.8179706068892039</v>
      </c>
      <c r="G61" s="38"/>
    </row>
    <row r="62" spans="2:7" ht="15" customHeight="1">
      <c r="B62" s="5" t="s">
        <v>118</v>
      </c>
      <c r="C62" s="6" t="s">
        <v>119</v>
      </c>
      <c r="D62" s="43">
        <v>304.5659477304789</v>
      </c>
      <c r="E62" s="44">
        <v>101804</v>
      </c>
      <c r="F62" s="34">
        <f t="shared" si="1"/>
        <v>2.991689400519419</v>
      </c>
      <c r="G62" s="38"/>
    </row>
    <row r="63" spans="2:7" ht="15" customHeight="1">
      <c r="B63" s="5" t="s">
        <v>120</v>
      </c>
      <c r="C63" s="6" t="s">
        <v>121</v>
      </c>
      <c r="D63" s="43">
        <v>3516.6610916389127</v>
      </c>
      <c r="E63" s="44">
        <v>1326126</v>
      </c>
      <c r="F63" s="34">
        <f t="shared" si="1"/>
        <v>2.651830287347441</v>
      </c>
      <c r="G63" s="38"/>
    </row>
    <row r="64" spans="2:7" ht="15" customHeight="1">
      <c r="B64" s="5" t="s">
        <v>122</v>
      </c>
      <c r="C64" s="6" t="s">
        <v>123</v>
      </c>
      <c r="D64" s="43">
        <v>533.2734623831062</v>
      </c>
      <c r="E64" s="44">
        <v>431593</v>
      </c>
      <c r="F64" s="34">
        <f t="shared" si="1"/>
        <v>1.2355934002245317</v>
      </c>
      <c r="G64" s="38"/>
    </row>
    <row r="65" spans="2:7" ht="15" customHeight="1">
      <c r="B65" s="5" t="s">
        <v>124</v>
      </c>
      <c r="C65" s="6" t="s">
        <v>125</v>
      </c>
      <c r="D65" s="43">
        <v>456.28281388618217</v>
      </c>
      <c r="E65" s="44">
        <v>138931</v>
      </c>
      <c r="F65" s="34">
        <f t="shared" si="1"/>
        <v>3.284240478267501</v>
      </c>
      <c r="G65" s="38"/>
    </row>
    <row r="66" spans="2:7" ht="15" customHeight="1">
      <c r="B66" s="5" t="s">
        <v>126</v>
      </c>
      <c r="C66" s="6" t="s">
        <v>127</v>
      </c>
      <c r="D66" s="43">
        <v>2609.75654096191</v>
      </c>
      <c r="E66" s="44">
        <v>751404</v>
      </c>
      <c r="F66" s="34">
        <f t="shared" si="1"/>
        <v>3.47317360695699</v>
      </c>
      <c r="G66" s="38"/>
    </row>
    <row r="67" spans="2:7" ht="15" customHeight="1">
      <c r="B67" s="5" t="s">
        <v>128</v>
      </c>
      <c r="C67" s="6" t="s">
        <v>129</v>
      </c>
      <c r="D67" s="43">
        <v>1213.734929245626</v>
      </c>
      <c r="E67" s="44">
        <v>329295</v>
      </c>
      <c r="F67" s="34">
        <f t="shared" si="1"/>
        <v>3.6858589691481076</v>
      </c>
      <c r="G67" s="38"/>
    </row>
    <row r="68" spans="2:7" ht="15" customHeight="1">
      <c r="B68" s="5" t="s">
        <v>130</v>
      </c>
      <c r="C68" s="6" t="s">
        <v>131</v>
      </c>
      <c r="D68" s="43">
        <v>828.7816867610059</v>
      </c>
      <c r="E68" s="44">
        <v>342440</v>
      </c>
      <c r="F68" s="34">
        <f aca="true" t="shared" si="2" ref="F68:F99">D68/E68*1000</f>
        <v>2.420224526226509</v>
      </c>
      <c r="G68" s="38"/>
    </row>
    <row r="69" spans="2:7" ht="15" customHeight="1">
      <c r="B69" s="5" t="s">
        <v>132</v>
      </c>
      <c r="C69" s="6" t="s">
        <v>133</v>
      </c>
      <c r="D69" s="43">
        <v>314.75588650213064</v>
      </c>
      <c r="E69" s="44">
        <v>112282</v>
      </c>
      <c r="F69" s="34">
        <f t="shared" si="2"/>
        <v>2.803262201440397</v>
      </c>
      <c r="G69" s="38"/>
    </row>
    <row r="70" spans="2:7" ht="15" customHeight="1">
      <c r="B70" s="5" t="s">
        <v>134</v>
      </c>
      <c r="C70" s="6" t="s">
        <v>135</v>
      </c>
      <c r="D70" s="43">
        <v>875.2025189429748</v>
      </c>
      <c r="E70" s="44">
        <v>228714</v>
      </c>
      <c r="F70" s="34">
        <f t="shared" si="2"/>
        <v>3.826624163553498</v>
      </c>
      <c r="G70" s="38"/>
    </row>
    <row r="71" spans="2:7" ht="15" customHeight="1">
      <c r="B71" s="5" t="s">
        <v>136</v>
      </c>
      <c r="C71" s="6" t="s">
        <v>137</v>
      </c>
      <c r="D71" s="43">
        <v>1577.1760787678704</v>
      </c>
      <c r="E71" s="44">
        <v>591140</v>
      </c>
      <c r="F71" s="34">
        <f t="shared" si="2"/>
        <v>2.6680246282908797</v>
      </c>
      <c r="G71" s="38"/>
    </row>
    <row r="72" spans="2:7" ht="15" customHeight="1">
      <c r="B72" s="5" t="s">
        <v>138</v>
      </c>
      <c r="C72" s="6" t="s">
        <v>139</v>
      </c>
      <c r="D72" s="43">
        <v>1059.753632251778</v>
      </c>
      <c r="E72" s="44">
        <v>403682</v>
      </c>
      <c r="F72" s="34">
        <f t="shared" si="2"/>
        <v>2.62521894028413</v>
      </c>
      <c r="G72" s="38"/>
    </row>
    <row r="73" spans="2:7" ht="15" customHeight="1">
      <c r="B73" s="5" t="s">
        <v>140</v>
      </c>
      <c r="C73" s="6" t="s">
        <v>141</v>
      </c>
      <c r="D73" s="43">
        <v>2229.33216015358</v>
      </c>
      <c r="E73" s="44">
        <v>922383</v>
      </c>
      <c r="F73" s="34">
        <f t="shared" si="2"/>
        <v>2.4169267648618633</v>
      </c>
      <c r="G73" s="38"/>
    </row>
    <row r="74" spans="2:7" ht="15" customHeight="1">
      <c r="B74" s="5" t="s">
        <v>142</v>
      </c>
      <c r="C74" s="6" t="s">
        <v>143</v>
      </c>
      <c r="D74" s="43">
        <v>306.8303785686237</v>
      </c>
      <c r="E74" s="44">
        <v>121048</v>
      </c>
      <c r="F74" s="34">
        <f t="shared" si="2"/>
        <v>2.5347827189926617</v>
      </c>
      <c r="G74" s="38"/>
    </row>
    <row r="75" spans="2:7" ht="15" customHeight="1">
      <c r="B75" s="5" t="s">
        <v>144</v>
      </c>
      <c r="C75" s="6" t="s">
        <v>145</v>
      </c>
      <c r="D75" s="43">
        <v>701.9735598248957</v>
      </c>
      <c r="E75" s="44">
        <v>275669</v>
      </c>
      <c r="F75" s="34">
        <f t="shared" si="2"/>
        <v>2.5464363414997537</v>
      </c>
      <c r="G75" s="38"/>
    </row>
    <row r="76" spans="2:7" ht="15" customHeight="1">
      <c r="B76" s="5" t="s">
        <v>146</v>
      </c>
      <c r="C76" s="6" t="s">
        <v>147</v>
      </c>
      <c r="D76" s="43">
        <v>766.5098387120232</v>
      </c>
      <c r="E76" s="44">
        <v>281193</v>
      </c>
      <c r="F76" s="34">
        <f t="shared" si="2"/>
        <v>2.725920768696316</v>
      </c>
      <c r="G76" s="38"/>
    </row>
    <row r="77" spans="2:7" ht="15" customHeight="1">
      <c r="B77" s="5" t="s">
        <v>148</v>
      </c>
      <c r="C77" s="6" t="s">
        <v>149</v>
      </c>
      <c r="D77" s="43">
        <v>534.4056778021786</v>
      </c>
      <c r="E77" s="44">
        <v>224721</v>
      </c>
      <c r="F77" s="34">
        <f t="shared" si="2"/>
        <v>2.3780851713999964</v>
      </c>
      <c r="G77" s="38"/>
    </row>
    <row r="78" spans="2:7" ht="15" customHeight="1">
      <c r="B78" s="5" t="s">
        <v>150</v>
      </c>
      <c r="C78" s="6" t="s">
        <v>151</v>
      </c>
      <c r="D78" s="43">
        <v>780.0964237408921</v>
      </c>
      <c r="E78" s="44">
        <v>434790</v>
      </c>
      <c r="F78" s="34">
        <f t="shared" si="2"/>
        <v>1.7941912733524048</v>
      </c>
      <c r="G78" s="38"/>
    </row>
    <row r="79" spans="2:7" ht="15" customHeight="1">
      <c r="B79" s="5" t="s">
        <v>152</v>
      </c>
      <c r="C79" s="6" t="s">
        <v>153</v>
      </c>
      <c r="D79" s="43">
        <v>1727.7607295045011</v>
      </c>
      <c r="E79" s="44">
        <v>1230860</v>
      </c>
      <c r="F79" s="34">
        <f t="shared" si="2"/>
        <v>1.4037020696947673</v>
      </c>
      <c r="G79" s="38"/>
    </row>
    <row r="80" spans="2:7" ht="15" customHeight="1">
      <c r="B80" s="5" t="s">
        <v>154</v>
      </c>
      <c r="C80" s="6" t="s">
        <v>155</v>
      </c>
      <c r="D80" s="43">
        <v>1249.9658226559434</v>
      </c>
      <c r="E80" s="44">
        <v>637196</v>
      </c>
      <c r="F80" s="34">
        <f t="shared" si="2"/>
        <v>1.961666147709564</v>
      </c>
      <c r="G80" s="38"/>
    </row>
    <row r="81" spans="2:7" ht="15" customHeight="1">
      <c r="B81" s="5" t="s">
        <v>156</v>
      </c>
      <c r="C81" s="6" t="s">
        <v>157</v>
      </c>
      <c r="D81" s="43">
        <v>869.5414418476126</v>
      </c>
      <c r="E81" s="44">
        <v>738471</v>
      </c>
      <c r="F81" s="34">
        <f t="shared" si="2"/>
        <v>1.1774889492581464</v>
      </c>
      <c r="G81" s="38"/>
    </row>
    <row r="82" spans="2:7" ht="15" customHeight="1">
      <c r="B82" s="5" t="s">
        <v>158</v>
      </c>
      <c r="C82" s="6" t="s">
        <v>159</v>
      </c>
      <c r="D82" s="43">
        <v>734.8078069779956</v>
      </c>
      <c r="E82" s="44">
        <v>736323</v>
      </c>
      <c r="F82" s="34">
        <f t="shared" si="2"/>
        <v>0.9979422169048036</v>
      </c>
      <c r="G82" s="38"/>
    </row>
    <row r="83" spans="2:7" ht="15" customHeight="1">
      <c r="B83" s="5" t="s">
        <v>160</v>
      </c>
      <c r="C83" s="6" t="s">
        <v>161</v>
      </c>
      <c r="D83" s="43">
        <v>507.23250774444074</v>
      </c>
      <c r="E83" s="44">
        <v>188629</v>
      </c>
      <c r="F83" s="34">
        <f t="shared" si="2"/>
        <v>2.689048384630363</v>
      </c>
      <c r="G83" s="38"/>
    </row>
    <row r="84" spans="2:7" ht="15" customHeight="1">
      <c r="B84" s="5" t="s">
        <v>162</v>
      </c>
      <c r="C84" s="6" t="s">
        <v>163</v>
      </c>
      <c r="D84" s="43">
        <v>699.7091289867508</v>
      </c>
      <c r="E84" s="44">
        <v>287239</v>
      </c>
      <c r="F84" s="34">
        <f t="shared" si="2"/>
        <v>2.4359823317402958</v>
      </c>
      <c r="G84" s="38"/>
    </row>
    <row r="85" spans="2:7" ht="15" customHeight="1">
      <c r="B85" s="5" t="s">
        <v>164</v>
      </c>
      <c r="C85" s="6" t="s">
        <v>165</v>
      </c>
      <c r="D85" s="43">
        <v>741.6010994924301</v>
      </c>
      <c r="E85" s="44">
        <v>190469</v>
      </c>
      <c r="F85" s="34">
        <f t="shared" si="2"/>
        <v>3.8935527539517194</v>
      </c>
      <c r="G85" s="38"/>
    </row>
    <row r="86" spans="2:7" ht="15" customHeight="1">
      <c r="B86" s="5" t="s">
        <v>166</v>
      </c>
      <c r="C86" s="6" t="s">
        <v>167</v>
      </c>
      <c r="D86" s="43">
        <v>312.49145566398585</v>
      </c>
      <c r="E86" s="44">
        <v>129768</v>
      </c>
      <c r="F86" s="34">
        <f t="shared" si="2"/>
        <v>2.408077921089836</v>
      </c>
      <c r="G86" s="38"/>
    </row>
    <row r="87" spans="2:7" ht="15" customHeight="1">
      <c r="B87" s="5" t="s">
        <v>168</v>
      </c>
      <c r="C87" s="6" t="s">
        <v>169</v>
      </c>
      <c r="D87" s="43">
        <v>2036.8555389112698</v>
      </c>
      <c r="E87" s="44">
        <v>519806</v>
      </c>
      <c r="F87" s="34">
        <f t="shared" si="2"/>
        <v>3.9184917813785716</v>
      </c>
      <c r="G87" s="38"/>
    </row>
    <row r="88" spans="2:7" ht="15" customHeight="1">
      <c r="B88" s="5" t="s">
        <v>170</v>
      </c>
      <c r="C88" s="6" t="s">
        <v>171</v>
      </c>
      <c r="D88" s="43">
        <v>1029.1838159368228</v>
      </c>
      <c r="E88" s="44">
        <v>280217</v>
      </c>
      <c r="F88" s="34">
        <f t="shared" si="2"/>
        <v>3.6728100576939404</v>
      </c>
      <c r="G88" s="38"/>
    </row>
    <row r="89" spans="2:7" ht="15" customHeight="1">
      <c r="B89" s="5" t="s">
        <v>172</v>
      </c>
      <c r="C89" s="6" t="s">
        <v>173</v>
      </c>
      <c r="D89" s="43">
        <v>869.5414418476126</v>
      </c>
      <c r="E89" s="44">
        <v>333774</v>
      </c>
      <c r="F89" s="34">
        <f t="shared" si="2"/>
        <v>2.6051802772163577</v>
      </c>
      <c r="G89" s="38"/>
    </row>
    <row r="90" spans="2:7" ht="15" customHeight="1">
      <c r="B90" s="5" t="s">
        <v>174</v>
      </c>
      <c r="C90" s="6" t="s">
        <v>175</v>
      </c>
      <c r="D90" s="43">
        <v>468.73718349597874</v>
      </c>
      <c r="E90" s="44">
        <v>215634</v>
      </c>
      <c r="F90" s="34">
        <f t="shared" si="2"/>
        <v>2.1737628736469143</v>
      </c>
      <c r="G90" s="38"/>
    </row>
    <row r="91" spans="2:7" ht="15" customHeight="1">
      <c r="B91" s="5" t="s">
        <v>176</v>
      </c>
      <c r="C91" s="6" t="s">
        <v>177</v>
      </c>
      <c r="D91" s="43">
        <v>437.03515176195117</v>
      </c>
      <c r="E91" s="44">
        <v>185644</v>
      </c>
      <c r="F91" s="34">
        <f t="shared" si="2"/>
        <v>2.3541571597355753</v>
      </c>
      <c r="G91" s="38"/>
    </row>
    <row r="92" spans="2:7" ht="15" customHeight="1">
      <c r="B92" s="5" t="s">
        <v>178</v>
      </c>
      <c r="C92" s="6" t="s">
        <v>179</v>
      </c>
      <c r="D92" s="43">
        <v>365.70558036038915</v>
      </c>
      <c r="E92" s="44">
        <v>186468</v>
      </c>
      <c r="F92" s="34">
        <f t="shared" si="2"/>
        <v>1.961224340693251</v>
      </c>
      <c r="G92" s="38"/>
    </row>
    <row r="93" spans="2:7" ht="15" customHeight="1">
      <c r="B93" s="5" t="s">
        <v>180</v>
      </c>
      <c r="C93" s="6" t="s">
        <v>181</v>
      </c>
      <c r="D93" s="43">
        <v>512.8935848398028</v>
      </c>
      <c r="E93" s="44">
        <v>170335</v>
      </c>
      <c r="F93" s="34">
        <f t="shared" si="2"/>
        <v>3.011087473741761</v>
      </c>
      <c r="G93" s="38"/>
    </row>
    <row r="94" spans="2:7" ht="15" customHeight="1">
      <c r="B94" s="5" t="s">
        <v>182</v>
      </c>
      <c r="C94" s="6" t="s">
        <v>183</v>
      </c>
      <c r="D94" s="43">
        <v>170.96452827993426</v>
      </c>
      <c r="E94" s="44">
        <v>73321</v>
      </c>
      <c r="F94" s="34">
        <f t="shared" si="2"/>
        <v>2.33172663056879</v>
      </c>
      <c r="G94" s="38"/>
    </row>
    <row r="95" spans="2:7" ht="15" customHeight="1">
      <c r="B95" s="5" t="s">
        <v>184</v>
      </c>
      <c r="C95" s="6" t="s">
        <v>185</v>
      </c>
      <c r="D95" s="43">
        <v>626.115126747044</v>
      </c>
      <c r="E95" s="44">
        <v>671630</v>
      </c>
      <c r="F95" s="34">
        <f t="shared" si="2"/>
        <v>0.9322322212334827</v>
      </c>
      <c r="G95" s="38"/>
    </row>
    <row r="96" spans="2:7" ht="15" customHeight="1">
      <c r="B96" s="5" t="s">
        <v>186</v>
      </c>
      <c r="C96" s="6" t="s">
        <v>187</v>
      </c>
      <c r="D96" s="43">
        <v>772.1709158073852</v>
      </c>
      <c r="E96" s="44">
        <v>868148</v>
      </c>
      <c r="F96" s="34">
        <f t="shared" si="2"/>
        <v>0.8894461725505157</v>
      </c>
      <c r="G96" s="38"/>
    </row>
    <row r="97" spans="2:7" ht="15" customHeight="1">
      <c r="B97" s="5" t="s">
        <v>188</v>
      </c>
      <c r="C97" s="6" t="s">
        <v>189</v>
      </c>
      <c r="D97" s="43">
        <v>1135.6120653296296</v>
      </c>
      <c r="E97" s="44">
        <v>843038</v>
      </c>
      <c r="F97" s="34">
        <f t="shared" si="2"/>
        <v>1.3470473043085003</v>
      </c>
      <c r="G97" s="38"/>
    </row>
    <row r="98" spans="2:7" ht="15" customHeight="1">
      <c r="B98" s="5" t="s">
        <v>190</v>
      </c>
      <c r="C98" s="6" t="s">
        <v>191</v>
      </c>
      <c r="D98" s="43">
        <v>818.5917479893542</v>
      </c>
      <c r="E98" s="44">
        <v>735519</v>
      </c>
      <c r="F98" s="34">
        <f t="shared" si="2"/>
        <v>1.112944394351953</v>
      </c>
      <c r="G98" s="38"/>
    </row>
    <row r="99" spans="2:7" ht="15" customHeight="1">
      <c r="B99" s="5" t="s">
        <v>192</v>
      </c>
      <c r="C99" s="6" t="s">
        <v>193</v>
      </c>
      <c r="D99" s="43">
        <v>713.2957140156198</v>
      </c>
      <c r="E99" s="44">
        <v>637706</v>
      </c>
      <c r="F99" s="34">
        <f t="shared" si="2"/>
        <v>1.1185337977306467</v>
      </c>
      <c r="G99" s="38"/>
    </row>
    <row r="100" spans="2:7" ht="15" customHeight="1">
      <c r="B100" s="5">
        <v>971</v>
      </c>
      <c r="C100" s="6" t="s">
        <v>205</v>
      </c>
      <c r="D100" s="43">
        <v>152.84908157477568</v>
      </c>
      <c r="E100" s="44">
        <v>202918</v>
      </c>
      <c r="F100" s="34">
        <f>D100/E100*1000</f>
        <v>0.7532554114212424</v>
      </c>
      <c r="G100" s="38"/>
    </row>
    <row r="101" spans="2:7" ht="15" customHeight="1">
      <c r="B101" s="5">
        <v>972</v>
      </c>
      <c r="C101" s="6" t="s">
        <v>206</v>
      </c>
      <c r="D101" s="43">
        <v>198.13769833767216</v>
      </c>
      <c r="E101" s="44">
        <v>197380</v>
      </c>
      <c r="F101" s="34">
        <f>D101/E101*1000</f>
        <v>1.003838779702463</v>
      </c>
      <c r="G101" s="38"/>
    </row>
    <row r="102" spans="2:7" ht="15" customHeight="1">
      <c r="B102" s="5">
        <v>973</v>
      </c>
      <c r="C102" s="6" t="s">
        <v>201</v>
      </c>
      <c r="D102" s="43">
        <v>18.115446705158597</v>
      </c>
      <c r="E102" s="44">
        <v>119527</v>
      </c>
      <c r="F102" s="34">
        <f>D102/E102*1000</f>
        <v>0.15155945271912286</v>
      </c>
      <c r="G102" s="38"/>
    </row>
    <row r="103" spans="2:7" ht="15" customHeight="1">
      <c r="B103" s="5">
        <v>974</v>
      </c>
      <c r="C103" s="6" t="s">
        <v>207</v>
      </c>
      <c r="D103" s="43">
        <v>388.34988874183745</v>
      </c>
      <c r="E103" s="45">
        <v>439482</v>
      </c>
      <c r="F103" s="34">
        <f>D103/E103*1000</f>
        <v>0.8836536848877484</v>
      </c>
      <c r="G103" s="38"/>
    </row>
    <row r="104" spans="2:6" ht="49.5" customHeight="1">
      <c r="B104" s="63" t="s">
        <v>230</v>
      </c>
      <c r="C104" s="63"/>
      <c r="D104" s="63"/>
      <c r="E104" s="63"/>
      <c r="F104" s="63"/>
    </row>
    <row r="105" ht="12.75">
      <c r="B105" s="11"/>
    </row>
  </sheetData>
  <sheetProtection/>
  <mergeCells count="2">
    <mergeCell ref="B2:F2"/>
    <mergeCell ref="B104:F10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4:B22 B25:B9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147"/>
  <sheetViews>
    <sheetView showGridLines="0" zoomScalePageLayoutView="0" workbookViewId="0" topLeftCell="A1">
      <selection activeCell="H10" sqref="H10"/>
    </sheetView>
  </sheetViews>
  <sheetFormatPr defaultColWidth="11.421875" defaultRowHeight="12.75"/>
  <cols>
    <col min="1" max="1" width="3.28125" style="10" customWidth="1"/>
    <col min="2" max="2" width="18.7109375" style="10" customWidth="1"/>
    <col min="3" max="3" width="11.421875" style="10" customWidth="1"/>
    <col min="4" max="4" width="21.7109375" style="10" customWidth="1"/>
    <col min="5" max="5" width="15.57421875" style="10" customWidth="1"/>
    <col min="6" max="16384" width="11.421875" style="10" customWidth="1"/>
  </cols>
  <sheetData>
    <row r="1" ht="12.75">
      <c r="B1" s="9"/>
    </row>
    <row r="2" spans="2:6" ht="28.5" customHeight="1">
      <c r="B2" s="74" t="s">
        <v>222</v>
      </c>
      <c r="C2" s="75"/>
      <c r="D2" s="75"/>
      <c r="E2" s="75"/>
      <c r="F2" s="75"/>
    </row>
    <row r="3" spans="2:6" ht="12.75">
      <c r="B3" s="52" t="s">
        <v>209</v>
      </c>
      <c r="C3" s="52"/>
      <c r="D3" s="52"/>
      <c r="E3" s="52"/>
      <c r="F3" s="52"/>
    </row>
    <row r="4" spans="2:6" ht="12.75">
      <c r="B4" s="53">
        <v>403.76</v>
      </c>
      <c r="C4" s="53">
        <v>0</v>
      </c>
      <c r="D4" s="53"/>
      <c r="E4" s="53">
        <f>+B4-C4</f>
        <v>403.76</v>
      </c>
      <c r="F4" s="53"/>
    </row>
    <row r="5" spans="2:6" ht="15" customHeight="1">
      <c r="B5" s="51" t="s">
        <v>210</v>
      </c>
      <c r="C5" s="51" t="s">
        <v>210</v>
      </c>
      <c r="D5" s="51" t="s">
        <v>211</v>
      </c>
      <c r="E5" s="51" t="s">
        <v>221</v>
      </c>
      <c r="F5" s="51"/>
    </row>
    <row r="6" spans="2:6" ht="15" customHeight="1">
      <c r="B6" s="50">
        <v>0</v>
      </c>
      <c r="C6" s="50">
        <f aca="true" t="shared" si="0" ref="C6:C69">+B6</f>
        <v>0</v>
      </c>
      <c r="D6" s="50">
        <v>403.76</v>
      </c>
      <c r="E6" s="50">
        <f>D6+B6</f>
        <v>403.76</v>
      </c>
      <c r="F6" s="50">
        <f>E6-D6</f>
        <v>0</v>
      </c>
    </row>
    <row r="7" spans="2:6" ht="15" customHeight="1">
      <c r="B7" s="50">
        <v>5</v>
      </c>
      <c r="C7" s="50">
        <f t="shared" si="0"/>
        <v>5</v>
      </c>
      <c r="D7" s="50">
        <v>403.76</v>
      </c>
      <c r="E7" s="50">
        <f aca="true" t="shared" si="1" ref="E7:E70">D7+B7</f>
        <v>408.76</v>
      </c>
      <c r="F7" s="50">
        <f aca="true" t="shared" si="2" ref="F7:F70">E7-D7</f>
        <v>5</v>
      </c>
    </row>
    <row r="8" spans="2:6" ht="15" customHeight="1">
      <c r="B8" s="50">
        <v>10</v>
      </c>
      <c r="C8" s="50">
        <f t="shared" si="0"/>
        <v>10</v>
      </c>
      <c r="D8" s="50">
        <v>403.76</v>
      </c>
      <c r="E8" s="50">
        <f t="shared" si="1"/>
        <v>413.76</v>
      </c>
      <c r="F8" s="50">
        <f t="shared" si="2"/>
        <v>10</v>
      </c>
    </row>
    <row r="9" spans="2:6" ht="15" customHeight="1">
      <c r="B9" s="50">
        <v>15</v>
      </c>
      <c r="C9" s="50">
        <f t="shared" si="0"/>
        <v>15</v>
      </c>
      <c r="D9" s="50">
        <v>403.76</v>
      </c>
      <c r="E9" s="50">
        <f t="shared" si="1"/>
        <v>418.76</v>
      </c>
      <c r="F9" s="50">
        <f t="shared" si="2"/>
        <v>15</v>
      </c>
    </row>
    <row r="10" spans="2:6" ht="15" customHeight="1">
      <c r="B10" s="50">
        <v>20</v>
      </c>
      <c r="C10" s="50">
        <f t="shared" si="0"/>
        <v>20</v>
      </c>
      <c r="D10" s="50">
        <v>403.76</v>
      </c>
      <c r="E10" s="50">
        <f t="shared" si="1"/>
        <v>423.76</v>
      </c>
      <c r="F10" s="50">
        <f t="shared" si="2"/>
        <v>20</v>
      </c>
    </row>
    <row r="11" spans="2:6" ht="15" customHeight="1">
      <c r="B11" s="50">
        <v>25</v>
      </c>
      <c r="C11" s="50">
        <f t="shared" si="0"/>
        <v>25</v>
      </c>
      <c r="D11" s="50">
        <v>403.76</v>
      </c>
      <c r="E11" s="50">
        <f t="shared" si="1"/>
        <v>428.76</v>
      </c>
      <c r="F11" s="50">
        <f t="shared" si="2"/>
        <v>25</v>
      </c>
    </row>
    <row r="12" spans="2:6" ht="15" customHeight="1">
      <c r="B12" s="50">
        <v>30</v>
      </c>
      <c r="C12" s="50">
        <f t="shared" si="0"/>
        <v>30</v>
      </c>
      <c r="D12" s="50">
        <v>403.76</v>
      </c>
      <c r="E12" s="50">
        <f t="shared" si="1"/>
        <v>433.76</v>
      </c>
      <c r="F12" s="50">
        <f t="shared" si="2"/>
        <v>30</v>
      </c>
    </row>
    <row r="13" spans="2:6" ht="15" customHeight="1">
      <c r="B13" s="50">
        <v>35</v>
      </c>
      <c r="C13" s="50">
        <f t="shared" si="0"/>
        <v>35</v>
      </c>
      <c r="D13" s="50">
        <v>403.76</v>
      </c>
      <c r="E13" s="50">
        <f t="shared" si="1"/>
        <v>438.76</v>
      </c>
      <c r="F13" s="50">
        <f t="shared" si="2"/>
        <v>35</v>
      </c>
    </row>
    <row r="14" spans="2:6" ht="15" customHeight="1">
      <c r="B14" s="50">
        <v>40</v>
      </c>
      <c r="C14" s="50">
        <f t="shared" si="0"/>
        <v>40</v>
      </c>
      <c r="D14" s="50">
        <v>403.76</v>
      </c>
      <c r="E14" s="50">
        <f t="shared" si="1"/>
        <v>443.76</v>
      </c>
      <c r="F14" s="50">
        <f t="shared" si="2"/>
        <v>40</v>
      </c>
    </row>
    <row r="15" spans="2:6" ht="15" customHeight="1">
      <c r="B15" s="50">
        <v>45</v>
      </c>
      <c r="C15" s="50">
        <f t="shared" si="0"/>
        <v>45</v>
      </c>
      <c r="D15" s="50">
        <v>403.76</v>
      </c>
      <c r="E15" s="50">
        <f t="shared" si="1"/>
        <v>448.76</v>
      </c>
      <c r="F15" s="50">
        <f t="shared" si="2"/>
        <v>45</v>
      </c>
    </row>
    <row r="16" spans="2:6" ht="15" customHeight="1">
      <c r="B16" s="50">
        <v>50</v>
      </c>
      <c r="C16" s="50">
        <f t="shared" si="0"/>
        <v>50</v>
      </c>
      <c r="D16" s="50">
        <v>403.76</v>
      </c>
      <c r="E16" s="50">
        <f t="shared" si="1"/>
        <v>453.76</v>
      </c>
      <c r="F16" s="50">
        <f t="shared" si="2"/>
        <v>50</v>
      </c>
    </row>
    <row r="17" spans="2:6" ht="15" customHeight="1">
      <c r="B17" s="50">
        <v>55</v>
      </c>
      <c r="C17" s="50">
        <f t="shared" si="0"/>
        <v>55</v>
      </c>
      <c r="D17" s="50">
        <v>403.76</v>
      </c>
      <c r="E17" s="50">
        <f t="shared" si="1"/>
        <v>458.76</v>
      </c>
      <c r="F17" s="50">
        <f t="shared" si="2"/>
        <v>55</v>
      </c>
    </row>
    <row r="18" spans="2:6" ht="15" customHeight="1">
      <c r="B18" s="50">
        <v>60</v>
      </c>
      <c r="C18" s="50">
        <f t="shared" si="0"/>
        <v>60</v>
      </c>
      <c r="D18" s="50">
        <v>403.76</v>
      </c>
      <c r="E18" s="50">
        <f t="shared" si="1"/>
        <v>463.76</v>
      </c>
      <c r="F18" s="50">
        <f t="shared" si="2"/>
        <v>60</v>
      </c>
    </row>
    <row r="19" spans="2:6" ht="15" customHeight="1">
      <c r="B19" s="50">
        <v>65</v>
      </c>
      <c r="C19" s="50">
        <f t="shared" si="0"/>
        <v>65</v>
      </c>
      <c r="D19" s="50">
        <v>403.76</v>
      </c>
      <c r="E19" s="50">
        <f t="shared" si="1"/>
        <v>468.76</v>
      </c>
      <c r="F19" s="50">
        <f t="shared" si="2"/>
        <v>65</v>
      </c>
    </row>
    <row r="20" spans="2:6" ht="15" customHeight="1">
      <c r="B20" s="50">
        <v>70</v>
      </c>
      <c r="C20" s="50">
        <f t="shared" si="0"/>
        <v>70</v>
      </c>
      <c r="D20" s="50">
        <v>403.76</v>
      </c>
      <c r="E20" s="50">
        <f t="shared" si="1"/>
        <v>473.76</v>
      </c>
      <c r="F20" s="50">
        <f t="shared" si="2"/>
        <v>70</v>
      </c>
    </row>
    <row r="21" spans="2:6" ht="15" customHeight="1">
      <c r="B21" s="50">
        <v>75</v>
      </c>
      <c r="C21" s="50">
        <f t="shared" si="0"/>
        <v>75</v>
      </c>
      <c r="D21" s="50">
        <v>403.76</v>
      </c>
      <c r="E21" s="50">
        <f t="shared" si="1"/>
        <v>478.76</v>
      </c>
      <c r="F21" s="50">
        <f t="shared" si="2"/>
        <v>75</v>
      </c>
    </row>
    <row r="22" spans="2:6" ht="15" customHeight="1">
      <c r="B22" s="50">
        <v>80</v>
      </c>
      <c r="C22" s="50">
        <f t="shared" si="0"/>
        <v>80</v>
      </c>
      <c r="D22" s="50">
        <v>403.76</v>
      </c>
      <c r="E22" s="50">
        <f t="shared" si="1"/>
        <v>483.76</v>
      </c>
      <c r="F22" s="50">
        <f t="shared" si="2"/>
        <v>80</v>
      </c>
    </row>
    <row r="23" spans="2:6" ht="15" customHeight="1">
      <c r="B23" s="50">
        <v>85</v>
      </c>
      <c r="C23" s="50">
        <f t="shared" si="0"/>
        <v>85</v>
      </c>
      <c r="D23" s="50">
        <v>403.76</v>
      </c>
      <c r="E23" s="50">
        <f t="shared" si="1"/>
        <v>488.76</v>
      </c>
      <c r="F23" s="50">
        <f t="shared" si="2"/>
        <v>85</v>
      </c>
    </row>
    <row r="24" spans="2:6" ht="15" customHeight="1">
      <c r="B24" s="50">
        <v>90</v>
      </c>
      <c r="C24" s="50">
        <f t="shared" si="0"/>
        <v>90</v>
      </c>
      <c r="D24" s="50">
        <v>403.76</v>
      </c>
      <c r="E24" s="50">
        <f t="shared" si="1"/>
        <v>493.76</v>
      </c>
      <c r="F24" s="50">
        <f t="shared" si="2"/>
        <v>90</v>
      </c>
    </row>
    <row r="25" spans="2:6" ht="15" customHeight="1">
      <c r="B25" s="50">
        <v>95</v>
      </c>
      <c r="C25" s="50">
        <f t="shared" si="0"/>
        <v>95</v>
      </c>
      <c r="D25" s="50">
        <v>403.76</v>
      </c>
      <c r="E25" s="50">
        <f t="shared" si="1"/>
        <v>498.76</v>
      </c>
      <c r="F25" s="50">
        <f t="shared" si="2"/>
        <v>95</v>
      </c>
    </row>
    <row r="26" spans="2:6" ht="15" customHeight="1">
      <c r="B26" s="50">
        <v>100</v>
      </c>
      <c r="C26" s="50">
        <f t="shared" si="0"/>
        <v>100</v>
      </c>
      <c r="D26" s="50">
        <v>403.76</v>
      </c>
      <c r="E26" s="50">
        <f t="shared" si="1"/>
        <v>503.76</v>
      </c>
      <c r="F26" s="50">
        <f t="shared" si="2"/>
        <v>100</v>
      </c>
    </row>
    <row r="27" spans="2:6" ht="15" customHeight="1">
      <c r="B27" s="50">
        <v>105</v>
      </c>
      <c r="C27" s="50">
        <f t="shared" si="0"/>
        <v>105</v>
      </c>
      <c r="D27" s="50">
        <v>403.76</v>
      </c>
      <c r="E27" s="50">
        <f t="shared" si="1"/>
        <v>508.76</v>
      </c>
      <c r="F27" s="50">
        <f t="shared" si="2"/>
        <v>105</v>
      </c>
    </row>
    <row r="28" spans="2:6" ht="15" customHeight="1">
      <c r="B28" s="50">
        <v>110</v>
      </c>
      <c r="C28" s="50">
        <f t="shared" si="0"/>
        <v>110</v>
      </c>
      <c r="D28" s="50">
        <v>403.76</v>
      </c>
      <c r="E28" s="50">
        <f t="shared" si="1"/>
        <v>513.76</v>
      </c>
      <c r="F28" s="50">
        <f t="shared" si="2"/>
        <v>110</v>
      </c>
    </row>
    <row r="29" spans="2:6" ht="15" customHeight="1">
      <c r="B29" s="50">
        <v>115</v>
      </c>
      <c r="C29" s="50">
        <f t="shared" si="0"/>
        <v>115</v>
      </c>
      <c r="D29" s="50">
        <v>403.76</v>
      </c>
      <c r="E29" s="50">
        <f t="shared" si="1"/>
        <v>518.76</v>
      </c>
      <c r="F29" s="50">
        <f t="shared" si="2"/>
        <v>115</v>
      </c>
    </row>
    <row r="30" spans="2:6" ht="15" customHeight="1">
      <c r="B30" s="50">
        <v>120</v>
      </c>
      <c r="C30" s="50">
        <f t="shared" si="0"/>
        <v>120</v>
      </c>
      <c r="D30" s="50">
        <v>403.76</v>
      </c>
      <c r="E30" s="50">
        <f t="shared" si="1"/>
        <v>523.76</v>
      </c>
      <c r="F30" s="50">
        <f t="shared" si="2"/>
        <v>120</v>
      </c>
    </row>
    <row r="31" spans="2:6" ht="15" customHeight="1">
      <c r="B31" s="50">
        <v>125</v>
      </c>
      <c r="C31" s="50">
        <f t="shared" si="0"/>
        <v>125</v>
      </c>
      <c r="D31" s="50">
        <v>403.76</v>
      </c>
      <c r="E31" s="50">
        <f t="shared" si="1"/>
        <v>528.76</v>
      </c>
      <c r="F31" s="50">
        <f t="shared" si="2"/>
        <v>125</v>
      </c>
    </row>
    <row r="32" spans="2:6" ht="15" customHeight="1">
      <c r="B32" s="50">
        <v>130</v>
      </c>
      <c r="C32" s="50">
        <f t="shared" si="0"/>
        <v>130</v>
      </c>
      <c r="D32" s="50">
        <v>403.76</v>
      </c>
      <c r="E32" s="50">
        <f t="shared" si="1"/>
        <v>533.76</v>
      </c>
      <c r="F32" s="50">
        <f t="shared" si="2"/>
        <v>130</v>
      </c>
    </row>
    <row r="33" spans="2:6" ht="15" customHeight="1">
      <c r="B33" s="50">
        <v>135</v>
      </c>
      <c r="C33" s="50">
        <f t="shared" si="0"/>
        <v>135</v>
      </c>
      <c r="D33" s="50">
        <v>403.76</v>
      </c>
      <c r="E33" s="50">
        <f t="shared" si="1"/>
        <v>538.76</v>
      </c>
      <c r="F33" s="50">
        <f t="shared" si="2"/>
        <v>135</v>
      </c>
    </row>
    <row r="34" spans="2:6" ht="15" customHeight="1">
      <c r="B34" s="50">
        <v>140</v>
      </c>
      <c r="C34" s="50">
        <f t="shared" si="0"/>
        <v>140</v>
      </c>
      <c r="D34" s="50">
        <v>403.76</v>
      </c>
      <c r="E34" s="50">
        <f t="shared" si="1"/>
        <v>543.76</v>
      </c>
      <c r="F34" s="50">
        <f t="shared" si="2"/>
        <v>140</v>
      </c>
    </row>
    <row r="35" spans="2:6" ht="15" customHeight="1">
      <c r="B35" s="50">
        <v>145</v>
      </c>
      <c r="C35" s="50">
        <f t="shared" si="0"/>
        <v>145</v>
      </c>
      <c r="D35" s="50">
        <v>403.76</v>
      </c>
      <c r="E35" s="50">
        <f t="shared" si="1"/>
        <v>548.76</v>
      </c>
      <c r="F35" s="50">
        <f t="shared" si="2"/>
        <v>145</v>
      </c>
    </row>
    <row r="36" spans="2:6" ht="15" customHeight="1">
      <c r="B36" s="50">
        <v>150</v>
      </c>
      <c r="C36" s="50">
        <f t="shared" si="0"/>
        <v>150</v>
      </c>
      <c r="D36" s="50">
        <v>403.76</v>
      </c>
      <c r="E36" s="50">
        <f t="shared" si="1"/>
        <v>553.76</v>
      </c>
      <c r="F36" s="50">
        <f t="shared" si="2"/>
        <v>150</v>
      </c>
    </row>
    <row r="37" spans="2:6" ht="15" customHeight="1">
      <c r="B37" s="50">
        <v>155</v>
      </c>
      <c r="C37" s="50">
        <f t="shared" si="0"/>
        <v>155</v>
      </c>
      <c r="D37" s="50">
        <v>403.76</v>
      </c>
      <c r="E37" s="50">
        <f t="shared" si="1"/>
        <v>558.76</v>
      </c>
      <c r="F37" s="50">
        <f t="shared" si="2"/>
        <v>155</v>
      </c>
    </row>
    <row r="38" spans="2:6" ht="15" customHeight="1">
      <c r="B38" s="50">
        <v>160</v>
      </c>
      <c r="C38" s="50">
        <f t="shared" si="0"/>
        <v>160</v>
      </c>
      <c r="D38" s="50">
        <v>403.76</v>
      </c>
      <c r="E38" s="50">
        <f t="shared" si="1"/>
        <v>563.76</v>
      </c>
      <c r="F38" s="50">
        <f t="shared" si="2"/>
        <v>160</v>
      </c>
    </row>
    <row r="39" spans="2:6" ht="15" customHeight="1">
      <c r="B39" s="50">
        <v>165</v>
      </c>
      <c r="C39" s="50">
        <f t="shared" si="0"/>
        <v>165</v>
      </c>
      <c r="D39" s="50">
        <v>403.76</v>
      </c>
      <c r="E39" s="50">
        <f t="shared" si="1"/>
        <v>568.76</v>
      </c>
      <c r="F39" s="50">
        <f t="shared" si="2"/>
        <v>165</v>
      </c>
    </row>
    <row r="40" spans="2:6" ht="15" customHeight="1">
      <c r="B40" s="50">
        <v>170</v>
      </c>
      <c r="C40" s="50">
        <f t="shared" si="0"/>
        <v>170</v>
      </c>
      <c r="D40" s="50">
        <v>403.76</v>
      </c>
      <c r="E40" s="50">
        <f t="shared" si="1"/>
        <v>573.76</v>
      </c>
      <c r="F40" s="50">
        <f t="shared" si="2"/>
        <v>170</v>
      </c>
    </row>
    <row r="41" spans="2:6" ht="15" customHeight="1">
      <c r="B41" s="50">
        <v>175</v>
      </c>
      <c r="C41" s="50">
        <f t="shared" si="0"/>
        <v>175</v>
      </c>
      <c r="D41" s="50">
        <v>403.76</v>
      </c>
      <c r="E41" s="50">
        <f t="shared" si="1"/>
        <v>578.76</v>
      </c>
      <c r="F41" s="50">
        <f t="shared" si="2"/>
        <v>175</v>
      </c>
    </row>
    <row r="42" spans="2:6" ht="15" customHeight="1">
      <c r="B42" s="50">
        <v>180</v>
      </c>
      <c r="C42" s="50">
        <f t="shared" si="0"/>
        <v>180</v>
      </c>
      <c r="D42" s="50">
        <v>403.76</v>
      </c>
      <c r="E42" s="50">
        <f t="shared" si="1"/>
        <v>583.76</v>
      </c>
      <c r="F42" s="50">
        <f t="shared" si="2"/>
        <v>180</v>
      </c>
    </row>
    <row r="43" spans="2:6" ht="15" customHeight="1">
      <c r="B43" s="50">
        <v>185</v>
      </c>
      <c r="C43" s="50">
        <f t="shared" si="0"/>
        <v>185</v>
      </c>
      <c r="D43" s="50">
        <v>403.76</v>
      </c>
      <c r="E43" s="50">
        <f t="shared" si="1"/>
        <v>588.76</v>
      </c>
      <c r="F43" s="50">
        <f t="shared" si="2"/>
        <v>185</v>
      </c>
    </row>
    <row r="44" spans="2:6" ht="15" customHeight="1">
      <c r="B44" s="50">
        <v>190</v>
      </c>
      <c r="C44" s="50">
        <f t="shared" si="0"/>
        <v>190</v>
      </c>
      <c r="D44" s="50">
        <v>403.76</v>
      </c>
      <c r="E44" s="50">
        <f t="shared" si="1"/>
        <v>593.76</v>
      </c>
      <c r="F44" s="50">
        <f t="shared" si="2"/>
        <v>190</v>
      </c>
    </row>
    <row r="45" spans="2:6" ht="15" customHeight="1">
      <c r="B45" s="50">
        <v>195</v>
      </c>
      <c r="C45" s="50">
        <f t="shared" si="0"/>
        <v>195</v>
      </c>
      <c r="D45" s="50">
        <v>403.76</v>
      </c>
      <c r="E45" s="50">
        <f t="shared" si="1"/>
        <v>598.76</v>
      </c>
      <c r="F45" s="50">
        <f t="shared" si="2"/>
        <v>195</v>
      </c>
    </row>
    <row r="46" spans="2:6" ht="15" customHeight="1">
      <c r="B46" s="50">
        <v>200</v>
      </c>
      <c r="C46" s="50">
        <f t="shared" si="0"/>
        <v>200</v>
      </c>
      <c r="D46" s="50">
        <v>403.76</v>
      </c>
      <c r="E46" s="50">
        <f t="shared" si="1"/>
        <v>603.76</v>
      </c>
      <c r="F46" s="50">
        <f t="shared" si="2"/>
        <v>200</v>
      </c>
    </row>
    <row r="47" spans="2:6" ht="15" customHeight="1">
      <c r="B47" s="50">
        <v>205</v>
      </c>
      <c r="C47" s="50">
        <f t="shared" si="0"/>
        <v>205</v>
      </c>
      <c r="D47" s="50">
        <v>403.76</v>
      </c>
      <c r="E47" s="50">
        <f t="shared" si="1"/>
        <v>608.76</v>
      </c>
      <c r="F47" s="50">
        <f t="shared" si="2"/>
        <v>205</v>
      </c>
    </row>
    <row r="48" spans="2:6" ht="15" customHeight="1">
      <c r="B48" s="50">
        <v>210</v>
      </c>
      <c r="C48" s="50">
        <f t="shared" si="0"/>
        <v>210</v>
      </c>
      <c r="D48" s="50">
        <v>403.76</v>
      </c>
      <c r="E48" s="50">
        <f t="shared" si="1"/>
        <v>613.76</v>
      </c>
      <c r="F48" s="50">
        <f t="shared" si="2"/>
        <v>210</v>
      </c>
    </row>
    <row r="49" spans="2:6" ht="15" customHeight="1">
      <c r="B49" s="50">
        <v>215</v>
      </c>
      <c r="C49" s="50">
        <f t="shared" si="0"/>
        <v>215</v>
      </c>
      <c r="D49" s="50">
        <v>403.76</v>
      </c>
      <c r="E49" s="50">
        <f t="shared" si="1"/>
        <v>618.76</v>
      </c>
      <c r="F49" s="50">
        <f t="shared" si="2"/>
        <v>215</v>
      </c>
    </row>
    <row r="50" spans="2:6" ht="15" customHeight="1">
      <c r="B50" s="50">
        <v>220</v>
      </c>
      <c r="C50" s="50">
        <f t="shared" si="0"/>
        <v>220</v>
      </c>
      <c r="D50" s="50">
        <v>403.76</v>
      </c>
      <c r="E50" s="50">
        <f t="shared" si="1"/>
        <v>623.76</v>
      </c>
      <c r="F50" s="50">
        <f t="shared" si="2"/>
        <v>220</v>
      </c>
    </row>
    <row r="51" spans="2:6" ht="15" customHeight="1">
      <c r="B51" s="50">
        <v>225</v>
      </c>
      <c r="C51" s="50">
        <f t="shared" si="0"/>
        <v>225</v>
      </c>
      <c r="D51" s="50">
        <v>403.76</v>
      </c>
      <c r="E51" s="50">
        <f t="shared" si="1"/>
        <v>628.76</v>
      </c>
      <c r="F51" s="50">
        <f t="shared" si="2"/>
        <v>225</v>
      </c>
    </row>
    <row r="52" spans="2:6" ht="15" customHeight="1">
      <c r="B52" s="50">
        <v>230</v>
      </c>
      <c r="C52" s="50">
        <f t="shared" si="0"/>
        <v>230</v>
      </c>
      <c r="D52" s="50">
        <v>403.76</v>
      </c>
      <c r="E52" s="50">
        <f t="shared" si="1"/>
        <v>633.76</v>
      </c>
      <c r="F52" s="50">
        <f t="shared" si="2"/>
        <v>230</v>
      </c>
    </row>
    <row r="53" spans="2:6" ht="15" customHeight="1">
      <c r="B53" s="50">
        <v>235</v>
      </c>
      <c r="C53" s="50">
        <f t="shared" si="0"/>
        <v>235</v>
      </c>
      <c r="D53" s="50">
        <v>403.76</v>
      </c>
      <c r="E53" s="50">
        <f t="shared" si="1"/>
        <v>638.76</v>
      </c>
      <c r="F53" s="50">
        <f t="shared" si="2"/>
        <v>235</v>
      </c>
    </row>
    <row r="54" spans="2:6" ht="15" customHeight="1">
      <c r="B54" s="50">
        <v>240</v>
      </c>
      <c r="C54" s="50">
        <f t="shared" si="0"/>
        <v>240</v>
      </c>
      <c r="D54" s="50">
        <v>403.76</v>
      </c>
      <c r="E54" s="50">
        <f t="shared" si="1"/>
        <v>643.76</v>
      </c>
      <c r="F54" s="50">
        <f t="shared" si="2"/>
        <v>240</v>
      </c>
    </row>
    <row r="55" spans="2:6" ht="15" customHeight="1">
      <c r="B55" s="50">
        <v>245</v>
      </c>
      <c r="C55" s="50">
        <f t="shared" si="0"/>
        <v>245</v>
      </c>
      <c r="D55" s="50">
        <v>403.76</v>
      </c>
      <c r="E55" s="50">
        <f t="shared" si="1"/>
        <v>648.76</v>
      </c>
      <c r="F55" s="50">
        <f t="shared" si="2"/>
        <v>245</v>
      </c>
    </row>
    <row r="56" spans="2:6" ht="15" customHeight="1">
      <c r="B56" s="50">
        <v>250</v>
      </c>
      <c r="C56" s="50">
        <f t="shared" si="0"/>
        <v>250</v>
      </c>
      <c r="D56" s="50">
        <v>403.76</v>
      </c>
      <c r="E56" s="50">
        <f t="shared" si="1"/>
        <v>653.76</v>
      </c>
      <c r="F56" s="50">
        <f t="shared" si="2"/>
        <v>250</v>
      </c>
    </row>
    <row r="57" spans="2:6" ht="15" customHeight="1">
      <c r="B57" s="50">
        <v>255</v>
      </c>
      <c r="C57" s="50">
        <f t="shared" si="0"/>
        <v>255</v>
      </c>
      <c r="D57" s="50">
        <v>403.76</v>
      </c>
      <c r="E57" s="50">
        <f t="shared" si="1"/>
        <v>658.76</v>
      </c>
      <c r="F57" s="50">
        <f t="shared" si="2"/>
        <v>255</v>
      </c>
    </row>
    <row r="58" spans="2:6" ht="15" customHeight="1">
      <c r="B58" s="50">
        <v>260</v>
      </c>
      <c r="C58" s="50">
        <f t="shared" si="0"/>
        <v>260</v>
      </c>
      <c r="D58" s="50">
        <v>403.76</v>
      </c>
      <c r="E58" s="50">
        <f t="shared" si="1"/>
        <v>663.76</v>
      </c>
      <c r="F58" s="50">
        <f t="shared" si="2"/>
        <v>260</v>
      </c>
    </row>
    <row r="59" spans="2:6" ht="15" customHeight="1">
      <c r="B59" s="50">
        <v>265</v>
      </c>
      <c r="C59" s="50">
        <f t="shared" si="0"/>
        <v>265</v>
      </c>
      <c r="D59" s="50">
        <v>403.76</v>
      </c>
      <c r="E59" s="50">
        <f t="shared" si="1"/>
        <v>668.76</v>
      </c>
      <c r="F59" s="50">
        <f t="shared" si="2"/>
        <v>265</v>
      </c>
    </row>
    <row r="60" spans="2:6" ht="15" customHeight="1">
      <c r="B60" s="50">
        <v>270</v>
      </c>
      <c r="C60" s="50">
        <f t="shared" si="0"/>
        <v>270</v>
      </c>
      <c r="D60" s="50">
        <v>403.76</v>
      </c>
      <c r="E60" s="50">
        <f t="shared" si="1"/>
        <v>673.76</v>
      </c>
      <c r="F60" s="50">
        <f t="shared" si="2"/>
        <v>270</v>
      </c>
    </row>
    <row r="61" spans="2:6" ht="15" customHeight="1">
      <c r="B61" s="50">
        <v>275</v>
      </c>
      <c r="C61" s="50">
        <f t="shared" si="0"/>
        <v>275</v>
      </c>
      <c r="D61" s="50">
        <v>403.76</v>
      </c>
      <c r="E61" s="50">
        <f t="shared" si="1"/>
        <v>678.76</v>
      </c>
      <c r="F61" s="50">
        <f t="shared" si="2"/>
        <v>275</v>
      </c>
    </row>
    <row r="62" spans="2:6" ht="15" customHeight="1">
      <c r="B62" s="50">
        <v>280</v>
      </c>
      <c r="C62" s="50">
        <f t="shared" si="0"/>
        <v>280</v>
      </c>
      <c r="D62" s="50">
        <v>403.76</v>
      </c>
      <c r="E62" s="50">
        <f t="shared" si="1"/>
        <v>683.76</v>
      </c>
      <c r="F62" s="50">
        <f t="shared" si="2"/>
        <v>280</v>
      </c>
    </row>
    <row r="63" spans="2:6" ht="15" customHeight="1">
      <c r="B63" s="50">
        <v>285</v>
      </c>
      <c r="C63" s="50">
        <f t="shared" si="0"/>
        <v>285</v>
      </c>
      <c r="D63" s="50">
        <v>403.76</v>
      </c>
      <c r="E63" s="50">
        <f t="shared" si="1"/>
        <v>688.76</v>
      </c>
      <c r="F63" s="50">
        <f t="shared" si="2"/>
        <v>285</v>
      </c>
    </row>
    <row r="64" spans="2:6" ht="15" customHeight="1">
      <c r="B64" s="50">
        <v>290</v>
      </c>
      <c r="C64" s="50">
        <f t="shared" si="0"/>
        <v>290</v>
      </c>
      <c r="D64" s="50">
        <v>403.76</v>
      </c>
      <c r="E64" s="50">
        <f t="shared" si="1"/>
        <v>693.76</v>
      </c>
      <c r="F64" s="50">
        <f t="shared" si="2"/>
        <v>290</v>
      </c>
    </row>
    <row r="65" spans="2:6" ht="15" customHeight="1">
      <c r="B65" s="50">
        <v>295</v>
      </c>
      <c r="C65" s="50">
        <f t="shared" si="0"/>
        <v>295</v>
      </c>
      <c r="D65" s="50">
        <v>403.76</v>
      </c>
      <c r="E65" s="50">
        <f t="shared" si="1"/>
        <v>698.76</v>
      </c>
      <c r="F65" s="50">
        <f t="shared" si="2"/>
        <v>295</v>
      </c>
    </row>
    <row r="66" spans="2:6" ht="15" customHeight="1">
      <c r="B66" s="50">
        <v>300</v>
      </c>
      <c r="C66" s="50">
        <v>300</v>
      </c>
      <c r="D66" s="50">
        <v>403.76</v>
      </c>
      <c r="E66" s="50">
        <f t="shared" si="1"/>
        <v>703.76</v>
      </c>
      <c r="F66" s="50">
        <f t="shared" si="2"/>
        <v>300</v>
      </c>
    </row>
    <row r="67" spans="2:6" ht="15" customHeight="1">
      <c r="B67" s="50">
        <v>305</v>
      </c>
      <c r="C67" s="50">
        <f t="shared" si="0"/>
        <v>305</v>
      </c>
      <c r="D67" s="50">
        <f>702-C67</f>
        <v>397</v>
      </c>
      <c r="E67" s="50">
        <f t="shared" si="1"/>
        <v>702</v>
      </c>
      <c r="F67" s="50">
        <f t="shared" si="2"/>
        <v>305</v>
      </c>
    </row>
    <row r="68" spans="2:6" ht="15" customHeight="1">
      <c r="B68" s="50">
        <v>310</v>
      </c>
      <c r="C68" s="50">
        <f t="shared" si="0"/>
        <v>310</v>
      </c>
      <c r="D68" s="50">
        <f aca="true" t="shared" si="3" ref="D68:D131">702-C68</f>
        <v>392</v>
      </c>
      <c r="E68" s="50">
        <f t="shared" si="1"/>
        <v>702</v>
      </c>
      <c r="F68" s="50">
        <f t="shared" si="2"/>
        <v>310</v>
      </c>
    </row>
    <row r="69" spans="2:6" ht="15" customHeight="1">
      <c r="B69" s="50">
        <v>315</v>
      </c>
      <c r="C69" s="50">
        <f t="shared" si="0"/>
        <v>315</v>
      </c>
      <c r="D69" s="50">
        <f t="shared" si="3"/>
        <v>387</v>
      </c>
      <c r="E69" s="50">
        <f t="shared" si="1"/>
        <v>702</v>
      </c>
      <c r="F69" s="50">
        <f t="shared" si="2"/>
        <v>315</v>
      </c>
    </row>
    <row r="70" spans="2:6" ht="15" customHeight="1">
      <c r="B70" s="50">
        <v>320</v>
      </c>
      <c r="C70" s="50">
        <f aca="true" t="shared" si="4" ref="C70:C133">+B70</f>
        <v>320</v>
      </c>
      <c r="D70" s="50">
        <f t="shared" si="3"/>
        <v>382</v>
      </c>
      <c r="E70" s="50">
        <f t="shared" si="1"/>
        <v>702</v>
      </c>
      <c r="F70" s="50">
        <f t="shared" si="2"/>
        <v>320</v>
      </c>
    </row>
    <row r="71" spans="2:6" ht="15" customHeight="1">
      <c r="B71" s="50">
        <v>325</v>
      </c>
      <c r="C71" s="50">
        <f t="shared" si="4"/>
        <v>325</v>
      </c>
      <c r="D71" s="50">
        <f t="shared" si="3"/>
        <v>377</v>
      </c>
      <c r="E71" s="50">
        <f aca="true" t="shared" si="5" ref="E71:E135">D71+B71</f>
        <v>702</v>
      </c>
      <c r="F71" s="50">
        <f aca="true" t="shared" si="6" ref="F71:F134">E71-D71</f>
        <v>325</v>
      </c>
    </row>
    <row r="72" spans="2:6" ht="15" customHeight="1">
      <c r="B72" s="50">
        <v>330</v>
      </c>
      <c r="C72" s="50">
        <f t="shared" si="4"/>
        <v>330</v>
      </c>
      <c r="D72" s="50">
        <f t="shared" si="3"/>
        <v>372</v>
      </c>
      <c r="E72" s="50">
        <f t="shared" si="5"/>
        <v>702</v>
      </c>
      <c r="F72" s="50">
        <f t="shared" si="6"/>
        <v>330</v>
      </c>
    </row>
    <row r="73" spans="2:6" ht="15" customHeight="1">
      <c r="B73" s="50">
        <v>335</v>
      </c>
      <c r="C73" s="50">
        <f t="shared" si="4"/>
        <v>335</v>
      </c>
      <c r="D73" s="50">
        <f t="shared" si="3"/>
        <v>367</v>
      </c>
      <c r="E73" s="50">
        <f t="shared" si="5"/>
        <v>702</v>
      </c>
      <c r="F73" s="50">
        <f t="shared" si="6"/>
        <v>335</v>
      </c>
    </row>
    <row r="74" spans="2:6" ht="15" customHeight="1">
      <c r="B74" s="50">
        <v>340</v>
      </c>
      <c r="C74" s="50">
        <f t="shared" si="4"/>
        <v>340</v>
      </c>
      <c r="D74" s="50">
        <f t="shared" si="3"/>
        <v>362</v>
      </c>
      <c r="E74" s="50">
        <f t="shared" si="5"/>
        <v>702</v>
      </c>
      <c r="F74" s="50">
        <f t="shared" si="6"/>
        <v>340</v>
      </c>
    </row>
    <row r="75" spans="2:6" ht="15" customHeight="1">
      <c r="B75" s="50">
        <v>345</v>
      </c>
      <c r="C75" s="50">
        <f t="shared" si="4"/>
        <v>345</v>
      </c>
      <c r="D75" s="50">
        <f t="shared" si="3"/>
        <v>357</v>
      </c>
      <c r="E75" s="50">
        <f t="shared" si="5"/>
        <v>702</v>
      </c>
      <c r="F75" s="50">
        <f t="shared" si="6"/>
        <v>345</v>
      </c>
    </row>
    <row r="76" spans="2:6" ht="15" customHeight="1">
      <c r="B76" s="50">
        <v>350</v>
      </c>
      <c r="C76" s="50">
        <f t="shared" si="4"/>
        <v>350</v>
      </c>
      <c r="D76" s="50">
        <f t="shared" si="3"/>
        <v>352</v>
      </c>
      <c r="E76" s="50">
        <f t="shared" si="5"/>
        <v>702</v>
      </c>
      <c r="F76" s="50">
        <f t="shared" si="6"/>
        <v>350</v>
      </c>
    </row>
    <row r="77" spans="2:6" ht="15" customHeight="1">
      <c r="B77" s="50">
        <v>355</v>
      </c>
      <c r="C77" s="50">
        <f t="shared" si="4"/>
        <v>355</v>
      </c>
      <c r="D77" s="50">
        <f t="shared" si="3"/>
        <v>347</v>
      </c>
      <c r="E77" s="50">
        <f t="shared" si="5"/>
        <v>702</v>
      </c>
      <c r="F77" s="50">
        <f t="shared" si="6"/>
        <v>355</v>
      </c>
    </row>
    <row r="78" spans="2:6" ht="15" customHeight="1">
      <c r="B78" s="50">
        <v>360</v>
      </c>
      <c r="C78" s="50">
        <f t="shared" si="4"/>
        <v>360</v>
      </c>
      <c r="D78" s="50">
        <f t="shared" si="3"/>
        <v>342</v>
      </c>
      <c r="E78" s="50">
        <f t="shared" si="5"/>
        <v>702</v>
      </c>
      <c r="F78" s="50">
        <f t="shared" si="6"/>
        <v>360</v>
      </c>
    </row>
    <row r="79" spans="2:6" ht="15" customHeight="1">
      <c r="B79" s="50">
        <v>365</v>
      </c>
      <c r="C79" s="50">
        <f t="shared" si="4"/>
        <v>365</v>
      </c>
      <c r="D79" s="50">
        <f t="shared" si="3"/>
        <v>337</v>
      </c>
      <c r="E79" s="50">
        <f t="shared" si="5"/>
        <v>702</v>
      </c>
      <c r="F79" s="50">
        <f t="shared" si="6"/>
        <v>365</v>
      </c>
    </row>
    <row r="80" spans="2:6" ht="15" customHeight="1">
      <c r="B80" s="50">
        <v>370</v>
      </c>
      <c r="C80" s="50">
        <f t="shared" si="4"/>
        <v>370</v>
      </c>
      <c r="D80" s="50">
        <f t="shared" si="3"/>
        <v>332</v>
      </c>
      <c r="E80" s="50">
        <f t="shared" si="5"/>
        <v>702</v>
      </c>
      <c r="F80" s="50">
        <f t="shared" si="6"/>
        <v>370</v>
      </c>
    </row>
    <row r="81" spans="2:6" ht="15" customHeight="1">
      <c r="B81" s="50">
        <v>375</v>
      </c>
      <c r="C81" s="50">
        <f t="shared" si="4"/>
        <v>375</v>
      </c>
      <c r="D81" s="50">
        <f t="shared" si="3"/>
        <v>327</v>
      </c>
      <c r="E81" s="50">
        <f t="shared" si="5"/>
        <v>702</v>
      </c>
      <c r="F81" s="50">
        <f t="shared" si="6"/>
        <v>375</v>
      </c>
    </row>
    <row r="82" spans="2:6" ht="15" customHeight="1">
      <c r="B82" s="50">
        <v>380</v>
      </c>
      <c r="C82" s="50">
        <f t="shared" si="4"/>
        <v>380</v>
      </c>
      <c r="D82" s="50">
        <f t="shared" si="3"/>
        <v>322</v>
      </c>
      <c r="E82" s="50">
        <f t="shared" si="5"/>
        <v>702</v>
      </c>
      <c r="F82" s="50">
        <f t="shared" si="6"/>
        <v>380</v>
      </c>
    </row>
    <row r="83" spans="2:6" ht="15" customHeight="1">
      <c r="B83" s="50">
        <v>385</v>
      </c>
      <c r="C83" s="50">
        <f t="shared" si="4"/>
        <v>385</v>
      </c>
      <c r="D83" s="50">
        <f t="shared" si="3"/>
        <v>317</v>
      </c>
      <c r="E83" s="50">
        <f t="shared" si="5"/>
        <v>702</v>
      </c>
      <c r="F83" s="50">
        <f t="shared" si="6"/>
        <v>385</v>
      </c>
    </row>
    <row r="84" spans="2:6" ht="15" customHeight="1">
      <c r="B84" s="50">
        <v>390</v>
      </c>
      <c r="C84" s="50">
        <f t="shared" si="4"/>
        <v>390</v>
      </c>
      <c r="D84" s="50">
        <f t="shared" si="3"/>
        <v>312</v>
      </c>
      <c r="E84" s="50">
        <f t="shared" si="5"/>
        <v>702</v>
      </c>
      <c r="F84" s="50">
        <f t="shared" si="6"/>
        <v>390</v>
      </c>
    </row>
    <row r="85" spans="2:6" ht="15" customHeight="1">
      <c r="B85" s="50">
        <v>395</v>
      </c>
      <c r="C85" s="50">
        <f t="shared" si="4"/>
        <v>395</v>
      </c>
      <c r="D85" s="50">
        <f t="shared" si="3"/>
        <v>307</v>
      </c>
      <c r="E85" s="50">
        <f t="shared" si="5"/>
        <v>702</v>
      </c>
      <c r="F85" s="50">
        <f t="shared" si="6"/>
        <v>395</v>
      </c>
    </row>
    <row r="86" spans="2:6" ht="15" customHeight="1">
      <c r="B86" s="50">
        <v>400</v>
      </c>
      <c r="C86" s="50">
        <f t="shared" si="4"/>
        <v>400</v>
      </c>
      <c r="D86" s="50">
        <f t="shared" si="3"/>
        <v>302</v>
      </c>
      <c r="E86" s="50">
        <f t="shared" si="5"/>
        <v>702</v>
      </c>
      <c r="F86" s="50">
        <f t="shared" si="6"/>
        <v>400</v>
      </c>
    </row>
    <row r="87" spans="2:6" ht="15" customHeight="1">
      <c r="B87" s="50">
        <v>405</v>
      </c>
      <c r="C87" s="50">
        <f t="shared" si="4"/>
        <v>405</v>
      </c>
      <c r="D87" s="50">
        <f t="shared" si="3"/>
        <v>297</v>
      </c>
      <c r="E87" s="50">
        <f t="shared" si="5"/>
        <v>702</v>
      </c>
      <c r="F87" s="50">
        <f t="shared" si="6"/>
        <v>405</v>
      </c>
    </row>
    <row r="88" spans="2:6" ht="15" customHeight="1">
      <c r="B88" s="50">
        <v>410</v>
      </c>
      <c r="C88" s="50">
        <f t="shared" si="4"/>
        <v>410</v>
      </c>
      <c r="D88" s="50">
        <f t="shared" si="3"/>
        <v>292</v>
      </c>
      <c r="E88" s="50">
        <f t="shared" si="5"/>
        <v>702</v>
      </c>
      <c r="F88" s="50">
        <f t="shared" si="6"/>
        <v>410</v>
      </c>
    </row>
    <row r="89" spans="2:6" ht="15" customHeight="1">
      <c r="B89" s="50">
        <v>415</v>
      </c>
      <c r="C89" s="50">
        <f t="shared" si="4"/>
        <v>415</v>
      </c>
      <c r="D89" s="50">
        <f t="shared" si="3"/>
        <v>287</v>
      </c>
      <c r="E89" s="50">
        <f t="shared" si="5"/>
        <v>702</v>
      </c>
      <c r="F89" s="50">
        <f t="shared" si="6"/>
        <v>415</v>
      </c>
    </row>
    <row r="90" spans="2:6" ht="15" customHeight="1">
      <c r="B90" s="50">
        <v>420</v>
      </c>
      <c r="C90" s="50">
        <f t="shared" si="4"/>
        <v>420</v>
      </c>
      <c r="D90" s="50">
        <f t="shared" si="3"/>
        <v>282</v>
      </c>
      <c r="E90" s="50">
        <f t="shared" si="5"/>
        <v>702</v>
      </c>
      <c r="F90" s="50">
        <f t="shared" si="6"/>
        <v>420</v>
      </c>
    </row>
    <row r="91" spans="2:6" ht="15" customHeight="1">
      <c r="B91" s="50">
        <v>425</v>
      </c>
      <c r="C91" s="50">
        <f t="shared" si="4"/>
        <v>425</v>
      </c>
      <c r="D91" s="50">
        <f t="shared" si="3"/>
        <v>277</v>
      </c>
      <c r="E91" s="50">
        <f t="shared" si="5"/>
        <v>702</v>
      </c>
      <c r="F91" s="50">
        <f t="shared" si="6"/>
        <v>425</v>
      </c>
    </row>
    <row r="92" spans="2:6" ht="15" customHeight="1">
      <c r="B92" s="50">
        <v>430</v>
      </c>
      <c r="C92" s="50">
        <f t="shared" si="4"/>
        <v>430</v>
      </c>
      <c r="D92" s="50">
        <f t="shared" si="3"/>
        <v>272</v>
      </c>
      <c r="E92" s="50">
        <f t="shared" si="5"/>
        <v>702</v>
      </c>
      <c r="F92" s="50">
        <f t="shared" si="6"/>
        <v>430</v>
      </c>
    </row>
    <row r="93" spans="2:6" ht="15" customHeight="1">
      <c r="B93" s="50">
        <v>435</v>
      </c>
      <c r="C93" s="50">
        <f t="shared" si="4"/>
        <v>435</v>
      </c>
      <c r="D93" s="50">
        <f t="shared" si="3"/>
        <v>267</v>
      </c>
      <c r="E93" s="50">
        <f t="shared" si="5"/>
        <v>702</v>
      </c>
      <c r="F93" s="50">
        <f t="shared" si="6"/>
        <v>435</v>
      </c>
    </row>
    <row r="94" spans="2:6" ht="15" customHeight="1">
      <c r="B94" s="50">
        <v>440</v>
      </c>
      <c r="C94" s="50">
        <f t="shared" si="4"/>
        <v>440</v>
      </c>
      <c r="D94" s="50">
        <f t="shared" si="3"/>
        <v>262</v>
      </c>
      <c r="E94" s="50">
        <f t="shared" si="5"/>
        <v>702</v>
      </c>
      <c r="F94" s="50">
        <f t="shared" si="6"/>
        <v>440</v>
      </c>
    </row>
    <row r="95" spans="2:6" ht="15" customHeight="1">
      <c r="B95" s="50">
        <v>445</v>
      </c>
      <c r="C95" s="50">
        <f t="shared" si="4"/>
        <v>445</v>
      </c>
      <c r="D95" s="50">
        <f t="shared" si="3"/>
        <v>257</v>
      </c>
      <c r="E95" s="50">
        <f t="shared" si="5"/>
        <v>702</v>
      </c>
      <c r="F95" s="50">
        <f t="shared" si="6"/>
        <v>445</v>
      </c>
    </row>
    <row r="96" spans="2:6" ht="15" customHeight="1">
      <c r="B96" s="50">
        <v>450</v>
      </c>
      <c r="C96" s="50">
        <f t="shared" si="4"/>
        <v>450</v>
      </c>
      <c r="D96" s="50">
        <f t="shared" si="3"/>
        <v>252</v>
      </c>
      <c r="E96" s="50">
        <f t="shared" si="5"/>
        <v>702</v>
      </c>
      <c r="F96" s="50">
        <f t="shared" si="6"/>
        <v>450</v>
      </c>
    </row>
    <row r="97" spans="2:6" ht="15" customHeight="1">
      <c r="B97" s="50">
        <v>455</v>
      </c>
      <c r="C97" s="50">
        <f t="shared" si="4"/>
        <v>455</v>
      </c>
      <c r="D97" s="50">
        <f t="shared" si="3"/>
        <v>247</v>
      </c>
      <c r="E97" s="50">
        <f t="shared" si="5"/>
        <v>702</v>
      </c>
      <c r="F97" s="50">
        <f t="shared" si="6"/>
        <v>455</v>
      </c>
    </row>
    <row r="98" spans="2:6" ht="15" customHeight="1">
      <c r="B98" s="50">
        <v>460</v>
      </c>
      <c r="C98" s="50">
        <f t="shared" si="4"/>
        <v>460</v>
      </c>
      <c r="D98" s="50">
        <f t="shared" si="3"/>
        <v>242</v>
      </c>
      <c r="E98" s="50">
        <f t="shared" si="5"/>
        <v>702</v>
      </c>
      <c r="F98" s="50">
        <f t="shared" si="6"/>
        <v>460</v>
      </c>
    </row>
    <row r="99" spans="2:6" ht="15" customHeight="1">
      <c r="B99" s="50">
        <v>465</v>
      </c>
      <c r="C99" s="50">
        <f t="shared" si="4"/>
        <v>465</v>
      </c>
      <c r="D99" s="50">
        <f t="shared" si="3"/>
        <v>237</v>
      </c>
      <c r="E99" s="50">
        <f t="shared" si="5"/>
        <v>702</v>
      </c>
      <c r="F99" s="50">
        <f t="shared" si="6"/>
        <v>465</v>
      </c>
    </row>
    <row r="100" spans="2:6" ht="15" customHeight="1">
      <c r="B100" s="50">
        <v>470</v>
      </c>
      <c r="C100" s="50">
        <f t="shared" si="4"/>
        <v>470</v>
      </c>
      <c r="D100" s="50">
        <f t="shared" si="3"/>
        <v>232</v>
      </c>
      <c r="E100" s="50">
        <f t="shared" si="5"/>
        <v>702</v>
      </c>
      <c r="F100" s="50">
        <f t="shared" si="6"/>
        <v>470</v>
      </c>
    </row>
    <row r="101" spans="2:6" ht="15" customHeight="1">
      <c r="B101" s="50">
        <v>475</v>
      </c>
      <c r="C101" s="50">
        <f t="shared" si="4"/>
        <v>475</v>
      </c>
      <c r="D101" s="50">
        <f t="shared" si="3"/>
        <v>227</v>
      </c>
      <c r="E101" s="50">
        <f t="shared" si="5"/>
        <v>702</v>
      </c>
      <c r="F101" s="50">
        <f t="shared" si="6"/>
        <v>475</v>
      </c>
    </row>
    <row r="102" spans="2:6" ht="15" customHeight="1">
      <c r="B102" s="50">
        <v>480</v>
      </c>
      <c r="C102" s="50">
        <f t="shared" si="4"/>
        <v>480</v>
      </c>
      <c r="D102" s="50">
        <f t="shared" si="3"/>
        <v>222</v>
      </c>
      <c r="E102" s="50">
        <f t="shared" si="5"/>
        <v>702</v>
      </c>
      <c r="F102" s="50">
        <f t="shared" si="6"/>
        <v>480</v>
      </c>
    </row>
    <row r="103" spans="2:6" ht="15" customHeight="1">
      <c r="B103" s="50">
        <v>485</v>
      </c>
      <c r="C103" s="50">
        <f t="shared" si="4"/>
        <v>485</v>
      </c>
      <c r="D103" s="50">
        <f t="shared" si="3"/>
        <v>217</v>
      </c>
      <c r="E103" s="50">
        <f t="shared" si="5"/>
        <v>702</v>
      </c>
      <c r="F103" s="50">
        <f t="shared" si="6"/>
        <v>485</v>
      </c>
    </row>
    <row r="104" spans="2:6" ht="15" customHeight="1">
      <c r="B104" s="50">
        <v>490</v>
      </c>
      <c r="C104" s="50">
        <f t="shared" si="4"/>
        <v>490</v>
      </c>
      <c r="D104" s="50">
        <f t="shared" si="3"/>
        <v>212</v>
      </c>
      <c r="E104" s="50">
        <f t="shared" si="5"/>
        <v>702</v>
      </c>
      <c r="F104" s="50">
        <f t="shared" si="6"/>
        <v>490</v>
      </c>
    </row>
    <row r="105" spans="2:6" ht="15" customHeight="1">
      <c r="B105" s="50">
        <v>495</v>
      </c>
      <c r="C105" s="50">
        <f t="shared" si="4"/>
        <v>495</v>
      </c>
      <c r="D105" s="50">
        <f t="shared" si="3"/>
        <v>207</v>
      </c>
      <c r="E105" s="50">
        <f t="shared" si="5"/>
        <v>702</v>
      </c>
      <c r="F105" s="50">
        <f t="shared" si="6"/>
        <v>495</v>
      </c>
    </row>
    <row r="106" spans="2:6" ht="15" customHeight="1">
      <c r="B106" s="50">
        <v>500</v>
      </c>
      <c r="C106" s="50">
        <f t="shared" si="4"/>
        <v>500</v>
      </c>
      <c r="D106" s="50">
        <f t="shared" si="3"/>
        <v>202</v>
      </c>
      <c r="E106" s="50">
        <f t="shared" si="5"/>
        <v>702</v>
      </c>
      <c r="F106" s="50">
        <f t="shared" si="6"/>
        <v>500</v>
      </c>
    </row>
    <row r="107" spans="2:6" ht="15" customHeight="1">
      <c r="B107" s="50">
        <v>505</v>
      </c>
      <c r="C107" s="50">
        <f t="shared" si="4"/>
        <v>505</v>
      </c>
      <c r="D107" s="50">
        <f t="shared" si="3"/>
        <v>197</v>
      </c>
      <c r="E107" s="50">
        <f t="shared" si="5"/>
        <v>702</v>
      </c>
      <c r="F107" s="50">
        <f t="shared" si="6"/>
        <v>505</v>
      </c>
    </row>
    <row r="108" spans="2:6" ht="15" customHeight="1">
      <c r="B108" s="50">
        <v>510</v>
      </c>
      <c r="C108" s="50">
        <f t="shared" si="4"/>
        <v>510</v>
      </c>
      <c r="D108" s="50">
        <f t="shared" si="3"/>
        <v>192</v>
      </c>
      <c r="E108" s="50">
        <f t="shared" si="5"/>
        <v>702</v>
      </c>
      <c r="F108" s="50">
        <f t="shared" si="6"/>
        <v>510</v>
      </c>
    </row>
    <row r="109" spans="2:6" ht="15" customHeight="1">
      <c r="B109" s="50">
        <v>515</v>
      </c>
      <c r="C109" s="50">
        <f t="shared" si="4"/>
        <v>515</v>
      </c>
      <c r="D109" s="50">
        <f t="shared" si="3"/>
        <v>187</v>
      </c>
      <c r="E109" s="50">
        <f t="shared" si="5"/>
        <v>702</v>
      </c>
      <c r="F109" s="50">
        <f t="shared" si="6"/>
        <v>515</v>
      </c>
    </row>
    <row r="110" spans="2:6" ht="15" customHeight="1">
      <c r="B110" s="50">
        <v>520</v>
      </c>
      <c r="C110" s="50">
        <f t="shared" si="4"/>
        <v>520</v>
      </c>
      <c r="D110" s="50">
        <f t="shared" si="3"/>
        <v>182</v>
      </c>
      <c r="E110" s="50">
        <f t="shared" si="5"/>
        <v>702</v>
      </c>
      <c r="F110" s="50">
        <f t="shared" si="6"/>
        <v>520</v>
      </c>
    </row>
    <row r="111" spans="2:6" ht="15" customHeight="1">
      <c r="B111" s="50">
        <v>525</v>
      </c>
      <c r="C111" s="50">
        <f t="shared" si="4"/>
        <v>525</v>
      </c>
      <c r="D111" s="50">
        <f t="shared" si="3"/>
        <v>177</v>
      </c>
      <c r="E111" s="50">
        <f t="shared" si="5"/>
        <v>702</v>
      </c>
      <c r="F111" s="50">
        <f t="shared" si="6"/>
        <v>525</v>
      </c>
    </row>
    <row r="112" spans="2:6" ht="15" customHeight="1">
      <c r="B112" s="50">
        <v>530</v>
      </c>
      <c r="C112" s="50">
        <f t="shared" si="4"/>
        <v>530</v>
      </c>
      <c r="D112" s="50">
        <f t="shared" si="3"/>
        <v>172</v>
      </c>
      <c r="E112" s="50">
        <f t="shared" si="5"/>
        <v>702</v>
      </c>
      <c r="F112" s="50">
        <f t="shared" si="6"/>
        <v>530</v>
      </c>
    </row>
    <row r="113" spans="2:6" ht="15" customHeight="1">
      <c r="B113" s="50">
        <v>535</v>
      </c>
      <c r="C113" s="50">
        <f t="shared" si="4"/>
        <v>535</v>
      </c>
      <c r="D113" s="50">
        <f t="shared" si="3"/>
        <v>167</v>
      </c>
      <c r="E113" s="50">
        <f t="shared" si="5"/>
        <v>702</v>
      </c>
      <c r="F113" s="50">
        <f t="shared" si="6"/>
        <v>535</v>
      </c>
    </row>
    <row r="114" spans="2:6" ht="15" customHeight="1">
      <c r="B114" s="50">
        <v>540</v>
      </c>
      <c r="C114" s="50">
        <f t="shared" si="4"/>
        <v>540</v>
      </c>
      <c r="D114" s="50">
        <f t="shared" si="3"/>
        <v>162</v>
      </c>
      <c r="E114" s="50">
        <f t="shared" si="5"/>
        <v>702</v>
      </c>
      <c r="F114" s="50">
        <f t="shared" si="6"/>
        <v>540</v>
      </c>
    </row>
    <row r="115" spans="2:6" ht="15" customHeight="1">
      <c r="B115" s="50">
        <v>545</v>
      </c>
      <c r="C115" s="50">
        <f t="shared" si="4"/>
        <v>545</v>
      </c>
      <c r="D115" s="50">
        <f t="shared" si="3"/>
        <v>157</v>
      </c>
      <c r="E115" s="50">
        <f t="shared" si="5"/>
        <v>702</v>
      </c>
      <c r="F115" s="50">
        <f t="shared" si="6"/>
        <v>545</v>
      </c>
    </row>
    <row r="116" spans="2:6" ht="15" customHeight="1">
      <c r="B116" s="50">
        <v>550</v>
      </c>
      <c r="C116" s="50">
        <f t="shared" si="4"/>
        <v>550</v>
      </c>
      <c r="D116" s="50">
        <f t="shared" si="3"/>
        <v>152</v>
      </c>
      <c r="E116" s="50">
        <f t="shared" si="5"/>
        <v>702</v>
      </c>
      <c r="F116" s="50">
        <f t="shared" si="6"/>
        <v>550</v>
      </c>
    </row>
    <row r="117" spans="2:6" ht="15" customHeight="1">
      <c r="B117" s="50">
        <v>555</v>
      </c>
      <c r="C117" s="50">
        <f t="shared" si="4"/>
        <v>555</v>
      </c>
      <c r="D117" s="50">
        <f t="shared" si="3"/>
        <v>147</v>
      </c>
      <c r="E117" s="50">
        <f t="shared" si="5"/>
        <v>702</v>
      </c>
      <c r="F117" s="50">
        <f t="shared" si="6"/>
        <v>555</v>
      </c>
    </row>
    <row r="118" spans="2:6" ht="15" customHeight="1">
      <c r="B118" s="50">
        <v>560</v>
      </c>
      <c r="C118" s="50">
        <f t="shared" si="4"/>
        <v>560</v>
      </c>
      <c r="D118" s="50">
        <f t="shared" si="3"/>
        <v>142</v>
      </c>
      <c r="E118" s="50">
        <f t="shared" si="5"/>
        <v>702</v>
      </c>
      <c r="F118" s="50">
        <f t="shared" si="6"/>
        <v>560</v>
      </c>
    </row>
    <row r="119" spans="2:6" ht="15" customHeight="1">
      <c r="B119" s="50">
        <v>565</v>
      </c>
      <c r="C119" s="50">
        <f t="shared" si="4"/>
        <v>565</v>
      </c>
      <c r="D119" s="50">
        <f t="shared" si="3"/>
        <v>137</v>
      </c>
      <c r="E119" s="50">
        <f t="shared" si="5"/>
        <v>702</v>
      </c>
      <c r="F119" s="50">
        <f t="shared" si="6"/>
        <v>565</v>
      </c>
    </row>
    <row r="120" spans="2:6" ht="15" customHeight="1">
      <c r="B120" s="50">
        <v>570</v>
      </c>
      <c r="C120" s="50">
        <f t="shared" si="4"/>
        <v>570</v>
      </c>
      <c r="D120" s="50">
        <f t="shared" si="3"/>
        <v>132</v>
      </c>
      <c r="E120" s="50">
        <f t="shared" si="5"/>
        <v>702</v>
      </c>
      <c r="F120" s="50">
        <f t="shared" si="6"/>
        <v>570</v>
      </c>
    </row>
    <row r="121" spans="2:6" ht="15" customHeight="1">
      <c r="B121" s="50">
        <v>575</v>
      </c>
      <c r="C121" s="50">
        <f t="shared" si="4"/>
        <v>575</v>
      </c>
      <c r="D121" s="50">
        <f t="shared" si="3"/>
        <v>127</v>
      </c>
      <c r="E121" s="50">
        <f t="shared" si="5"/>
        <v>702</v>
      </c>
      <c r="F121" s="50">
        <f t="shared" si="6"/>
        <v>575</v>
      </c>
    </row>
    <row r="122" spans="2:6" ht="15" customHeight="1">
      <c r="B122" s="50">
        <v>580</v>
      </c>
      <c r="C122" s="50">
        <f t="shared" si="4"/>
        <v>580</v>
      </c>
      <c r="D122" s="50">
        <f t="shared" si="3"/>
        <v>122</v>
      </c>
      <c r="E122" s="50">
        <f t="shared" si="5"/>
        <v>702</v>
      </c>
      <c r="F122" s="50">
        <f t="shared" si="6"/>
        <v>580</v>
      </c>
    </row>
    <row r="123" spans="2:6" ht="15" customHeight="1">
      <c r="B123" s="50">
        <v>585</v>
      </c>
      <c r="C123" s="50">
        <f t="shared" si="4"/>
        <v>585</v>
      </c>
      <c r="D123" s="50">
        <f t="shared" si="3"/>
        <v>117</v>
      </c>
      <c r="E123" s="50">
        <f t="shared" si="5"/>
        <v>702</v>
      </c>
      <c r="F123" s="50">
        <f t="shared" si="6"/>
        <v>585</v>
      </c>
    </row>
    <row r="124" spans="2:6" ht="15" customHeight="1">
      <c r="B124" s="50">
        <v>590</v>
      </c>
      <c r="C124" s="50">
        <f t="shared" si="4"/>
        <v>590</v>
      </c>
      <c r="D124" s="50">
        <f t="shared" si="3"/>
        <v>112</v>
      </c>
      <c r="E124" s="50">
        <f t="shared" si="5"/>
        <v>702</v>
      </c>
      <c r="F124" s="50">
        <f t="shared" si="6"/>
        <v>590</v>
      </c>
    </row>
    <row r="125" spans="2:6" ht="15" customHeight="1">
      <c r="B125" s="50">
        <v>595</v>
      </c>
      <c r="C125" s="50">
        <f t="shared" si="4"/>
        <v>595</v>
      </c>
      <c r="D125" s="50">
        <f t="shared" si="3"/>
        <v>107</v>
      </c>
      <c r="E125" s="50">
        <f t="shared" si="5"/>
        <v>702</v>
      </c>
      <c r="F125" s="50">
        <f t="shared" si="6"/>
        <v>595</v>
      </c>
    </row>
    <row r="126" spans="2:6" ht="15" customHeight="1">
      <c r="B126" s="50">
        <v>600</v>
      </c>
      <c r="C126" s="50">
        <f t="shared" si="4"/>
        <v>600</v>
      </c>
      <c r="D126" s="50">
        <f t="shared" si="3"/>
        <v>102</v>
      </c>
      <c r="E126" s="50">
        <f t="shared" si="5"/>
        <v>702</v>
      </c>
      <c r="F126" s="50">
        <f t="shared" si="6"/>
        <v>600</v>
      </c>
    </row>
    <row r="127" spans="2:6" ht="15" customHeight="1">
      <c r="B127" s="50">
        <v>605</v>
      </c>
      <c r="C127" s="50">
        <f t="shared" si="4"/>
        <v>605</v>
      </c>
      <c r="D127" s="50">
        <f t="shared" si="3"/>
        <v>97</v>
      </c>
      <c r="E127" s="50">
        <f t="shared" si="5"/>
        <v>702</v>
      </c>
      <c r="F127" s="50">
        <f t="shared" si="6"/>
        <v>605</v>
      </c>
    </row>
    <row r="128" spans="2:6" ht="15" customHeight="1">
      <c r="B128" s="50">
        <v>610</v>
      </c>
      <c r="C128" s="50">
        <f t="shared" si="4"/>
        <v>610</v>
      </c>
      <c r="D128" s="50">
        <f t="shared" si="3"/>
        <v>92</v>
      </c>
      <c r="E128" s="50">
        <f t="shared" si="5"/>
        <v>702</v>
      </c>
      <c r="F128" s="50">
        <f t="shared" si="6"/>
        <v>610</v>
      </c>
    </row>
    <row r="129" spans="2:6" ht="15" customHeight="1">
      <c r="B129" s="50">
        <v>615</v>
      </c>
      <c r="C129" s="50">
        <f t="shared" si="4"/>
        <v>615</v>
      </c>
      <c r="D129" s="50">
        <f t="shared" si="3"/>
        <v>87</v>
      </c>
      <c r="E129" s="50">
        <f t="shared" si="5"/>
        <v>702</v>
      </c>
      <c r="F129" s="50">
        <f t="shared" si="6"/>
        <v>615</v>
      </c>
    </row>
    <row r="130" spans="2:6" ht="15" customHeight="1">
      <c r="B130" s="50">
        <v>620</v>
      </c>
      <c r="C130" s="50">
        <f t="shared" si="4"/>
        <v>620</v>
      </c>
      <c r="D130" s="50">
        <f t="shared" si="3"/>
        <v>82</v>
      </c>
      <c r="E130" s="50">
        <f t="shared" si="5"/>
        <v>702</v>
      </c>
      <c r="F130" s="50">
        <f t="shared" si="6"/>
        <v>620</v>
      </c>
    </row>
    <row r="131" spans="2:6" ht="15" customHeight="1">
      <c r="B131" s="50">
        <v>625</v>
      </c>
      <c r="C131" s="50">
        <f t="shared" si="4"/>
        <v>625</v>
      </c>
      <c r="D131" s="50">
        <f t="shared" si="3"/>
        <v>77</v>
      </c>
      <c r="E131" s="50">
        <f t="shared" si="5"/>
        <v>702</v>
      </c>
      <c r="F131" s="50">
        <f t="shared" si="6"/>
        <v>625</v>
      </c>
    </row>
    <row r="132" spans="2:6" ht="15" customHeight="1">
      <c r="B132" s="50">
        <v>630</v>
      </c>
      <c r="C132" s="50">
        <f t="shared" si="4"/>
        <v>630</v>
      </c>
      <c r="D132" s="50">
        <f aca="true" t="shared" si="7" ref="D132:D146">702-C132</f>
        <v>72</v>
      </c>
      <c r="E132" s="50">
        <f t="shared" si="5"/>
        <v>702</v>
      </c>
      <c r="F132" s="50">
        <f t="shared" si="6"/>
        <v>630</v>
      </c>
    </row>
    <row r="133" spans="2:6" ht="15" customHeight="1">
      <c r="B133" s="50">
        <v>635</v>
      </c>
      <c r="C133" s="50">
        <f t="shared" si="4"/>
        <v>635</v>
      </c>
      <c r="D133" s="50">
        <f t="shared" si="7"/>
        <v>67</v>
      </c>
      <c r="E133" s="50">
        <f t="shared" si="5"/>
        <v>702</v>
      </c>
      <c r="F133" s="50">
        <f t="shared" si="6"/>
        <v>635</v>
      </c>
    </row>
    <row r="134" spans="2:6" ht="15" customHeight="1">
      <c r="B134" s="50">
        <v>640</v>
      </c>
      <c r="C134" s="50">
        <f aca="true" t="shared" si="8" ref="C134:C146">+B134</f>
        <v>640</v>
      </c>
      <c r="D134" s="50">
        <f t="shared" si="7"/>
        <v>62</v>
      </c>
      <c r="E134" s="50">
        <f t="shared" si="5"/>
        <v>702</v>
      </c>
      <c r="F134" s="50">
        <f t="shared" si="6"/>
        <v>640</v>
      </c>
    </row>
    <row r="135" spans="2:6" ht="15" customHeight="1">
      <c r="B135" s="50">
        <v>645</v>
      </c>
      <c r="C135" s="50">
        <f t="shared" si="8"/>
        <v>645</v>
      </c>
      <c r="D135" s="50">
        <f t="shared" si="7"/>
        <v>57</v>
      </c>
      <c r="E135" s="50">
        <f t="shared" si="5"/>
        <v>702</v>
      </c>
      <c r="F135" s="50">
        <f aca="true" t="shared" si="9" ref="F135:F146">E135-D135</f>
        <v>645</v>
      </c>
    </row>
    <row r="136" spans="2:6" ht="15" customHeight="1">
      <c r="B136" s="50">
        <v>650</v>
      </c>
      <c r="C136" s="50">
        <f t="shared" si="8"/>
        <v>650</v>
      </c>
      <c r="D136" s="50">
        <f t="shared" si="7"/>
        <v>52</v>
      </c>
      <c r="E136" s="50">
        <f>D136+B136</f>
        <v>702</v>
      </c>
      <c r="F136" s="50">
        <f t="shared" si="9"/>
        <v>650</v>
      </c>
    </row>
    <row r="137" spans="2:6" ht="15" customHeight="1">
      <c r="B137" s="50">
        <v>655</v>
      </c>
      <c r="C137" s="50">
        <f t="shared" si="8"/>
        <v>655</v>
      </c>
      <c r="D137" s="50">
        <f t="shared" si="7"/>
        <v>47</v>
      </c>
      <c r="E137" s="50">
        <f aca="true" t="shared" si="10" ref="E137:E146">D137+B137</f>
        <v>702</v>
      </c>
      <c r="F137" s="50">
        <f t="shared" si="9"/>
        <v>655</v>
      </c>
    </row>
    <row r="138" spans="2:6" ht="15" customHeight="1">
      <c r="B138" s="50">
        <v>660</v>
      </c>
      <c r="C138" s="50">
        <f t="shared" si="8"/>
        <v>660</v>
      </c>
      <c r="D138" s="50">
        <f t="shared" si="7"/>
        <v>42</v>
      </c>
      <c r="E138" s="50">
        <f t="shared" si="10"/>
        <v>702</v>
      </c>
      <c r="F138" s="50">
        <f t="shared" si="9"/>
        <v>660</v>
      </c>
    </row>
    <row r="139" spans="2:6" ht="15" customHeight="1">
      <c r="B139" s="50">
        <v>665</v>
      </c>
      <c r="C139" s="50">
        <f t="shared" si="8"/>
        <v>665</v>
      </c>
      <c r="D139" s="50">
        <f t="shared" si="7"/>
        <v>37</v>
      </c>
      <c r="E139" s="50">
        <f t="shared" si="10"/>
        <v>702</v>
      </c>
      <c r="F139" s="50">
        <f t="shared" si="9"/>
        <v>665</v>
      </c>
    </row>
    <row r="140" spans="2:6" ht="15" customHeight="1">
      <c r="B140" s="50">
        <v>670</v>
      </c>
      <c r="C140" s="50">
        <f t="shared" si="8"/>
        <v>670</v>
      </c>
      <c r="D140" s="50">
        <f t="shared" si="7"/>
        <v>32</v>
      </c>
      <c r="E140" s="50">
        <f t="shared" si="10"/>
        <v>702</v>
      </c>
      <c r="F140" s="50">
        <f t="shared" si="9"/>
        <v>670</v>
      </c>
    </row>
    <row r="141" spans="2:6" ht="15" customHeight="1">
      <c r="B141" s="50">
        <v>675</v>
      </c>
      <c r="C141" s="50">
        <f t="shared" si="8"/>
        <v>675</v>
      </c>
      <c r="D141" s="50">
        <f t="shared" si="7"/>
        <v>27</v>
      </c>
      <c r="E141" s="50">
        <f t="shared" si="10"/>
        <v>702</v>
      </c>
      <c r="F141" s="50">
        <f t="shared" si="9"/>
        <v>675</v>
      </c>
    </row>
    <row r="142" spans="2:6" ht="15" customHeight="1">
      <c r="B142" s="50">
        <v>680</v>
      </c>
      <c r="C142" s="50">
        <f t="shared" si="8"/>
        <v>680</v>
      </c>
      <c r="D142" s="50">
        <f t="shared" si="7"/>
        <v>22</v>
      </c>
      <c r="E142" s="50">
        <f t="shared" si="10"/>
        <v>702</v>
      </c>
      <c r="F142" s="50">
        <f t="shared" si="9"/>
        <v>680</v>
      </c>
    </row>
    <row r="143" spans="2:6" ht="15" customHeight="1">
      <c r="B143" s="50">
        <v>685</v>
      </c>
      <c r="C143" s="50">
        <f t="shared" si="8"/>
        <v>685</v>
      </c>
      <c r="D143" s="50">
        <f t="shared" si="7"/>
        <v>17</v>
      </c>
      <c r="E143" s="50">
        <f t="shared" si="10"/>
        <v>702</v>
      </c>
      <c r="F143" s="50">
        <f t="shared" si="9"/>
        <v>685</v>
      </c>
    </row>
    <row r="144" spans="2:6" ht="15" customHeight="1">
      <c r="B144" s="50">
        <v>690</v>
      </c>
      <c r="C144" s="50">
        <f t="shared" si="8"/>
        <v>690</v>
      </c>
      <c r="D144" s="50">
        <f t="shared" si="7"/>
        <v>12</v>
      </c>
      <c r="E144" s="50">
        <f t="shared" si="10"/>
        <v>702</v>
      </c>
      <c r="F144" s="50">
        <f t="shared" si="9"/>
        <v>690</v>
      </c>
    </row>
    <row r="145" spans="2:6" ht="15" customHeight="1">
      <c r="B145" s="50">
        <v>695</v>
      </c>
      <c r="C145" s="50">
        <f t="shared" si="8"/>
        <v>695</v>
      </c>
      <c r="D145" s="50">
        <f t="shared" si="7"/>
        <v>7</v>
      </c>
      <c r="E145" s="50">
        <f t="shared" si="10"/>
        <v>702</v>
      </c>
      <c r="F145" s="50">
        <f t="shared" si="9"/>
        <v>695</v>
      </c>
    </row>
    <row r="146" spans="2:6" ht="15" customHeight="1">
      <c r="B146" s="50">
        <v>700</v>
      </c>
      <c r="C146" s="50">
        <f t="shared" si="8"/>
        <v>700</v>
      </c>
      <c r="D146" s="50">
        <f t="shared" si="7"/>
        <v>2</v>
      </c>
      <c r="E146" s="50">
        <f t="shared" si="10"/>
        <v>702</v>
      </c>
      <c r="F146" s="50">
        <f t="shared" si="9"/>
        <v>700</v>
      </c>
    </row>
    <row r="147" spans="2:6" ht="85.5" customHeight="1">
      <c r="B147" s="72" t="s">
        <v>225</v>
      </c>
      <c r="C147" s="73"/>
      <c r="D147" s="73"/>
      <c r="E147" s="73"/>
      <c r="F147" s="73"/>
    </row>
  </sheetData>
  <sheetProtection/>
  <mergeCells count="2">
    <mergeCell ref="B147:F147"/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smicheaux</dc:creator>
  <cp:keywords/>
  <dc:description/>
  <cp:lastModifiedBy>JEANDET, Stéphane (DREES/DIRECTION)</cp:lastModifiedBy>
  <dcterms:created xsi:type="dcterms:W3CDTF">2009-08-27T13:19:26Z</dcterms:created>
  <dcterms:modified xsi:type="dcterms:W3CDTF">2017-06-15T09:31:20Z</dcterms:modified>
  <cp:category/>
  <cp:version/>
  <cp:contentType/>
  <cp:contentStatus/>
</cp:coreProperties>
</file>