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defaultThemeVersion="124226"/>
  <mc:AlternateContent xmlns:mc="http://schemas.openxmlformats.org/markup-compatibility/2006">
    <mc:Choice Requires="x15">
      <x15ac:absPath xmlns:x15ac="http://schemas.microsoft.com/office/spreadsheetml/2010/11/ac" url="/Users/justineduhe/Dropbox (NDBD)/2 - Production/Drees - Panorama/5 - DREES - Panorama - Minima sociaux 2019/Assemblage/DREES - MS 2019 - excel - V2/"/>
    </mc:Choice>
  </mc:AlternateContent>
  <xr:revisionPtr revIDLastSave="0" documentId="13_ncr:1_{5A999A5A-1BE0-4B47-8364-05CA200AA24C}" xr6:coauthVersionLast="44" xr6:coauthVersionMax="44" xr10:uidLastSave="{00000000-0000-0000-0000-000000000000}"/>
  <bookViews>
    <workbookView xWindow="0" yWindow="460" windowWidth="19420" windowHeight="16980" xr2:uid="{00000000-000D-0000-FFFF-FFFF00000000}"/>
  </bookViews>
  <sheets>
    <sheet name="Tableau 1" sheetId="1" r:id="rId1"/>
    <sheet name="Tableau 2" sheetId="2" r:id="rId2"/>
    <sheet name="Tableau 3" sheetId="3" r:id="rId3"/>
    <sheet name="Tableau 4" sheetId="4" r:id="rId4"/>
    <sheet name="Tableau 5"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4" i="3" l="1"/>
  <c r="J14" i="3"/>
  <c r="F14" i="3"/>
  <c r="E14" i="3"/>
  <c r="D14" i="3"/>
  <c r="L12" i="5" l="1"/>
  <c r="K12" i="5" l="1"/>
  <c r="J12" i="5"/>
  <c r="I12" i="5"/>
  <c r="H12" i="5"/>
  <c r="G12" i="5"/>
  <c r="F12" i="5"/>
  <c r="E12" i="5"/>
  <c r="D12" i="5"/>
  <c r="C12" i="5"/>
  <c r="L15" i="3" l="1"/>
  <c r="L11" i="2"/>
  <c r="D15" i="3"/>
  <c r="E15" i="3"/>
  <c r="F15" i="3"/>
  <c r="G14" i="3"/>
  <c r="G15" i="3" s="1"/>
  <c r="H14" i="3"/>
  <c r="H15" i="3" s="1"/>
  <c r="I14" i="3"/>
  <c r="I15" i="3" s="1"/>
  <c r="J15" i="3"/>
  <c r="K15" i="3"/>
  <c r="C14" i="3"/>
  <c r="C15" i="3" s="1"/>
  <c r="D11" i="2"/>
  <c r="E11" i="2"/>
  <c r="F11" i="2"/>
  <c r="G11" i="2"/>
  <c r="H11" i="2"/>
  <c r="I11" i="2"/>
  <c r="J11" i="2"/>
  <c r="K11" i="2"/>
  <c r="C11" i="2"/>
</calcChain>
</file>

<file path=xl/sharedStrings.xml><?xml version="1.0" encoding="utf-8"?>
<sst xmlns="http://schemas.openxmlformats.org/spreadsheetml/2006/main" count="106" uniqueCount="65">
  <si>
    <t>En %</t>
  </si>
  <si>
    <t>ASS</t>
  </si>
  <si>
    <t>RSA socle</t>
  </si>
  <si>
    <t>dont non majoré</t>
  </si>
  <si>
    <t>dont majoré</t>
  </si>
  <si>
    <t>AAH</t>
  </si>
  <si>
    <t>Ensemble des bénéficiaires</t>
  </si>
  <si>
    <t>ns</t>
  </si>
  <si>
    <t>25 à 49 ans</t>
  </si>
  <si>
    <t>50 à 64 ans</t>
  </si>
  <si>
    <t>Ensemble</t>
  </si>
  <si>
    <t>Ensemble des salariés</t>
  </si>
  <si>
    <t>Salariés des particuliers employeurs</t>
  </si>
  <si>
    <t>Salariés non employés par des particuliers</t>
  </si>
  <si>
    <t>CDI</t>
  </si>
  <si>
    <t>CDD</t>
  </si>
  <si>
    <t>Contrat de travail temporaire</t>
  </si>
  <si>
    <t>Contrat aidé</t>
  </si>
  <si>
    <t>Professions intermédiaires</t>
  </si>
  <si>
    <t>Cadres</t>
  </si>
  <si>
    <t>Agriculteurs, artisans et non renseignés</t>
  </si>
  <si>
    <t>Quotité de travail (en %)</t>
  </si>
  <si>
    <t>Temps complet</t>
  </si>
  <si>
    <t>Rémunération à la tâche</t>
  </si>
  <si>
    <t>Temps partiel</t>
  </si>
  <si>
    <t>Distribution du salaire (en euros)</t>
  </si>
  <si>
    <r>
      <t>1</t>
    </r>
    <r>
      <rPr>
        <vertAlign val="superscript"/>
        <sz val="8"/>
        <color theme="1"/>
        <rFont val="Arial"/>
        <family val="2"/>
      </rPr>
      <t>er</t>
    </r>
    <r>
      <rPr>
        <sz val="8"/>
        <color theme="1"/>
        <rFont val="Arial"/>
        <family val="2"/>
      </rPr>
      <t xml:space="preserve"> quartile de salaire horaire</t>
    </r>
  </si>
  <si>
    <t>Salaire horaire médian</t>
  </si>
  <si>
    <r>
      <t>3</t>
    </r>
    <r>
      <rPr>
        <vertAlign val="superscript"/>
        <sz val="8"/>
        <color theme="1"/>
        <rFont val="Arial"/>
        <family val="2"/>
      </rPr>
      <t>e</t>
    </r>
    <r>
      <rPr>
        <sz val="8"/>
        <color theme="1"/>
        <rFont val="Arial"/>
        <family val="2"/>
      </rPr>
      <t xml:space="preserve"> quartile de salaire horaire</t>
    </r>
  </si>
  <si>
    <t xml:space="preserve">Particuliers employeurs </t>
  </si>
  <si>
    <t>Fonction publique (et autres organismes publics et personnes morales de droit public), dont</t>
  </si>
  <si>
    <t>Secteur privé, dont</t>
  </si>
  <si>
    <t>Femme</t>
  </si>
  <si>
    <t>Homme</t>
  </si>
  <si>
    <t>dont travail en milieu ordinaire</t>
  </si>
  <si>
    <t>dont taux d’incapacité de 80 % ou plus</t>
  </si>
  <si>
    <t>dont taux d’incapacité compris entre 50 % et 79 %</t>
  </si>
  <si>
    <t>Tableau 2 - Contrats de travail des bénéficiaires de minima sociaux salariés, fin 2015</t>
  </si>
  <si>
    <r>
      <t>Autre</t>
    </r>
    <r>
      <rPr>
        <i/>
        <vertAlign val="superscript"/>
        <sz val="8"/>
        <color theme="1"/>
        <rFont val="Arial"/>
        <family val="2"/>
      </rPr>
      <t>1</t>
    </r>
  </si>
  <si>
    <t>Tableau 5 - Employeur des bénéficiaires de minima sociaux salariés, fin 2015</t>
  </si>
  <si>
    <t>dont travail en Esat</t>
  </si>
  <si>
    <t>Ensemble des bénéficiaires hors Esat</t>
  </si>
  <si>
    <r>
      <t>dont travail en Esat</t>
    </r>
    <r>
      <rPr>
        <i/>
        <vertAlign val="superscript"/>
        <sz val="8"/>
        <color theme="1"/>
        <rFont val="Arial"/>
        <family val="2"/>
      </rPr>
      <t>2</t>
    </r>
  </si>
  <si>
    <t>Tableau 1 - Part de salariés parmi les bénéficiaires de minima sociaux, fin 2015,
selon le sexe et l’âge</t>
  </si>
  <si>
    <t>ns : non significatif (du fait d’effectifs trop faibles).
Note &gt; Pour le RSA, les chiffres concernent l’ensemble des bénéficiaires : les allocataires mais aussi leur conjoint éventuel. Pour
l’ASS et l’AAH, les chiffres ne concernent que les allocataires. Les données utilisées sont les mêmes que pour l’édition précédente
de cet ouvrage mais certaines parts sont légèrement différentes pour deux raisons. D’une part, la notion de conjoint d’allocataire
du RSA est différente car ce ne sont pas les conjoints au sens large de la structure familiale qui ont été retenus mais uniquement
les conjoints au sens du RSA — les conjoints ne remplissant pas les conditions de séjour requises pour la perception du RSA sont
notamment exclus. La prise en compte des conjoints au sens large n’a toutefois un impact que très modéré. En effet, la différence
la plus forte s’élève à 0,3 point et concerne la part de salariés parmi les bénéficiaires du RSA socle majoré : elle passe de 11,5 %,
avec la prise en compte des conjoints au sens large, à 11,2 % ici. D’autre part, dans l’édition précédente, les conjoints d’allocataires
de l’AAH issus de la Caisse centrale de la mutualité sociale agricole (CCMSA) étaient considérés comme des bénéficiaires
de l’AAH. Ils ne le sont désormais plus mais l’impact de leur exclusion n’est à nouveau que très modéré. En effet, la différence la
plus forte s’élève à 0,1 point et concerne la part de salariés parmi les hommes bénéficiaires de l’AAH : elle passe de 19,58 % dans
l’édition précédente à 19,48 % ici.
Lecture &gt; Fin 2015, 7 % des hommes bénéficiaires de l’ASS sont salariés.
Champ &gt; France, bénéficiaires d’un minimum social âgés de 16 à 64 ans au 31 décembre 2015.
Sources &gt; DREES, ENIACRAMS ; Insee, panel des déclarations annuelles de données sociales (panel tous salariés).</t>
  </si>
  <si>
    <t>1. La modalité « Autre » recouvre en partie les salariés qui dépendent de la fonction publique, dont la totalité des fonctionnaires.
Elle inclut également le travail occasionnel ou saisonnier, les emplois de vacataires de la fonction publique, les emplois payés à
l’acte ou à la tâche, les intermittents, le travail à domicile ou les stagiaires.
2. Les allocataires de l’AAH qui exercent en Esat ont tous été classés dans la modalité « Autre ». Ils n’ont pas de contrat de travail
mais signent un contrat de soutien et d’aide par le travail avec l’établissement. Ils ne peuvent pas être licenciés.
Note &gt; Outre les modifications mentionnées dans la note du tableau 1, les stagiaires qui étaient classés en type de contrat
inconnu dans l’édition précédente de cet ouvrage sont désormais inscrits dans la modalité « Autre ». Néanmoins, l’impact de cette
modification est très modéré. En effet, la différence la plus forte concerne les bénéficiaires du RSA socle pour lesquels la part de
la modalité « Autre » augmente de 0,1 point lorsqu’on prend en compte les stagiaires.
Lecture &gt; Fin 2015, 23 % des salariés bénéficiaires de l’ASS sont en CDI sur leur poste principal sans être employés par des
particuliers.
Champ &gt; France, poste principal, au 31 décembre 2015, des salariés âgés de 16 à 64 ans dont le type de contrat est connu.
Sources &gt; DREES, ENIACRAMS ; Insee, panel des déclarations annuelles de données sociales (panel tous salariés).</t>
  </si>
  <si>
    <t>Tableau 3 - Catégories socioprofessionnelles des bénéficiaires de minima sociaux
salariés, fin 2015</t>
  </si>
  <si>
    <t>Lecture &gt; Fin 2015, 30 % des salariés bénéficiaires de l’ASS sont ouvriers.
Champ &gt; France, poste principal, au 31 décembre 2015, des salariés âgés de 16 à 64 ans.
Sources &gt; DREES, ENIACRAMS ; Insee, panel des déclarations annuelles de données sociales (panel tous salariés).</t>
  </si>
  <si>
    <t>Tableau 4 - Quotité de travail et distribution du salaire horaire net des bénéficiaires
de minima sociaux salariés, fin 2015</t>
  </si>
  <si>
    <t>Lecture &gt; Fin 2015, 39 % des salariés bénéficiaires de l’ASS exercent à temps complet. Un sur deux a un salaire horaire net
inférieur à 8,8 euros, un sur quatre un salaire horaire net supérieur à 10,0 euros.
Champ &gt; France, poste principal, au 31 décembre 2015, des salariés âgés de 16 à 64 ans, hors populations particulières dont
le nombre d’heures travaillées n’est pas connu (travailleurs à domicile, représentants, aides à domicile, personnels de ménage,
etc.) et dont le montant du salaire horaire n’est, par conséquent, pas référencé dans les trois dernières lignes du tableau.
Sources &gt; DREES, ENIACRAMS ; Insee, panel des déclarations annuelles de données sociales (panel tous salariés).</t>
  </si>
  <si>
    <t>16 à 24 ans</t>
  </si>
  <si>
    <t xml:space="preserve">   employés civils et agents de service de la fonction publique</t>
  </si>
  <si>
    <t xml:space="preserve">   employés de commerce</t>
  </si>
  <si>
    <t xml:space="preserve">   personnels des services directs aux particuliers</t>
  </si>
  <si>
    <t xml:space="preserve">   ouvriers qualifiés</t>
  </si>
  <si>
    <t xml:space="preserve">   ouvriers non qualifiés</t>
  </si>
  <si>
    <t xml:space="preserve">   ouvriers agricoles</t>
  </si>
  <si>
    <t>Employés, dont</t>
  </si>
  <si>
    <t>Ouvriers, dont</t>
  </si>
  <si>
    <t xml:space="preserve">    fonction publique d’État</t>
  </si>
  <si>
    <t xml:space="preserve">    fonction publique territoriale</t>
  </si>
  <si>
    <t xml:space="preserve">    fonction publique hospitalière</t>
  </si>
  <si>
    <t xml:space="preserve">    sociétés commerciales</t>
  </si>
  <si>
    <t xml:space="preserve">    associations loi 1901 ou assimilées</t>
  </si>
  <si>
    <t>Note &gt; Toutes les modalités du secteur privé et de la fonction publique ne sont pas présentées. Les salariés de la fonction
publique ne sont pas forcément fonctionnaires (non-titulaires, etc.). Les parts de salariés de particuliers employeurs sont très
légèrement inférieures dans ce tableau à celles du tableau 2 car les variables mobilisées sont différentes. En effet, dans ce
tableau, seule la variable « domaine d’emploi » est utilisée alors que, dans le tableau 2, la variable « contrat de travail » est également
mobilisée pour les salariés non employés par des particuliers. Cette dernière présentant des valeurs manquantes, certains
bénéficiaires de minima sociaux salariés, non employés par des particuliers, ne sont par conséquent pas représentés dans le
tableau 2. Cela augmente donc légèrement la part de bénéficiaires employés par des particuliers employeurs dans le tableau 2.
Lecture &gt; Fin 2015, 15 % des salariés bénéficiaires de l’ASS sont employés par la fonction publique.
Champ &gt; France, poste principal, au 31 décembre 2015, des salariés âgés de 16 à 64 ans.
Sources &gt; DREES, ENIACRAMS ; Insee, panel des déclarations annuelles de données sociales (panel tous salariés).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</si>
</sst>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8"/>
      <color theme="1"/>
      <name val="Arial"/>
      <family val="2"/>
    </font>
    <font>
      <sz val="8"/>
      <color theme="1"/>
      <name val="Arial"/>
      <family val="2"/>
    </font>
    <font>
      <i/>
      <sz val="8"/>
      <color theme="1"/>
      <name val="Arial"/>
      <family val="2"/>
    </font>
    <font>
      <b/>
      <i/>
      <sz val="8"/>
      <color theme="1"/>
      <name val="Arial"/>
      <family val="2"/>
    </font>
    <font>
      <vertAlign val="superscript"/>
      <sz val="8"/>
      <color theme="1"/>
      <name val="Arial"/>
      <family val="2"/>
    </font>
    <font>
      <i/>
      <vertAlign val="superscript"/>
      <sz val="8"/>
      <color theme="1"/>
      <name val="Arial"/>
      <family val="2"/>
    </font>
    <font>
      <sz val="10"/>
      <name val="Arial"/>
      <family val="2"/>
    </font>
    <font>
      <b/>
      <sz val="8"/>
      <name val="Arial"/>
      <family val="2"/>
    </font>
    <font>
      <i/>
      <sz val="8"/>
      <name val="Arial"/>
      <family val="2"/>
    </font>
    <font>
      <b/>
      <i/>
      <sz val="8"/>
      <name val="Arial"/>
      <family val="2"/>
    </font>
    <font>
      <sz val="8"/>
      <name val="Arial"/>
      <family val="2"/>
    </font>
  </fonts>
  <fills count="3">
    <fill>
      <patternFill patternType="none"/>
    </fill>
    <fill>
      <patternFill patternType="gray125"/>
    </fill>
    <fill>
      <patternFill patternType="solid">
        <fgColor theme="0"/>
        <bgColor indexed="64"/>
      </patternFill>
    </fill>
  </fills>
  <borders count="5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hair">
        <color auto="1"/>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bottom/>
      <diagonal/>
    </border>
    <border>
      <left style="hair">
        <color auto="1"/>
      </left>
      <right style="thin">
        <color indexed="64"/>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hair">
        <color auto="1"/>
      </left>
      <right style="thin">
        <color indexed="64"/>
      </right>
      <top style="thin">
        <color indexed="64"/>
      </top>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hair">
        <color auto="1"/>
      </left>
      <right style="thin">
        <color indexed="64"/>
      </right>
      <top style="thin">
        <color indexed="64"/>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indexed="64"/>
      </left>
      <right/>
      <top style="thin">
        <color indexed="64"/>
      </top>
      <bottom/>
      <diagonal/>
    </border>
    <border>
      <left style="thin">
        <color indexed="64"/>
      </left>
      <right/>
      <top/>
      <bottom style="hair">
        <color auto="1"/>
      </bottom>
      <diagonal/>
    </border>
    <border>
      <left style="thin">
        <color indexed="64"/>
      </left>
      <right/>
      <top style="hair">
        <color auto="1"/>
      </top>
      <bottom style="hair">
        <color auto="1"/>
      </bottom>
      <diagonal/>
    </border>
    <border>
      <left style="thin">
        <color indexed="64"/>
      </left>
      <right/>
      <top style="hair">
        <color auto="1"/>
      </top>
      <bottom/>
      <diagonal/>
    </border>
    <border>
      <left style="thin">
        <color indexed="64"/>
      </left>
      <right/>
      <top/>
      <bottom style="thin">
        <color indexed="64"/>
      </bottom>
      <diagonal/>
    </border>
    <border>
      <left style="thin">
        <color auto="1"/>
      </left>
      <right style="thin">
        <color auto="1"/>
      </right>
      <top style="thin">
        <color indexed="64"/>
      </top>
      <bottom style="hair">
        <color auto="1"/>
      </bottom>
      <diagonal/>
    </border>
    <border>
      <left style="thin">
        <color indexed="64"/>
      </left>
      <right style="thin">
        <color indexed="64"/>
      </right>
      <top style="hair">
        <color auto="1"/>
      </top>
      <bottom style="thin">
        <color auto="1"/>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auto="1"/>
      </left>
      <right/>
      <top style="thin">
        <color indexed="64"/>
      </top>
      <bottom style="hair">
        <color auto="1"/>
      </bottom>
      <diagonal/>
    </border>
    <border>
      <left style="thin">
        <color indexed="64"/>
      </left>
      <right/>
      <top style="hair">
        <color auto="1"/>
      </top>
      <bottom style="thin">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diagonal/>
    </border>
  </borders>
  <cellStyleXfs count="2">
    <xf numFmtId="0" fontId="0" fillId="0" borderId="0"/>
    <xf numFmtId="0" fontId="7" fillId="0" borderId="0"/>
  </cellStyleXfs>
  <cellXfs count="248">
    <xf numFmtId="0" fontId="0" fillId="0" borderId="0" xfId="0"/>
    <xf numFmtId="9" fontId="1" fillId="0" borderId="0" xfId="0" applyNumberFormat="1" applyFont="1" applyFill="1" applyBorder="1" applyAlignment="1">
      <alignment horizontal="left" vertical="center" wrapText="1"/>
    </xf>
    <xf numFmtId="9" fontId="2" fillId="0" borderId="6" xfId="0" applyNumberFormat="1" applyFont="1" applyFill="1" applyBorder="1" applyAlignment="1">
      <alignment horizontal="center" vertical="center" wrapText="1"/>
    </xf>
    <xf numFmtId="1" fontId="2" fillId="0" borderId="33" xfId="0" applyNumberFormat="1" applyFont="1" applyFill="1" applyBorder="1" applyAlignment="1">
      <alignment horizontal="center" vertical="center" wrapText="1"/>
    </xf>
    <xf numFmtId="1" fontId="2" fillId="0" borderId="23" xfId="0" applyNumberFormat="1" applyFont="1" applyFill="1" applyBorder="1" applyAlignment="1">
      <alignment horizontal="center" vertical="center" wrapText="1"/>
    </xf>
    <xf numFmtId="1" fontId="2" fillId="0" borderId="24" xfId="0" applyNumberFormat="1" applyFont="1" applyFill="1" applyBorder="1" applyAlignment="1">
      <alignment horizontal="center" vertical="center" wrapText="1"/>
    </xf>
    <xf numFmtId="1" fontId="1" fillId="0" borderId="26" xfId="0" applyNumberFormat="1" applyFont="1" applyFill="1" applyBorder="1" applyAlignment="1">
      <alignment horizontal="center" vertical="center" wrapText="1"/>
    </xf>
    <xf numFmtId="9" fontId="2" fillId="0" borderId="9" xfId="0" applyNumberFormat="1" applyFont="1" applyFill="1" applyBorder="1" applyAlignment="1">
      <alignment horizontal="center" vertical="center" wrapText="1"/>
    </xf>
    <xf numFmtId="1" fontId="2" fillId="0" borderId="36" xfId="0" applyNumberFormat="1" applyFont="1" applyFill="1" applyBorder="1" applyAlignment="1">
      <alignment horizontal="center" vertical="center" wrapText="1"/>
    </xf>
    <xf numFmtId="1" fontId="2" fillId="0" borderId="37" xfId="0" applyNumberFormat="1" applyFont="1" applyFill="1" applyBorder="1" applyAlignment="1">
      <alignment horizontal="center" vertical="center" wrapText="1"/>
    </xf>
    <xf numFmtId="1" fontId="2" fillId="0" borderId="38" xfId="0" applyNumberFormat="1" applyFont="1" applyFill="1" applyBorder="1" applyAlignment="1">
      <alignment horizontal="center" vertical="center" wrapText="1"/>
    </xf>
    <xf numFmtId="9" fontId="2" fillId="0" borderId="39"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9" fontId="2" fillId="0" borderId="41" xfId="0" applyNumberFormat="1" applyFont="1" applyFill="1" applyBorder="1" applyAlignment="1">
      <alignment horizontal="center" vertical="center" wrapText="1"/>
    </xf>
    <xf numFmtId="9" fontId="2" fillId="0" borderId="42" xfId="0" applyNumberFormat="1" applyFont="1" applyFill="1" applyBorder="1" applyAlignment="1">
      <alignment horizontal="center" vertical="center" wrapText="1"/>
    </xf>
    <xf numFmtId="9" fontId="1" fillId="0" borderId="17" xfId="0" applyNumberFormat="1" applyFont="1" applyFill="1" applyBorder="1" applyAlignment="1">
      <alignment horizontal="center" vertical="center" wrapText="1"/>
    </xf>
    <xf numFmtId="9" fontId="2" fillId="0" borderId="43" xfId="0" applyNumberFormat="1" applyFont="1" applyFill="1" applyBorder="1" applyAlignment="1">
      <alignment horizontal="center" vertical="center" wrapText="1"/>
    </xf>
    <xf numFmtId="1" fontId="2" fillId="0" borderId="16" xfId="0" applyNumberFormat="1" applyFont="1" applyFill="1" applyBorder="1" applyAlignment="1">
      <alignment horizontal="center" vertical="center" wrapText="1"/>
    </xf>
    <xf numFmtId="9" fontId="1" fillId="0" borderId="0" xfId="0" applyNumberFormat="1" applyFont="1" applyFill="1" applyBorder="1" applyAlignment="1">
      <alignment horizontal="right" vertical="center" wrapText="1"/>
    </xf>
    <xf numFmtId="0" fontId="0" fillId="0" borderId="0" xfId="0"/>
    <xf numFmtId="0" fontId="2" fillId="0" borderId="0" xfId="0" applyFont="1" applyFill="1" applyBorder="1" applyAlignment="1">
      <alignment vertical="center"/>
    </xf>
    <xf numFmtId="9" fontId="3" fillId="0" borderId="7" xfId="0" applyNumberFormat="1" applyFont="1" applyFill="1" applyBorder="1" applyAlignment="1">
      <alignment horizontal="right" vertical="center" wrapText="1"/>
    </xf>
    <xf numFmtId="9" fontId="3" fillId="0" borderId="32" xfId="0" applyNumberFormat="1" applyFont="1" applyFill="1" applyBorder="1" applyAlignment="1">
      <alignment horizontal="right" vertical="center" wrapText="1"/>
    </xf>
    <xf numFmtId="1" fontId="3" fillId="0" borderId="31" xfId="0" applyNumberFormat="1" applyFont="1" applyFill="1" applyBorder="1" applyAlignment="1">
      <alignment horizontal="right" vertical="center" wrapText="1"/>
    </xf>
    <xf numFmtId="1" fontId="3" fillId="0" borderId="34" xfId="0" applyNumberFormat="1" applyFont="1" applyFill="1" applyBorder="1" applyAlignment="1">
      <alignment horizontal="right" vertical="center" wrapText="1"/>
    </xf>
    <xf numFmtId="1" fontId="3" fillId="0" borderId="1" xfId="0" applyNumberFormat="1" applyFont="1" applyFill="1" applyBorder="1" applyAlignment="1">
      <alignment horizontal="right" vertical="center" wrapText="1"/>
    </xf>
    <xf numFmtId="1" fontId="3" fillId="0" borderId="4" xfId="0" applyNumberFormat="1" applyFont="1" applyFill="1" applyBorder="1" applyAlignment="1">
      <alignment horizontal="right" vertical="center" wrapText="1"/>
    </xf>
    <xf numFmtId="1" fontId="3" fillId="0" borderId="2" xfId="0" applyNumberFormat="1" applyFont="1" applyFill="1" applyBorder="1" applyAlignment="1">
      <alignment horizontal="right" vertical="center" wrapText="1"/>
    </xf>
    <xf numFmtId="1" fontId="4" fillId="0" borderId="27" xfId="0" applyNumberFormat="1" applyFont="1" applyFill="1" applyBorder="1" applyAlignment="1">
      <alignment horizontal="right" vertical="center" wrapText="1"/>
    </xf>
    <xf numFmtId="1" fontId="4" fillId="0" borderId="35" xfId="0" applyNumberFormat="1" applyFont="1" applyFill="1" applyBorder="1" applyAlignment="1">
      <alignment horizontal="right" vertical="center" wrapText="1"/>
    </xf>
    <xf numFmtId="1" fontId="3" fillId="0" borderId="22" xfId="0" applyNumberFormat="1" applyFont="1" applyFill="1" applyBorder="1" applyAlignment="1">
      <alignment horizontal="right" vertical="center"/>
    </xf>
    <xf numFmtId="1" fontId="3" fillId="0" borderId="1" xfId="0" applyNumberFormat="1" applyFont="1" applyFill="1" applyBorder="1" applyAlignment="1">
      <alignment horizontal="righ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1" fontId="1" fillId="0" borderId="0" xfId="0" applyNumberFormat="1" applyFont="1" applyFill="1" applyBorder="1" applyAlignment="1">
      <alignment horizontal="right" vertical="center" wrapText="1"/>
    </xf>
    <xf numFmtId="1" fontId="4" fillId="0" borderId="0" xfId="0" applyNumberFormat="1" applyFont="1" applyFill="1" applyBorder="1" applyAlignment="1">
      <alignment horizontal="right" vertical="center" wrapText="1"/>
    </xf>
    <xf numFmtId="0" fontId="1" fillId="0" borderId="0" xfId="0" applyFont="1" applyFill="1" applyBorder="1" applyAlignment="1">
      <alignment horizontal="right" vertical="center" wrapText="1"/>
    </xf>
    <xf numFmtId="1" fontId="4" fillId="0" borderId="31" xfId="0" applyNumberFormat="1" applyFont="1" applyFill="1" applyBorder="1" applyAlignment="1">
      <alignment horizontal="right" vertical="center" wrapText="1"/>
    </xf>
    <xf numFmtId="0" fontId="1" fillId="0" borderId="30"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0" xfId="0" applyFont="1" applyFill="1" applyBorder="1" applyAlignment="1">
      <alignment horizontal="center" vertical="center" wrapText="1"/>
    </xf>
    <xf numFmtId="1" fontId="1" fillId="0" borderId="44" xfId="0" applyNumberFormat="1" applyFont="1" applyFill="1" applyBorder="1" applyAlignment="1">
      <alignment horizontal="center" vertical="center"/>
    </xf>
    <xf numFmtId="1" fontId="1" fillId="0" borderId="44" xfId="0" applyNumberFormat="1" applyFont="1" applyFill="1" applyBorder="1" applyAlignment="1">
      <alignment horizontal="center" vertical="center" wrapText="1"/>
    </xf>
    <xf numFmtId="1" fontId="2" fillId="0" borderId="37" xfId="0" applyNumberFormat="1" applyFont="1" applyFill="1" applyBorder="1" applyAlignment="1">
      <alignment horizontal="center" vertical="center"/>
    </xf>
    <xf numFmtId="1" fontId="1" fillId="0" borderId="36" xfId="0" applyNumberFormat="1" applyFont="1" applyFill="1" applyBorder="1" applyAlignment="1">
      <alignment horizontal="center" vertical="center"/>
    </xf>
    <xf numFmtId="1" fontId="1" fillId="0" borderId="36" xfId="0" applyNumberFormat="1" applyFont="1" applyFill="1" applyBorder="1" applyAlignment="1">
      <alignment horizontal="center" vertical="center" wrapText="1"/>
    </xf>
    <xf numFmtId="1" fontId="2" fillId="0" borderId="45" xfId="0" applyNumberFormat="1" applyFont="1" applyFill="1" applyBorder="1" applyAlignment="1">
      <alignment horizontal="center" vertical="center"/>
    </xf>
    <xf numFmtId="0" fontId="1" fillId="0" borderId="30" xfId="0" applyFont="1" applyFill="1" applyBorder="1" applyAlignment="1">
      <alignment horizontal="left" vertical="center" wrapText="1"/>
    </xf>
    <xf numFmtId="1" fontId="1" fillId="0" borderId="30" xfId="0" applyNumberFormat="1" applyFont="1" applyFill="1" applyBorder="1" applyAlignment="1">
      <alignment horizontal="center" vertical="center"/>
    </xf>
    <xf numFmtId="0" fontId="1" fillId="0" borderId="30" xfId="0" applyFont="1" applyFill="1" applyBorder="1" applyAlignment="1">
      <alignment horizontal="left" vertical="center"/>
    </xf>
    <xf numFmtId="0" fontId="1" fillId="0" borderId="44" xfId="0" applyFont="1" applyFill="1" applyBorder="1" applyAlignment="1">
      <alignment horizontal="left" vertical="center"/>
    </xf>
    <xf numFmtId="0" fontId="2" fillId="0" borderId="37" xfId="0" applyFont="1" applyFill="1" applyBorder="1" applyAlignment="1">
      <alignment horizontal="left" wrapText="1"/>
    </xf>
    <xf numFmtId="0" fontId="2" fillId="0" borderId="37" xfId="0" applyFont="1" applyFill="1" applyBorder="1" applyAlignment="1">
      <alignment horizontal="left" vertical="center" wrapText="1"/>
    </xf>
    <xf numFmtId="0" fontId="2" fillId="0" borderId="45" xfId="0" applyFont="1" applyFill="1" applyBorder="1" applyAlignment="1">
      <alignment horizontal="left" wrapText="1"/>
    </xf>
    <xf numFmtId="0" fontId="1" fillId="0" borderId="36" xfId="0" applyFont="1" applyFill="1" applyBorder="1" applyAlignment="1">
      <alignment horizontal="left" vertical="center"/>
    </xf>
    <xf numFmtId="0" fontId="2" fillId="0" borderId="37" xfId="0" applyFont="1" applyFill="1" applyBorder="1" applyAlignment="1">
      <alignment vertical="center" wrapText="1"/>
    </xf>
    <xf numFmtId="0" fontId="2" fillId="0" borderId="45" xfId="0" applyFont="1" applyFill="1" applyBorder="1" applyAlignment="1">
      <alignment horizontal="left" vertical="center" wrapText="1"/>
    </xf>
    <xf numFmtId="1" fontId="2" fillId="0" borderId="30" xfId="0" applyNumberFormat="1" applyFont="1" applyFill="1" applyBorder="1" applyAlignment="1">
      <alignment horizontal="center" vertical="center"/>
    </xf>
    <xf numFmtId="0" fontId="1" fillId="0" borderId="30" xfId="0" applyFont="1" applyFill="1" applyBorder="1" applyAlignment="1">
      <alignment horizontal="center" vertical="center" wrapText="1"/>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164" fontId="3" fillId="0" borderId="0" xfId="0" applyNumberFormat="1" applyFont="1" applyFill="1" applyBorder="1" applyAlignment="1">
      <alignment horizontal="right" vertical="center"/>
    </xf>
    <xf numFmtId="0" fontId="2" fillId="0" borderId="8" xfId="0" applyFont="1" applyFill="1" applyBorder="1" applyAlignment="1">
      <alignment horizontal="center" vertical="center" wrapText="1"/>
    </xf>
    <xf numFmtId="1" fontId="2" fillId="2" borderId="0" xfId="0"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1" fontId="2" fillId="2" borderId="11" xfId="0" applyNumberFormat="1" applyFont="1" applyFill="1" applyBorder="1" applyAlignment="1">
      <alignment horizontal="center" vertical="center"/>
    </xf>
    <xf numFmtId="1" fontId="2" fillId="2" borderId="8" xfId="0" applyNumberFormat="1" applyFont="1" applyFill="1" applyBorder="1" applyAlignment="1">
      <alignment horizontal="center" vertical="center"/>
    </xf>
    <xf numFmtId="1" fontId="2" fillId="2" borderId="12" xfId="0" applyNumberFormat="1" applyFont="1" applyFill="1" applyBorder="1" applyAlignment="1">
      <alignment horizontal="center" vertical="center"/>
    </xf>
    <xf numFmtId="1" fontId="2" fillId="2" borderId="13" xfId="0" applyNumberFormat="1" applyFont="1" applyFill="1" applyBorder="1" applyAlignment="1">
      <alignment horizontal="center" vertical="center"/>
    </xf>
    <xf numFmtId="1" fontId="2" fillId="2" borderId="14"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horizontal="center" vertical="center"/>
    </xf>
    <xf numFmtId="164" fontId="2" fillId="2" borderId="14" xfId="0" applyNumberFormat="1"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7" xfId="0" applyFont="1" applyFill="1" applyBorder="1" applyAlignment="1">
      <alignment horizontal="center" vertical="center" wrapText="1"/>
    </xf>
    <xf numFmtId="1" fontId="2" fillId="0" borderId="17" xfId="0" applyNumberFormat="1" applyFont="1" applyFill="1" applyBorder="1" applyAlignment="1">
      <alignment horizontal="center" vertical="center"/>
    </xf>
    <xf numFmtId="1" fontId="2" fillId="0" borderId="5" xfId="0" applyNumberFormat="1" applyFont="1" applyFill="1" applyBorder="1" applyAlignment="1">
      <alignment horizontal="center" vertical="center"/>
    </xf>
    <xf numFmtId="0" fontId="3" fillId="0" borderId="7" xfId="0" applyFont="1" applyFill="1" applyBorder="1" applyAlignment="1">
      <alignment horizontal="righ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1" fontId="2" fillId="2" borderId="9" xfId="0" applyNumberFormat="1" applyFont="1" applyFill="1" applyBorder="1" applyAlignment="1">
      <alignment horizontal="center" vertical="center"/>
    </xf>
    <xf numFmtId="1" fontId="2" fillId="2" borderId="15" xfId="0" applyNumberFormat="1" applyFont="1" applyFill="1" applyBorder="1" applyAlignment="1">
      <alignment horizontal="center" vertical="center"/>
    </xf>
    <xf numFmtId="1" fontId="2" fillId="2" borderId="16"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164" fontId="2" fillId="2" borderId="15" xfId="0" applyNumberFormat="1" applyFont="1" applyFill="1" applyBorder="1" applyAlignment="1">
      <alignment horizontal="center" vertical="center"/>
    </xf>
    <xf numFmtId="164" fontId="2" fillId="2" borderId="16" xfId="0" applyNumberFormat="1" applyFont="1" applyFill="1" applyBorder="1" applyAlignment="1">
      <alignment horizontal="center" vertical="center"/>
    </xf>
    <xf numFmtId="1" fontId="1" fillId="0" borderId="27" xfId="0" applyNumberFormat="1" applyFont="1" applyFill="1" applyBorder="1" applyAlignment="1">
      <alignment horizontal="center" vertical="center"/>
    </xf>
    <xf numFmtId="1" fontId="1" fillId="0" borderId="30" xfId="0" applyNumberFormat="1" applyFont="1" applyFill="1" applyBorder="1" applyAlignment="1">
      <alignment horizontal="center" vertical="center" wrapText="1"/>
    </xf>
    <xf numFmtId="1" fontId="1" fillId="0" borderId="35" xfId="0" applyNumberFormat="1" applyFont="1" applyFill="1" applyBorder="1" applyAlignment="1">
      <alignment horizontal="center" vertical="center"/>
    </xf>
    <xf numFmtId="1" fontId="2" fillId="0" borderId="41" xfId="0" applyNumberFormat="1" applyFont="1" applyFill="1" applyBorder="1" applyAlignment="1">
      <alignment horizontal="center" vertical="center"/>
    </xf>
    <xf numFmtId="1" fontId="2" fillId="0" borderId="49" xfId="0" applyNumberFormat="1" applyFont="1" applyFill="1" applyBorder="1" applyAlignment="1">
      <alignment horizontal="center" vertical="center"/>
    </xf>
    <xf numFmtId="1" fontId="1" fillId="0" borderId="17" xfId="0" applyNumberFormat="1" applyFont="1" applyFill="1" applyBorder="1" applyAlignment="1">
      <alignment horizontal="center" vertical="center"/>
    </xf>
    <xf numFmtId="0" fontId="3" fillId="0" borderId="27" xfId="0" applyFont="1" applyFill="1" applyBorder="1" applyAlignment="1">
      <alignment horizontal="right" vertical="center" wrapText="1"/>
    </xf>
    <xf numFmtId="0" fontId="3" fillId="0" borderId="35" xfId="0" applyFont="1" applyFill="1" applyBorder="1" applyAlignment="1">
      <alignment horizontal="right" vertical="center" wrapText="1"/>
    </xf>
    <xf numFmtId="1" fontId="3" fillId="0" borderId="27" xfId="0" applyNumberFormat="1" applyFont="1" applyFill="1" applyBorder="1" applyAlignment="1">
      <alignment horizontal="right" vertical="center"/>
    </xf>
    <xf numFmtId="1" fontId="3" fillId="0" borderId="35" xfId="0" applyNumberFormat="1" applyFont="1" applyFill="1" applyBorder="1" applyAlignment="1">
      <alignment horizontal="right" vertical="center"/>
    </xf>
    <xf numFmtId="1" fontId="3" fillId="0" borderId="4" xfId="0" applyNumberFormat="1" applyFont="1" applyFill="1" applyBorder="1" applyAlignment="1">
      <alignment horizontal="right" vertical="center"/>
    </xf>
    <xf numFmtId="1" fontId="3" fillId="0" borderId="5" xfId="0" applyNumberFormat="1" applyFont="1" applyFill="1" applyBorder="1" applyAlignment="1">
      <alignment horizontal="right" vertical="center"/>
    </xf>
    <xf numFmtId="0" fontId="3" fillId="0" borderId="27" xfId="0" applyFont="1" applyFill="1" applyBorder="1" applyAlignment="1">
      <alignment horizontal="center" vertical="center" wrapText="1"/>
    </xf>
    <xf numFmtId="1" fontId="3" fillId="0" borderId="27" xfId="0" applyNumberFormat="1" applyFont="1" applyFill="1" applyBorder="1" applyAlignment="1">
      <alignment horizontal="center" vertical="center"/>
    </xf>
    <xf numFmtId="1" fontId="3" fillId="0" borderId="35" xfId="0" applyNumberFormat="1" applyFont="1" applyFill="1" applyBorder="1" applyAlignment="1">
      <alignment horizontal="center" vertical="center"/>
    </xf>
    <xf numFmtId="1" fontId="1" fillId="0" borderId="48" xfId="0" applyNumberFormat="1" applyFont="1" applyFill="1" applyBorder="1" applyAlignment="1">
      <alignment horizontal="center" vertical="center" wrapText="1"/>
    </xf>
    <xf numFmtId="1" fontId="1" fillId="0" borderId="40" xfId="0" applyNumberFormat="1" applyFont="1" applyFill="1" applyBorder="1" applyAlignment="1">
      <alignment horizontal="center" vertical="center" wrapText="1"/>
    </xf>
    <xf numFmtId="1" fontId="1" fillId="0" borderId="17" xfId="0" applyNumberFormat="1" applyFont="1" applyFill="1" applyBorder="1" applyAlignment="1">
      <alignment horizontal="center" vertical="center" wrapText="1"/>
    </xf>
    <xf numFmtId="0" fontId="3" fillId="0" borderId="35" xfId="0" applyFont="1" applyFill="1" applyBorder="1" applyAlignment="1">
      <alignment horizontal="center" vertical="center" wrapText="1"/>
    </xf>
    <xf numFmtId="1" fontId="4" fillId="0" borderId="21" xfId="0" applyNumberFormat="1" applyFont="1" applyFill="1" applyBorder="1" applyAlignment="1">
      <alignment horizontal="right" vertical="center" wrapText="1"/>
    </xf>
    <xf numFmtId="1" fontId="4" fillId="0" borderId="3" xfId="0" applyNumberFormat="1" applyFont="1" applyFill="1" applyBorder="1" applyAlignment="1">
      <alignment horizontal="right" vertical="center" wrapText="1"/>
    </xf>
    <xf numFmtId="1" fontId="4" fillId="0" borderId="34" xfId="0" applyNumberFormat="1" applyFont="1" applyFill="1" applyBorder="1" applyAlignment="1">
      <alignment horizontal="right" vertical="center" wrapText="1"/>
    </xf>
    <xf numFmtId="0" fontId="3" fillId="0" borderId="32"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2" fillId="0" borderId="6" xfId="0" applyFont="1" applyFill="1" applyBorder="1" applyAlignment="1">
      <alignment horizontal="center" vertical="center" wrapText="1"/>
    </xf>
    <xf numFmtId="1" fontId="2" fillId="2" borderId="6" xfId="0" applyNumberFormat="1" applyFont="1" applyFill="1" applyBorder="1" applyAlignment="1">
      <alignment horizontal="center" vertical="center"/>
    </xf>
    <xf numFmtId="1" fontId="2" fillId="2" borderId="19" xfId="0" applyNumberFormat="1" applyFont="1" applyFill="1" applyBorder="1" applyAlignment="1">
      <alignment horizontal="center" vertical="center"/>
    </xf>
    <xf numFmtId="1" fontId="2" fillId="2" borderId="20" xfId="0" applyNumberFormat="1" applyFont="1" applyFill="1" applyBorder="1" applyAlignment="1">
      <alignment horizontal="center" vertical="center"/>
    </xf>
    <xf numFmtId="164" fontId="2" fillId="2" borderId="6"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1" fontId="3" fillId="2" borderId="7" xfId="0" applyNumberFormat="1" applyFont="1" applyFill="1" applyBorder="1" applyAlignment="1">
      <alignment horizontal="right" vertical="center"/>
    </xf>
    <xf numFmtId="1" fontId="3" fillId="2" borderId="8" xfId="0" applyNumberFormat="1" applyFont="1" applyFill="1" applyBorder="1" applyAlignment="1">
      <alignment horizontal="right" vertical="center"/>
    </xf>
    <xf numFmtId="1" fontId="3" fillId="2" borderId="28" xfId="0" applyNumberFormat="1" applyFont="1" applyFill="1" applyBorder="1" applyAlignment="1">
      <alignment horizontal="right" vertical="center"/>
    </xf>
    <xf numFmtId="1" fontId="3" fillId="2" borderId="12" xfId="0" applyNumberFormat="1" applyFont="1" applyFill="1" applyBorder="1" applyAlignment="1">
      <alignment horizontal="right" vertical="center"/>
    </xf>
    <xf numFmtId="1" fontId="3" fillId="2" borderId="46" xfId="0" applyNumberFormat="1" applyFont="1" applyFill="1" applyBorder="1" applyAlignment="1">
      <alignment horizontal="right" vertical="center"/>
    </xf>
    <xf numFmtId="1" fontId="3" fillId="2" borderId="14" xfId="0" applyNumberFormat="1" applyFont="1" applyFill="1" applyBorder="1" applyAlignment="1">
      <alignment horizontal="right" vertical="center"/>
    </xf>
    <xf numFmtId="164" fontId="3" fillId="2" borderId="7" xfId="0" applyNumberFormat="1" applyFont="1" applyFill="1" applyBorder="1" applyAlignment="1">
      <alignment horizontal="right" vertical="center"/>
    </xf>
    <xf numFmtId="164" fontId="3" fillId="2" borderId="8" xfId="0" applyNumberFormat="1" applyFont="1" applyFill="1" applyBorder="1" applyAlignment="1">
      <alignment horizontal="right" vertical="center"/>
    </xf>
    <xf numFmtId="164" fontId="3" fillId="2" borderId="28" xfId="0" applyNumberFormat="1" applyFont="1" applyFill="1" applyBorder="1" applyAlignment="1">
      <alignment horizontal="right" vertical="center"/>
    </xf>
    <xf numFmtId="164" fontId="3" fillId="2" borderId="12" xfId="0" applyNumberFormat="1" applyFont="1" applyFill="1" applyBorder="1" applyAlignment="1">
      <alignment horizontal="right" vertical="center"/>
    </xf>
    <xf numFmtId="164" fontId="3" fillId="2" borderId="46" xfId="0" applyNumberFormat="1" applyFont="1" applyFill="1" applyBorder="1" applyAlignment="1">
      <alignment horizontal="right" vertical="center"/>
    </xf>
    <xf numFmtId="164" fontId="3" fillId="2" borderId="14" xfId="0" applyNumberFormat="1" applyFont="1" applyFill="1" applyBorder="1" applyAlignment="1">
      <alignment horizontal="right" vertical="center"/>
    </xf>
    <xf numFmtId="1" fontId="3" fillId="2" borderId="32" xfId="0" applyNumberFormat="1" applyFont="1" applyFill="1" applyBorder="1" applyAlignment="1">
      <alignment horizontal="right" vertical="center"/>
    </xf>
    <xf numFmtId="1" fontId="3" fillId="2" borderId="29" xfId="0" applyNumberFormat="1" applyFont="1" applyFill="1" applyBorder="1" applyAlignment="1">
      <alignment horizontal="right" vertical="center"/>
    </xf>
    <xf numFmtId="164" fontId="3" fillId="2" borderId="32" xfId="0" applyNumberFormat="1" applyFont="1" applyFill="1" applyBorder="1" applyAlignment="1">
      <alignment horizontal="right" vertical="center"/>
    </xf>
    <xf numFmtId="164" fontId="3" fillId="2" borderId="29" xfId="0" applyNumberFormat="1" applyFont="1" applyFill="1" applyBorder="1" applyAlignment="1">
      <alignment horizontal="right" vertical="center"/>
    </xf>
    <xf numFmtId="164" fontId="3" fillId="2" borderId="47" xfId="0" applyNumberFormat="1" applyFont="1" applyFill="1" applyBorder="1" applyAlignment="1">
      <alignment horizontal="right" vertical="center"/>
    </xf>
    <xf numFmtId="0" fontId="1" fillId="0" borderId="13" xfId="0" applyFont="1" applyFill="1" applyBorder="1" applyAlignment="1">
      <alignment horizontal="right"/>
    </xf>
    <xf numFmtId="0" fontId="1" fillId="0" borderId="30" xfId="0" applyFont="1" applyFill="1" applyBorder="1" applyAlignment="1">
      <alignment horizontal="left" wrapText="1"/>
    </xf>
    <xf numFmtId="11" fontId="1" fillId="0" borderId="30" xfId="0" applyNumberFormat="1" applyFont="1" applyFill="1" applyBorder="1" applyAlignment="1">
      <alignment horizontal="left" wrapText="1"/>
    </xf>
    <xf numFmtId="1" fontId="8" fillId="0" borderId="17" xfId="0" applyNumberFormat="1" applyFont="1" applyFill="1" applyBorder="1" applyAlignment="1">
      <alignment horizontal="center" vertical="center"/>
    </xf>
    <xf numFmtId="1" fontId="8" fillId="0" borderId="30" xfId="0" applyNumberFormat="1" applyFont="1" applyFill="1" applyBorder="1" applyAlignment="1">
      <alignment horizontal="center" vertical="center"/>
    </xf>
    <xf numFmtId="1" fontId="11" fillId="0" borderId="45" xfId="0" applyNumberFormat="1" applyFont="1" applyFill="1" applyBorder="1" applyAlignment="1">
      <alignment horizontal="center" vertical="center"/>
    </xf>
    <xf numFmtId="0" fontId="1" fillId="0" borderId="44" xfId="0" applyFont="1" applyFill="1" applyBorder="1" applyAlignment="1">
      <alignment wrapText="1"/>
    </xf>
    <xf numFmtId="1" fontId="8" fillId="0" borderId="44" xfId="0" applyNumberFormat="1" applyFont="1" applyFill="1" applyBorder="1" applyAlignment="1">
      <alignment horizontal="center" vertical="center"/>
    </xf>
    <xf numFmtId="1" fontId="11" fillId="0" borderId="37" xfId="0" applyNumberFormat="1" applyFont="1" applyFill="1" applyBorder="1" applyAlignment="1">
      <alignment horizontal="center" vertical="center"/>
    </xf>
    <xf numFmtId="0" fontId="1" fillId="0" borderId="44" xfId="0" applyFont="1" applyFill="1" applyBorder="1" applyAlignment="1">
      <alignment horizontal="left" wrapText="1"/>
    </xf>
    <xf numFmtId="0" fontId="2" fillId="0" borderId="26" xfId="0" applyFont="1" applyFill="1" applyBorder="1" applyAlignment="1">
      <alignment horizontal="center" vertical="center" wrapText="1"/>
    </xf>
    <xf numFmtId="1" fontId="8" fillId="0" borderId="50" xfId="0" applyNumberFormat="1" applyFont="1" applyFill="1" applyBorder="1" applyAlignment="1">
      <alignment horizontal="center" vertical="center"/>
    </xf>
    <xf numFmtId="1" fontId="10" fillId="0" borderId="21" xfId="0" applyNumberFormat="1" applyFont="1" applyFill="1" applyBorder="1" applyAlignment="1">
      <alignment horizontal="right" vertical="center"/>
    </xf>
    <xf numFmtId="1" fontId="10" fillId="0" borderId="3" xfId="0" applyNumberFormat="1" applyFont="1" applyFill="1" applyBorder="1" applyAlignment="1">
      <alignment horizontal="right" vertical="center"/>
    </xf>
    <xf numFmtId="1" fontId="9" fillId="0" borderId="23" xfId="0" applyNumberFormat="1" applyFont="1" applyFill="1" applyBorder="1" applyAlignment="1">
      <alignment horizontal="center" vertical="center"/>
    </xf>
    <xf numFmtId="1" fontId="9" fillId="0" borderId="1" xfId="0" applyNumberFormat="1" applyFont="1" applyFill="1" applyBorder="1" applyAlignment="1">
      <alignment horizontal="right" vertical="center"/>
    </xf>
    <xf numFmtId="1" fontId="9" fillId="0" borderId="4" xfId="0" applyNumberFormat="1" applyFont="1" applyFill="1" applyBorder="1" applyAlignment="1">
      <alignment horizontal="right" vertical="center"/>
    </xf>
    <xf numFmtId="1" fontId="9" fillId="0" borderId="51" xfId="0" applyNumberFormat="1" applyFont="1" applyFill="1" applyBorder="1" applyAlignment="1">
      <alignment horizontal="center" vertical="center"/>
    </xf>
    <xf numFmtId="1" fontId="9" fillId="0" borderId="22" xfId="0" applyNumberFormat="1" applyFont="1" applyFill="1" applyBorder="1" applyAlignment="1">
      <alignment horizontal="right" vertical="center"/>
    </xf>
    <xf numFmtId="1" fontId="9" fillId="0" borderId="5" xfId="0" applyNumberFormat="1" applyFont="1" applyFill="1" applyBorder="1" applyAlignment="1">
      <alignment horizontal="right" vertical="center"/>
    </xf>
    <xf numFmtId="1" fontId="8" fillId="0" borderId="26" xfId="0" applyNumberFormat="1" applyFont="1" applyFill="1" applyBorder="1" applyAlignment="1">
      <alignment horizontal="center" vertical="center"/>
    </xf>
    <xf numFmtId="1" fontId="10" fillId="0" borderId="27" xfId="0" applyNumberFormat="1" applyFont="1" applyFill="1" applyBorder="1" applyAlignment="1">
      <alignment horizontal="right" vertical="center"/>
    </xf>
    <xf numFmtId="1" fontId="10" fillId="0" borderId="35" xfId="0" applyNumberFormat="1" applyFont="1" applyFill="1" applyBorder="1" applyAlignment="1">
      <alignment horizontal="right" vertical="center"/>
    </xf>
    <xf numFmtId="1" fontId="11" fillId="0" borderId="23" xfId="0" applyNumberFormat="1" applyFont="1" applyFill="1" applyBorder="1" applyAlignment="1">
      <alignment horizontal="center" vertical="center"/>
    </xf>
    <xf numFmtId="1" fontId="11" fillId="0" borderId="51" xfId="0" applyNumberFormat="1" applyFont="1" applyFill="1" applyBorder="1" applyAlignment="1">
      <alignment horizontal="center" vertical="center"/>
    </xf>
    <xf numFmtId="9" fontId="2" fillId="0" borderId="48" xfId="0" applyNumberFormat="1" applyFont="1" applyFill="1" applyBorder="1" applyAlignment="1">
      <alignment horizontal="center" vertical="center" wrapText="1"/>
    </xf>
    <xf numFmtId="1" fontId="2" fillId="0" borderId="44" xfId="0" applyNumberFormat="1" applyFont="1" applyFill="1" applyBorder="1" applyAlignment="1">
      <alignment horizontal="center" vertical="center" wrapText="1"/>
    </xf>
    <xf numFmtId="1" fontId="2" fillId="0" borderId="50" xfId="0" applyNumberFormat="1" applyFont="1" applyFill="1" applyBorder="1" applyAlignment="1">
      <alignment horizontal="center" vertical="center" wrapText="1"/>
    </xf>
    <xf numFmtId="1" fontId="3" fillId="0" borderId="21" xfId="0" applyNumberFormat="1" applyFont="1" applyFill="1" applyBorder="1" applyAlignment="1">
      <alignment horizontal="right" vertical="center" wrapText="1"/>
    </xf>
    <xf numFmtId="1" fontId="3" fillId="0" borderId="3" xfId="0" applyNumberFormat="1" applyFont="1" applyFill="1" applyBorder="1" applyAlignment="1">
      <alignment horizontal="right" vertical="center" wrapText="1"/>
    </xf>
    <xf numFmtId="1" fontId="2" fillId="0" borderId="20" xfId="0" applyNumberFormat="1" applyFont="1" applyFill="1" applyBorder="1" applyAlignment="1">
      <alignment horizontal="center" vertical="center" wrapText="1"/>
    </xf>
    <xf numFmtId="1" fontId="3" fillId="0" borderId="46" xfId="0" applyNumberFormat="1" applyFont="1" applyFill="1" applyBorder="1" applyAlignment="1">
      <alignment horizontal="right" vertical="center" wrapText="1"/>
    </xf>
    <xf numFmtId="1" fontId="3" fillId="0" borderId="47" xfId="0" applyNumberFormat="1" applyFont="1" applyFill="1" applyBorder="1" applyAlignment="1">
      <alignment horizontal="right" vertical="center" wrapText="1"/>
    </xf>
    <xf numFmtId="1" fontId="3" fillId="0" borderId="25" xfId="0" applyNumberFormat="1" applyFont="1" applyFill="1" applyBorder="1" applyAlignment="1">
      <alignment horizontal="right" vertical="center" wrapText="1"/>
    </xf>
    <xf numFmtId="1" fontId="3" fillId="2" borderId="25" xfId="0" applyNumberFormat="1" applyFont="1" applyFill="1" applyBorder="1" applyAlignment="1">
      <alignment horizontal="right" vertical="center" wrapText="1"/>
    </xf>
    <xf numFmtId="1" fontId="1" fillId="0" borderId="16" xfId="0" applyNumberFormat="1" applyFont="1" applyFill="1" applyBorder="1" applyAlignment="1">
      <alignment horizontal="center" vertical="center" wrapText="1"/>
    </xf>
    <xf numFmtId="1" fontId="1" fillId="0" borderId="37" xfId="0" applyNumberFormat="1" applyFont="1" applyFill="1" applyBorder="1" applyAlignment="1">
      <alignment horizontal="center" vertical="center" wrapText="1"/>
    </xf>
    <xf numFmtId="1" fontId="1" fillId="0" borderId="38" xfId="0" applyNumberFormat="1" applyFont="1" applyFill="1" applyBorder="1" applyAlignment="1">
      <alignment horizontal="center" vertical="center" wrapText="1"/>
    </xf>
    <xf numFmtId="1" fontId="1" fillId="0" borderId="37" xfId="0" applyNumberFormat="1" applyFont="1" applyFill="1" applyBorder="1" applyAlignment="1">
      <alignment horizontal="center" vertical="center"/>
    </xf>
    <xf numFmtId="1" fontId="1" fillId="0" borderId="45" xfId="0" applyNumberFormat="1" applyFont="1" applyFill="1" applyBorder="1" applyAlignment="1">
      <alignment horizontal="center" vertical="center"/>
    </xf>
    <xf numFmtId="1" fontId="1" fillId="2" borderId="11" xfId="0" applyNumberFormat="1" applyFont="1" applyFill="1" applyBorder="1" applyAlignment="1">
      <alignment horizontal="center" vertical="center"/>
    </xf>
    <xf numFmtId="1" fontId="1" fillId="2" borderId="0"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164" fontId="1" fillId="2" borderId="11"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164" fontId="1" fillId="2" borderId="13" xfId="0" applyNumberFormat="1" applyFont="1" applyFill="1" applyBorder="1" applyAlignment="1">
      <alignment horizontal="center" vertical="center"/>
    </xf>
    <xf numFmtId="1" fontId="8" fillId="0" borderId="37" xfId="0" applyNumberFormat="1" applyFont="1" applyFill="1" applyBorder="1" applyAlignment="1">
      <alignment horizontal="center" vertical="center"/>
    </xf>
    <xf numFmtId="1" fontId="8" fillId="0" borderId="45" xfId="0" applyNumberFormat="1" applyFont="1" applyFill="1" applyBorder="1" applyAlignment="1">
      <alignment horizontal="center" vertical="center"/>
    </xf>
    <xf numFmtId="1" fontId="4" fillId="0" borderId="30" xfId="0" applyNumberFormat="1" applyFont="1" applyFill="1" applyBorder="1" applyAlignment="1">
      <alignment horizontal="right" vertical="center" wrapText="1"/>
    </xf>
    <xf numFmtId="1" fontId="1" fillId="0" borderId="35" xfId="0" applyNumberFormat="1" applyFont="1" applyFill="1" applyBorder="1" applyAlignment="1">
      <alignment horizontal="center" vertical="center" wrapText="1"/>
    </xf>
    <xf numFmtId="1" fontId="9" fillId="2" borderId="47" xfId="0" applyNumberFormat="1" applyFont="1" applyFill="1" applyBorder="1" applyAlignment="1">
      <alignment horizontal="right" vertical="center"/>
    </xf>
    <xf numFmtId="1" fontId="10" fillId="0" borderId="35" xfId="0" applyNumberFormat="1" applyFont="1" applyFill="1" applyBorder="1" applyAlignment="1">
      <alignment horizontal="right" vertical="center" wrapText="1"/>
    </xf>
    <xf numFmtId="1" fontId="9" fillId="2" borderId="47" xfId="0" applyNumberFormat="1" applyFont="1" applyFill="1" applyBorder="1" applyAlignment="1">
      <alignment horizontal="right" vertical="center" wrapText="1"/>
    </xf>
    <xf numFmtId="0" fontId="1" fillId="0" borderId="11" xfId="0" applyFont="1" applyFill="1" applyBorder="1" applyAlignment="1">
      <alignment horizontal="center" vertical="center" wrapText="1"/>
    </xf>
    <xf numFmtId="1" fontId="11" fillId="2" borderId="15" xfId="0" applyNumberFormat="1" applyFont="1" applyFill="1" applyBorder="1" applyAlignment="1">
      <alignment horizontal="center" vertical="center"/>
    </xf>
    <xf numFmtId="1" fontId="1" fillId="0" borderId="9" xfId="0" applyNumberFormat="1" applyFont="1" applyFill="1" applyBorder="1" applyAlignment="1">
      <alignment horizontal="center" vertical="center"/>
    </xf>
    <xf numFmtId="1" fontId="1" fillId="0" borderId="39" xfId="0" applyNumberFormat="1" applyFont="1" applyFill="1" applyBorder="1" applyAlignment="1">
      <alignment horizontal="center" vertical="center"/>
    </xf>
    <xf numFmtId="1" fontId="4" fillId="0" borderId="7" xfId="0" applyNumberFormat="1" applyFont="1" applyFill="1" applyBorder="1" applyAlignment="1">
      <alignment horizontal="right" vertical="center"/>
    </xf>
    <xf numFmtId="1" fontId="4" fillId="0" borderId="32" xfId="0" applyNumberFormat="1" applyFont="1" applyFill="1" applyBorder="1" applyAlignment="1">
      <alignment horizontal="right" vertical="center"/>
    </xf>
    <xf numFmtId="1" fontId="4" fillId="0" borderId="7" xfId="0" applyNumberFormat="1" applyFont="1" applyFill="1" applyBorder="1" applyAlignment="1">
      <alignment horizontal="center" vertical="center"/>
    </xf>
    <xf numFmtId="1" fontId="4" fillId="0" borderId="32"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0" fontId="3" fillId="0" borderId="15" xfId="0" applyFont="1" applyFill="1" applyBorder="1" applyAlignment="1">
      <alignment horizontal="center" vertical="center" wrapText="1"/>
    </xf>
    <xf numFmtId="1" fontId="2" fillId="0" borderId="15" xfId="0" applyNumberFormat="1" applyFont="1" applyFill="1" applyBorder="1" applyAlignment="1">
      <alignment horizontal="center" vertical="center"/>
    </xf>
    <xf numFmtId="1" fontId="2" fillId="0" borderId="52" xfId="0" applyNumberFormat="1" applyFont="1" applyFill="1" applyBorder="1" applyAlignment="1">
      <alignment horizontal="center" vertical="center"/>
    </xf>
    <xf numFmtId="1" fontId="3" fillId="0" borderId="28" xfId="0" applyNumberFormat="1" applyFont="1" applyFill="1" applyBorder="1" applyAlignment="1">
      <alignment horizontal="right" vertical="center"/>
    </xf>
    <xf numFmtId="1" fontId="3" fillId="0" borderId="29" xfId="0" applyNumberFormat="1" applyFont="1" applyFill="1" applyBorder="1" applyAlignment="1">
      <alignment horizontal="right" vertical="center"/>
    </xf>
    <xf numFmtId="1" fontId="3" fillId="0" borderId="28" xfId="0" applyNumberFormat="1" applyFont="1" applyFill="1" applyBorder="1" applyAlignment="1">
      <alignment horizontal="center" vertical="center"/>
    </xf>
    <xf numFmtId="1" fontId="3" fillId="0" borderId="29" xfId="0" applyNumberFormat="1" applyFont="1" applyFill="1" applyBorder="1" applyAlignment="1">
      <alignment horizontal="center" vertical="center"/>
    </xf>
    <xf numFmtId="1" fontId="1" fillId="0" borderId="15" xfId="0" applyNumberFormat="1" applyFont="1" applyFill="1" applyBorder="1" applyAlignment="1">
      <alignment horizontal="center" vertical="center"/>
    </xf>
    <xf numFmtId="1" fontId="11" fillId="0" borderId="15" xfId="0" applyNumberFormat="1" applyFont="1" applyFill="1" applyBorder="1" applyAlignment="1">
      <alignment horizontal="center" vertical="center"/>
    </xf>
    <xf numFmtId="1" fontId="2" fillId="0" borderId="29" xfId="0" applyNumberFormat="1" applyFont="1" applyFill="1" applyBorder="1" applyAlignment="1">
      <alignment horizontal="center" vertical="center"/>
    </xf>
    <xf numFmtId="1" fontId="9" fillId="0" borderId="29" xfId="0" applyNumberFormat="1" applyFont="1" applyFill="1" applyBorder="1" applyAlignment="1">
      <alignment horizontal="right" vertical="center"/>
    </xf>
    <xf numFmtId="0" fontId="3" fillId="0" borderId="16" xfId="0" applyFont="1" applyFill="1" applyBorder="1" applyAlignment="1">
      <alignment horizontal="center" vertical="center" wrapText="1"/>
    </xf>
    <xf numFmtId="1" fontId="2" fillId="0" borderId="16" xfId="0" applyNumberFormat="1" applyFont="1" applyFill="1" applyBorder="1" applyAlignment="1">
      <alignment horizontal="center" vertical="center"/>
    </xf>
    <xf numFmtId="1" fontId="2" fillId="0" borderId="43" xfId="0" applyNumberFormat="1" applyFont="1" applyFill="1" applyBorder="1" applyAlignment="1">
      <alignment horizontal="center" vertical="center"/>
    </xf>
    <xf numFmtId="1" fontId="3" fillId="0" borderId="46" xfId="0" applyNumberFormat="1" applyFont="1" applyFill="1" applyBorder="1" applyAlignment="1">
      <alignment horizontal="right" vertical="center"/>
    </xf>
    <xf numFmtId="1" fontId="3" fillId="0" borderId="47" xfId="0" applyNumberFormat="1" applyFont="1" applyFill="1" applyBorder="1" applyAlignment="1">
      <alignment horizontal="right" vertical="center"/>
    </xf>
    <xf numFmtId="1" fontId="3" fillId="0" borderId="46" xfId="0" applyNumberFormat="1" applyFont="1" applyFill="1" applyBorder="1" applyAlignment="1">
      <alignment horizontal="center" vertical="center"/>
    </xf>
    <xf numFmtId="1" fontId="3" fillId="0" borderId="47" xfId="0" applyNumberFormat="1" applyFont="1" applyFill="1" applyBorder="1" applyAlignment="1">
      <alignment horizontal="center" vertical="center"/>
    </xf>
    <xf numFmtId="1" fontId="1" fillId="0" borderId="16" xfId="0" applyNumberFormat="1" applyFont="1" applyFill="1" applyBorder="1" applyAlignment="1">
      <alignment horizontal="center" vertical="center"/>
    </xf>
    <xf numFmtId="1" fontId="2" fillId="0" borderId="47" xfId="0" applyNumberFormat="1" applyFont="1" applyFill="1" applyBorder="1" applyAlignment="1">
      <alignment horizontal="center" vertical="center"/>
    </xf>
    <xf numFmtId="0" fontId="2" fillId="0" borderId="0" xfId="0" applyFont="1"/>
    <xf numFmtId="0" fontId="1" fillId="0" borderId="13" xfId="0" applyFont="1" applyFill="1" applyBorder="1" applyAlignment="1">
      <alignment horizontal="left"/>
    </xf>
    <xf numFmtId="1" fontId="9" fillId="0" borderId="37" xfId="0" applyNumberFormat="1" applyFont="1" applyFill="1" applyBorder="1" applyAlignment="1">
      <alignment horizontal="center" vertical="center"/>
    </xf>
    <xf numFmtId="1" fontId="9" fillId="0" borderId="45" xfId="0" applyNumberFormat="1" applyFont="1" applyFill="1" applyBorder="1" applyAlignment="1">
      <alignment horizontal="center" vertical="center"/>
    </xf>
    <xf numFmtId="9" fontId="1" fillId="0" borderId="9" xfId="0" applyNumberFormat="1" applyFont="1" applyFill="1" applyBorder="1" applyAlignment="1">
      <alignment horizontal="center" vertical="center" wrapText="1"/>
    </xf>
    <xf numFmtId="9" fontId="1" fillId="0" borderId="0" xfId="0" applyNumberFormat="1" applyFont="1" applyFill="1" applyBorder="1" applyAlignment="1">
      <alignment horizontal="left" vertical="center" wrapText="1"/>
    </xf>
    <xf numFmtId="9" fontId="2" fillId="0" borderId="0" xfId="0" applyNumberFormat="1" applyFont="1" applyFill="1" applyBorder="1" applyAlignment="1">
      <alignment vertical="center" wrapText="1"/>
    </xf>
    <xf numFmtId="9" fontId="11" fillId="0" borderId="0" xfId="0" applyNumberFormat="1" applyFont="1" applyFill="1" applyBorder="1" applyAlignment="1">
      <alignment horizontal="left" vertical="center" wrapText="1"/>
    </xf>
    <xf numFmtId="0" fontId="11" fillId="0" borderId="0" xfId="0" applyFont="1" applyAlignment="1">
      <alignment horizontal="left" vertical="center" wrapText="1"/>
    </xf>
    <xf numFmtId="0" fontId="2" fillId="0" borderId="0" xfId="0" applyFont="1" applyFill="1" applyBorder="1" applyAlignment="1">
      <alignment horizontal="left"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Alignment="1">
      <alignment horizontal="left" vertical="center" wrapText="1"/>
    </xf>
    <xf numFmtId="0" fontId="1" fillId="0" borderId="0" xfId="0" applyFont="1" applyFill="1" applyBorder="1" applyAlignment="1">
      <alignment horizontal="left" vertical="center" wrapText="1"/>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0" fontId="1" fillId="0" borderId="0" xfId="0" applyFont="1" applyFill="1" applyBorder="1" applyAlignment="1">
      <alignment horizontal="left"/>
    </xf>
    <xf numFmtId="0" fontId="2" fillId="0" borderId="0" xfId="0" applyFont="1" applyFill="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showGridLines="0" tabSelected="1" topLeftCell="A10" zoomScaleNormal="100" workbookViewId="0">
      <selection activeCell="J3" sqref="J3"/>
    </sheetView>
  </sheetViews>
  <sheetFormatPr baseColWidth="10" defaultRowHeight="15" x14ac:dyDescent="0.2"/>
  <cols>
    <col min="1" max="1" width="3" customWidth="1"/>
    <col min="3" max="4" width="9" customWidth="1"/>
    <col min="5" max="6" width="8.83203125" customWidth="1"/>
    <col min="7" max="7" width="9" customWidth="1"/>
    <col min="8" max="8" width="9.83203125" style="19" customWidth="1"/>
    <col min="9" max="9" width="10.33203125" style="19" customWidth="1"/>
  </cols>
  <sheetData>
    <row r="1" spans="1:13" ht="36" customHeight="1" x14ac:dyDescent="0.2">
      <c r="A1" s="225"/>
      <c r="B1" s="230" t="s">
        <v>43</v>
      </c>
      <c r="C1" s="230"/>
      <c r="D1" s="230"/>
      <c r="E1" s="230"/>
      <c r="F1" s="230"/>
      <c r="G1" s="230"/>
      <c r="H1" s="230"/>
      <c r="I1" s="230"/>
      <c r="J1" s="230"/>
      <c r="K1" s="230"/>
      <c r="L1" s="230"/>
      <c r="M1" s="230"/>
    </row>
    <row r="2" spans="1:13" x14ac:dyDescent="0.2">
      <c r="A2" s="225"/>
      <c r="B2" s="1"/>
      <c r="C2" s="1"/>
      <c r="D2" s="1"/>
      <c r="E2" s="1"/>
      <c r="F2" s="1"/>
      <c r="G2" s="1"/>
      <c r="H2" s="1"/>
      <c r="I2" s="1"/>
      <c r="J2" s="18" t="s">
        <v>0</v>
      </c>
      <c r="K2" s="225"/>
      <c r="L2" s="225"/>
      <c r="M2" s="225"/>
    </row>
    <row r="3" spans="1:13" ht="56.25" customHeight="1" x14ac:dyDescent="0.2">
      <c r="A3" s="225"/>
      <c r="B3" s="11"/>
      <c r="C3" s="7" t="s">
        <v>1</v>
      </c>
      <c r="D3" s="2" t="s">
        <v>2</v>
      </c>
      <c r="E3" s="21" t="s">
        <v>3</v>
      </c>
      <c r="F3" s="22" t="s">
        <v>4</v>
      </c>
      <c r="G3" s="2" t="s">
        <v>5</v>
      </c>
      <c r="H3" s="21" t="s">
        <v>35</v>
      </c>
      <c r="I3" s="22" t="s">
        <v>36</v>
      </c>
      <c r="J3" s="229" t="s">
        <v>6</v>
      </c>
      <c r="K3" s="225"/>
      <c r="L3" s="225"/>
      <c r="M3" s="225"/>
    </row>
    <row r="4" spans="1:13" x14ac:dyDescent="0.2">
      <c r="A4" s="225"/>
      <c r="B4" s="168" t="s">
        <v>32</v>
      </c>
      <c r="C4" s="169">
        <v>12.71</v>
      </c>
      <c r="D4" s="170">
        <v>14.09</v>
      </c>
      <c r="E4" s="171">
        <v>14.79</v>
      </c>
      <c r="F4" s="172">
        <v>11.22</v>
      </c>
      <c r="G4" s="170">
        <v>15.14</v>
      </c>
      <c r="H4" s="171">
        <v>15.44</v>
      </c>
      <c r="I4" s="172">
        <v>14.76</v>
      </c>
      <c r="J4" s="43">
        <v>14.33</v>
      </c>
      <c r="K4" s="225"/>
      <c r="L4" s="225"/>
      <c r="M4" s="225"/>
    </row>
    <row r="5" spans="1:13" x14ac:dyDescent="0.2">
      <c r="A5" s="225"/>
      <c r="B5" s="16" t="s">
        <v>33</v>
      </c>
      <c r="C5" s="17">
        <v>7.24</v>
      </c>
      <c r="D5" s="173">
        <v>10.46</v>
      </c>
      <c r="E5" s="174">
        <v>10.45</v>
      </c>
      <c r="F5" s="195">
        <v>11.48</v>
      </c>
      <c r="G5" s="173">
        <v>19.48</v>
      </c>
      <c r="H5" s="174">
        <v>19.91</v>
      </c>
      <c r="I5" s="175">
        <v>18.89</v>
      </c>
      <c r="J5" s="178">
        <v>12.85</v>
      </c>
      <c r="K5" s="225"/>
      <c r="L5" s="225"/>
      <c r="M5" s="225"/>
    </row>
    <row r="6" spans="1:13" x14ac:dyDescent="0.2">
      <c r="A6" s="225"/>
      <c r="B6" s="12" t="s">
        <v>50</v>
      </c>
      <c r="C6" s="8" t="s">
        <v>7</v>
      </c>
      <c r="D6" s="3">
        <v>9.86</v>
      </c>
      <c r="E6" s="23">
        <v>11.36</v>
      </c>
      <c r="F6" s="24">
        <v>8.0399999999999991</v>
      </c>
      <c r="G6" s="3">
        <v>24.64</v>
      </c>
      <c r="H6" s="23">
        <v>14.71</v>
      </c>
      <c r="I6" s="24">
        <v>34.630000000000003</v>
      </c>
      <c r="J6" s="46">
        <v>14.45</v>
      </c>
      <c r="K6" s="225"/>
      <c r="L6" s="225"/>
      <c r="M6" s="225"/>
    </row>
    <row r="7" spans="1:13" x14ac:dyDescent="0.2">
      <c r="A7" s="225"/>
      <c r="B7" s="13" t="s">
        <v>8</v>
      </c>
      <c r="C7" s="9">
        <v>11.48</v>
      </c>
      <c r="D7" s="4">
        <v>13.18</v>
      </c>
      <c r="E7" s="25">
        <v>13.32</v>
      </c>
      <c r="F7" s="26">
        <v>12.1</v>
      </c>
      <c r="G7" s="4">
        <v>22.17</v>
      </c>
      <c r="H7" s="25">
        <v>22.78</v>
      </c>
      <c r="I7" s="26">
        <v>21.36</v>
      </c>
      <c r="J7" s="179">
        <v>15.15</v>
      </c>
      <c r="K7" s="225"/>
      <c r="L7" s="225"/>
      <c r="M7" s="225"/>
    </row>
    <row r="8" spans="1:13" x14ac:dyDescent="0.2">
      <c r="A8" s="225"/>
      <c r="B8" s="14" t="s">
        <v>9</v>
      </c>
      <c r="C8" s="10">
        <v>7.46</v>
      </c>
      <c r="D8" s="5">
        <v>10.68</v>
      </c>
      <c r="E8" s="27">
        <v>10.58</v>
      </c>
      <c r="F8" s="177">
        <v>17.739999999999998</v>
      </c>
      <c r="G8" s="5">
        <v>10.43</v>
      </c>
      <c r="H8" s="27">
        <v>12.17</v>
      </c>
      <c r="I8" s="176">
        <v>8</v>
      </c>
      <c r="J8" s="180">
        <v>10.16</v>
      </c>
      <c r="K8" s="225"/>
      <c r="L8" s="225"/>
      <c r="M8" s="225"/>
    </row>
    <row r="9" spans="1:13" x14ac:dyDescent="0.2">
      <c r="A9" s="225"/>
      <c r="B9" s="15" t="s">
        <v>10</v>
      </c>
      <c r="C9" s="96">
        <v>9.59</v>
      </c>
      <c r="D9" s="6">
        <v>12.43</v>
      </c>
      <c r="E9" s="28">
        <v>12.58</v>
      </c>
      <c r="F9" s="29">
        <v>11.23</v>
      </c>
      <c r="G9" s="6">
        <v>17.440000000000001</v>
      </c>
      <c r="H9" s="28">
        <v>17.850000000000001</v>
      </c>
      <c r="I9" s="29">
        <v>16.89</v>
      </c>
      <c r="J9" s="96">
        <v>13.61</v>
      </c>
      <c r="K9" s="225"/>
      <c r="L9" s="225"/>
      <c r="M9" s="225"/>
    </row>
    <row r="10" spans="1:13" s="19" customFormat="1" ht="237" customHeight="1" x14ac:dyDescent="0.2">
      <c r="A10" s="225"/>
      <c r="B10" s="232" t="s">
        <v>44</v>
      </c>
      <c r="C10" s="233"/>
      <c r="D10" s="233"/>
      <c r="E10" s="233"/>
      <c r="F10" s="233"/>
      <c r="G10" s="233"/>
      <c r="H10" s="233"/>
      <c r="I10" s="233"/>
      <c r="J10" s="233"/>
      <c r="K10" s="225"/>
      <c r="L10" s="225"/>
      <c r="M10" s="225"/>
    </row>
    <row r="11" spans="1:13" x14ac:dyDescent="0.2">
      <c r="A11" s="225"/>
      <c r="B11" s="231"/>
      <c r="C11" s="231"/>
      <c r="D11" s="231"/>
      <c r="E11" s="231"/>
      <c r="F11" s="231"/>
      <c r="G11" s="231"/>
      <c r="H11" s="231"/>
      <c r="I11" s="231"/>
      <c r="J11" s="231"/>
      <c r="K11" s="225"/>
      <c r="L11" s="225"/>
      <c r="M11" s="225"/>
    </row>
    <row r="12" spans="1:13" x14ac:dyDescent="0.2">
      <c r="A12" s="225"/>
      <c r="B12" s="231"/>
      <c r="C12" s="231"/>
      <c r="D12" s="231"/>
      <c r="E12" s="231"/>
      <c r="F12" s="231"/>
      <c r="G12" s="231"/>
      <c r="H12" s="231"/>
      <c r="I12" s="231"/>
      <c r="J12" s="231"/>
      <c r="K12" s="225"/>
      <c r="L12" s="225"/>
      <c r="M12" s="225"/>
    </row>
    <row r="13" spans="1:13" ht="16.5" customHeight="1" x14ac:dyDescent="0.2">
      <c r="A13" s="225"/>
      <c r="B13" s="231"/>
      <c r="C13" s="231"/>
      <c r="D13" s="231"/>
      <c r="E13" s="231"/>
      <c r="F13" s="231"/>
      <c r="G13" s="231"/>
      <c r="H13" s="231"/>
      <c r="I13" s="231"/>
      <c r="J13" s="231"/>
      <c r="K13" s="225"/>
      <c r="L13" s="225"/>
      <c r="M13" s="225"/>
    </row>
    <row r="14" spans="1:13" x14ac:dyDescent="0.2">
      <c r="A14" s="225"/>
      <c r="B14" s="225"/>
      <c r="C14" s="225"/>
      <c r="D14" s="225"/>
      <c r="E14" s="225"/>
      <c r="F14" s="225"/>
      <c r="G14" s="225"/>
      <c r="H14" s="225"/>
      <c r="I14" s="225"/>
      <c r="J14" s="225"/>
      <c r="K14" s="225"/>
      <c r="L14" s="225"/>
      <c r="M14" s="225"/>
    </row>
    <row r="15" spans="1:13" x14ac:dyDescent="0.2">
      <c r="A15" s="225"/>
      <c r="B15" s="225"/>
      <c r="C15" s="225"/>
      <c r="D15" s="225"/>
      <c r="E15" s="225"/>
      <c r="F15" s="225"/>
      <c r="G15" s="225"/>
      <c r="H15" s="225"/>
      <c r="I15" s="225"/>
      <c r="J15" s="225"/>
      <c r="K15" s="225"/>
      <c r="L15" s="225"/>
      <c r="M15" s="225"/>
    </row>
    <row r="16" spans="1:13" x14ac:dyDescent="0.2">
      <c r="A16" s="225"/>
      <c r="B16" s="225"/>
      <c r="C16" s="225"/>
      <c r="D16" s="225"/>
      <c r="E16" s="225"/>
      <c r="F16" s="225"/>
      <c r="G16" s="225"/>
      <c r="H16" s="225"/>
      <c r="I16" s="225"/>
      <c r="J16" s="225"/>
      <c r="K16" s="225"/>
      <c r="L16" s="225"/>
      <c r="M16" s="225"/>
    </row>
    <row r="17" spans="1:13" x14ac:dyDescent="0.2">
      <c r="A17" s="225"/>
      <c r="B17" s="225"/>
      <c r="C17" s="225"/>
      <c r="D17" s="225"/>
      <c r="E17" s="225"/>
      <c r="F17" s="225"/>
      <c r="G17" s="225"/>
      <c r="H17" s="225"/>
      <c r="I17" s="225"/>
      <c r="J17" s="225"/>
      <c r="K17" s="225"/>
      <c r="L17" s="225"/>
      <c r="M17" s="225"/>
    </row>
  </sheetData>
  <mergeCells count="5">
    <mergeCell ref="B1:M1"/>
    <mergeCell ref="B11:J11"/>
    <mergeCell ref="B12:J12"/>
    <mergeCell ref="B13:J13"/>
    <mergeCell ref="B10:J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
  <sheetViews>
    <sheetView showGridLines="0" topLeftCell="A10" zoomScaleNormal="100" workbookViewId="0">
      <selection activeCell="B15" sqref="B15:L15"/>
    </sheetView>
  </sheetViews>
  <sheetFormatPr baseColWidth="10" defaultRowHeight="15" x14ac:dyDescent="0.2"/>
  <cols>
    <col min="1" max="1" width="3.83203125" customWidth="1"/>
    <col min="3" max="3" width="7.5" customWidth="1"/>
    <col min="4" max="4" width="8.33203125" customWidth="1"/>
    <col min="5" max="5" width="7" customWidth="1"/>
    <col min="6" max="6" width="8" customWidth="1"/>
    <col min="7" max="7" width="7" customWidth="1"/>
    <col min="8" max="8" width="9.1640625" customWidth="1"/>
    <col min="9" max="9" width="9.33203125" customWidth="1"/>
  </cols>
  <sheetData>
    <row r="1" spans="1:13" ht="25" customHeight="1" x14ac:dyDescent="0.2">
      <c r="A1" s="225"/>
      <c r="B1" s="235" t="s">
        <v>37</v>
      </c>
      <c r="C1" s="235"/>
      <c r="D1" s="235"/>
      <c r="E1" s="235"/>
      <c r="F1" s="235"/>
      <c r="G1" s="235"/>
      <c r="H1" s="235"/>
      <c r="I1" s="235"/>
      <c r="J1" s="235"/>
      <c r="K1" s="235"/>
      <c r="L1" s="235"/>
      <c r="M1" s="225"/>
    </row>
    <row r="2" spans="1:13" x14ac:dyDescent="0.2">
      <c r="A2" s="225"/>
      <c r="B2" s="61"/>
      <c r="C2" s="61"/>
      <c r="D2" s="61"/>
      <c r="E2" s="61"/>
      <c r="F2" s="61"/>
      <c r="G2" s="61"/>
      <c r="H2" s="61"/>
      <c r="I2" s="61"/>
      <c r="J2" s="61"/>
      <c r="K2" s="61"/>
      <c r="L2" s="60" t="s">
        <v>0</v>
      </c>
      <c r="M2" s="225"/>
    </row>
    <row r="3" spans="1:13" ht="36" x14ac:dyDescent="0.2">
      <c r="A3" s="225"/>
      <c r="B3" s="41"/>
      <c r="C3" s="41" t="s">
        <v>1</v>
      </c>
      <c r="D3" s="83" t="s">
        <v>2</v>
      </c>
      <c r="E3" s="101" t="s">
        <v>3</v>
      </c>
      <c r="F3" s="102" t="s">
        <v>4</v>
      </c>
      <c r="G3" s="83" t="s">
        <v>5</v>
      </c>
      <c r="H3" s="107" t="s">
        <v>42</v>
      </c>
      <c r="I3" s="102" t="s">
        <v>34</v>
      </c>
      <c r="J3" s="59" t="s">
        <v>6</v>
      </c>
      <c r="K3" s="41" t="s">
        <v>41</v>
      </c>
      <c r="L3" s="41" t="s">
        <v>11</v>
      </c>
      <c r="M3" s="225"/>
    </row>
    <row r="4" spans="1:13" ht="36" x14ac:dyDescent="0.2">
      <c r="A4" s="225"/>
      <c r="B4" s="41" t="s">
        <v>12</v>
      </c>
      <c r="C4" s="58">
        <v>20.56</v>
      </c>
      <c r="D4" s="84">
        <v>15.81</v>
      </c>
      <c r="E4" s="103">
        <v>16.420000000000002</v>
      </c>
      <c r="F4" s="104">
        <v>10.3</v>
      </c>
      <c r="G4" s="84">
        <v>2.66</v>
      </c>
      <c r="H4" s="108">
        <v>0</v>
      </c>
      <c r="I4" s="109">
        <v>6.5</v>
      </c>
      <c r="J4" s="49">
        <v>11.47</v>
      </c>
      <c r="K4" s="58">
        <v>14.63</v>
      </c>
      <c r="L4" s="85">
        <v>3.7990103377538844</v>
      </c>
      <c r="M4" s="225"/>
    </row>
    <row r="5" spans="1:13" ht="36" x14ac:dyDescent="0.2">
      <c r="A5" s="225"/>
      <c r="B5" s="87" t="s">
        <v>13</v>
      </c>
      <c r="C5" s="198"/>
      <c r="D5" s="199"/>
      <c r="E5" s="200"/>
      <c r="F5" s="201"/>
      <c r="G5" s="199"/>
      <c r="H5" s="202"/>
      <c r="I5" s="203"/>
      <c r="J5" s="198"/>
      <c r="K5" s="198"/>
      <c r="L5" s="204"/>
      <c r="M5" s="225"/>
    </row>
    <row r="6" spans="1:13" x14ac:dyDescent="0.2">
      <c r="A6" s="225"/>
      <c r="B6" s="205" t="s">
        <v>14</v>
      </c>
      <c r="C6" s="206">
        <v>22.79</v>
      </c>
      <c r="D6" s="207">
        <v>31.6</v>
      </c>
      <c r="E6" s="208">
        <v>30.76</v>
      </c>
      <c r="F6" s="209">
        <v>39.159999999999997</v>
      </c>
      <c r="G6" s="207">
        <v>18.98</v>
      </c>
      <c r="H6" s="210">
        <v>0</v>
      </c>
      <c r="I6" s="211">
        <v>46.45</v>
      </c>
      <c r="J6" s="212">
        <v>26.3</v>
      </c>
      <c r="K6" s="213">
        <v>33.479999999999997</v>
      </c>
      <c r="L6" s="214">
        <v>60.717995690542935</v>
      </c>
      <c r="M6" s="225"/>
    </row>
    <row r="7" spans="1:13" x14ac:dyDescent="0.2">
      <c r="A7" s="225"/>
      <c r="B7" s="205" t="s">
        <v>15</v>
      </c>
      <c r="C7" s="206">
        <v>22.55</v>
      </c>
      <c r="D7" s="207">
        <v>22.18</v>
      </c>
      <c r="E7" s="208">
        <v>22.02</v>
      </c>
      <c r="F7" s="209">
        <v>23.65</v>
      </c>
      <c r="G7" s="207">
        <v>3.28</v>
      </c>
      <c r="H7" s="210">
        <v>0</v>
      </c>
      <c r="I7" s="211">
        <v>8.0299999999999994</v>
      </c>
      <c r="J7" s="212">
        <v>15.42</v>
      </c>
      <c r="K7" s="206">
        <v>19.579999999999998</v>
      </c>
      <c r="L7" s="214">
        <v>7.5479159348803133</v>
      </c>
      <c r="M7" s="225"/>
    </row>
    <row r="8" spans="1:13" ht="24" x14ac:dyDescent="0.2">
      <c r="A8" s="225"/>
      <c r="B8" s="205" t="s">
        <v>16</v>
      </c>
      <c r="C8" s="206">
        <v>7.62</v>
      </c>
      <c r="D8" s="207">
        <v>6.14</v>
      </c>
      <c r="E8" s="208">
        <v>6.34</v>
      </c>
      <c r="F8" s="209">
        <v>4.32</v>
      </c>
      <c r="G8" s="207">
        <v>0.67</v>
      </c>
      <c r="H8" s="210">
        <v>0</v>
      </c>
      <c r="I8" s="211">
        <v>1.64</v>
      </c>
      <c r="J8" s="212">
        <v>4.32</v>
      </c>
      <c r="K8" s="206">
        <v>5.51</v>
      </c>
      <c r="L8" s="214">
        <v>1.9818334740110679</v>
      </c>
      <c r="M8" s="225"/>
    </row>
    <row r="9" spans="1:13" x14ac:dyDescent="0.2">
      <c r="A9" s="225"/>
      <c r="B9" s="205" t="s">
        <v>17</v>
      </c>
      <c r="C9" s="206">
        <v>12.15</v>
      </c>
      <c r="D9" s="207">
        <v>10.7</v>
      </c>
      <c r="E9" s="208">
        <v>10.72</v>
      </c>
      <c r="F9" s="215">
        <v>10.5</v>
      </c>
      <c r="G9" s="207">
        <v>3.4</v>
      </c>
      <c r="H9" s="210">
        <v>0</v>
      </c>
      <c r="I9" s="211">
        <v>8.33</v>
      </c>
      <c r="J9" s="212">
        <v>8.17</v>
      </c>
      <c r="K9" s="206">
        <v>10.210000000000001</v>
      </c>
      <c r="L9" s="214">
        <v>2.4661044050979513</v>
      </c>
      <c r="M9" s="225"/>
    </row>
    <row r="10" spans="1:13" x14ac:dyDescent="0.2">
      <c r="A10" s="225"/>
      <c r="B10" s="216" t="s">
        <v>38</v>
      </c>
      <c r="C10" s="217">
        <v>14.33</v>
      </c>
      <c r="D10" s="218">
        <v>13.58</v>
      </c>
      <c r="E10" s="219">
        <v>13.75</v>
      </c>
      <c r="F10" s="220">
        <v>12.07</v>
      </c>
      <c r="G10" s="218">
        <v>71</v>
      </c>
      <c r="H10" s="221">
        <v>100</v>
      </c>
      <c r="I10" s="222">
        <v>29.05</v>
      </c>
      <c r="J10" s="223">
        <v>34.299999999999997</v>
      </c>
      <c r="K10" s="217">
        <v>16.59</v>
      </c>
      <c r="L10" s="224">
        <v>23.487140157713846</v>
      </c>
      <c r="M10" s="225"/>
    </row>
    <row r="11" spans="1:13" x14ac:dyDescent="0.2">
      <c r="A11" s="225"/>
      <c r="B11" s="59" t="s">
        <v>10</v>
      </c>
      <c r="C11" s="49">
        <f>SUM(C4:C10)</f>
        <v>100</v>
      </c>
      <c r="D11" s="100">
        <f t="shared" ref="D11:K11" si="0">SUM(D4:D10)</f>
        <v>100.01</v>
      </c>
      <c r="E11" s="95">
        <f t="shared" si="0"/>
        <v>100.01</v>
      </c>
      <c r="F11" s="97">
        <f t="shared" si="0"/>
        <v>99.999999999999972</v>
      </c>
      <c r="G11" s="100">
        <f t="shared" si="0"/>
        <v>99.990000000000009</v>
      </c>
      <c r="H11" s="95">
        <f t="shared" si="0"/>
        <v>100</v>
      </c>
      <c r="I11" s="97">
        <f t="shared" si="0"/>
        <v>100</v>
      </c>
      <c r="J11" s="49">
        <f t="shared" si="0"/>
        <v>99.98</v>
      </c>
      <c r="K11" s="49">
        <f t="shared" si="0"/>
        <v>100</v>
      </c>
      <c r="L11" s="97">
        <f>SUM(L4:L10)</f>
        <v>100</v>
      </c>
      <c r="M11" s="225"/>
    </row>
    <row r="12" spans="1:13" x14ac:dyDescent="0.2">
      <c r="A12" s="225"/>
      <c r="B12" s="20"/>
      <c r="C12" s="225"/>
      <c r="D12" s="225"/>
      <c r="E12" s="225"/>
      <c r="F12" s="225"/>
      <c r="G12" s="225"/>
      <c r="H12" s="225"/>
      <c r="I12" s="225"/>
      <c r="J12" s="225"/>
      <c r="K12" s="225"/>
      <c r="L12" s="225"/>
      <c r="M12" s="225"/>
    </row>
    <row r="13" spans="1:13" ht="212" customHeight="1" x14ac:dyDescent="0.2">
      <c r="A13" s="225"/>
      <c r="B13" s="236" t="s">
        <v>45</v>
      </c>
      <c r="C13" s="236"/>
      <c r="D13" s="236"/>
      <c r="E13" s="236"/>
      <c r="F13" s="236"/>
      <c r="G13" s="236"/>
      <c r="H13" s="236"/>
      <c r="I13" s="236"/>
      <c r="J13" s="236"/>
      <c r="K13" s="236"/>
      <c r="L13" s="236"/>
      <c r="M13" s="225"/>
    </row>
    <row r="14" spans="1:13" ht="23.25" customHeight="1" x14ac:dyDescent="0.2">
      <c r="A14" s="225"/>
      <c r="B14" s="236"/>
      <c r="C14" s="236"/>
      <c r="D14" s="236"/>
      <c r="E14" s="236"/>
      <c r="F14" s="236"/>
      <c r="G14" s="236"/>
      <c r="H14" s="236"/>
      <c r="I14" s="236"/>
      <c r="J14" s="236"/>
      <c r="K14" s="236"/>
      <c r="L14" s="236"/>
      <c r="M14" s="225"/>
    </row>
    <row r="15" spans="1:13" s="19" customFormat="1" ht="48.75" customHeight="1" x14ac:dyDescent="0.2">
      <c r="A15" s="225"/>
      <c r="B15" s="236"/>
      <c r="C15" s="237"/>
      <c r="D15" s="237"/>
      <c r="E15" s="237"/>
      <c r="F15" s="237"/>
      <c r="G15" s="237"/>
      <c r="H15" s="237"/>
      <c r="I15" s="237"/>
      <c r="J15" s="237"/>
      <c r="K15" s="237"/>
      <c r="L15" s="237"/>
      <c r="M15" s="225"/>
    </row>
    <row r="16" spans="1:13" x14ac:dyDescent="0.2">
      <c r="A16" s="225"/>
      <c r="B16" s="234"/>
      <c r="C16" s="234"/>
      <c r="D16" s="234"/>
      <c r="E16" s="234"/>
      <c r="F16" s="234"/>
      <c r="G16" s="234"/>
      <c r="H16" s="234"/>
      <c r="I16" s="234"/>
      <c r="J16" s="234"/>
      <c r="K16" s="234"/>
      <c r="L16" s="234"/>
      <c r="M16" s="225"/>
    </row>
    <row r="17" spans="1:13" x14ac:dyDescent="0.2">
      <c r="A17" s="225"/>
      <c r="B17" s="234"/>
      <c r="C17" s="234"/>
      <c r="D17" s="234"/>
      <c r="E17" s="234"/>
      <c r="F17" s="234"/>
      <c r="G17" s="234"/>
      <c r="H17" s="234"/>
      <c r="I17" s="234"/>
      <c r="J17" s="234"/>
      <c r="K17" s="234"/>
      <c r="L17" s="234"/>
      <c r="M17" s="225"/>
    </row>
    <row r="18" spans="1:13" x14ac:dyDescent="0.2">
      <c r="A18" s="225"/>
      <c r="B18" s="234"/>
      <c r="C18" s="234"/>
      <c r="D18" s="234"/>
      <c r="E18" s="234"/>
      <c r="F18" s="234"/>
      <c r="G18" s="234"/>
      <c r="H18" s="234"/>
      <c r="I18" s="234"/>
      <c r="J18" s="234"/>
      <c r="K18" s="234"/>
      <c r="L18" s="234"/>
      <c r="M18" s="225"/>
    </row>
    <row r="19" spans="1:13" x14ac:dyDescent="0.2">
      <c r="A19" s="225"/>
      <c r="B19" s="225"/>
      <c r="C19" s="225"/>
      <c r="D19" s="225"/>
      <c r="E19" s="225"/>
      <c r="F19" s="225"/>
      <c r="G19" s="225"/>
      <c r="H19" s="225"/>
      <c r="I19" s="225"/>
      <c r="J19" s="225"/>
      <c r="K19" s="225"/>
      <c r="L19" s="225"/>
      <c r="M19" s="225"/>
    </row>
  </sheetData>
  <mergeCells count="7">
    <mergeCell ref="B18:L18"/>
    <mergeCell ref="B1:L1"/>
    <mergeCell ref="B13:L13"/>
    <mergeCell ref="B14:L14"/>
    <mergeCell ref="B16:L16"/>
    <mergeCell ref="B17:L17"/>
    <mergeCell ref="B15:L1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2"/>
  <sheetViews>
    <sheetView showGridLines="0" topLeftCell="A10" zoomScaleNormal="100" workbookViewId="0">
      <selection activeCell="L3" sqref="L3"/>
    </sheetView>
  </sheetViews>
  <sheetFormatPr baseColWidth="10" defaultRowHeight="15" x14ac:dyDescent="0.2"/>
  <cols>
    <col min="1" max="1" width="3.83203125" customWidth="1"/>
    <col min="2" max="2" width="22.6640625" customWidth="1"/>
    <col min="3" max="3" width="6.33203125" customWidth="1"/>
    <col min="4" max="4" width="8.1640625" customWidth="1"/>
    <col min="5" max="5" width="7.33203125" customWidth="1"/>
    <col min="6" max="6" width="7.6640625" customWidth="1"/>
    <col min="7" max="7" width="7" customWidth="1"/>
    <col min="8" max="8" width="7.5" customWidth="1"/>
    <col min="9" max="9" width="9.33203125" customWidth="1"/>
    <col min="10" max="10" width="10.33203125" customWidth="1"/>
    <col min="11" max="11" width="10.6640625" customWidth="1"/>
    <col min="12" max="12" width="10.5" customWidth="1"/>
  </cols>
  <sheetData>
    <row r="1" spans="1:14" ht="44" customHeight="1" x14ac:dyDescent="0.2">
      <c r="A1" s="225"/>
      <c r="B1" s="238" t="s">
        <v>46</v>
      </c>
      <c r="C1" s="238"/>
      <c r="D1" s="238"/>
      <c r="E1" s="238"/>
      <c r="F1" s="238"/>
      <c r="G1" s="238"/>
      <c r="H1" s="238"/>
      <c r="I1" s="238"/>
      <c r="J1" s="238"/>
      <c r="K1" s="238"/>
      <c r="L1" s="238"/>
      <c r="M1" s="225"/>
      <c r="N1" s="225"/>
    </row>
    <row r="2" spans="1:14" x14ac:dyDescent="0.2">
      <c r="A2" s="225"/>
      <c r="B2" s="32"/>
      <c r="C2" s="32"/>
      <c r="D2" s="32"/>
      <c r="E2" s="32"/>
      <c r="F2" s="32"/>
      <c r="G2" s="32"/>
      <c r="H2" s="32"/>
      <c r="I2" s="32"/>
      <c r="J2" s="32"/>
      <c r="K2" s="32"/>
      <c r="L2" s="37" t="s">
        <v>0</v>
      </c>
      <c r="M2" s="225"/>
      <c r="N2" s="225"/>
    </row>
    <row r="3" spans="1:14" ht="36" x14ac:dyDescent="0.2">
      <c r="A3" s="225"/>
      <c r="B3" s="39"/>
      <c r="C3" s="40" t="s">
        <v>1</v>
      </c>
      <c r="D3" s="83" t="s">
        <v>2</v>
      </c>
      <c r="E3" s="107" t="s">
        <v>3</v>
      </c>
      <c r="F3" s="113" t="s">
        <v>4</v>
      </c>
      <c r="G3" s="83" t="s">
        <v>5</v>
      </c>
      <c r="H3" s="107" t="s">
        <v>40</v>
      </c>
      <c r="I3" s="113" t="s">
        <v>34</v>
      </c>
      <c r="J3" s="59" t="s">
        <v>6</v>
      </c>
      <c r="K3" s="41" t="s">
        <v>41</v>
      </c>
      <c r="L3" s="41" t="s">
        <v>11</v>
      </c>
      <c r="M3" s="225"/>
      <c r="N3" s="225"/>
    </row>
    <row r="4" spans="1:14" x14ac:dyDescent="0.2">
      <c r="A4" s="225"/>
      <c r="B4" s="51" t="s">
        <v>57</v>
      </c>
      <c r="C4" s="42">
        <v>57.18</v>
      </c>
      <c r="D4" s="110">
        <v>55.38</v>
      </c>
      <c r="E4" s="114">
        <v>54.33</v>
      </c>
      <c r="F4" s="115">
        <v>64.86</v>
      </c>
      <c r="G4" s="110">
        <v>24.88</v>
      </c>
      <c r="H4" s="114">
        <v>10.81</v>
      </c>
      <c r="I4" s="115">
        <v>44.9</v>
      </c>
      <c r="J4" s="43">
        <v>44.62</v>
      </c>
      <c r="K4" s="43">
        <v>53.68</v>
      </c>
      <c r="L4" s="43">
        <v>35.325837644500339</v>
      </c>
      <c r="M4" s="225"/>
      <c r="N4" s="225"/>
    </row>
    <row r="5" spans="1:14" ht="26.25" customHeight="1" x14ac:dyDescent="0.2">
      <c r="A5" s="225"/>
      <c r="B5" s="52" t="s">
        <v>51</v>
      </c>
      <c r="C5" s="44">
        <v>8.6999999999999993</v>
      </c>
      <c r="D5" s="98">
        <v>8.67</v>
      </c>
      <c r="E5" s="31">
        <v>8.33</v>
      </c>
      <c r="F5" s="105">
        <v>11.71</v>
      </c>
      <c r="G5" s="98">
        <v>9.0299999999999994</v>
      </c>
      <c r="H5" s="31">
        <v>5.24</v>
      </c>
      <c r="I5" s="105">
        <v>14.43</v>
      </c>
      <c r="J5" s="181">
        <v>8.7799999999999994</v>
      </c>
      <c r="K5" s="44">
        <v>9.75</v>
      </c>
      <c r="L5" s="44">
        <v>8.907358279378391</v>
      </c>
      <c r="M5" s="225"/>
      <c r="N5" s="225"/>
    </row>
    <row r="6" spans="1:14" ht="15" customHeight="1" x14ac:dyDescent="0.2">
      <c r="A6" s="225"/>
      <c r="B6" s="53" t="s">
        <v>52</v>
      </c>
      <c r="C6" s="44">
        <v>6.43</v>
      </c>
      <c r="D6" s="98">
        <v>7.42</v>
      </c>
      <c r="E6" s="31">
        <v>6.91</v>
      </c>
      <c r="F6" s="105">
        <v>12</v>
      </c>
      <c r="G6" s="98">
        <v>2.2599999999999998</v>
      </c>
      <c r="H6" s="31">
        <v>0</v>
      </c>
      <c r="I6" s="105">
        <v>5.47</v>
      </c>
      <c r="J6" s="181">
        <v>5.5</v>
      </c>
      <c r="K6" s="44">
        <v>6.99</v>
      </c>
      <c r="L6" s="44">
        <v>5.8731861481026382</v>
      </c>
      <c r="M6" s="225"/>
      <c r="N6" s="225"/>
    </row>
    <row r="7" spans="1:14" ht="24.75" customHeight="1" x14ac:dyDescent="0.2">
      <c r="A7" s="225"/>
      <c r="B7" s="54" t="s">
        <v>53</v>
      </c>
      <c r="C7" s="47">
        <v>33.89</v>
      </c>
      <c r="D7" s="99">
        <v>32.380000000000003</v>
      </c>
      <c r="E7" s="30">
        <v>32.229999999999997</v>
      </c>
      <c r="F7" s="106">
        <v>33.69</v>
      </c>
      <c r="G7" s="99">
        <v>9.15</v>
      </c>
      <c r="H7" s="30">
        <v>4.26</v>
      </c>
      <c r="I7" s="106">
        <v>16.12</v>
      </c>
      <c r="J7" s="182">
        <v>24.19</v>
      </c>
      <c r="K7" s="47">
        <v>29.53</v>
      </c>
      <c r="L7" s="47">
        <v>9.8269113036380169</v>
      </c>
      <c r="M7" s="225"/>
      <c r="N7" s="225"/>
    </row>
    <row r="8" spans="1:14" x14ac:dyDescent="0.2">
      <c r="A8" s="225"/>
      <c r="B8" s="55" t="s">
        <v>58</v>
      </c>
      <c r="C8" s="45">
        <v>30.02</v>
      </c>
      <c r="D8" s="111">
        <v>32.159999999999997</v>
      </c>
      <c r="E8" s="38">
        <v>33.07</v>
      </c>
      <c r="F8" s="116">
        <v>24.01</v>
      </c>
      <c r="G8" s="111">
        <v>70.09</v>
      </c>
      <c r="H8" s="38">
        <v>88.46</v>
      </c>
      <c r="I8" s="116">
        <v>43.94</v>
      </c>
      <c r="J8" s="46">
        <v>45.54</v>
      </c>
      <c r="K8" s="46">
        <v>34.06</v>
      </c>
      <c r="L8" s="43">
        <v>26.030378311953022</v>
      </c>
      <c r="M8" s="225"/>
      <c r="N8" s="225"/>
    </row>
    <row r="9" spans="1:14" ht="15" customHeight="1" x14ac:dyDescent="0.2">
      <c r="A9" s="225"/>
      <c r="B9" s="56" t="s">
        <v>54</v>
      </c>
      <c r="C9" s="44">
        <v>15.84</v>
      </c>
      <c r="D9" s="98">
        <v>13.08</v>
      </c>
      <c r="E9" s="31">
        <v>13.77</v>
      </c>
      <c r="F9" s="105">
        <v>6.87</v>
      </c>
      <c r="G9" s="98">
        <v>8.9600000000000009</v>
      </c>
      <c r="H9" s="31">
        <v>3.56</v>
      </c>
      <c r="I9" s="105">
        <v>16.63</v>
      </c>
      <c r="J9" s="181">
        <v>11.85</v>
      </c>
      <c r="K9" s="44">
        <v>14.08</v>
      </c>
      <c r="L9" s="44">
        <v>18.311542192893334</v>
      </c>
      <c r="M9" s="225"/>
      <c r="N9" s="225"/>
    </row>
    <row r="10" spans="1:14" ht="15" customHeight="1" x14ac:dyDescent="0.2">
      <c r="A10" s="225"/>
      <c r="B10" s="53" t="s">
        <v>55</v>
      </c>
      <c r="C10" s="44">
        <v>13.04</v>
      </c>
      <c r="D10" s="98">
        <v>18.03</v>
      </c>
      <c r="E10" s="31">
        <v>18.190000000000001</v>
      </c>
      <c r="F10" s="159">
        <v>16.55</v>
      </c>
      <c r="G10" s="98">
        <v>59.55</v>
      </c>
      <c r="H10" s="31">
        <v>83.85</v>
      </c>
      <c r="I10" s="105">
        <v>25</v>
      </c>
      <c r="J10" s="181">
        <v>32.44</v>
      </c>
      <c r="K10" s="44">
        <v>18.690000000000001</v>
      </c>
      <c r="L10" s="44">
        <v>6.8772046228282981</v>
      </c>
      <c r="M10" s="225"/>
      <c r="N10" s="225"/>
    </row>
    <row r="11" spans="1:14" ht="15" customHeight="1" x14ac:dyDescent="0.2">
      <c r="A11" s="225"/>
      <c r="B11" s="57" t="s">
        <v>56</v>
      </c>
      <c r="C11" s="47">
        <v>1.1299999999999999</v>
      </c>
      <c r="D11" s="99">
        <v>1.06</v>
      </c>
      <c r="E11" s="30">
        <v>1.1100000000000001</v>
      </c>
      <c r="F11" s="162">
        <v>0.57999999999999996</v>
      </c>
      <c r="G11" s="99">
        <v>1.58</v>
      </c>
      <c r="H11" s="30">
        <v>1.06</v>
      </c>
      <c r="I11" s="106">
        <v>2.31</v>
      </c>
      <c r="J11" s="182">
        <v>1.25</v>
      </c>
      <c r="K11" s="47">
        <v>1.29</v>
      </c>
      <c r="L11" s="47">
        <v>0.83988922730845861</v>
      </c>
      <c r="M11" s="225"/>
      <c r="N11" s="225"/>
    </row>
    <row r="12" spans="1:14" ht="15" customHeight="1" x14ac:dyDescent="0.2">
      <c r="A12" s="225"/>
      <c r="B12" s="48" t="s">
        <v>18</v>
      </c>
      <c r="C12" s="49">
        <v>10.18</v>
      </c>
      <c r="D12" s="112">
        <v>9.5500000000000007</v>
      </c>
      <c r="E12" s="28">
        <v>9.58</v>
      </c>
      <c r="F12" s="194">
        <v>9.2899999999999991</v>
      </c>
      <c r="G12" s="112">
        <v>4.05</v>
      </c>
      <c r="H12" s="28">
        <v>0.67</v>
      </c>
      <c r="I12" s="29">
        <v>8.85</v>
      </c>
      <c r="J12" s="96">
        <v>7.63</v>
      </c>
      <c r="K12" s="96">
        <v>9.48</v>
      </c>
      <c r="L12" s="96">
        <v>20.857741856741807</v>
      </c>
      <c r="M12" s="225"/>
      <c r="N12" s="225"/>
    </row>
    <row r="13" spans="1:14" ht="15" customHeight="1" x14ac:dyDescent="0.2">
      <c r="A13" s="225"/>
      <c r="B13" s="50" t="s">
        <v>19</v>
      </c>
      <c r="C13" s="49">
        <v>1.67</v>
      </c>
      <c r="D13" s="112">
        <v>2.1</v>
      </c>
      <c r="E13" s="28">
        <v>2.2200000000000002</v>
      </c>
      <c r="F13" s="29">
        <v>1.06</v>
      </c>
      <c r="G13" s="112">
        <v>0.65</v>
      </c>
      <c r="H13" s="28">
        <v>0.05</v>
      </c>
      <c r="I13" s="29">
        <v>1.51</v>
      </c>
      <c r="J13" s="96">
        <v>1.55</v>
      </c>
      <c r="K13" s="96">
        <v>1.95</v>
      </c>
      <c r="L13" s="96">
        <v>16.870683906726729</v>
      </c>
      <c r="M13" s="225"/>
      <c r="N13" s="225"/>
    </row>
    <row r="14" spans="1:14" ht="22.5" customHeight="1" x14ac:dyDescent="0.2">
      <c r="A14" s="225"/>
      <c r="B14" s="48" t="s">
        <v>20</v>
      </c>
      <c r="C14" s="96">
        <f>100-(C4+C8+C12+C13)</f>
        <v>0.95000000000000284</v>
      </c>
      <c r="D14" s="96">
        <f>100-(D4+D8+D12+D13)</f>
        <v>0.81000000000001648</v>
      </c>
      <c r="E14" s="191">
        <f>100-(E4+E8+E12+E13)</f>
        <v>0.79999999999999716</v>
      </c>
      <c r="F14" s="191">
        <f>100-(F4+F8+F12+F13)</f>
        <v>0.78000000000000114</v>
      </c>
      <c r="G14" s="112">
        <f t="shared" ref="G14:K14" si="0">100-(G4+G8+G12+G13)</f>
        <v>0.32999999999999829</v>
      </c>
      <c r="H14" s="28">
        <f t="shared" si="0"/>
        <v>1.0000000000005116E-2</v>
      </c>
      <c r="I14" s="29">
        <f t="shared" si="0"/>
        <v>0.79999999999999716</v>
      </c>
      <c r="J14" s="192">
        <f t="shared" si="0"/>
        <v>0.6600000000000108</v>
      </c>
      <c r="K14" s="192">
        <f t="shared" si="0"/>
        <v>0.82999999999998408</v>
      </c>
      <c r="L14" s="96">
        <v>0.91535828007810238</v>
      </c>
      <c r="M14" s="225"/>
      <c r="N14" s="225"/>
    </row>
    <row r="15" spans="1:14" x14ac:dyDescent="0.2">
      <c r="A15" s="225"/>
      <c r="B15" s="48" t="s">
        <v>10</v>
      </c>
      <c r="C15" s="96">
        <f>SUM(C4,C8,C12,C13,C14)</f>
        <v>100</v>
      </c>
      <c r="D15" s="112">
        <f t="shared" ref="D15:L15" si="1">SUM(D4,D8,D12,D13,D14)</f>
        <v>100</v>
      </c>
      <c r="E15" s="28">
        <f t="shared" si="1"/>
        <v>100</v>
      </c>
      <c r="F15" s="29">
        <f t="shared" si="1"/>
        <v>100</v>
      </c>
      <c r="G15" s="112">
        <f t="shared" si="1"/>
        <v>100</v>
      </c>
      <c r="H15" s="28">
        <f t="shared" si="1"/>
        <v>100</v>
      </c>
      <c r="I15" s="29">
        <f t="shared" si="1"/>
        <v>100</v>
      </c>
      <c r="J15" s="96">
        <f t="shared" si="1"/>
        <v>100</v>
      </c>
      <c r="K15" s="96">
        <f t="shared" si="1"/>
        <v>100</v>
      </c>
      <c r="L15" s="96">
        <f t="shared" si="1"/>
        <v>100</v>
      </c>
      <c r="M15" s="225"/>
      <c r="N15" s="225"/>
    </row>
    <row r="16" spans="1:14" x14ac:dyDescent="0.2">
      <c r="A16" s="225"/>
      <c r="B16" s="33"/>
      <c r="C16" s="34"/>
      <c r="D16" s="34"/>
      <c r="E16" s="35"/>
      <c r="F16" s="35"/>
      <c r="G16" s="34"/>
      <c r="H16" s="36"/>
      <c r="I16" s="36"/>
      <c r="J16" s="34"/>
      <c r="K16" s="34"/>
      <c r="L16" s="34"/>
      <c r="M16" s="225"/>
      <c r="N16" s="225"/>
    </row>
    <row r="17" spans="1:14" ht="71" customHeight="1" x14ac:dyDescent="0.2">
      <c r="A17" s="225"/>
      <c r="B17" s="236" t="s">
        <v>47</v>
      </c>
      <c r="C17" s="236"/>
      <c r="D17" s="236"/>
      <c r="E17" s="236"/>
      <c r="F17" s="236"/>
      <c r="G17" s="236"/>
      <c r="H17" s="236"/>
      <c r="I17" s="236"/>
      <c r="J17" s="236"/>
      <c r="K17" s="236"/>
      <c r="L17" s="236"/>
      <c r="M17" s="225"/>
      <c r="N17" s="225"/>
    </row>
    <row r="18" spans="1:14" x14ac:dyDescent="0.2">
      <c r="A18" s="225"/>
      <c r="B18" s="236"/>
      <c r="C18" s="236"/>
      <c r="D18" s="236"/>
      <c r="E18" s="236"/>
      <c r="F18" s="236"/>
      <c r="G18" s="236"/>
      <c r="H18" s="236"/>
      <c r="I18" s="236"/>
      <c r="J18" s="236"/>
      <c r="K18" s="236"/>
      <c r="L18" s="236"/>
      <c r="M18" s="225"/>
      <c r="N18" s="225"/>
    </row>
    <row r="19" spans="1:14" x14ac:dyDescent="0.2">
      <c r="A19" s="225"/>
      <c r="B19" s="236"/>
      <c r="C19" s="236"/>
      <c r="D19" s="236"/>
      <c r="E19" s="236"/>
      <c r="F19" s="236"/>
      <c r="G19" s="236"/>
      <c r="H19" s="236"/>
      <c r="I19" s="236"/>
      <c r="J19" s="236"/>
      <c r="K19" s="236"/>
      <c r="L19" s="236"/>
      <c r="M19" s="225"/>
      <c r="N19" s="225"/>
    </row>
    <row r="20" spans="1:14" x14ac:dyDescent="0.2">
      <c r="A20" s="225"/>
      <c r="B20" s="225"/>
      <c r="C20" s="225"/>
      <c r="D20" s="225"/>
      <c r="E20" s="225"/>
      <c r="F20" s="225"/>
      <c r="G20" s="225"/>
      <c r="H20" s="225"/>
      <c r="I20" s="225"/>
      <c r="J20" s="225"/>
      <c r="K20" s="225"/>
      <c r="L20" s="225"/>
      <c r="M20" s="225"/>
      <c r="N20" s="225"/>
    </row>
    <row r="21" spans="1:14" x14ac:dyDescent="0.2">
      <c r="A21" s="225"/>
      <c r="B21" s="225"/>
      <c r="C21" s="225"/>
      <c r="D21" s="225"/>
      <c r="E21" s="225"/>
      <c r="F21" s="225"/>
      <c r="G21" s="225"/>
      <c r="H21" s="225"/>
      <c r="I21" s="225"/>
      <c r="J21" s="225"/>
      <c r="K21" s="225"/>
      <c r="L21" s="225"/>
      <c r="M21" s="225"/>
      <c r="N21" s="225"/>
    </row>
    <row r="22" spans="1:14" x14ac:dyDescent="0.2">
      <c r="A22" s="225"/>
      <c r="B22" s="225"/>
      <c r="C22" s="225"/>
      <c r="D22" s="225"/>
      <c r="E22" s="225"/>
      <c r="F22" s="225"/>
      <c r="G22" s="225"/>
      <c r="H22" s="225"/>
      <c r="I22" s="225"/>
      <c r="J22" s="225"/>
      <c r="K22" s="225"/>
      <c r="L22" s="225"/>
      <c r="M22" s="225"/>
      <c r="N22" s="225"/>
    </row>
  </sheetData>
  <mergeCells count="4">
    <mergeCell ref="B1:L1"/>
    <mergeCell ref="B17:L17"/>
    <mergeCell ref="B18:L18"/>
    <mergeCell ref="B19:L19"/>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8"/>
  <sheetViews>
    <sheetView showGridLines="0" topLeftCell="A7" zoomScaleNormal="100" workbookViewId="0">
      <selection activeCell="D3" sqref="D3"/>
    </sheetView>
  </sheetViews>
  <sheetFormatPr baseColWidth="10" defaultRowHeight="15" x14ac:dyDescent="0.2"/>
  <cols>
    <col min="1" max="1" width="2.5" customWidth="1"/>
    <col min="2" max="2" width="2.33203125" customWidth="1"/>
    <col min="3" max="3" width="24.33203125" customWidth="1"/>
    <col min="4" max="4" width="6.5" customWidth="1"/>
    <col min="5" max="5" width="7" customWidth="1"/>
    <col min="6" max="7" width="7.33203125" customWidth="1"/>
    <col min="8" max="8" width="6.6640625" customWidth="1"/>
    <col min="9" max="9" width="8" customWidth="1"/>
    <col min="10" max="10" width="9.1640625" customWidth="1"/>
    <col min="11" max="11" width="10.5" customWidth="1"/>
  </cols>
  <sheetData>
    <row r="1" spans="1:14" ht="30" customHeight="1" x14ac:dyDescent="0.2">
      <c r="A1" s="225"/>
      <c r="B1" s="238" t="s">
        <v>48</v>
      </c>
      <c r="C1" s="235"/>
      <c r="D1" s="235"/>
      <c r="E1" s="235"/>
      <c r="F1" s="235"/>
      <c r="G1" s="235"/>
      <c r="H1" s="235"/>
      <c r="I1" s="235"/>
      <c r="J1" s="235"/>
      <c r="K1" s="235"/>
      <c r="L1" s="235"/>
      <c r="M1" s="235"/>
      <c r="N1" s="225"/>
    </row>
    <row r="2" spans="1:14" x14ac:dyDescent="0.2">
      <c r="A2" s="225"/>
      <c r="B2" s="61"/>
      <c r="C2" s="61"/>
      <c r="D2" s="61"/>
      <c r="E2" s="61"/>
      <c r="F2" s="61"/>
      <c r="G2" s="61"/>
      <c r="H2" s="61"/>
      <c r="I2" s="61"/>
      <c r="J2" s="61"/>
      <c r="K2" s="61"/>
      <c r="L2" s="61"/>
      <c r="M2" s="60"/>
      <c r="N2" s="225"/>
    </row>
    <row r="3" spans="1:14" ht="36" x14ac:dyDescent="0.2">
      <c r="A3" s="225"/>
      <c r="B3" s="239"/>
      <c r="C3" s="240"/>
      <c r="D3" s="87" t="s">
        <v>1</v>
      </c>
      <c r="E3" s="88" t="s">
        <v>2</v>
      </c>
      <c r="F3" s="86" t="s">
        <v>3</v>
      </c>
      <c r="G3" s="117" t="s">
        <v>4</v>
      </c>
      <c r="H3" s="88" t="s">
        <v>5</v>
      </c>
      <c r="I3" s="86" t="s">
        <v>40</v>
      </c>
      <c r="J3" s="117" t="s">
        <v>34</v>
      </c>
      <c r="K3" s="196" t="s">
        <v>6</v>
      </c>
      <c r="L3" s="87" t="s">
        <v>41</v>
      </c>
      <c r="M3" s="66" t="s">
        <v>11</v>
      </c>
      <c r="N3" s="225"/>
    </row>
    <row r="4" spans="1:14" x14ac:dyDescent="0.2">
      <c r="A4" s="225"/>
      <c r="B4" s="244" t="s">
        <v>21</v>
      </c>
      <c r="C4" s="245"/>
      <c r="D4" s="87"/>
      <c r="E4" s="79"/>
      <c r="F4" s="86"/>
      <c r="G4" s="117"/>
      <c r="H4" s="119"/>
      <c r="I4" s="86"/>
      <c r="J4" s="118"/>
      <c r="K4" s="79"/>
      <c r="L4" s="87"/>
      <c r="M4" s="66"/>
      <c r="N4" s="225"/>
    </row>
    <row r="5" spans="1:14" x14ac:dyDescent="0.2">
      <c r="A5" s="225"/>
      <c r="B5" s="241"/>
      <c r="C5" s="80" t="s">
        <v>22</v>
      </c>
      <c r="D5" s="89">
        <v>39.18</v>
      </c>
      <c r="E5" s="69">
        <v>34.619999999999997</v>
      </c>
      <c r="F5" s="126">
        <v>35.369999999999997</v>
      </c>
      <c r="G5" s="138">
        <v>27.81</v>
      </c>
      <c r="H5" s="120">
        <v>63.65</v>
      </c>
      <c r="I5" s="126">
        <v>76.209999999999994</v>
      </c>
      <c r="J5" s="127">
        <v>45.78</v>
      </c>
      <c r="K5" s="183">
        <v>45.45</v>
      </c>
      <c r="L5" s="89">
        <v>37.29</v>
      </c>
      <c r="M5" s="70">
        <v>75.802781096233261</v>
      </c>
      <c r="N5" s="225"/>
    </row>
    <row r="6" spans="1:14" ht="15" customHeight="1" x14ac:dyDescent="0.2">
      <c r="A6" s="225"/>
      <c r="B6" s="242"/>
      <c r="C6" s="81" t="s">
        <v>23</v>
      </c>
      <c r="D6" s="90">
        <v>2.39</v>
      </c>
      <c r="E6" s="67">
        <v>1.55</v>
      </c>
      <c r="F6" s="128">
        <v>1.45</v>
      </c>
      <c r="G6" s="139">
        <v>2.42</v>
      </c>
      <c r="H6" s="121">
        <v>0.3</v>
      </c>
      <c r="I6" s="128">
        <v>0</v>
      </c>
      <c r="J6" s="129">
        <v>0.73</v>
      </c>
      <c r="K6" s="184">
        <v>1.18</v>
      </c>
      <c r="L6" s="197">
        <v>1.5</v>
      </c>
      <c r="M6" s="71">
        <v>1.3225167457636002</v>
      </c>
      <c r="N6" s="225"/>
    </row>
    <row r="7" spans="1:14" x14ac:dyDescent="0.2">
      <c r="A7" s="225"/>
      <c r="B7" s="243"/>
      <c r="C7" s="82" t="s">
        <v>24</v>
      </c>
      <c r="D7" s="91">
        <v>58.44</v>
      </c>
      <c r="E7" s="72">
        <v>63.84</v>
      </c>
      <c r="F7" s="130">
        <v>63.18</v>
      </c>
      <c r="G7" s="193">
        <v>69.77</v>
      </c>
      <c r="H7" s="122">
        <v>36.049999999999997</v>
      </c>
      <c r="I7" s="130">
        <v>23.79</v>
      </c>
      <c r="J7" s="131">
        <v>53.49</v>
      </c>
      <c r="K7" s="185">
        <v>53.36</v>
      </c>
      <c r="L7" s="91">
        <v>61.21</v>
      </c>
      <c r="M7" s="73">
        <v>22.874702158003132</v>
      </c>
      <c r="N7" s="225"/>
    </row>
    <row r="8" spans="1:14" x14ac:dyDescent="0.2">
      <c r="A8" s="225"/>
      <c r="B8" s="244" t="s">
        <v>25</v>
      </c>
      <c r="C8" s="245"/>
      <c r="D8" s="90"/>
      <c r="E8" s="67"/>
      <c r="F8" s="128"/>
      <c r="G8" s="139"/>
      <c r="H8" s="121"/>
      <c r="I8" s="128"/>
      <c r="J8" s="129"/>
      <c r="K8" s="184"/>
      <c r="L8" s="90"/>
      <c r="M8" s="71"/>
      <c r="N8" s="225"/>
    </row>
    <row r="9" spans="1:14" ht="15" customHeight="1" x14ac:dyDescent="0.2">
      <c r="A9" s="225"/>
      <c r="B9" s="241"/>
      <c r="C9" s="80" t="s">
        <v>26</v>
      </c>
      <c r="D9" s="92">
        <v>7.84</v>
      </c>
      <c r="E9" s="74">
        <v>7.69</v>
      </c>
      <c r="F9" s="132">
        <v>7.7</v>
      </c>
      <c r="G9" s="140">
        <v>7.66</v>
      </c>
      <c r="H9" s="123">
        <v>4.45</v>
      </c>
      <c r="I9" s="132">
        <v>4.32</v>
      </c>
      <c r="J9" s="133">
        <v>7.49</v>
      </c>
      <c r="K9" s="186">
        <v>7.08</v>
      </c>
      <c r="L9" s="92">
        <v>7.69</v>
      </c>
      <c r="M9" s="75">
        <v>9.0800890566336783</v>
      </c>
      <c r="N9" s="225"/>
    </row>
    <row r="10" spans="1:14" ht="15" customHeight="1" x14ac:dyDescent="0.2">
      <c r="A10" s="225"/>
      <c r="B10" s="242"/>
      <c r="C10" s="81" t="s">
        <v>27</v>
      </c>
      <c r="D10" s="93">
        <v>8.81</v>
      </c>
      <c r="E10" s="68">
        <v>8.41</v>
      </c>
      <c r="F10" s="134">
        <v>8.42</v>
      </c>
      <c r="G10" s="141">
        <v>8.31</v>
      </c>
      <c r="H10" s="124">
        <v>5.05</v>
      </c>
      <c r="I10" s="134">
        <v>4.63</v>
      </c>
      <c r="J10" s="135">
        <v>8.6199999999999992</v>
      </c>
      <c r="K10" s="187">
        <v>8.06</v>
      </c>
      <c r="L10" s="93">
        <v>8.48</v>
      </c>
      <c r="M10" s="76">
        <v>11.410806492363829</v>
      </c>
      <c r="N10" s="225"/>
    </row>
    <row r="11" spans="1:14" ht="15" customHeight="1" x14ac:dyDescent="0.2">
      <c r="A11" s="225"/>
      <c r="B11" s="243"/>
      <c r="C11" s="82" t="s">
        <v>28</v>
      </c>
      <c r="D11" s="94">
        <v>9.99</v>
      </c>
      <c r="E11" s="77">
        <v>9.74</v>
      </c>
      <c r="F11" s="136">
        <v>9.76</v>
      </c>
      <c r="G11" s="142">
        <v>9.52</v>
      </c>
      <c r="H11" s="125">
        <v>8.56</v>
      </c>
      <c r="I11" s="136">
        <v>5.05</v>
      </c>
      <c r="J11" s="137">
        <v>10.199999999999999</v>
      </c>
      <c r="K11" s="188">
        <v>9.5</v>
      </c>
      <c r="L11" s="94">
        <v>9.86</v>
      </c>
      <c r="M11" s="78">
        <v>15.493406593406593</v>
      </c>
      <c r="N11" s="225"/>
    </row>
    <row r="12" spans="1:14" x14ac:dyDescent="0.2">
      <c r="A12" s="225"/>
      <c r="B12" s="62"/>
      <c r="C12" s="63"/>
      <c r="D12" s="64"/>
      <c r="E12" s="64"/>
      <c r="F12" s="65"/>
      <c r="G12" s="65"/>
      <c r="H12" s="64"/>
      <c r="I12" s="65"/>
      <c r="J12" s="65"/>
      <c r="K12" s="64"/>
      <c r="L12" s="64"/>
      <c r="M12" s="64"/>
      <c r="N12" s="225"/>
    </row>
    <row r="13" spans="1:14" ht="99" customHeight="1" x14ac:dyDescent="0.2">
      <c r="A13" s="225"/>
      <c r="B13" s="236" t="s">
        <v>49</v>
      </c>
      <c r="C13" s="236"/>
      <c r="D13" s="236"/>
      <c r="E13" s="236"/>
      <c r="F13" s="236"/>
      <c r="G13" s="236"/>
      <c r="H13" s="236"/>
      <c r="I13" s="236"/>
      <c r="J13" s="236"/>
      <c r="K13" s="236"/>
      <c r="L13" s="236"/>
      <c r="M13" s="236"/>
      <c r="N13" s="225"/>
    </row>
    <row r="14" spans="1:14" ht="34.5" customHeight="1" x14ac:dyDescent="0.2">
      <c r="A14" s="225"/>
      <c r="B14" s="236"/>
      <c r="C14" s="236"/>
      <c r="D14" s="236"/>
      <c r="E14" s="236"/>
      <c r="F14" s="236"/>
      <c r="G14" s="236"/>
      <c r="H14" s="236"/>
      <c r="I14" s="236"/>
      <c r="J14" s="236"/>
      <c r="K14" s="236"/>
      <c r="L14" s="236"/>
      <c r="M14" s="236"/>
      <c r="N14" s="225"/>
    </row>
    <row r="15" spans="1:14" x14ac:dyDescent="0.2">
      <c r="A15" s="225"/>
      <c r="B15" s="236"/>
      <c r="C15" s="236"/>
      <c r="D15" s="236"/>
      <c r="E15" s="236"/>
      <c r="F15" s="236"/>
      <c r="G15" s="236"/>
      <c r="H15" s="236"/>
      <c r="I15" s="236"/>
      <c r="J15" s="236"/>
      <c r="K15" s="236"/>
      <c r="L15" s="236"/>
      <c r="M15" s="236"/>
      <c r="N15" s="225"/>
    </row>
    <row r="16" spans="1:14" x14ac:dyDescent="0.2">
      <c r="A16" s="225"/>
      <c r="B16" s="225"/>
      <c r="C16" s="225"/>
      <c r="D16" s="225"/>
      <c r="E16" s="225"/>
      <c r="F16" s="225"/>
      <c r="G16" s="225"/>
      <c r="H16" s="225"/>
      <c r="I16" s="225"/>
      <c r="J16" s="225"/>
      <c r="K16" s="225"/>
      <c r="L16" s="225"/>
      <c r="M16" s="225"/>
      <c r="N16" s="225"/>
    </row>
    <row r="17" spans="1:14" x14ac:dyDescent="0.2">
      <c r="A17" s="225"/>
      <c r="B17" s="225"/>
      <c r="C17" s="225"/>
      <c r="D17" s="225"/>
      <c r="E17" s="225"/>
      <c r="F17" s="225"/>
      <c r="G17" s="225"/>
      <c r="H17" s="225"/>
      <c r="I17" s="225"/>
      <c r="J17" s="225"/>
      <c r="K17" s="225"/>
      <c r="L17" s="225"/>
      <c r="M17" s="225"/>
      <c r="N17" s="225"/>
    </row>
    <row r="18" spans="1:14" x14ac:dyDescent="0.2">
      <c r="A18" s="225"/>
      <c r="B18" s="225"/>
      <c r="C18" s="225"/>
      <c r="D18" s="225"/>
      <c r="E18" s="225"/>
      <c r="F18" s="225"/>
      <c r="G18" s="225"/>
      <c r="H18" s="225"/>
      <c r="I18" s="225"/>
      <c r="J18" s="225"/>
      <c r="K18" s="225"/>
      <c r="L18" s="225"/>
      <c r="M18" s="225"/>
      <c r="N18" s="225"/>
    </row>
  </sheetData>
  <mergeCells count="9">
    <mergeCell ref="B15:M15"/>
    <mergeCell ref="B1:M1"/>
    <mergeCell ref="B3:C3"/>
    <mergeCell ref="B5:B7"/>
    <mergeCell ref="B9:B11"/>
    <mergeCell ref="B13:M13"/>
    <mergeCell ref="B14:M14"/>
    <mergeCell ref="B4:C4"/>
    <mergeCell ref="B8:C8"/>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8"/>
  <sheetViews>
    <sheetView showGridLines="0" zoomScaleNormal="100" workbookViewId="0">
      <selection sqref="A1:M17"/>
    </sheetView>
  </sheetViews>
  <sheetFormatPr baseColWidth="10" defaultRowHeight="15" x14ac:dyDescent="0.2"/>
  <cols>
    <col min="2" max="2" width="29.6640625" customWidth="1"/>
    <col min="3" max="3" width="7.1640625" customWidth="1"/>
    <col min="4" max="4" width="8.5" customWidth="1"/>
    <col min="5" max="5" width="7.5" customWidth="1"/>
    <col min="6" max="6" width="7.1640625" customWidth="1"/>
    <col min="7" max="7" width="7" customWidth="1"/>
    <col min="8" max="8" width="5.83203125" customWidth="1"/>
    <col min="9" max="9" width="8.5" customWidth="1"/>
    <col min="10" max="10" width="8.33203125" customWidth="1"/>
    <col min="11" max="11" width="11.1640625" customWidth="1"/>
    <col min="12" max="12" width="10.5" customWidth="1"/>
  </cols>
  <sheetData>
    <row r="1" spans="1:13" x14ac:dyDescent="0.2">
      <c r="A1" s="225"/>
      <c r="B1" s="246" t="s">
        <v>39</v>
      </c>
      <c r="C1" s="246"/>
      <c r="D1" s="246"/>
      <c r="E1" s="246"/>
      <c r="F1" s="246"/>
      <c r="G1" s="246"/>
      <c r="H1" s="246"/>
      <c r="I1" s="246"/>
      <c r="J1" s="246"/>
      <c r="K1" s="246"/>
      <c r="L1" s="246"/>
      <c r="M1" s="225"/>
    </row>
    <row r="2" spans="1:13" s="19" customFormat="1" x14ac:dyDescent="0.2">
      <c r="A2" s="225"/>
      <c r="B2" s="226"/>
      <c r="C2" s="226"/>
      <c r="D2" s="226"/>
      <c r="E2" s="226"/>
      <c r="F2" s="226"/>
      <c r="G2" s="226"/>
      <c r="H2" s="226"/>
      <c r="I2" s="226"/>
      <c r="J2" s="226"/>
      <c r="K2" s="226"/>
      <c r="L2" s="143" t="s">
        <v>0</v>
      </c>
      <c r="M2" s="225"/>
    </row>
    <row r="3" spans="1:13" ht="48" x14ac:dyDescent="0.2">
      <c r="A3" s="225"/>
      <c r="B3" s="39"/>
      <c r="C3" s="40" t="s">
        <v>1</v>
      </c>
      <c r="D3" s="153" t="s">
        <v>2</v>
      </c>
      <c r="E3" s="101" t="s">
        <v>3</v>
      </c>
      <c r="F3" s="102" t="s">
        <v>4</v>
      </c>
      <c r="G3" s="153" t="s">
        <v>5</v>
      </c>
      <c r="H3" s="101" t="s">
        <v>40</v>
      </c>
      <c r="I3" s="102" t="s">
        <v>34</v>
      </c>
      <c r="J3" s="59" t="s">
        <v>6</v>
      </c>
      <c r="K3" s="41" t="s">
        <v>41</v>
      </c>
      <c r="L3" s="41" t="s">
        <v>11</v>
      </c>
      <c r="M3" s="225"/>
    </row>
    <row r="4" spans="1:13" ht="39.75" customHeight="1" x14ac:dyDescent="0.2">
      <c r="A4" s="225"/>
      <c r="B4" s="149" t="s">
        <v>30</v>
      </c>
      <c r="C4" s="150">
        <v>15.31</v>
      </c>
      <c r="D4" s="154">
        <v>13.4</v>
      </c>
      <c r="E4" s="155">
        <v>13.08</v>
      </c>
      <c r="F4" s="156">
        <v>16.260000000000002</v>
      </c>
      <c r="G4" s="154">
        <v>12.67</v>
      </c>
      <c r="H4" s="155">
        <v>4.8499999999999996</v>
      </c>
      <c r="I4" s="156">
        <v>23.79</v>
      </c>
      <c r="J4" s="150">
        <v>13.28</v>
      </c>
      <c r="K4" s="150">
        <v>15.57</v>
      </c>
      <c r="L4" s="150">
        <v>24.26</v>
      </c>
      <c r="M4" s="225"/>
    </row>
    <row r="5" spans="1:13" x14ac:dyDescent="0.2">
      <c r="A5" s="225"/>
      <c r="B5" s="52" t="s">
        <v>59</v>
      </c>
      <c r="C5" s="151">
        <v>4.9400000000000004</v>
      </c>
      <c r="D5" s="157">
        <v>3.94</v>
      </c>
      <c r="E5" s="158">
        <v>3.78</v>
      </c>
      <c r="F5" s="159">
        <v>5.42</v>
      </c>
      <c r="G5" s="166">
        <v>2.2000000000000002</v>
      </c>
      <c r="H5" s="158">
        <v>0</v>
      </c>
      <c r="I5" s="159">
        <v>5.32</v>
      </c>
      <c r="J5" s="189">
        <v>3.4</v>
      </c>
      <c r="K5" s="151">
        <v>4.32</v>
      </c>
      <c r="L5" s="227">
        <v>7.24</v>
      </c>
      <c r="M5" s="225"/>
    </row>
    <row r="6" spans="1:13" x14ac:dyDescent="0.2">
      <c r="A6" s="225"/>
      <c r="B6" s="52" t="s">
        <v>60</v>
      </c>
      <c r="C6" s="151">
        <v>8.6999999999999993</v>
      </c>
      <c r="D6" s="157">
        <v>8.15</v>
      </c>
      <c r="E6" s="158">
        <v>8.08</v>
      </c>
      <c r="F6" s="159">
        <v>8.81</v>
      </c>
      <c r="G6" s="166">
        <v>5.67</v>
      </c>
      <c r="H6" s="158">
        <v>0.39</v>
      </c>
      <c r="I6" s="159">
        <v>13.18</v>
      </c>
      <c r="J6" s="189">
        <v>7.3</v>
      </c>
      <c r="K6" s="151">
        <v>9.17</v>
      </c>
      <c r="L6" s="227">
        <v>10.01</v>
      </c>
      <c r="M6" s="225"/>
    </row>
    <row r="7" spans="1:13" x14ac:dyDescent="0.2">
      <c r="A7" s="225"/>
      <c r="B7" s="54" t="s">
        <v>61</v>
      </c>
      <c r="C7" s="148">
        <v>1.37</v>
      </c>
      <c r="D7" s="160">
        <v>1.02</v>
      </c>
      <c r="E7" s="161">
        <v>0.95</v>
      </c>
      <c r="F7" s="162">
        <v>1.65</v>
      </c>
      <c r="G7" s="167">
        <v>4.3899999999999997</v>
      </c>
      <c r="H7" s="161">
        <v>4.34</v>
      </c>
      <c r="I7" s="162">
        <v>4.4800000000000004</v>
      </c>
      <c r="J7" s="190">
        <v>2.25</v>
      </c>
      <c r="K7" s="148">
        <v>1.69</v>
      </c>
      <c r="L7" s="228">
        <v>5.17</v>
      </c>
      <c r="M7" s="225"/>
    </row>
    <row r="8" spans="1:13" x14ac:dyDescent="0.2">
      <c r="A8" s="225"/>
      <c r="B8" s="144" t="s">
        <v>29</v>
      </c>
      <c r="C8" s="147">
        <v>20.25</v>
      </c>
      <c r="D8" s="163">
        <v>15.57</v>
      </c>
      <c r="E8" s="164">
        <v>16.170000000000002</v>
      </c>
      <c r="F8" s="165">
        <v>10.16</v>
      </c>
      <c r="G8" s="163">
        <v>2.64</v>
      </c>
      <c r="H8" s="164">
        <v>0</v>
      </c>
      <c r="I8" s="165">
        <v>6.39</v>
      </c>
      <c r="J8" s="147">
        <v>11.33</v>
      </c>
      <c r="K8" s="147">
        <v>14.4</v>
      </c>
      <c r="L8" s="147">
        <v>3.71</v>
      </c>
      <c r="M8" s="225"/>
    </row>
    <row r="9" spans="1:13" x14ac:dyDescent="0.2">
      <c r="A9" s="225"/>
      <c r="B9" s="152" t="s">
        <v>31</v>
      </c>
      <c r="C9" s="150">
        <v>64.44</v>
      </c>
      <c r="D9" s="154">
        <v>71.03</v>
      </c>
      <c r="E9" s="155">
        <v>70.75</v>
      </c>
      <c r="F9" s="156">
        <v>73.569999999999993</v>
      </c>
      <c r="G9" s="154">
        <v>84.69</v>
      </c>
      <c r="H9" s="155">
        <v>95.15</v>
      </c>
      <c r="I9" s="156">
        <v>69.819999999999993</v>
      </c>
      <c r="J9" s="150">
        <v>75.38</v>
      </c>
      <c r="K9" s="150">
        <v>70.03</v>
      </c>
      <c r="L9" s="150">
        <v>72.03</v>
      </c>
      <c r="M9" s="225"/>
    </row>
    <row r="10" spans="1:13" x14ac:dyDescent="0.2">
      <c r="A10" s="225"/>
      <c r="B10" s="52" t="s">
        <v>62</v>
      </c>
      <c r="C10" s="151">
        <v>47.35</v>
      </c>
      <c r="D10" s="157">
        <v>51.95</v>
      </c>
      <c r="E10" s="158">
        <v>51.53</v>
      </c>
      <c r="F10" s="159">
        <v>55.66</v>
      </c>
      <c r="G10" s="166">
        <v>16.149999999999999</v>
      </c>
      <c r="H10" s="158">
        <v>0.21</v>
      </c>
      <c r="I10" s="159">
        <v>38.840000000000003</v>
      </c>
      <c r="J10" s="189">
        <v>38.78</v>
      </c>
      <c r="K10" s="151">
        <v>49.2</v>
      </c>
      <c r="L10" s="227">
        <v>57.72</v>
      </c>
      <c r="M10" s="225"/>
    </row>
    <row r="11" spans="1:13" ht="13.5" customHeight="1" x14ac:dyDescent="0.2">
      <c r="A11" s="225"/>
      <c r="B11" s="52" t="s">
        <v>63</v>
      </c>
      <c r="C11" s="151">
        <v>11.61</v>
      </c>
      <c r="D11" s="157">
        <v>13.5</v>
      </c>
      <c r="E11" s="158">
        <v>13.71</v>
      </c>
      <c r="F11" s="159">
        <v>11.62</v>
      </c>
      <c r="G11" s="166">
        <v>64.599999999999994</v>
      </c>
      <c r="H11" s="158">
        <v>91.82</v>
      </c>
      <c r="I11" s="159">
        <v>25.88</v>
      </c>
      <c r="J11" s="189">
        <v>31.6</v>
      </c>
      <c r="K11" s="151">
        <v>15.33</v>
      </c>
      <c r="L11" s="227">
        <v>7.67</v>
      </c>
      <c r="M11" s="225"/>
    </row>
    <row r="12" spans="1:13" x14ac:dyDescent="0.2">
      <c r="A12" s="225"/>
      <c r="B12" s="145" t="s">
        <v>10</v>
      </c>
      <c r="C12" s="147">
        <f t="shared" ref="C12:K12" si="0">SUM(C4,C8,C9)</f>
        <v>100</v>
      </c>
      <c r="D12" s="163">
        <f t="shared" si="0"/>
        <v>100</v>
      </c>
      <c r="E12" s="164">
        <f t="shared" si="0"/>
        <v>100</v>
      </c>
      <c r="F12" s="165">
        <f t="shared" si="0"/>
        <v>99.99</v>
      </c>
      <c r="G12" s="163">
        <f t="shared" si="0"/>
        <v>100</v>
      </c>
      <c r="H12" s="164">
        <f t="shared" si="0"/>
        <v>100</v>
      </c>
      <c r="I12" s="165">
        <f t="shared" si="0"/>
        <v>100</v>
      </c>
      <c r="J12" s="146">
        <f t="shared" si="0"/>
        <v>99.99</v>
      </c>
      <c r="K12" s="146">
        <f t="shared" si="0"/>
        <v>100</v>
      </c>
      <c r="L12" s="147">
        <f>SUM(L4,L8,L9)</f>
        <v>100</v>
      </c>
      <c r="M12" s="225"/>
    </row>
    <row r="13" spans="1:13" ht="138" customHeight="1" x14ac:dyDescent="0.2">
      <c r="A13" s="225"/>
      <c r="B13" s="247" t="s">
        <v>64</v>
      </c>
      <c r="C13" s="247"/>
      <c r="D13" s="247"/>
      <c r="E13" s="247"/>
      <c r="F13" s="247"/>
      <c r="G13" s="247"/>
      <c r="H13" s="247"/>
      <c r="I13" s="247"/>
      <c r="J13" s="247"/>
      <c r="K13" s="247"/>
      <c r="L13" s="247"/>
      <c r="M13" s="225"/>
    </row>
    <row r="14" spans="1:13" x14ac:dyDescent="0.2">
      <c r="A14" s="225"/>
      <c r="B14" s="247"/>
      <c r="C14" s="247"/>
      <c r="D14" s="247"/>
      <c r="E14" s="247"/>
      <c r="F14" s="247"/>
      <c r="G14" s="247"/>
      <c r="H14" s="247"/>
      <c r="I14" s="247"/>
      <c r="J14" s="247"/>
      <c r="K14" s="247"/>
      <c r="L14" s="247"/>
      <c r="M14" s="225"/>
    </row>
    <row r="15" spans="1:13" x14ac:dyDescent="0.2">
      <c r="A15" s="225"/>
      <c r="B15" s="247"/>
      <c r="C15" s="247"/>
      <c r="D15" s="247"/>
      <c r="E15" s="247"/>
      <c r="F15" s="247"/>
      <c r="G15" s="247"/>
      <c r="H15" s="247"/>
      <c r="I15" s="247"/>
      <c r="J15" s="247"/>
      <c r="K15" s="247"/>
      <c r="L15" s="247"/>
      <c r="M15" s="225"/>
    </row>
    <row r="16" spans="1:13" x14ac:dyDescent="0.2">
      <c r="A16" s="225"/>
      <c r="B16" s="247"/>
      <c r="C16" s="247"/>
      <c r="D16" s="247"/>
      <c r="E16" s="247"/>
      <c r="F16" s="247"/>
      <c r="G16" s="247"/>
      <c r="H16" s="247"/>
      <c r="I16" s="247"/>
      <c r="J16" s="247"/>
      <c r="K16" s="247"/>
      <c r="L16" s="247"/>
      <c r="M16" s="225"/>
    </row>
    <row r="17" spans="1:13" x14ac:dyDescent="0.2">
      <c r="A17" s="225"/>
      <c r="B17" s="225"/>
      <c r="C17" s="225"/>
      <c r="D17" s="225"/>
      <c r="E17" s="225"/>
      <c r="F17" s="225"/>
      <c r="G17" s="225"/>
      <c r="H17" s="225"/>
      <c r="I17" s="225"/>
      <c r="J17" s="225"/>
      <c r="K17" s="225"/>
      <c r="L17" s="225"/>
      <c r="M17" s="225"/>
    </row>
    <row r="18" spans="1:13" x14ac:dyDescent="0.2">
      <c r="A18" s="225"/>
      <c r="B18" s="225"/>
      <c r="C18" s="225"/>
      <c r="D18" s="225"/>
      <c r="E18" s="225"/>
      <c r="F18" s="225"/>
      <c r="G18" s="225"/>
      <c r="H18" s="225"/>
      <c r="I18" s="225"/>
      <c r="J18" s="225"/>
      <c r="K18" s="225"/>
      <c r="L18" s="225"/>
      <c r="M18" s="225"/>
    </row>
  </sheetData>
  <mergeCells count="5">
    <mergeCell ref="B1:L1"/>
    <mergeCell ref="B13:L13"/>
    <mergeCell ref="B14:L14"/>
    <mergeCell ref="B15:L15"/>
    <mergeCell ref="B16:L1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Tableau 1</vt:lpstr>
      <vt:lpstr>Tableau 2</vt:lpstr>
      <vt:lpstr>Tableau 3</vt:lpstr>
      <vt:lpstr>Tableau 4</vt:lpstr>
      <vt:lpstr>Tableau 5</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LEROY, Céline 2 (DREES/OS/LCE)</dc:creator>
  <cp:lastModifiedBy>Microsoft Office User</cp:lastModifiedBy>
  <dcterms:created xsi:type="dcterms:W3CDTF">2019-03-15T14:43:35Z</dcterms:created>
  <dcterms:modified xsi:type="dcterms:W3CDTF">2019-09-03T08:36:16Z</dcterms:modified>
</cp:coreProperties>
</file>