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715" windowHeight="12075"/>
  </bookViews>
  <sheets>
    <sheet name="F21. Graphique 1" sheetId="2" r:id="rId1"/>
    <sheet name="F21. Graphique 2" sheetId="3" r:id="rId2"/>
    <sheet name="F21. Graphique 3" sheetId="4" r:id="rId3"/>
    <sheet name="F21. Tableau 1" sheetId="1" r:id="rId4"/>
    <sheet name="F21. Graphique 4" sheetId="5" r:id="rId5"/>
  </sheets>
  <calcPr calcId="145621"/>
</workbook>
</file>

<file path=xl/calcChain.xml><?xml version="1.0" encoding="utf-8"?>
<calcChain xmlns="http://schemas.openxmlformats.org/spreadsheetml/2006/main">
  <c r="D14" i="1" l="1"/>
  <c r="E28" i="4" l="1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J14" i="1"/>
  <c r="I14" i="1"/>
  <c r="H14" i="1"/>
  <c r="G14" i="1"/>
  <c r="F14" i="1"/>
  <c r="E14" i="1"/>
  <c r="C14" i="1"/>
</calcChain>
</file>

<file path=xl/sharedStrings.xml><?xml version="1.0" encoding="utf-8"?>
<sst xmlns="http://schemas.openxmlformats.org/spreadsheetml/2006/main" count="120" uniqueCount="105">
  <si>
    <t>Ensemble des lunettes</t>
  </si>
  <si>
    <t>Montures</t>
  </si>
  <si>
    <t>2010</t>
  </si>
  <si>
    <t>2011</t>
  </si>
  <si>
    <t>2012</t>
  </si>
  <si>
    <t>2013</t>
  </si>
  <si>
    <t>2014</t>
  </si>
  <si>
    <t>2015</t>
  </si>
  <si>
    <t>2016</t>
  </si>
  <si>
    <t>2017</t>
  </si>
  <si>
    <t>2010-2017</t>
  </si>
  <si>
    <t>année</t>
  </si>
  <si>
    <t>2013-2017</t>
  </si>
  <si>
    <t>Prix moyen (en euros)</t>
  </si>
  <si>
    <t>taux de croissance</t>
  </si>
  <si>
    <t>En %</t>
  </si>
  <si>
    <t>En % des équipements d’optique simple</t>
  </si>
  <si>
    <t>En % des équipements d’optique complexe</t>
  </si>
  <si>
    <t>En % des montures</t>
  </si>
  <si>
    <r>
      <t>Lecture</t>
    </r>
    <r>
      <rPr>
        <sz val="8"/>
        <color theme="1"/>
        <rFont val="Arial"/>
        <family val="2"/>
      </rPr>
      <t xml:space="preserve"> &gt; En 2017, 21 % des montures sont vendues à un prix compris entre 140 euros et 159 euros. </t>
    </r>
  </si>
  <si>
    <r>
      <rPr>
        <b/>
        <sz val="8"/>
        <color theme="1"/>
        <rFont val="Arial"/>
        <family val="2"/>
      </rPr>
      <t>Lecture &gt;</t>
    </r>
    <r>
      <rPr>
        <sz val="8"/>
        <color theme="1"/>
        <rFont val="Arial"/>
        <family val="2"/>
      </rPr>
      <t xml:space="preserve"> En 2017, 12,5% des lunettes complexes étaient vendues à un prix compris entre 500 euros et 549 euros.</t>
    </r>
  </si>
  <si>
    <r>
      <rPr>
        <b/>
        <sz val="8"/>
        <color theme="1"/>
        <rFont val="Arial"/>
        <family val="2"/>
      </rPr>
      <t>Sources &gt;</t>
    </r>
    <r>
      <rPr>
        <sz val="8"/>
        <color theme="1"/>
        <rFont val="Arial"/>
        <family val="2"/>
      </rPr>
      <t xml:space="preserve"> CNAM, DCIR 2010 à 2017, calculs DREES.</t>
    </r>
  </si>
  <si>
    <r>
      <rPr>
        <b/>
        <sz val="8"/>
        <color theme="1"/>
        <rFont val="Arial"/>
        <family val="2"/>
      </rPr>
      <t>Champ &gt;</t>
    </r>
    <r>
      <rPr>
        <sz val="8"/>
        <color theme="1"/>
        <rFont val="Arial"/>
        <family val="2"/>
      </rPr>
      <t xml:space="preserve"> Tous régimes hors CMU-C et paires gratuites, assurés adultes ayant eu une délivrance d’équipements complets.  </t>
    </r>
  </si>
  <si>
    <r>
      <rPr>
        <b/>
        <sz val="8"/>
        <color theme="1"/>
        <rFont val="Arial"/>
        <family val="2"/>
      </rPr>
      <t xml:space="preserve">Sources &gt; </t>
    </r>
    <r>
      <rPr>
        <sz val="8"/>
        <color theme="1"/>
        <rFont val="Arial"/>
        <family val="2"/>
      </rPr>
      <t>CNAM, DCIR 2010 et 2017, calculs DREES.</t>
    </r>
  </si>
  <si>
    <r>
      <t>Champ</t>
    </r>
    <r>
      <rPr>
        <sz val="8"/>
        <color theme="1"/>
        <rFont val="Arial"/>
        <family val="2"/>
      </rPr>
      <t xml:space="preserve"> &gt; Tous régimes hors CMU-C et paires gratuites, assurés adultes ayant eu une délivrance d’équipements complets.  </t>
    </r>
  </si>
  <si>
    <r>
      <t>Sources </t>
    </r>
    <r>
      <rPr>
        <sz val="8"/>
        <color theme="1"/>
        <rFont val="Arial"/>
        <family val="2"/>
      </rPr>
      <t>&gt; CNAM, DCIR 2010 et 2017, calculs DREES.</t>
    </r>
  </si>
  <si>
    <t>0 à 24</t>
  </si>
  <si>
    <t>25 à 49</t>
  </si>
  <si>
    <t>50 à 74</t>
  </si>
  <si>
    <t>75 à 99</t>
  </si>
  <si>
    <t>100 à 124</t>
  </si>
  <si>
    <t>125 à 149</t>
  </si>
  <si>
    <t>150 à 174</t>
  </si>
  <si>
    <t>175 à 199</t>
  </si>
  <si>
    <t>200 à 224</t>
  </si>
  <si>
    <t>225 à 249</t>
  </si>
  <si>
    <t>250 à 274</t>
  </si>
  <si>
    <t>275 à 299</t>
  </si>
  <si>
    <t>300 à 324</t>
  </si>
  <si>
    <t>325 à 349</t>
  </si>
  <si>
    <t>350 à 374</t>
  </si>
  <si>
    <t>375 à 399</t>
  </si>
  <si>
    <t>400 à 424</t>
  </si>
  <si>
    <t>425 à 449</t>
  </si>
  <si>
    <t>450 à 474</t>
  </si>
  <si>
    <t>475 à 499</t>
  </si>
  <si>
    <t>500 à 524</t>
  </si>
  <si>
    <t>525 à 549</t>
  </si>
  <si>
    <t>550 à 574</t>
  </si>
  <si>
    <t>575 à 599</t>
  </si>
  <si>
    <t>600 ou plus</t>
  </si>
  <si>
    <t>0 à 49</t>
  </si>
  <si>
    <t>50 à 99</t>
  </si>
  <si>
    <t>100 à 149</t>
  </si>
  <si>
    <t>150 à 199</t>
  </si>
  <si>
    <t>200 à 249</t>
  </si>
  <si>
    <t>250 à 299</t>
  </si>
  <si>
    <t>300 à 349</t>
  </si>
  <si>
    <t>350 à 399</t>
  </si>
  <si>
    <t>400 à 449</t>
  </si>
  <si>
    <t>450 à 499</t>
  </si>
  <si>
    <t>500 à 549</t>
  </si>
  <si>
    <t>550 à 599</t>
  </si>
  <si>
    <t>600 à 649</t>
  </si>
  <si>
    <t>650 à 699</t>
  </si>
  <si>
    <t>700 à 749</t>
  </si>
  <si>
    <t>750 à 799</t>
  </si>
  <si>
    <t>800 à 849</t>
  </si>
  <si>
    <t>850 à 899</t>
  </si>
  <si>
    <t>900 à 949</t>
  </si>
  <si>
    <t>950 à 999</t>
  </si>
  <si>
    <t>1000 à 1049</t>
  </si>
  <si>
    <t>1050 à 1199</t>
  </si>
  <si>
    <t>1200 ou plus</t>
  </si>
  <si>
    <t>0 à 19</t>
  </si>
  <si>
    <t>20 à 39</t>
  </si>
  <si>
    <t>40 à 59</t>
  </si>
  <si>
    <t>60à 79</t>
  </si>
  <si>
    <t>80 à 99</t>
  </si>
  <si>
    <t>100 à 119</t>
  </si>
  <si>
    <t>120 à 139</t>
  </si>
  <si>
    <t>140 à 159</t>
  </si>
  <si>
    <t>160 à 179</t>
  </si>
  <si>
    <t>180 à 199</t>
  </si>
  <si>
    <t>200 à 219</t>
  </si>
  <si>
    <t>220 à 239</t>
  </si>
  <si>
    <t>240 à 259</t>
  </si>
  <si>
    <t>260 à 279</t>
  </si>
  <si>
    <t>280 à 299</t>
  </si>
  <si>
    <t>300 ou plus</t>
  </si>
  <si>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Entre fin 2010 et fin 2011, le nombre de lunettes vendues a augmenté de 9 %. </t>
    </r>
  </si>
  <si>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 xml:space="preserve">Tous régimes hors CMU-C et paires gratuites, assurés adultes ayant eu une délivrance d’équipements complets.  </t>
    </r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</si>
  <si>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CNAM, DCIR 2010 à 2017, calculs DREES.</t>
    </r>
  </si>
  <si>
    <r>
      <rPr>
        <b/>
        <sz val="8"/>
        <color theme="1"/>
        <rFont val="Arial"/>
        <family val="2"/>
      </rPr>
      <t xml:space="preserve">Lecture </t>
    </r>
    <r>
      <rPr>
        <sz val="8"/>
        <color theme="1"/>
        <rFont val="Arial"/>
        <family val="2"/>
      </rPr>
      <t>&gt; En 2010, 8,8 % des lunettes simples étaient vendues à un prix compris entre 250 euros et 274 euros.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</si>
  <si>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Tous régimes hors CMU-C et paires gratuites, assurés adultes ayant eu une délivrance d’équipements complets. </t>
    </r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</si>
  <si>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CNAM, DCIR 2010 et 2017, calculs DREES.</t>
    </r>
  </si>
  <si>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En 2017, le prix moyen d'une paire de lunettes est 469 euros, soit 2 % de plus qu'en 2016.</t>
    </r>
  </si>
  <si>
    <t>Lunettes complexes</t>
  </si>
  <si>
    <t>Lunettes simples</t>
  </si>
  <si>
    <t>Graphique 1. Taux de croissance annuel du nombre d’équipements complets</t>
  </si>
  <si>
    <t>Tableau 1. Évolution des prix des équipements et montures de 2010 à 2017</t>
  </si>
  <si>
    <t>Graphique 4. Distribution du prix des montures en 2010 et 2017</t>
  </si>
  <si>
    <t>Graphique 3. Distribution du prix des équipements d’optique complexe en 2010 et 2017</t>
  </si>
  <si>
    <t xml:space="preserve">Graphique 2.  Distribution du prix des équipements d’optique simple en 2010 et 2017 </t>
  </si>
  <si>
    <t>Évolution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</si>
</sst>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0" fontId="3" fillId="0" borderId="3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0" fillId="0" borderId="7" xfId="0" applyBorder="1"/>
    <xf numFmtId="0" fontId="4" fillId="0" borderId="0" xfId="1" applyFont="1" applyFill="1" applyBorder="1" applyAlignment="1">
      <alignment vertical="center"/>
    </xf>
    <xf numFmtId="0" fontId="3" fillId="0" borderId="0" xfId="0" applyFont="1"/>
    <xf numFmtId="0" fontId="4" fillId="0" borderId="2" xfId="0" applyFont="1" applyBorder="1"/>
    <xf numFmtId="1" fontId="4" fillId="0" borderId="3" xfId="0" applyNumberFormat="1" applyFont="1" applyBorder="1"/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/>
    <xf numFmtId="1" fontId="4" fillId="0" borderId="8" xfId="0" applyNumberFormat="1" applyFont="1" applyBorder="1" applyAlignment="1"/>
    <xf numFmtId="164" fontId="4" fillId="0" borderId="2" xfId="0" applyNumberFormat="1" applyFont="1" applyBorder="1" applyAlignment="1"/>
    <xf numFmtId="1" fontId="4" fillId="0" borderId="7" xfId="0" applyNumberFormat="1" applyFont="1" applyBorder="1" applyAlignment="1"/>
    <xf numFmtId="164" fontId="5" fillId="0" borderId="2" xfId="0" applyNumberFormat="1" applyFont="1" applyBorder="1" applyAlignment="1"/>
    <xf numFmtId="1" fontId="4" fillId="0" borderId="9" xfId="0" applyNumberFormat="1" applyFont="1" applyBorder="1" applyAlignment="1"/>
    <xf numFmtId="164" fontId="4" fillId="0" borderId="10" xfId="0" applyNumberFormat="1" applyFont="1" applyBorder="1" applyAlignment="1"/>
    <xf numFmtId="1" fontId="3" fillId="0" borderId="3" xfId="0" applyNumberFormat="1" applyFont="1" applyBorder="1" applyAlignment="1"/>
    <xf numFmtId="164" fontId="3" fillId="0" borderId="5" xfId="0" applyNumberFormat="1" applyFont="1" applyBorder="1" applyAlignment="1"/>
    <xf numFmtId="0" fontId="4" fillId="0" borderId="0" xfId="0" applyFont="1"/>
    <xf numFmtId="49" fontId="3" fillId="0" borderId="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1" fontId="4" fillId="0" borderId="0" xfId="0" applyNumberFormat="1" applyFont="1"/>
    <xf numFmtId="49" fontId="3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49" fontId="3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 wrapText="1"/>
    </xf>
  </cellXfs>
  <cellStyles count="5">
    <cellStyle name="Normal" xfId="0" builtinId="0"/>
    <cellStyle name="Normal 10" xfId="2"/>
    <cellStyle name="Normal 2" xfId="1"/>
    <cellStyle name="Normal 3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showGridLines="0" tabSelected="1" zoomScaleNormal="100" workbookViewId="0">
      <selection activeCell="B38" sqref="B38"/>
    </sheetView>
  </sheetViews>
  <sheetFormatPr baseColWidth="10" defaultRowHeight="11.25" x14ac:dyDescent="0.2"/>
  <cols>
    <col min="1" max="1" width="3.7109375" style="29" customWidth="1"/>
    <col min="2" max="2" width="14" style="29" customWidth="1"/>
    <col min="3" max="3" width="13.28515625" style="29" customWidth="1"/>
    <col min="4" max="16384" width="11.42578125" style="29"/>
  </cols>
  <sheetData>
    <row r="2" spans="2:3" x14ac:dyDescent="0.2">
      <c r="B2" s="10" t="s">
        <v>99</v>
      </c>
    </row>
    <row r="3" spans="2:3" x14ac:dyDescent="0.2">
      <c r="B3" s="10"/>
    </row>
    <row r="4" spans="2:3" x14ac:dyDescent="0.2">
      <c r="C4" s="41" t="s">
        <v>15</v>
      </c>
    </row>
    <row r="5" spans="2:3" ht="22.5" x14ac:dyDescent="0.2">
      <c r="B5" s="30" t="s">
        <v>11</v>
      </c>
      <c r="C5" s="31" t="s">
        <v>14</v>
      </c>
    </row>
    <row r="6" spans="2:3" ht="15" customHeight="1" x14ac:dyDescent="0.2">
      <c r="B6" s="34" t="s">
        <v>3</v>
      </c>
      <c r="C6" s="17">
        <v>8.8730757322749163</v>
      </c>
    </row>
    <row r="7" spans="2:3" ht="15" customHeight="1" x14ac:dyDescent="0.2">
      <c r="B7" s="34" t="s">
        <v>4</v>
      </c>
      <c r="C7" s="17">
        <v>4.4471457541782167</v>
      </c>
    </row>
    <row r="8" spans="2:3" ht="15" customHeight="1" x14ac:dyDescent="0.2">
      <c r="B8" s="35" t="s">
        <v>5</v>
      </c>
      <c r="C8" s="17">
        <v>1.5449173344473932</v>
      </c>
    </row>
    <row r="9" spans="2:3" ht="15" customHeight="1" x14ac:dyDescent="0.2">
      <c r="B9" s="35" t="s">
        <v>6</v>
      </c>
      <c r="C9" s="17">
        <v>1.6143335341342047</v>
      </c>
    </row>
    <row r="10" spans="2:3" ht="15" customHeight="1" x14ac:dyDescent="0.2">
      <c r="B10" s="35" t="s">
        <v>7</v>
      </c>
      <c r="C10" s="17">
        <v>3.3247814944608711</v>
      </c>
    </row>
    <row r="11" spans="2:3" ht="15" customHeight="1" x14ac:dyDescent="0.2">
      <c r="B11" s="35" t="s">
        <v>8</v>
      </c>
      <c r="C11" s="17">
        <v>0.92432101418158386</v>
      </c>
    </row>
    <row r="12" spans="2:3" ht="15" customHeight="1" x14ac:dyDescent="0.2">
      <c r="B12" s="35" t="s">
        <v>9</v>
      </c>
      <c r="C12" s="17">
        <v>-2.9227008151907929</v>
      </c>
    </row>
    <row r="13" spans="2:3" ht="11.25" customHeight="1" x14ac:dyDescent="0.2"/>
    <row r="14" spans="2:3" ht="11.25" customHeight="1" x14ac:dyDescent="0.2">
      <c r="B14" s="9" t="s">
        <v>90</v>
      </c>
    </row>
    <row r="15" spans="2:3" ht="11.25" customHeight="1" x14ac:dyDescent="0.2">
      <c r="B15" s="9" t="s">
        <v>91</v>
      </c>
    </row>
    <row r="16" spans="2:3" ht="11.25" customHeight="1" x14ac:dyDescent="0.2">
      <c r="B16" s="9" t="s">
        <v>92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8"/>
  <sheetViews>
    <sheetView showGridLines="0" zoomScaleNormal="100" workbookViewId="0">
      <selection activeCell="D36" sqref="D36"/>
    </sheetView>
  </sheetViews>
  <sheetFormatPr baseColWidth="10" defaultRowHeight="11.25" x14ac:dyDescent="0.2"/>
  <cols>
    <col min="1" max="1" width="3.7109375" style="29" customWidth="1"/>
    <col min="2" max="2" width="17.7109375" style="29" customWidth="1"/>
    <col min="3" max="16384" width="11.42578125" style="29"/>
  </cols>
  <sheetData>
    <row r="1" spans="2:4" ht="12" customHeight="1" x14ac:dyDescent="0.2"/>
    <row r="2" spans="2:4" s="38" customFormat="1" x14ac:dyDescent="0.25">
      <c r="B2" s="39" t="s">
        <v>103</v>
      </c>
    </row>
    <row r="3" spans="2:4" x14ac:dyDescent="0.2">
      <c r="B3" s="10"/>
    </row>
    <row r="4" spans="2:4" ht="21" customHeight="1" x14ac:dyDescent="0.2">
      <c r="B4" s="10"/>
      <c r="C4" s="42" t="s">
        <v>16</v>
      </c>
      <c r="D4" s="42"/>
    </row>
    <row r="5" spans="2:4" ht="15" customHeight="1" x14ac:dyDescent="0.2">
      <c r="B5" s="11"/>
      <c r="C5" s="4">
        <v>2010</v>
      </c>
      <c r="D5" s="4">
        <v>2017</v>
      </c>
    </row>
    <row r="6" spans="2:4" ht="15" customHeight="1" x14ac:dyDescent="0.2">
      <c r="B6" s="20" t="s">
        <v>26</v>
      </c>
      <c r="C6" s="12">
        <v>0.27229668423074221</v>
      </c>
      <c r="D6" s="12">
        <v>0.13331533452187555</v>
      </c>
    </row>
    <row r="7" spans="2:4" ht="15" customHeight="1" x14ac:dyDescent="0.2">
      <c r="B7" s="20" t="s">
        <v>27</v>
      </c>
      <c r="C7" s="12">
        <v>0.7211616786832532</v>
      </c>
      <c r="D7" s="12">
        <v>0.38532972736455506</v>
      </c>
    </row>
    <row r="8" spans="2:4" ht="15" customHeight="1" x14ac:dyDescent="0.2">
      <c r="B8" s="20" t="s">
        <v>28</v>
      </c>
      <c r="C8" s="12">
        <v>0.98239906007817612</v>
      </c>
      <c r="D8" s="12">
        <v>0.47167747371164975</v>
      </c>
    </row>
    <row r="9" spans="2:4" ht="15" customHeight="1" x14ac:dyDescent="0.2">
      <c r="B9" s="20" t="s">
        <v>29</v>
      </c>
      <c r="C9" s="12">
        <v>1.2949135531161666</v>
      </c>
      <c r="D9" s="12">
        <v>0.72115496511178656</v>
      </c>
    </row>
    <row r="10" spans="2:4" ht="15" customHeight="1" x14ac:dyDescent="0.2">
      <c r="B10" s="20" t="s">
        <v>30</v>
      </c>
      <c r="C10" s="12">
        <v>2.1328995232608055</v>
      </c>
      <c r="D10" s="12">
        <v>1.045366314603708</v>
      </c>
    </row>
    <row r="11" spans="2:4" ht="15" customHeight="1" x14ac:dyDescent="0.2">
      <c r="B11" s="20" t="s">
        <v>31</v>
      </c>
      <c r="C11" s="12">
        <v>2.8469499513033925</v>
      </c>
      <c r="D11" s="12">
        <v>1.7796945477565878</v>
      </c>
    </row>
    <row r="12" spans="2:4" ht="15" customHeight="1" x14ac:dyDescent="0.2">
      <c r="B12" s="20" t="s">
        <v>32</v>
      </c>
      <c r="C12" s="12">
        <v>4.5713449896006875</v>
      </c>
      <c r="D12" s="12">
        <v>3.0129777637097415</v>
      </c>
    </row>
    <row r="13" spans="2:4" ht="15" customHeight="1" x14ac:dyDescent="0.2">
      <c r="B13" s="20" t="s">
        <v>33</v>
      </c>
      <c r="C13" s="12">
        <v>5.7023192428301828</v>
      </c>
      <c r="D13" s="12">
        <v>4.1801386218806584</v>
      </c>
    </row>
    <row r="14" spans="2:4" ht="15" customHeight="1" x14ac:dyDescent="0.2">
      <c r="B14" s="20" t="s">
        <v>34</v>
      </c>
      <c r="C14" s="12">
        <v>7.1134149343398487</v>
      </c>
      <c r="D14" s="12">
        <v>6.1066243384273076</v>
      </c>
    </row>
    <row r="15" spans="2:4" ht="15" customHeight="1" x14ac:dyDescent="0.2">
      <c r="B15" s="20" t="s">
        <v>35</v>
      </c>
      <c r="C15" s="12">
        <v>8.235184993596306</v>
      </c>
      <c r="D15" s="12">
        <v>8.1945873229405723</v>
      </c>
    </row>
    <row r="16" spans="2:4" ht="15" customHeight="1" x14ac:dyDescent="0.2">
      <c r="B16" s="20" t="s">
        <v>36</v>
      </c>
      <c r="C16" s="12">
        <v>8.7982818837916987</v>
      </c>
      <c r="D16" s="12">
        <v>10.212890252247137</v>
      </c>
    </row>
    <row r="17" spans="2:4" ht="15" customHeight="1" x14ac:dyDescent="0.2">
      <c r="B17" s="20" t="s">
        <v>37</v>
      </c>
      <c r="C17" s="12">
        <v>8.6499445251099676</v>
      </c>
      <c r="D17" s="12">
        <v>10.429876785722598</v>
      </c>
    </row>
    <row r="18" spans="2:4" ht="15" customHeight="1" x14ac:dyDescent="0.2">
      <c r="B18" s="20" t="s">
        <v>38</v>
      </c>
      <c r="C18" s="12">
        <v>8.2573035992679458</v>
      </c>
      <c r="D18" s="12">
        <v>9.9406504708395982</v>
      </c>
    </row>
    <row r="19" spans="2:4" ht="15" customHeight="1" x14ac:dyDescent="0.2">
      <c r="B19" s="20" t="s">
        <v>39</v>
      </c>
      <c r="C19" s="12">
        <v>7.254331857570449</v>
      </c>
      <c r="D19" s="12">
        <v>8.8001154406527977</v>
      </c>
    </row>
    <row r="20" spans="2:4" ht="15" customHeight="1" x14ac:dyDescent="0.2">
      <c r="B20" s="20" t="s">
        <v>40</v>
      </c>
      <c r="C20" s="12">
        <v>6.3601693857092396</v>
      </c>
      <c r="D20" s="12">
        <v>7.4542310395710079</v>
      </c>
    </row>
    <row r="21" spans="2:4" ht="15" customHeight="1" x14ac:dyDescent="0.2">
      <c r="B21" s="20" t="s">
        <v>41</v>
      </c>
      <c r="C21" s="12">
        <v>5.1867416796583745</v>
      </c>
      <c r="D21" s="12">
        <v>5.9461944150929344</v>
      </c>
    </row>
    <row r="22" spans="2:4" ht="15" customHeight="1" x14ac:dyDescent="0.2">
      <c r="B22" s="20" t="s">
        <v>42</v>
      </c>
      <c r="C22" s="12">
        <v>4.3835984593083062</v>
      </c>
      <c r="D22" s="12">
        <v>4.9195639322437845</v>
      </c>
    </row>
    <row r="23" spans="2:4" ht="15" customHeight="1" x14ac:dyDescent="0.2">
      <c r="B23" s="20" t="s">
        <v>43</v>
      </c>
      <c r="C23" s="12">
        <v>3.58269088297236</v>
      </c>
      <c r="D23" s="12">
        <v>3.7348076842511952</v>
      </c>
    </row>
    <row r="24" spans="2:4" ht="15" customHeight="1" x14ac:dyDescent="0.2">
      <c r="B24" s="20" t="s">
        <v>44</v>
      </c>
      <c r="C24" s="12">
        <v>2.9616099490915317</v>
      </c>
      <c r="D24" s="12">
        <v>3.4333120761163531</v>
      </c>
    </row>
    <row r="25" spans="2:4" ht="15" customHeight="1" x14ac:dyDescent="0.2">
      <c r="B25" s="20" t="s">
        <v>45</v>
      </c>
      <c r="C25" s="12">
        <v>2.3029511690158766</v>
      </c>
      <c r="D25" s="12">
        <v>2.2816519185026229</v>
      </c>
    </row>
    <row r="26" spans="2:4" ht="15" customHeight="1" x14ac:dyDescent="0.2">
      <c r="B26" s="20" t="s">
        <v>46</v>
      </c>
      <c r="C26" s="12">
        <v>1.7414477697667199</v>
      </c>
      <c r="D26" s="12">
        <v>1.6913917580959741</v>
      </c>
    </row>
    <row r="27" spans="2:4" ht="15" customHeight="1" x14ac:dyDescent="0.2">
      <c r="B27" s="20" t="s">
        <v>47</v>
      </c>
      <c r="C27" s="12">
        <v>1.3504954686587682</v>
      </c>
      <c r="D27" s="12">
        <v>1.2084029623561066</v>
      </c>
    </row>
    <row r="28" spans="2:4" ht="15" customHeight="1" x14ac:dyDescent="0.2">
      <c r="B28" s="20" t="s">
        <v>48</v>
      </c>
      <c r="C28" s="12">
        <v>1.1390606251954702</v>
      </c>
      <c r="D28" s="12">
        <v>0.9572962681947037</v>
      </c>
    </row>
    <row r="29" spans="2:4" ht="15" customHeight="1" x14ac:dyDescent="0.2">
      <c r="B29" s="20" t="s">
        <v>49</v>
      </c>
      <c r="C29" s="12">
        <v>0.90591149465883236</v>
      </c>
      <c r="D29" s="12">
        <v>0.70507240642557567</v>
      </c>
    </row>
    <row r="30" spans="2:4" ht="15" customHeight="1" x14ac:dyDescent="0.2">
      <c r="B30" s="20" t="s">
        <v>50</v>
      </c>
      <c r="C30" s="12">
        <v>3.2525766391848934</v>
      </c>
      <c r="D30" s="12">
        <v>2.2536761796591707</v>
      </c>
    </row>
    <row r="31" spans="2:4" x14ac:dyDescent="0.2">
      <c r="D31" s="32"/>
    </row>
    <row r="32" spans="2:4" ht="11.25" customHeight="1" x14ac:dyDescent="0.2">
      <c r="B32" s="9" t="s">
        <v>93</v>
      </c>
      <c r="D32" s="32"/>
    </row>
    <row r="33" spans="2:3" x14ac:dyDescent="0.2">
      <c r="B33" s="9" t="s">
        <v>94</v>
      </c>
    </row>
    <row r="34" spans="2:3" x14ac:dyDescent="0.2">
      <c r="B34" s="9" t="s">
        <v>95</v>
      </c>
      <c r="C34" s="13"/>
    </row>
    <row r="35" spans="2:3" x14ac:dyDescent="0.2">
      <c r="B35" s="13"/>
      <c r="C35" s="13"/>
    </row>
    <row r="36" spans="2:3" x14ac:dyDescent="0.2">
      <c r="B36" s="13"/>
      <c r="C36" s="13"/>
    </row>
    <row r="37" spans="2:3" x14ac:dyDescent="0.2">
      <c r="B37" s="13"/>
      <c r="C37" s="13"/>
    </row>
    <row r="38" spans="2:3" x14ac:dyDescent="0.2">
      <c r="B38" s="13"/>
      <c r="C38" s="13"/>
    </row>
    <row r="39" spans="2:3" x14ac:dyDescent="0.2">
      <c r="B39" s="13"/>
      <c r="C39" s="13"/>
    </row>
    <row r="40" spans="2:3" x14ac:dyDescent="0.2">
      <c r="B40" s="13"/>
      <c r="C40" s="13"/>
    </row>
    <row r="41" spans="2:3" x14ac:dyDescent="0.2">
      <c r="B41" s="13"/>
      <c r="C41" s="13"/>
    </row>
    <row r="42" spans="2:3" x14ac:dyDescent="0.2">
      <c r="B42" s="13"/>
      <c r="C42" s="13"/>
    </row>
    <row r="43" spans="2:3" x14ac:dyDescent="0.2">
      <c r="B43" s="13"/>
      <c r="C43" s="13"/>
    </row>
    <row r="44" spans="2:3" x14ac:dyDescent="0.2">
      <c r="B44" s="13"/>
      <c r="C44" s="13"/>
    </row>
    <row r="45" spans="2:3" x14ac:dyDescent="0.2">
      <c r="B45" s="13"/>
      <c r="C45" s="13"/>
    </row>
    <row r="46" spans="2:3" x14ac:dyDescent="0.2">
      <c r="B46" s="13"/>
      <c r="C46" s="13"/>
    </row>
    <row r="47" spans="2:3" x14ac:dyDescent="0.2">
      <c r="B47" s="13"/>
      <c r="C47" s="13"/>
    </row>
    <row r="48" spans="2:3" x14ac:dyDescent="0.2">
      <c r="B48" s="13"/>
      <c r="C48" s="13"/>
    </row>
    <row r="49" spans="2:3" x14ac:dyDescent="0.2">
      <c r="B49" s="13"/>
      <c r="C49" s="13"/>
    </row>
    <row r="50" spans="2:3" x14ac:dyDescent="0.2">
      <c r="B50" s="13"/>
      <c r="C50" s="13"/>
    </row>
    <row r="51" spans="2:3" x14ac:dyDescent="0.2">
      <c r="B51" s="13"/>
      <c r="C51" s="13"/>
    </row>
    <row r="52" spans="2:3" x14ac:dyDescent="0.2">
      <c r="B52" s="13"/>
      <c r="C52" s="13"/>
    </row>
    <row r="53" spans="2:3" x14ac:dyDescent="0.2">
      <c r="B53" s="13"/>
      <c r="C53" s="13"/>
    </row>
    <row r="54" spans="2:3" x14ac:dyDescent="0.2">
      <c r="B54" s="13"/>
      <c r="C54" s="13"/>
    </row>
    <row r="55" spans="2:3" x14ac:dyDescent="0.2">
      <c r="B55" s="13"/>
      <c r="C55" s="13"/>
    </row>
    <row r="56" spans="2:3" x14ac:dyDescent="0.2">
      <c r="B56" s="13"/>
      <c r="C56" s="13"/>
    </row>
    <row r="57" spans="2:3" x14ac:dyDescent="0.2">
      <c r="B57" s="13"/>
      <c r="C57" s="13"/>
    </row>
    <row r="58" spans="2:3" x14ac:dyDescent="0.2">
      <c r="C58" s="13"/>
    </row>
  </sheetData>
  <mergeCells count="1">
    <mergeCell ref="C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3"/>
  <sheetViews>
    <sheetView showGridLines="0" zoomScaleNormal="100" workbookViewId="0">
      <selection activeCell="B2" sqref="B2"/>
    </sheetView>
  </sheetViews>
  <sheetFormatPr baseColWidth="10" defaultRowHeight="11.25" x14ac:dyDescent="0.2"/>
  <cols>
    <col min="1" max="1" width="3.7109375" style="29" customWidth="1"/>
    <col min="2" max="2" width="17.7109375" style="29" customWidth="1"/>
    <col min="3" max="4" width="11.42578125" style="14"/>
    <col min="5" max="5" width="0" style="14" hidden="1" customWidth="1"/>
    <col min="6" max="16384" width="11.42578125" style="29"/>
  </cols>
  <sheetData>
    <row r="2" spans="2:5" x14ac:dyDescent="0.2">
      <c r="B2" s="10" t="s">
        <v>102</v>
      </c>
    </row>
    <row r="3" spans="2:5" ht="9" customHeight="1" x14ac:dyDescent="0.2">
      <c r="B3" s="10"/>
    </row>
    <row r="4" spans="2:5" ht="21.75" customHeight="1" x14ac:dyDescent="0.2">
      <c r="B4" s="10"/>
      <c r="C4" s="42" t="s">
        <v>17</v>
      </c>
      <c r="D4" s="42"/>
    </row>
    <row r="5" spans="2:5" ht="15" customHeight="1" x14ac:dyDescent="0.2">
      <c r="B5" s="15"/>
      <c r="C5" s="4">
        <v>2010</v>
      </c>
      <c r="D5" s="4">
        <v>2017</v>
      </c>
      <c r="E5" s="14" t="s">
        <v>12</v>
      </c>
    </row>
    <row r="6" spans="2:5" ht="15" customHeight="1" x14ac:dyDescent="0.2">
      <c r="B6" s="16" t="s">
        <v>51</v>
      </c>
      <c r="C6" s="17">
        <v>1.6810311412378973E-2</v>
      </c>
      <c r="D6" s="17">
        <v>1.1630012382310297E-2</v>
      </c>
      <c r="E6" s="18" t="e">
        <f>D6-#REF!</f>
        <v>#REF!</v>
      </c>
    </row>
    <row r="7" spans="2:5" ht="15" customHeight="1" x14ac:dyDescent="0.2">
      <c r="B7" s="16" t="s">
        <v>52</v>
      </c>
      <c r="C7" s="17">
        <v>0.40042814611914379</v>
      </c>
      <c r="D7" s="17">
        <v>0.26976100028374073</v>
      </c>
      <c r="E7" s="18" t="e">
        <f>D7-#REF!</f>
        <v>#REF!</v>
      </c>
    </row>
    <row r="8" spans="2:5" ht="15" customHeight="1" x14ac:dyDescent="0.2">
      <c r="B8" s="16" t="s">
        <v>53</v>
      </c>
      <c r="C8" s="17">
        <v>0.90808323008229708</v>
      </c>
      <c r="D8" s="17">
        <v>0.28836112195460029</v>
      </c>
      <c r="E8" s="18" t="e">
        <f>D8-#REF!</f>
        <v>#REF!</v>
      </c>
    </row>
    <row r="9" spans="2:5" ht="15" customHeight="1" x14ac:dyDescent="0.2">
      <c r="B9" s="16" t="s">
        <v>54</v>
      </c>
      <c r="C9" s="17">
        <v>1.6217598328761273</v>
      </c>
      <c r="D9" s="17">
        <v>0.75061955978527328</v>
      </c>
      <c r="E9" s="18" t="e">
        <f>D9-#REF!</f>
        <v>#REF!</v>
      </c>
    </row>
    <row r="10" spans="2:5" ht="15" customHeight="1" x14ac:dyDescent="0.2">
      <c r="B10" s="16" t="s">
        <v>55</v>
      </c>
      <c r="C10" s="17">
        <v>2.2522281142937968</v>
      </c>
      <c r="D10" s="17">
        <v>1.3065499479413791</v>
      </c>
      <c r="E10" s="18" t="e">
        <f>D10-#REF!</f>
        <v>#REF!</v>
      </c>
    </row>
    <row r="11" spans="2:5" ht="15" customHeight="1" x14ac:dyDescent="0.2">
      <c r="B11" s="16" t="s">
        <v>56</v>
      </c>
      <c r="C11" s="17">
        <v>3.2430028438803529</v>
      </c>
      <c r="D11" s="17">
        <v>2.2819900866485288</v>
      </c>
      <c r="E11" s="18" t="e">
        <f>D11-#REF!</f>
        <v>#REF!</v>
      </c>
    </row>
    <row r="12" spans="2:5" ht="15" customHeight="1" x14ac:dyDescent="0.2">
      <c r="B12" s="16" t="s">
        <v>57</v>
      </c>
      <c r="C12" s="17">
        <v>4.3260438781769244</v>
      </c>
      <c r="D12" s="17">
        <v>3.594720329794769</v>
      </c>
      <c r="E12" s="18" t="e">
        <f>D12-#REF!</f>
        <v>#REF!</v>
      </c>
    </row>
    <row r="13" spans="2:5" ht="15" customHeight="1" x14ac:dyDescent="0.2">
      <c r="B13" s="16" t="s">
        <v>58</v>
      </c>
      <c r="C13" s="17">
        <v>5.7467056005810164</v>
      </c>
      <c r="D13" s="17">
        <v>5.5565197869160583</v>
      </c>
      <c r="E13" s="18" t="e">
        <f>D13-#REF!</f>
        <v>#REF!</v>
      </c>
    </row>
    <row r="14" spans="2:5" ht="15" customHeight="1" x14ac:dyDescent="0.2">
      <c r="B14" s="16" t="s">
        <v>59</v>
      </c>
      <c r="C14" s="17">
        <v>7.3367488912130758</v>
      </c>
      <c r="D14" s="17">
        <v>7.9979535917091633</v>
      </c>
      <c r="E14" s="18" t="e">
        <f>D14-#REF!</f>
        <v>#REF!</v>
      </c>
    </row>
    <row r="15" spans="2:5" ht="15" customHeight="1" x14ac:dyDescent="0.2">
      <c r="B15" s="16" t="s">
        <v>60</v>
      </c>
      <c r="C15" s="17">
        <v>8.6058185982430775</v>
      </c>
      <c r="D15" s="17">
        <v>11.014549757596185</v>
      </c>
      <c r="E15" s="18" t="e">
        <f>D15-#REF!</f>
        <v>#REF!</v>
      </c>
    </row>
    <row r="16" spans="2:5" ht="15" customHeight="1" x14ac:dyDescent="0.2">
      <c r="B16" s="16" t="s">
        <v>61</v>
      </c>
      <c r="C16" s="17">
        <v>9.5119705465935311</v>
      </c>
      <c r="D16" s="17">
        <v>12.491186168459841</v>
      </c>
      <c r="E16" s="18" t="e">
        <f>D16-#REF!</f>
        <v>#REF!</v>
      </c>
    </row>
    <row r="17" spans="2:5" ht="15" customHeight="1" x14ac:dyDescent="0.2">
      <c r="B17" s="16" t="s">
        <v>62</v>
      </c>
      <c r="C17" s="17">
        <v>9.7718231435554355</v>
      </c>
      <c r="D17" s="17">
        <v>12.072564958752947</v>
      </c>
      <c r="E17" s="18" t="e">
        <f>D17-#REF!</f>
        <v>#REF!</v>
      </c>
    </row>
    <row r="18" spans="2:5" ht="15" customHeight="1" x14ac:dyDescent="0.2">
      <c r="B18" s="16" t="s">
        <v>63</v>
      </c>
      <c r="C18" s="17">
        <v>8.9336196707844682</v>
      </c>
      <c r="D18" s="17">
        <v>10.150809075674655</v>
      </c>
      <c r="E18" s="18" t="e">
        <f>D18-#REF!</f>
        <v>#REF!</v>
      </c>
    </row>
    <row r="19" spans="2:5" ht="15" customHeight="1" x14ac:dyDescent="0.2">
      <c r="B19" s="16" t="s">
        <v>64</v>
      </c>
      <c r="C19" s="17">
        <v>8.0661477593731767</v>
      </c>
      <c r="D19" s="17">
        <v>7.8453022746843066</v>
      </c>
      <c r="E19" s="18" t="e">
        <f>D19-#REF!</f>
        <v>#REF!</v>
      </c>
    </row>
    <row r="20" spans="2:5" ht="15" customHeight="1" x14ac:dyDescent="0.2">
      <c r="B20" s="16" t="s">
        <v>65</v>
      </c>
      <c r="C20" s="17">
        <v>6.8357036869800334</v>
      </c>
      <c r="D20" s="17">
        <v>6.1906220240052141</v>
      </c>
      <c r="E20" s="18" t="e">
        <f>D20-#REF!</f>
        <v>#REF!</v>
      </c>
    </row>
    <row r="21" spans="2:5" ht="15" customHeight="1" x14ac:dyDescent="0.2">
      <c r="B21" s="16" t="s">
        <v>66</v>
      </c>
      <c r="C21" s="17">
        <v>5.5269475004182178</v>
      </c>
      <c r="D21" s="17">
        <v>4.7201659083464191</v>
      </c>
      <c r="E21" s="18" t="e">
        <f>D21-#REF!</f>
        <v>#REF!</v>
      </c>
    </row>
    <row r="22" spans="2:5" ht="15" customHeight="1" x14ac:dyDescent="0.2">
      <c r="B22" s="16" t="s">
        <v>67</v>
      </c>
      <c r="C22" s="17">
        <v>4.282739645541799</v>
      </c>
      <c r="D22" s="17">
        <v>3.4074554105522714</v>
      </c>
      <c r="E22" s="18" t="e">
        <f>D22-#REF!</f>
        <v>#REF!</v>
      </c>
    </row>
    <row r="23" spans="2:5" ht="15" customHeight="1" x14ac:dyDescent="0.2">
      <c r="B23" s="16" t="s">
        <v>68</v>
      </c>
      <c r="C23" s="17">
        <v>3.4278618671142165</v>
      </c>
      <c r="D23" s="17">
        <v>2.593966649705409</v>
      </c>
      <c r="E23" s="18" t="e">
        <f>D23-#REF!</f>
        <v>#REF!</v>
      </c>
    </row>
    <row r="24" spans="2:5" ht="15" customHeight="1" x14ac:dyDescent="0.2">
      <c r="B24" s="16" t="s">
        <v>69</v>
      </c>
      <c r="C24" s="17">
        <v>2.4878172844274768</v>
      </c>
      <c r="D24" s="17">
        <v>1.8767167349559668</v>
      </c>
      <c r="E24" s="18" t="e">
        <f>D24-#REF!</f>
        <v>#REF!</v>
      </c>
    </row>
    <row r="25" spans="2:5" ht="15" customHeight="1" x14ac:dyDescent="0.2">
      <c r="B25" s="16" t="s">
        <v>70</v>
      </c>
      <c r="C25" s="17">
        <v>1.958918101414052</v>
      </c>
      <c r="D25" s="17">
        <v>1.489293181554761</v>
      </c>
      <c r="E25" s="18" t="e">
        <f>D25-#REF!</f>
        <v>#REF!</v>
      </c>
    </row>
    <row r="26" spans="2:5" ht="15" customHeight="1" x14ac:dyDescent="0.2">
      <c r="B26" s="16" t="s">
        <v>71</v>
      </c>
      <c r="C26" s="17">
        <v>1.3219759460220357</v>
      </c>
      <c r="D26" s="17">
        <v>1.0376577431496956</v>
      </c>
      <c r="E26" s="18" t="e">
        <f>D26-#REF!</f>
        <v>#REF!</v>
      </c>
    </row>
    <row r="27" spans="2:5" ht="15" customHeight="1" x14ac:dyDescent="0.2">
      <c r="B27" s="16" t="s">
        <v>72</v>
      </c>
      <c r="C27" s="17">
        <v>1.0250481800389792</v>
      </c>
      <c r="D27" s="17">
        <v>0.82436844984966873</v>
      </c>
      <c r="E27" s="18" t="e">
        <f>D27-#REF!</f>
        <v>#REF!</v>
      </c>
    </row>
    <row r="28" spans="2:5" ht="15" customHeight="1" x14ac:dyDescent="0.2">
      <c r="B28" s="16" t="s">
        <v>73</v>
      </c>
      <c r="C28" s="17">
        <v>2.3917972208583866</v>
      </c>
      <c r="D28" s="17">
        <v>2.2272362252968367</v>
      </c>
      <c r="E28" s="18" t="e">
        <f>D28-#REF!</f>
        <v>#REF!</v>
      </c>
    </row>
    <row r="30" spans="2:5" ht="11.25" customHeight="1" x14ac:dyDescent="0.2">
      <c r="B30" s="9" t="s">
        <v>20</v>
      </c>
    </row>
    <row r="31" spans="2:5" ht="11.25" customHeight="1" x14ac:dyDescent="0.2">
      <c r="B31" s="9" t="s">
        <v>22</v>
      </c>
    </row>
    <row r="32" spans="2:5" ht="11.25" customHeight="1" x14ac:dyDescent="0.2">
      <c r="B32" s="9" t="s">
        <v>23</v>
      </c>
    </row>
    <row r="33" spans="2:17" x14ac:dyDescent="0.2">
      <c r="B33" s="13"/>
    </row>
    <row r="34" spans="2:17" x14ac:dyDescent="0.2">
      <c r="B34" s="13"/>
    </row>
    <row r="35" spans="2:17" x14ac:dyDescent="0.2">
      <c r="B35" s="13"/>
    </row>
    <row r="36" spans="2:17" x14ac:dyDescent="0.2">
      <c r="B36" s="13"/>
    </row>
    <row r="37" spans="2:17" s="14" customFormat="1" x14ac:dyDescent="0.2">
      <c r="B37" s="13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2:17" s="14" customFormat="1" x14ac:dyDescent="0.2">
      <c r="B38" s="13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2:17" s="14" customFormat="1" x14ac:dyDescent="0.2">
      <c r="B39" s="13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2:17" s="14" customFormat="1" x14ac:dyDescent="0.2">
      <c r="B40" s="13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2:17" s="14" customFormat="1" x14ac:dyDescent="0.2">
      <c r="B41" s="13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2:17" s="14" customFormat="1" x14ac:dyDescent="0.2">
      <c r="B42" s="13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2:17" s="14" customFormat="1" x14ac:dyDescent="0.2">
      <c r="B43" s="13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2:17" s="14" customFormat="1" x14ac:dyDescent="0.2">
      <c r="B44" s="13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2:17" s="14" customFormat="1" x14ac:dyDescent="0.2">
      <c r="B45" s="1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2:17" s="14" customFormat="1" x14ac:dyDescent="0.2">
      <c r="B46" s="13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2:17" s="14" customFormat="1" x14ac:dyDescent="0.2">
      <c r="B47" s="13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2:17" s="14" customFormat="1" x14ac:dyDescent="0.2">
      <c r="B48" s="13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2:17" s="14" customFormat="1" x14ac:dyDescent="0.2">
      <c r="B49" s="13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2:17" s="14" customFormat="1" x14ac:dyDescent="0.2">
      <c r="B50" s="13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2:17" s="14" customFormat="1" x14ac:dyDescent="0.2">
      <c r="B51" s="13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2:17" s="14" customFormat="1" x14ac:dyDescent="0.2">
      <c r="B52" s="1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2:17" s="14" customFormat="1" x14ac:dyDescent="0.2">
      <c r="B53" s="1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1"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>
      <selection activeCell="M17" sqref="M17"/>
    </sheetView>
  </sheetViews>
  <sheetFormatPr baseColWidth="10" defaultRowHeight="15" x14ac:dyDescent="0.25"/>
  <cols>
    <col min="1" max="1" width="2.85546875" customWidth="1"/>
  </cols>
  <sheetData>
    <row r="1" spans="1:10" ht="11.25" customHeight="1" x14ac:dyDescent="0.25"/>
    <row r="2" spans="1:10" ht="12" customHeight="1" x14ac:dyDescent="0.25">
      <c r="B2" s="37" t="s">
        <v>100</v>
      </c>
    </row>
    <row r="3" spans="1:10" ht="10.5" customHeight="1" x14ac:dyDescent="0.25"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/>
      <c r="B4" s="3"/>
      <c r="C4" s="43" t="s">
        <v>98</v>
      </c>
      <c r="D4" s="44"/>
      <c r="E4" s="45" t="s">
        <v>97</v>
      </c>
      <c r="F4" s="44"/>
      <c r="G4" s="45" t="s">
        <v>0</v>
      </c>
      <c r="H4" s="44"/>
      <c r="I4" s="43" t="s">
        <v>1</v>
      </c>
      <c r="J4" s="44"/>
    </row>
    <row r="5" spans="1:10" ht="28.5" customHeight="1" x14ac:dyDescent="0.25">
      <c r="A5" s="2"/>
      <c r="B5" s="4" t="s">
        <v>11</v>
      </c>
      <c r="C5" s="46" t="s">
        <v>13</v>
      </c>
      <c r="D5" s="33" t="s">
        <v>104</v>
      </c>
      <c r="E5" s="46" t="s">
        <v>13</v>
      </c>
      <c r="F5" s="33" t="s">
        <v>104</v>
      </c>
      <c r="G5" s="46" t="s">
        <v>13</v>
      </c>
      <c r="H5" s="33" t="s">
        <v>104</v>
      </c>
      <c r="I5" s="46" t="s">
        <v>13</v>
      </c>
      <c r="J5" s="33" t="s">
        <v>104</v>
      </c>
    </row>
    <row r="6" spans="1:10" ht="15" customHeight="1" x14ac:dyDescent="0.25">
      <c r="A6" s="2"/>
      <c r="B6" s="5" t="s">
        <v>2</v>
      </c>
      <c r="C6" s="21">
        <v>312.44216089997599</v>
      </c>
      <c r="D6" s="22">
        <v>4.1527017939675392E-3</v>
      </c>
      <c r="E6" s="21">
        <v>596.51126644604869</v>
      </c>
      <c r="F6" s="22">
        <v>1.2468615454472864E-3</v>
      </c>
      <c r="G6" s="21">
        <v>444.91179184937255</v>
      </c>
      <c r="H6" s="22">
        <v>5.8073505347624454E-3</v>
      </c>
      <c r="I6" s="21">
        <v>145.2734909605459</v>
      </c>
      <c r="J6" s="22">
        <v>-5.8806125139876375E-4</v>
      </c>
    </row>
    <row r="7" spans="1:10" ht="15" customHeight="1" x14ac:dyDescent="0.25">
      <c r="A7" s="2"/>
      <c r="B7" s="5" t="s">
        <v>3</v>
      </c>
      <c r="C7" s="23">
        <v>315.41960625941766</v>
      </c>
      <c r="D7" s="22">
        <v>9.5295889353244068E-3</v>
      </c>
      <c r="E7" s="23">
        <v>594.09907112910469</v>
      </c>
      <c r="F7" s="22">
        <v>-4.0438386542397398E-3</v>
      </c>
      <c r="G7" s="23">
        <v>447.80154795545559</v>
      </c>
      <c r="H7" s="22">
        <v>6.4951214128785573E-3</v>
      </c>
      <c r="I7" s="23">
        <v>146.22562254034284</v>
      </c>
      <c r="J7" s="22">
        <v>6.5540627784288485E-3</v>
      </c>
    </row>
    <row r="8" spans="1:10" ht="15" customHeight="1" x14ac:dyDescent="0.25">
      <c r="A8" s="2"/>
      <c r="B8" s="5" t="s">
        <v>4</v>
      </c>
      <c r="C8" s="23">
        <v>319.8320756164315</v>
      </c>
      <c r="D8" s="22">
        <v>1.3989204442113268E-2</v>
      </c>
      <c r="E8" s="23">
        <v>599.99537094324955</v>
      </c>
      <c r="F8" s="22">
        <v>9.9247753458673316E-3</v>
      </c>
      <c r="G8" s="23">
        <v>454.62307428252433</v>
      </c>
      <c r="H8" s="22">
        <v>1.5233369241830497E-2</v>
      </c>
      <c r="I8" s="23">
        <v>147.3524819533026</v>
      </c>
      <c r="J8" s="22">
        <v>7.7063061410380662E-3</v>
      </c>
    </row>
    <row r="9" spans="1:10" ht="15" customHeight="1" x14ac:dyDescent="0.25">
      <c r="A9" s="2"/>
      <c r="B9" s="5" t="s">
        <v>5</v>
      </c>
      <c r="C9" s="23">
        <v>318.21270291041242</v>
      </c>
      <c r="D9" s="22">
        <v>-5.0631966881307111E-3</v>
      </c>
      <c r="E9" s="23">
        <v>596.61246800431559</v>
      </c>
      <c r="F9" s="22">
        <v>-5.6382150642524387E-3</v>
      </c>
      <c r="G9" s="23">
        <v>453.33974257202982</v>
      </c>
      <c r="H9" s="22">
        <v>-2.8228477239520267E-3</v>
      </c>
      <c r="I9" s="23">
        <v>146.47992956343793</v>
      </c>
      <c r="J9" s="22">
        <v>-5.9215316789925643E-3</v>
      </c>
    </row>
    <row r="10" spans="1:10" ht="15" customHeight="1" x14ac:dyDescent="0.25">
      <c r="A10" s="2"/>
      <c r="B10" s="5" t="s">
        <v>6</v>
      </c>
      <c r="C10" s="23">
        <v>316.34499385623809</v>
      </c>
      <c r="D10" s="22">
        <v>-5.8693730234274932E-3</v>
      </c>
      <c r="E10" s="23">
        <v>590.64625765918277</v>
      </c>
      <c r="F10" s="22">
        <v>-1.0000143585818688E-2</v>
      </c>
      <c r="G10" s="23">
        <v>452.50346912111274</v>
      </c>
      <c r="H10" s="22">
        <v>-1.8446947672676739E-3</v>
      </c>
      <c r="I10" s="23">
        <v>145.11771602309568</v>
      </c>
      <c r="J10" s="22">
        <v>-9.2996599902944732E-3</v>
      </c>
    </row>
    <row r="11" spans="1:10" ht="15" customHeight="1" x14ac:dyDescent="0.25">
      <c r="A11" s="2"/>
      <c r="B11" s="5" t="s">
        <v>7</v>
      </c>
      <c r="C11" s="23">
        <v>316.61266807622206</v>
      </c>
      <c r="D11" s="22">
        <v>8.4614653363423997E-4</v>
      </c>
      <c r="E11" s="23">
        <v>587.63198185281829</v>
      </c>
      <c r="F11" s="24">
        <v>-5.1033520779603103E-3</v>
      </c>
      <c r="G11" s="23">
        <v>453.96135823136723</v>
      </c>
      <c r="H11" s="22">
        <v>3.2218296869328533E-3</v>
      </c>
      <c r="I11" s="23">
        <v>145.19932752718518</v>
      </c>
      <c r="J11" s="22">
        <v>5.6238139853648228E-4</v>
      </c>
    </row>
    <row r="12" spans="1:10" ht="15" customHeight="1" x14ac:dyDescent="0.25">
      <c r="A12" s="2"/>
      <c r="B12" s="5" t="s">
        <v>8</v>
      </c>
      <c r="C12" s="23">
        <v>317.68615290804757</v>
      </c>
      <c r="D12" s="22">
        <v>3.3905302600434339E-3</v>
      </c>
      <c r="E12" s="23">
        <v>588.26624492112751</v>
      </c>
      <c r="F12" s="22">
        <v>1.0793542351275054E-3</v>
      </c>
      <c r="G12" s="23">
        <v>459.47848245654865</v>
      </c>
      <c r="H12" s="22">
        <v>1.2153290418100982E-2</v>
      </c>
      <c r="I12" s="23">
        <v>144.58522681011959</v>
      </c>
      <c r="J12" s="22">
        <v>-4.2293633691286026E-3</v>
      </c>
    </row>
    <row r="13" spans="1:10" ht="15" customHeight="1" x14ac:dyDescent="0.25">
      <c r="A13" s="2"/>
      <c r="B13" s="6" t="s">
        <v>9</v>
      </c>
      <c r="C13" s="25">
        <v>321.78947890529548</v>
      </c>
      <c r="D13" s="26">
        <v>1.2916288480586013E-2</v>
      </c>
      <c r="E13" s="25">
        <v>593.03654316981886</v>
      </c>
      <c r="F13" s="26">
        <v>8.1090803524361821E-3</v>
      </c>
      <c r="G13" s="25">
        <v>468.53270073788133</v>
      </c>
      <c r="H13" s="26">
        <v>1.9705423925240995E-2</v>
      </c>
      <c r="I13" s="25">
        <v>145.81986511203695</v>
      </c>
      <c r="J13" s="26">
        <v>8.539173255499799E-3</v>
      </c>
    </row>
    <row r="14" spans="1:10" x14ac:dyDescent="0.25">
      <c r="A14" s="2"/>
      <c r="B14" s="7" t="s">
        <v>10</v>
      </c>
      <c r="C14" s="27">
        <f>C13-C6</f>
        <v>9.3473180053194937</v>
      </c>
      <c r="D14" s="28">
        <f>(C13/C6)-1</f>
        <v>2.9916954800193851E-2</v>
      </c>
      <c r="E14" s="27">
        <f>E13-E6</f>
        <v>-3.4747232762298381</v>
      </c>
      <c r="F14" s="28">
        <f>(E13/E6)-1</f>
        <v>-5.8250756887323618E-3</v>
      </c>
      <c r="G14" s="27">
        <f>G13-G6</f>
        <v>23.620908888508779</v>
      </c>
      <c r="H14" s="28">
        <f>(G13/G6)-1</f>
        <v>5.3091217902594412E-2</v>
      </c>
      <c r="I14" s="27">
        <f>I13-I6</f>
        <v>0.54637415149105095</v>
      </c>
      <c r="J14" s="28">
        <f>(I13/I6)-1</f>
        <v>3.7610037996500534E-3</v>
      </c>
    </row>
    <row r="15" spans="1:10" ht="11.25" customHeight="1" x14ac:dyDescent="0.25">
      <c r="G15" s="8"/>
    </row>
    <row r="16" spans="1:10" ht="11.25" customHeight="1" x14ac:dyDescent="0.25">
      <c r="B16" s="9" t="s">
        <v>96</v>
      </c>
    </row>
    <row r="17" spans="2:2" ht="11.25" customHeight="1" x14ac:dyDescent="0.25">
      <c r="B17" s="9" t="s">
        <v>22</v>
      </c>
    </row>
    <row r="18" spans="2:2" ht="11.25" customHeight="1" x14ac:dyDescent="0.25">
      <c r="B18" s="9" t="s">
        <v>21</v>
      </c>
    </row>
  </sheetData>
  <mergeCells count="4">
    <mergeCell ref="C4:D4"/>
    <mergeCell ref="E4:F4"/>
    <mergeCell ref="G4:H4"/>
    <mergeCell ref="I4:J4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showGridLines="0" zoomScaleNormal="100" workbookViewId="0">
      <selection activeCell="E29" sqref="E29"/>
    </sheetView>
  </sheetViews>
  <sheetFormatPr baseColWidth="10" defaultRowHeight="11.25" x14ac:dyDescent="0.2"/>
  <cols>
    <col min="1" max="1" width="3.7109375" style="29" customWidth="1"/>
    <col min="2" max="2" width="17.7109375" style="29" customWidth="1"/>
    <col min="3" max="16384" width="11.42578125" style="29"/>
  </cols>
  <sheetData>
    <row r="2" spans="2:4" x14ac:dyDescent="0.2">
      <c r="B2" s="10" t="s">
        <v>101</v>
      </c>
    </row>
    <row r="3" spans="2:4" x14ac:dyDescent="0.2">
      <c r="B3" s="10"/>
    </row>
    <row r="4" spans="2:4" ht="22.5" x14ac:dyDescent="0.2">
      <c r="C4" s="36"/>
      <c r="D4" s="40" t="s">
        <v>18</v>
      </c>
    </row>
    <row r="5" spans="2:4" ht="14.25" customHeight="1" x14ac:dyDescent="0.2">
      <c r="B5" s="3"/>
      <c r="C5" s="4">
        <v>2010</v>
      </c>
      <c r="D5" s="4">
        <v>2017</v>
      </c>
    </row>
    <row r="6" spans="2:4" ht="15" customHeight="1" x14ac:dyDescent="0.2">
      <c r="B6" s="20" t="s">
        <v>74</v>
      </c>
      <c r="C6" s="17">
        <v>1.4330749918077479</v>
      </c>
      <c r="D6" s="17">
        <v>0.91256387661538196</v>
      </c>
    </row>
    <row r="7" spans="2:4" ht="15" customHeight="1" x14ac:dyDescent="0.2">
      <c r="B7" s="20" t="s">
        <v>75</v>
      </c>
      <c r="C7" s="17">
        <v>2.6694990180987554</v>
      </c>
      <c r="D7" s="17">
        <v>1.9267695269923975</v>
      </c>
    </row>
    <row r="8" spans="2:4" ht="15" customHeight="1" x14ac:dyDescent="0.2">
      <c r="B8" s="20" t="s">
        <v>76</v>
      </c>
      <c r="C8" s="17">
        <v>4.8888825448242006</v>
      </c>
      <c r="D8" s="17">
        <v>3.3202079362004961</v>
      </c>
    </row>
    <row r="9" spans="2:4" ht="15" customHeight="1" x14ac:dyDescent="0.2">
      <c r="B9" s="20" t="s">
        <v>77</v>
      </c>
      <c r="C9" s="17">
        <v>6.3649153315520994</v>
      </c>
      <c r="D9" s="17">
        <v>4.6854811783051362</v>
      </c>
    </row>
    <row r="10" spans="2:4" ht="15" customHeight="1" x14ac:dyDescent="0.2">
      <c r="B10" s="20" t="s">
        <v>78</v>
      </c>
      <c r="C10" s="17">
        <v>9.3015377561609238</v>
      </c>
      <c r="D10" s="17">
        <v>9.1727364921177514</v>
      </c>
    </row>
    <row r="11" spans="2:4" ht="15" customHeight="1" x14ac:dyDescent="0.2">
      <c r="B11" s="20" t="s">
        <v>79</v>
      </c>
      <c r="C11" s="17">
        <v>12.696077231002803</v>
      </c>
      <c r="D11" s="17">
        <v>12.280573667957396</v>
      </c>
    </row>
    <row r="12" spans="2:4" ht="15" customHeight="1" x14ac:dyDescent="0.2">
      <c r="B12" s="20" t="s">
        <v>80</v>
      </c>
      <c r="C12" s="17">
        <v>14.567368491128066</v>
      </c>
      <c r="D12" s="17">
        <v>15.493677117307609</v>
      </c>
    </row>
    <row r="13" spans="2:4" ht="15" customHeight="1" x14ac:dyDescent="0.2">
      <c r="B13" s="20" t="s">
        <v>81</v>
      </c>
      <c r="C13" s="17">
        <v>13.67591118577419</v>
      </c>
      <c r="D13" s="17">
        <v>20.672557603842179</v>
      </c>
    </row>
    <row r="14" spans="2:4" ht="15" customHeight="1" x14ac:dyDescent="0.2">
      <c r="B14" s="20" t="s">
        <v>82</v>
      </c>
      <c r="C14" s="17">
        <v>9.932565737054734</v>
      </c>
      <c r="D14" s="17">
        <v>10.901622872358931</v>
      </c>
    </row>
    <row r="15" spans="2:4" ht="15" customHeight="1" x14ac:dyDescent="0.2">
      <c r="B15" s="20" t="s">
        <v>83</v>
      </c>
      <c r="C15" s="17">
        <v>7.3715748357150446</v>
      </c>
      <c r="D15" s="17">
        <v>7.3614836147167155</v>
      </c>
    </row>
    <row r="16" spans="2:4" ht="15" customHeight="1" x14ac:dyDescent="0.2">
      <c r="B16" s="20" t="s">
        <v>84</v>
      </c>
      <c r="C16" s="17">
        <v>4.5031975931821764</v>
      </c>
      <c r="D16" s="17">
        <v>3.9725140371474876</v>
      </c>
    </row>
    <row r="17" spans="2:4" ht="15" customHeight="1" x14ac:dyDescent="0.2">
      <c r="B17" s="20" t="s">
        <v>85</v>
      </c>
      <c r="C17" s="17">
        <v>3.6793086785205245</v>
      </c>
      <c r="D17" s="17">
        <v>2.7229028400396098</v>
      </c>
    </row>
    <row r="18" spans="2:4" ht="15" customHeight="1" x14ac:dyDescent="0.2">
      <c r="B18" s="20" t="s">
        <v>86</v>
      </c>
      <c r="C18" s="17">
        <v>2.6835270576888361</v>
      </c>
      <c r="D18" s="17">
        <v>1.9777825435160661</v>
      </c>
    </row>
    <row r="19" spans="2:4" ht="15" customHeight="1" x14ac:dyDescent="0.2">
      <c r="B19" s="20" t="s">
        <v>87</v>
      </c>
      <c r="C19" s="17">
        <v>1.8185015321941662</v>
      </c>
      <c r="D19" s="17">
        <v>1.3332135552136457</v>
      </c>
    </row>
    <row r="20" spans="2:4" ht="15" customHeight="1" x14ac:dyDescent="0.2">
      <c r="B20" s="20" t="s">
        <v>88</v>
      </c>
      <c r="C20" s="17">
        <v>1.609988259515287</v>
      </c>
      <c r="D20" s="17">
        <v>1.0313415374421728</v>
      </c>
    </row>
    <row r="21" spans="2:4" ht="15" customHeight="1" x14ac:dyDescent="0.2">
      <c r="B21" s="20" t="s">
        <v>89</v>
      </c>
      <c r="C21" s="17">
        <v>2.8040697557804446</v>
      </c>
      <c r="D21" s="17">
        <v>2.2345716002270244</v>
      </c>
    </row>
    <row r="22" spans="2:4" ht="11.25" customHeight="1" x14ac:dyDescent="0.2"/>
    <row r="23" spans="2:4" ht="11.25" customHeight="1" x14ac:dyDescent="0.2">
      <c r="B23" s="19" t="s">
        <v>19</v>
      </c>
    </row>
    <row r="24" spans="2:4" ht="11.25" customHeight="1" x14ac:dyDescent="0.2">
      <c r="B24" s="19" t="s">
        <v>24</v>
      </c>
    </row>
    <row r="25" spans="2:4" ht="11.25" customHeight="1" x14ac:dyDescent="0.2">
      <c r="B25" s="19" t="s">
        <v>25</v>
      </c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F21. Graphique 1</vt:lpstr>
      <vt:lpstr>F21. Graphique 2</vt:lpstr>
      <vt:lpstr>F21. Graphique 3</vt:lpstr>
      <vt:lpstr>F21. Tableau 1</vt:lpstr>
      <vt:lpstr>F21. Graphique 4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JACQUIER, Kristel (DREES/OSAM/DSRAM)</dc:creator>
  <cp:lastModifiedBy>BRIFAULT, Fabienne (DREES/MCP/EXTERNES)</cp:lastModifiedBy>
  <dcterms:created xsi:type="dcterms:W3CDTF">2018-10-04T07:52:15Z</dcterms:created>
  <dcterms:modified xsi:type="dcterms:W3CDTF">2019-03-29T13:55:05Z</dcterms:modified>
</cp:coreProperties>
</file>