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25" windowWidth="14805" windowHeight="7890" activeTab="1"/>
  </bookViews>
  <sheets>
    <sheet name="F11. Tableau 1" sheetId="1" r:id="rId1"/>
    <sheet name="F11. Graphique 1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<sst xmlns="http://schemas.openxmlformats.org/spreadsheetml/2006/main" count="39" uniqueCount="26">
  <si>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Minimum vieillesse</t>
  </si>
  <si>
    <t>Montants en euros courants</t>
  </si>
  <si>
    <t>Pensions</t>
  </si>
  <si>
    <t>2015-2016</t>
  </si>
  <si>
    <t>Régimes de la mutualité et de la prévoyance</t>
  </si>
  <si>
    <t>Régime général</t>
  </si>
  <si>
    <t>Total</t>
  </si>
  <si>
    <t>2016-2017</t>
  </si>
  <si>
    <t>1990-2015</t>
  </si>
  <si>
    <t>2015</t>
  </si>
  <si>
    <t>Droit direct (risque vieillesse)</t>
  </si>
  <si>
    <t>Droit dérivé (risque survie)</t>
  </si>
  <si>
    <t xml:space="preserve"> &lt; 0,1%</t>
  </si>
  <si>
    <t>Régimes particuliers de salariés (1)</t>
  </si>
  <si>
    <t>Régimes complémentaires de salariés(2)</t>
  </si>
  <si>
    <t>Régimes de non-salariés(3)</t>
  </si>
  <si>
    <t>Régime d’intervention sociale de l’État (4)</t>
  </si>
  <si>
    <t xml:space="preserve">En % </t>
  </si>
  <si>
    <t>1. MSA salariés, CNRACL, RATP, SNCF, etc., y compris régimes directs d’employeurs (agents de l’État, agents des grandes entreprises publiques).
2. Agirc, Arrco, Ircantec, etc.
3. MSA non-salariés, RSI, CNAVPL, CNBF, etc.
4. Dans cet agrégat est repris uniquement le régime d’intervention sociale de l’État, qui verse notamment les retraites du combattant, pensions militaires d’invalidité versées aux ayants droit, etc.
Champ &gt; Pensions versées par les régimes d’assurance sociale et les régimes d’intervention sociale de l’État. Les montants du minimum vieillesse ne sont pas inclus.
Source &gt; DREES, comptes de la protection sociale.</t>
  </si>
  <si>
    <t xml:space="preserve">Graphique 1. Répartition des pensions de droit direct et de droit dérivé par régime </t>
  </si>
  <si>
    <t>Montants (en milliards d'euros courants)</t>
  </si>
  <si>
    <t>Évolutions en moyenne annuelle (en % d'euros courants)</t>
  </si>
  <si>
    <t>Évolutions en moyenne annuelle (en % d'euros constants)</t>
  </si>
  <si>
    <r>
      <t>Source &gt; DREES, comptes de la protection sociale</t>
    </r>
    <r>
      <rPr>
        <b/>
        <sz val="8"/>
        <color indexed="8"/>
        <rFont val="Arial"/>
        <family val="2"/>
      </rPr>
      <t>.</t>
    </r>
  </si>
  <si>
    <t>Tableau 1. Les prestations du risque vieillesse-survie et le minimum vieillesse</t>
  </si>
  <si>
    <t>Part du PIB (en 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</si>
</sst>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_-* #,##0.00\ [$€-1]_-;\-* #,##0.00\ [$€-1]_-;_-* &quot;-&quot;??\ [$€-1]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9"/>
      <name val="Cambria"/>
      <family val="2"/>
    </font>
    <font>
      <b/>
      <sz val="15"/>
      <color indexed="29"/>
      <name val="Calibri"/>
      <family val="2"/>
    </font>
    <font>
      <b/>
      <sz val="13"/>
      <color indexed="29"/>
      <name val="Calibri"/>
      <family val="2"/>
    </font>
    <font>
      <b/>
      <sz val="11"/>
      <color indexed="2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 style="hair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/>
    </xf>
    <xf numFmtId="164" fontId="43" fillId="0" borderId="10" xfId="58" applyNumberFormat="1" applyFont="1" applyBorder="1" applyAlignment="1">
      <alignment horizontal="center" vertical="center"/>
    </xf>
    <xf numFmtId="165" fontId="32" fillId="0" borderId="12" xfId="0" applyNumberFormat="1" applyFont="1" applyBorder="1" applyAlignment="1">
      <alignment horizontal="center" vertical="center"/>
    </xf>
    <xf numFmtId="164" fontId="44" fillId="0" borderId="12" xfId="58" applyNumberFormat="1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164" fontId="44" fillId="0" borderId="13" xfId="58" applyNumberFormat="1" applyFont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 horizontal="left" vertical="center" wrapText="1"/>
    </xf>
    <xf numFmtId="4" fontId="32" fillId="0" borderId="13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43" fillId="0" borderId="11" xfId="0" applyFont="1" applyBorder="1" applyAlignment="1">
      <alignment/>
    </xf>
    <xf numFmtId="49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32" fillId="33" borderId="0" xfId="0" applyFont="1" applyFill="1" applyAlignment="1">
      <alignment horizontal="right"/>
    </xf>
    <xf numFmtId="0" fontId="43" fillId="0" borderId="11" xfId="0" applyNumberFormat="1" applyFont="1" applyBorder="1" applyAlignment="1">
      <alignment horizontal="center" vertical="center"/>
    </xf>
    <xf numFmtId="9" fontId="32" fillId="0" borderId="10" xfId="0" applyNumberFormat="1" applyFont="1" applyBorder="1" applyAlignment="1">
      <alignment horizontal="center" vertical="center"/>
    </xf>
    <xf numFmtId="9" fontId="32" fillId="0" borderId="12" xfId="58" applyNumberFormat="1" applyFont="1" applyBorder="1" applyAlignment="1">
      <alignment horizontal="center"/>
    </xf>
    <xf numFmtId="9" fontId="32" fillId="0" borderId="13" xfId="58" applyNumberFormat="1" applyFont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right" indent="1"/>
    </xf>
    <xf numFmtId="3" fontId="32" fillId="0" borderId="10" xfId="0" applyNumberFormat="1" applyFont="1" applyBorder="1" applyAlignment="1">
      <alignment horizontal="right" indent="1"/>
    </xf>
    <xf numFmtId="3" fontId="32" fillId="0" borderId="18" xfId="0" applyNumberFormat="1" applyFont="1" applyBorder="1" applyAlignment="1">
      <alignment horizontal="right" indent="1"/>
    </xf>
    <xf numFmtId="3" fontId="32" fillId="0" borderId="19" xfId="0" applyNumberFormat="1" applyFont="1" applyBorder="1" applyAlignment="1">
      <alignment horizontal="right" indent="1"/>
    </xf>
    <xf numFmtId="3" fontId="32" fillId="0" borderId="12" xfId="0" applyNumberFormat="1" applyFont="1" applyBorder="1" applyAlignment="1">
      <alignment horizontal="right" indent="1"/>
    </xf>
    <xf numFmtId="3" fontId="32" fillId="0" borderId="20" xfId="0" applyNumberFormat="1" applyFont="1" applyBorder="1" applyAlignment="1">
      <alignment horizontal="right" indent="1"/>
    </xf>
    <xf numFmtId="3" fontId="32" fillId="0" borderId="21" xfId="0" applyNumberFormat="1" applyFont="1" applyBorder="1" applyAlignment="1">
      <alignment horizontal="right" indent="1"/>
    </xf>
    <xf numFmtId="3" fontId="32" fillId="0" borderId="13" xfId="0" applyNumberFormat="1" applyFont="1" applyBorder="1" applyAlignment="1">
      <alignment horizontal="right" indent="1"/>
    </xf>
    <xf numFmtId="3" fontId="32" fillId="0" borderId="16" xfId="0" applyNumberFormat="1" applyFont="1" applyBorder="1" applyAlignment="1">
      <alignment horizontal="right" indent="1"/>
    </xf>
    <xf numFmtId="3" fontId="43" fillId="0" borderId="14" xfId="0" applyNumberFormat="1" applyFont="1" applyBorder="1" applyAlignment="1">
      <alignment horizontal="right" indent="1"/>
    </xf>
    <xf numFmtId="3" fontId="43" fillId="0" borderId="11" xfId="0" applyNumberFormat="1" applyFont="1" applyBorder="1" applyAlignment="1">
      <alignment horizontal="right" indent="1"/>
    </xf>
    <xf numFmtId="3" fontId="43" fillId="0" borderId="15" xfId="0" applyNumberFormat="1" applyFont="1" applyBorder="1" applyAlignment="1">
      <alignment horizontal="right" indent="1"/>
    </xf>
    <xf numFmtId="0" fontId="4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5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top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Motif" xfId="51"/>
    <cellStyle name="Motif 2" xfId="52"/>
    <cellStyle name="Neutre" xfId="53"/>
    <cellStyle name="Normal 2" xfId="54"/>
    <cellStyle name="Normal 3" xfId="55"/>
    <cellStyle name="Normal 4" xfId="56"/>
    <cellStyle name="Normal 5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PS-Book-Colors">
      <a:dk1>
        <a:srgbClr val="000000"/>
      </a:dk1>
      <a:lt1>
        <a:sysClr val="window" lastClr="FFFFFF"/>
      </a:lt1>
      <a:dk2>
        <a:srgbClr val="F29996"/>
      </a:dk2>
      <a:lt2>
        <a:srgbClr val="FAD7D3"/>
      </a:lt2>
      <a:accent1>
        <a:srgbClr val="E83D54"/>
      </a:accent1>
      <a:accent2>
        <a:srgbClr val="84CEE2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M11"/>
  <sheetViews>
    <sheetView showGridLines="0" zoomScalePageLayoutView="0" workbookViewId="0" topLeftCell="A1">
      <selection activeCell="R14" sqref="R14"/>
    </sheetView>
  </sheetViews>
  <sheetFormatPr defaultColWidth="11.421875" defaultRowHeight="15"/>
  <cols>
    <col min="1" max="1" width="2.7109375" style="0" customWidth="1"/>
    <col min="2" max="2" width="26.00390625" style="0" customWidth="1"/>
    <col min="3" max="3" width="6.57421875" style="0" bestFit="1" customWidth="1"/>
    <col min="4" max="4" width="7.8515625" style="0" bestFit="1" customWidth="1"/>
    <col min="5" max="5" width="7.140625" style="0" bestFit="1" customWidth="1"/>
    <col min="6" max="6" width="7.421875" style="0" bestFit="1" customWidth="1"/>
    <col min="7" max="13" width="9.7109375" style="0" customWidth="1"/>
  </cols>
  <sheetData>
    <row r="1" ht="13.5" customHeight="1"/>
    <row r="2" spans="2:13" ht="16.5" customHeight="1"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30" customHeight="1">
      <c r="B3" s="2"/>
      <c r="C3" s="45" t="s">
        <v>20</v>
      </c>
      <c r="D3" s="45"/>
      <c r="E3" s="45"/>
      <c r="F3" s="45"/>
      <c r="G3" s="45" t="s">
        <v>21</v>
      </c>
      <c r="H3" s="45"/>
      <c r="I3" s="45"/>
      <c r="J3" s="45" t="s">
        <v>22</v>
      </c>
      <c r="K3" s="45"/>
      <c r="L3" s="45"/>
      <c r="M3" s="17" t="s">
        <v>25</v>
      </c>
    </row>
    <row r="4" spans="2:13" ht="15" customHeight="1">
      <c r="B4" s="3"/>
      <c r="C4" s="5">
        <v>1990</v>
      </c>
      <c r="D4" s="5">
        <v>2015</v>
      </c>
      <c r="E4" s="5">
        <v>2016</v>
      </c>
      <c r="F4" s="5">
        <v>2017</v>
      </c>
      <c r="G4" s="5" t="s">
        <v>8</v>
      </c>
      <c r="H4" s="5" t="s">
        <v>3</v>
      </c>
      <c r="I4" s="5" t="s">
        <v>7</v>
      </c>
      <c r="J4" s="5" t="s">
        <v>8</v>
      </c>
      <c r="K4" s="5" t="s">
        <v>3</v>
      </c>
      <c r="L4" s="5" t="s">
        <v>7</v>
      </c>
      <c r="M4" s="5">
        <v>2017</v>
      </c>
    </row>
    <row r="5" spans="2:13" ht="15" customHeight="1">
      <c r="B5" s="4" t="s">
        <v>2</v>
      </c>
      <c r="C5" s="6">
        <v>107.23129999999999</v>
      </c>
      <c r="D5" s="6">
        <v>303.1982127823554</v>
      </c>
      <c r="E5" s="6">
        <v>308.55146</v>
      </c>
      <c r="F5" s="6">
        <v>313.9310999999999</v>
      </c>
      <c r="G5" s="7">
        <v>0.0424523258275451</v>
      </c>
      <c r="H5" s="7">
        <v>0.017655932627437032</v>
      </c>
      <c r="I5" s="7">
        <v>0.0174351467985272</v>
      </c>
      <c r="J5" s="7">
        <v>0.026130504780328856</v>
      </c>
      <c r="K5" s="7">
        <v>0.015827443229623706</v>
      </c>
      <c r="L5" s="7">
        <v>0.006981357501249397</v>
      </c>
      <c r="M5" s="7">
        <v>0.13698580344551792</v>
      </c>
    </row>
    <row r="6" spans="2:13" ht="15" customHeight="1">
      <c r="B6" s="14" t="s">
        <v>10</v>
      </c>
      <c r="C6" s="8">
        <v>87.4613</v>
      </c>
      <c r="D6" s="8">
        <v>267.08029799207713</v>
      </c>
      <c r="E6" s="8">
        <v>272.17728000000005</v>
      </c>
      <c r="F6" s="8">
        <v>277.4072999999999</v>
      </c>
      <c r="G6" s="9">
        <v>0.045666120051128134</v>
      </c>
      <c r="H6" s="9">
        <v>0.019084080878456033</v>
      </c>
      <c r="I6" s="9">
        <v>0.01921549072721951</v>
      </c>
      <c r="J6" s="9">
        <v>0.02929398018078655</v>
      </c>
      <c r="K6" s="9">
        <v>0.017253025432677038</v>
      </c>
      <c r="L6" s="9">
        <v>0.008743409020478987</v>
      </c>
      <c r="M6" s="9">
        <v>0.12104841435637255</v>
      </c>
    </row>
    <row r="7" spans="2:13" ht="15" customHeight="1">
      <c r="B7" s="15" t="s">
        <v>11</v>
      </c>
      <c r="C7" s="10">
        <v>19.769999999999996</v>
      </c>
      <c r="D7" s="10">
        <v>36.117914790278284</v>
      </c>
      <c r="E7" s="10">
        <v>36.37418000000001</v>
      </c>
      <c r="F7" s="10">
        <v>36.523799999999994</v>
      </c>
      <c r="G7" s="11">
        <v>0.024397806805392497</v>
      </c>
      <c r="H7" s="11">
        <v>0.007095238227615042</v>
      </c>
      <c r="I7" s="11">
        <v>0.004113357332041101</v>
      </c>
      <c r="J7" s="11">
        <v>0.008358667873484604</v>
      </c>
      <c r="K7" s="11">
        <v>0.005285723924550734</v>
      </c>
      <c r="L7" s="11">
        <v>-0.006203555250702486</v>
      </c>
      <c r="M7" s="11">
        <v>0.015937389089145385</v>
      </c>
    </row>
    <row r="8" spans="2:13" ht="15" customHeight="1">
      <c r="B8" s="4" t="s">
        <v>0</v>
      </c>
      <c r="C8" s="6">
        <v>3.4471999999999996</v>
      </c>
      <c r="D8" s="6">
        <v>3.24028</v>
      </c>
      <c r="E8" s="6">
        <v>3.20966</v>
      </c>
      <c r="F8" s="6">
        <v>3.1711400000000003</v>
      </c>
      <c r="G8" s="7">
        <v>-0.0024730394467826766</v>
      </c>
      <c r="H8" s="7">
        <v>-0.009449800634513061</v>
      </c>
      <c r="I8" s="7">
        <v>-0.012001271162677574</v>
      </c>
      <c r="J8" s="7">
        <v>-0.018091457801788335</v>
      </c>
      <c r="K8" s="7">
        <v>-0.011229587377234007</v>
      </c>
      <c r="L8" s="7">
        <v>-0.022152611589379867</v>
      </c>
      <c r="M8" s="7">
        <v>0.001383746818133724</v>
      </c>
    </row>
    <row r="9" spans="2:13" ht="15" customHeight="1">
      <c r="B9" s="14" t="s">
        <v>10</v>
      </c>
      <c r="C9" s="12">
        <v>2.7798999999999996</v>
      </c>
      <c r="D9" s="12">
        <v>3.02649</v>
      </c>
      <c r="E9" s="12">
        <v>3.01112</v>
      </c>
      <c r="F9" s="12">
        <v>2.9864900000000003</v>
      </c>
      <c r="G9" s="9">
        <v>0.003405328054680634</v>
      </c>
      <c r="H9" s="9">
        <v>-0.005078490264299518</v>
      </c>
      <c r="I9" s="9">
        <v>-0.008179680650389098</v>
      </c>
      <c r="J9" s="9">
        <v>-0.012305128717844394</v>
      </c>
      <c r="K9" s="9">
        <v>-0.006866131228088879</v>
      </c>
      <c r="L9" s="9">
        <v>-0.018370286579292405</v>
      </c>
      <c r="M9" s="9">
        <v>0.0013031736331061338</v>
      </c>
    </row>
    <row r="10" spans="2:13" ht="15" customHeight="1">
      <c r="B10" s="15" t="s">
        <v>11</v>
      </c>
      <c r="C10" s="13">
        <v>0.6673</v>
      </c>
      <c r="D10" s="13">
        <v>0.21379</v>
      </c>
      <c r="E10" s="13">
        <v>0.19853999999999997</v>
      </c>
      <c r="F10" s="13">
        <v>0.18464999999999998</v>
      </c>
      <c r="G10" s="11">
        <v>-0.04450889041037742</v>
      </c>
      <c r="H10" s="11">
        <v>-0.07133168062117046</v>
      </c>
      <c r="I10" s="11">
        <v>-0.06996071320640673</v>
      </c>
      <c r="J10" s="11">
        <v>-0.05946914760060207</v>
      </c>
      <c r="K10" s="11">
        <v>-0.07300028011696014</v>
      </c>
      <c r="L10" s="11">
        <v>-0.07951654069371483</v>
      </c>
      <c r="M10" s="11" t="s">
        <v>12</v>
      </c>
    </row>
    <row r="11" spans="2:13" ht="18.75" customHeight="1">
      <c r="B11" s="47" t="s">
        <v>23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</sheetData>
  <sheetProtection/>
  <mergeCells count="5">
    <mergeCell ref="C3:F3"/>
    <mergeCell ref="G3:I3"/>
    <mergeCell ref="J3:L3"/>
    <mergeCell ref="B2:M2"/>
    <mergeCell ref="B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R12"/>
  <sheetViews>
    <sheetView showGridLines="0" tabSelected="1" zoomScalePageLayoutView="0" workbookViewId="0" topLeftCell="A1">
      <selection activeCell="E18" sqref="E18"/>
    </sheetView>
  </sheetViews>
  <sheetFormatPr defaultColWidth="11.421875" defaultRowHeight="15"/>
  <cols>
    <col min="1" max="1" width="2.8515625" style="0" customWidth="1"/>
    <col min="2" max="2" width="32.7109375" style="0" customWidth="1"/>
    <col min="3" max="9" width="8.7109375" style="0" customWidth="1"/>
    <col min="10" max="10" width="3.421875" style="0" customWidth="1"/>
    <col min="11" max="11" width="31.7109375" style="0" customWidth="1"/>
    <col min="12" max="18" width="7.7109375" style="0" customWidth="1"/>
  </cols>
  <sheetData>
    <row r="2" spans="2:9" ht="15">
      <c r="B2" s="50" t="s">
        <v>19</v>
      </c>
      <c r="C2" s="50"/>
      <c r="D2" s="50"/>
      <c r="E2" s="50"/>
      <c r="F2" s="50"/>
      <c r="G2" s="50"/>
      <c r="H2" s="50"/>
      <c r="I2" s="50"/>
    </row>
    <row r="3" ht="15">
      <c r="R3" s="27" t="s">
        <v>17</v>
      </c>
    </row>
    <row r="4" spans="2:18" s="1" customFormat="1" ht="15" customHeight="1">
      <c r="B4" s="16" t="s">
        <v>1</v>
      </c>
      <c r="C4" s="23">
        <v>1990</v>
      </c>
      <c r="D4" s="25">
        <v>1995</v>
      </c>
      <c r="E4" s="25">
        <v>2000</v>
      </c>
      <c r="F4" s="25">
        <v>2005</v>
      </c>
      <c r="G4" s="25">
        <v>2010</v>
      </c>
      <c r="H4" s="25" t="s">
        <v>9</v>
      </c>
      <c r="I4" s="24">
        <v>2017</v>
      </c>
      <c r="K4" s="26"/>
      <c r="L4" s="25">
        <v>1990</v>
      </c>
      <c r="M4" s="25">
        <v>1995</v>
      </c>
      <c r="N4" s="25">
        <v>2000</v>
      </c>
      <c r="O4" s="25">
        <v>2005</v>
      </c>
      <c r="P4" s="25">
        <v>2010</v>
      </c>
      <c r="Q4" s="25" t="s">
        <v>9</v>
      </c>
      <c r="R4" s="28">
        <v>2017</v>
      </c>
    </row>
    <row r="5" spans="2:18" s="1" customFormat="1" ht="15" customHeight="1">
      <c r="B5" s="19" t="s">
        <v>4</v>
      </c>
      <c r="C5" s="33">
        <v>1613.5</v>
      </c>
      <c r="D5" s="34">
        <v>1201.5</v>
      </c>
      <c r="E5" s="34">
        <v>1897.1</v>
      </c>
      <c r="F5" s="34">
        <v>2622.7000000000003</v>
      </c>
      <c r="G5" s="34">
        <v>1758.6100000000001</v>
      </c>
      <c r="H5" s="34">
        <v>1921.66278235543</v>
      </c>
      <c r="I5" s="35">
        <v>2251.16</v>
      </c>
      <c r="K5" s="19" t="s">
        <v>4</v>
      </c>
      <c r="L5" s="29">
        <v>0.01504691260853874</v>
      </c>
      <c r="M5" s="29">
        <v>0.008508146293379861</v>
      </c>
      <c r="N5" s="29">
        <v>0.011342601450245854</v>
      </c>
      <c r="O5" s="29">
        <v>0.012700535730456347</v>
      </c>
      <c r="P5" s="29">
        <v>0.006715626126042871</v>
      </c>
      <c r="Q5" s="29">
        <v>0.006337975295833473</v>
      </c>
      <c r="R5" s="29">
        <f aca="true" t="shared" si="0" ref="R5:R10">I5/I$11</f>
        <v>0.007170872844391651</v>
      </c>
    </row>
    <row r="6" spans="2:18" s="1" customFormat="1" ht="15" customHeight="1">
      <c r="B6" s="20" t="s">
        <v>16</v>
      </c>
      <c r="C6" s="36">
        <v>1767.1</v>
      </c>
      <c r="D6" s="37">
        <v>1725.6</v>
      </c>
      <c r="E6" s="37">
        <v>1534.1</v>
      </c>
      <c r="F6" s="37">
        <v>1603.7</v>
      </c>
      <c r="G6" s="37">
        <v>1463.9299999999998</v>
      </c>
      <c r="H6" s="37">
        <v>1237.1100000000001</v>
      </c>
      <c r="I6" s="38">
        <v>1154.6399999999999</v>
      </c>
      <c r="K6" s="20" t="s">
        <v>16</v>
      </c>
      <c r="L6" s="30">
        <v>0.0164793301955679</v>
      </c>
      <c r="M6" s="30">
        <v>0.012219440069793</v>
      </c>
      <c r="N6" s="30">
        <v>0.009172254960108673</v>
      </c>
      <c r="O6" s="30">
        <v>0.007765985111119397</v>
      </c>
      <c r="P6" s="30">
        <v>0.005590327903684125</v>
      </c>
      <c r="Q6" s="30">
        <v>0.004080202151086008</v>
      </c>
      <c r="R6" s="30">
        <f t="shared" si="0"/>
        <v>0.003678004504810132</v>
      </c>
    </row>
    <row r="7" spans="2:18" s="1" customFormat="1" ht="15" customHeight="1">
      <c r="B7" s="20" t="s">
        <v>15</v>
      </c>
      <c r="C7" s="36">
        <v>10646</v>
      </c>
      <c r="D7" s="37">
        <v>13250.400000000001</v>
      </c>
      <c r="E7" s="37">
        <v>15539.199999999999</v>
      </c>
      <c r="F7" s="37">
        <v>18185.2</v>
      </c>
      <c r="G7" s="37">
        <v>21419.519999999997</v>
      </c>
      <c r="H7" s="37">
        <v>23904.92</v>
      </c>
      <c r="I7" s="38">
        <v>24586.64</v>
      </c>
      <c r="K7" s="20" t="s">
        <v>15</v>
      </c>
      <c r="L7" s="30">
        <v>0.0992807137468258</v>
      </c>
      <c r="M7" s="30">
        <v>0.09382966429113652</v>
      </c>
      <c r="N7" s="30">
        <v>0.09290757074253353</v>
      </c>
      <c r="O7" s="30">
        <v>0.08806260051301894</v>
      </c>
      <c r="P7" s="30">
        <v>0.08179499042954252</v>
      </c>
      <c r="Q7" s="30">
        <v>0.07884254917148752</v>
      </c>
      <c r="R7" s="30">
        <f t="shared" si="0"/>
        <v>0.0783185864669031</v>
      </c>
    </row>
    <row r="8" spans="2:18" s="1" customFormat="1" ht="15" customHeight="1">
      <c r="B8" s="20" t="s">
        <v>14</v>
      </c>
      <c r="C8" s="36">
        <v>23930.5</v>
      </c>
      <c r="D8" s="37">
        <v>34937.9</v>
      </c>
      <c r="E8" s="37">
        <v>41567.899999999994</v>
      </c>
      <c r="F8" s="37">
        <v>52875</v>
      </c>
      <c r="G8" s="37">
        <v>68682.26000000001</v>
      </c>
      <c r="H8" s="37">
        <v>79123.40000000001</v>
      </c>
      <c r="I8" s="38">
        <v>81900.44</v>
      </c>
      <c r="K8" s="20" t="s">
        <v>14</v>
      </c>
      <c r="L8" s="30">
        <v>0.22316711631771696</v>
      </c>
      <c r="M8" s="30">
        <v>0.2474047144265304</v>
      </c>
      <c r="N8" s="30">
        <v>0.2485309803508906</v>
      </c>
      <c r="O8" s="30">
        <v>0.2560494249238873</v>
      </c>
      <c r="P8" s="30">
        <v>0.2622778101180303</v>
      </c>
      <c r="Q8" s="30">
        <v>0.260962620042873</v>
      </c>
      <c r="R8" s="30">
        <f t="shared" si="0"/>
        <v>0.2608866722666216</v>
      </c>
    </row>
    <row r="9" spans="2:18" s="1" customFormat="1" ht="15" customHeight="1">
      <c r="B9" s="20" t="s">
        <v>13</v>
      </c>
      <c r="C9" s="36">
        <v>36106.1</v>
      </c>
      <c r="D9" s="37">
        <v>44287.2</v>
      </c>
      <c r="E9" s="37">
        <v>51156.6</v>
      </c>
      <c r="F9" s="37">
        <v>59775.50000000001</v>
      </c>
      <c r="G9" s="37">
        <v>75605.44</v>
      </c>
      <c r="H9" s="37">
        <v>87166.18000000002</v>
      </c>
      <c r="I9" s="38">
        <v>89503.56999999999</v>
      </c>
      <c r="K9" s="20" t="s">
        <v>13</v>
      </c>
      <c r="L9" s="30">
        <v>0.33671232186870814</v>
      </c>
      <c r="M9" s="30">
        <v>0.3136096350596526</v>
      </c>
      <c r="N9" s="30">
        <v>0.30586101172824154</v>
      </c>
      <c r="O9" s="30">
        <v>0.2894653881709282</v>
      </c>
      <c r="P9" s="30">
        <v>0.28871544466082116</v>
      </c>
      <c r="Q9" s="30">
        <v>0.2874890956648562</v>
      </c>
      <c r="R9" s="30">
        <f t="shared" si="0"/>
        <v>0.2851057763948841</v>
      </c>
    </row>
    <row r="10" spans="2:18" s="1" customFormat="1" ht="15" customHeight="1">
      <c r="B10" s="21" t="s">
        <v>5</v>
      </c>
      <c r="C10" s="39">
        <v>33168.1</v>
      </c>
      <c r="D10" s="40">
        <v>45815</v>
      </c>
      <c r="E10" s="40">
        <v>55559.5</v>
      </c>
      <c r="F10" s="40">
        <v>71441</v>
      </c>
      <c r="G10" s="40">
        <v>92938.6</v>
      </c>
      <c r="H10" s="40">
        <v>109844.94</v>
      </c>
      <c r="I10" s="41">
        <v>114534.65</v>
      </c>
      <c r="K10" s="21" t="s">
        <v>5</v>
      </c>
      <c r="L10" s="31">
        <v>0.30931360526264257</v>
      </c>
      <c r="M10" s="31">
        <v>0.3244283998595076</v>
      </c>
      <c r="N10" s="31">
        <v>0.3321855807679798</v>
      </c>
      <c r="O10" s="31">
        <v>0.3459560655505898</v>
      </c>
      <c r="P10" s="31">
        <v>0.354905800761879</v>
      </c>
      <c r="Q10" s="31">
        <v>0.36228755767386367</v>
      </c>
      <c r="R10" s="31">
        <f t="shared" si="0"/>
        <v>0.3648400875223895</v>
      </c>
    </row>
    <row r="11" spans="2:18" ht="15" customHeight="1">
      <c r="B11" s="22" t="s">
        <v>6</v>
      </c>
      <c r="C11" s="42">
        <v>107231.29999999999</v>
      </c>
      <c r="D11" s="43">
        <v>141217.6</v>
      </c>
      <c r="E11" s="43">
        <v>167254.4</v>
      </c>
      <c r="F11" s="43">
        <v>206503.1</v>
      </c>
      <c r="G11" s="43">
        <v>261868.36000000002</v>
      </c>
      <c r="H11" s="43">
        <v>303198.2127823555</v>
      </c>
      <c r="I11" s="44">
        <v>313931.1</v>
      </c>
      <c r="K11" s="22" t="s">
        <v>6</v>
      </c>
      <c r="L11" s="32">
        <v>1.0000000000000002</v>
      </c>
      <c r="M11" s="32">
        <v>1</v>
      </c>
      <c r="N11" s="32">
        <v>1</v>
      </c>
      <c r="O11" s="32">
        <v>1</v>
      </c>
      <c r="P11" s="32">
        <v>1</v>
      </c>
      <c r="Q11" s="32">
        <v>0.9999999999999999</v>
      </c>
      <c r="R11" s="32">
        <v>1</v>
      </c>
    </row>
    <row r="12" spans="2:11" ht="107.25" customHeight="1">
      <c r="B12" s="48" t="s">
        <v>18</v>
      </c>
      <c r="C12" s="49"/>
      <c r="D12" s="49"/>
      <c r="E12" s="49"/>
      <c r="F12" s="49"/>
      <c r="G12" s="49"/>
      <c r="H12" s="49"/>
      <c r="I12" s="49"/>
      <c r="K12" s="18"/>
    </row>
  </sheetData>
  <sheetProtection/>
  <mergeCells count="2">
    <mergeCell ref="B12:I12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2019-04-25T15:15:49Z</dcterms:modified>
  <cp:category/>
  <cp:version/>
  <cp:contentType/>
  <cp:contentStatus/>
</cp:coreProperties>
</file>