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80" windowHeight="8835" activeTab="0"/>
  </bookViews>
  <sheets>
    <sheet name="Tableau 1" sheetId="1" r:id="rId1"/>
    <sheet name="Tableau 2" sheetId="2" r:id="rId2"/>
    <sheet name="tableau 3" sheetId="3" r:id="rId3"/>
    <sheet name=" Graphique 1" sheetId="4" r:id="rId4"/>
    <sheet name="schéma" sheetId="5" r:id="rId5"/>
  </sheets>
  <definedNames>
    <definedName name="_xlnm.Print_Area" localSheetId="0">'Tableau 1'!$B$1:$E$9</definedName>
    <definedName name="_xlnm.Print_Area" localSheetId="1">'Tableau 2'!$B$1:$E$28</definedName>
  </definedNames>
  <calcPr fullCalcOnLoad="1"/>
</workbook>
</file>

<file path=xl/sharedStrings.xml><?xml version="1.0" encoding="utf-8"?>
<sst xmlns="http://schemas.openxmlformats.org/spreadsheetml/2006/main" count="91" uniqueCount="67">
  <si>
    <t>1 an à moins de 2 ans</t>
  </si>
  <si>
    <t>2 ans à moins de 5 ans</t>
  </si>
  <si>
    <t>5 ans à moins de 10 ans</t>
  </si>
  <si>
    <t>Moins de 25 ans</t>
  </si>
  <si>
    <t>25 à 29 ans</t>
  </si>
  <si>
    <t>30 à 39 ans</t>
  </si>
  <si>
    <t>40 à 49 ans</t>
  </si>
  <si>
    <t>50 à 59 ans</t>
  </si>
  <si>
    <t>Moins de 6 mois</t>
  </si>
  <si>
    <t>6 mois à 1 an</t>
  </si>
  <si>
    <t>Homme</t>
  </si>
  <si>
    <t>Femme</t>
  </si>
  <si>
    <t>Montant forfaitaire :</t>
  </si>
  <si>
    <t>RA</t>
  </si>
  <si>
    <t>S</t>
  </si>
  <si>
    <t>A</t>
  </si>
  <si>
    <t>RSA socle non majoré</t>
  </si>
  <si>
    <t>RSA socle majoré</t>
  </si>
  <si>
    <t>RSA activité seul</t>
  </si>
  <si>
    <t>Par enfant supplémentaire</t>
  </si>
  <si>
    <t>Effectifs</t>
  </si>
  <si>
    <t>Situation familiale</t>
  </si>
  <si>
    <t>10 ans ou plus</t>
  </si>
  <si>
    <t>Isolé sans personne à charge</t>
  </si>
  <si>
    <t>Isolé avec personnes à charge</t>
  </si>
  <si>
    <t>Couple sans personne à charge</t>
  </si>
  <si>
    <t>Âge</t>
  </si>
  <si>
    <t>60 ans ou plus</t>
  </si>
  <si>
    <r>
      <t>Sources</t>
    </r>
    <r>
      <rPr>
        <sz val="8"/>
        <rFont val="Arial"/>
        <family val="2"/>
      </rPr>
      <t xml:space="preserve"> • CNAF et MSA pour les effectifs, CNAF pour les répartitions. </t>
    </r>
  </si>
  <si>
    <r>
      <t>Sources</t>
    </r>
    <r>
      <rPr>
        <sz val="8"/>
        <rFont val="Arial"/>
        <family val="2"/>
      </rPr>
      <t xml:space="preserve"> • CNAF, MSA.</t>
    </r>
  </si>
  <si>
    <t>RSA total</t>
  </si>
  <si>
    <t>RSA socle</t>
  </si>
  <si>
    <t>Inscrits à Pôle emploi*</t>
  </si>
  <si>
    <t>Sexe*</t>
  </si>
  <si>
    <r>
      <t>Champ</t>
    </r>
    <r>
      <rPr>
        <sz val="8"/>
        <rFont val="Arial"/>
        <family val="2"/>
      </rPr>
      <t> • France entière.</t>
    </r>
  </si>
  <si>
    <t>RSA socle seul</t>
  </si>
  <si>
    <t>RSA socle+activité</t>
  </si>
  <si>
    <t xml:space="preserve"> En %</t>
  </si>
  <si>
    <t>Sexe *</t>
  </si>
  <si>
    <t>Ancienneté dans le dispositif **</t>
  </si>
  <si>
    <t>En %</t>
  </si>
  <si>
    <t>Tableau 2 : Caractéristiques des foyers allocataires du RSA  socle  fin 2012</t>
  </si>
  <si>
    <r>
      <t>Sources</t>
    </r>
    <r>
      <rPr>
        <sz val="8"/>
        <rFont val="Arial"/>
        <family val="2"/>
      </rPr>
      <t> • CNAF et MSA pour les effectifs, CNAF pour les répartitions (98,8 % des allocataires du RSA socle relèvent des CAF).</t>
    </r>
  </si>
  <si>
    <t>Un enfant</t>
  </si>
  <si>
    <t>femme avec un enfant : 41      femme avec plus d'un enfants : 51
 homme avec un enfant :2    homme avec plus d'un enfants :1</t>
  </si>
  <si>
    <t>femme enceintes : 5</t>
  </si>
  <si>
    <t>Ancienneté dans le dispositif**</t>
  </si>
  <si>
    <t>Deux enfants</t>
  </si>
  <si>
    <r>
      <t>Champ</t>
    </r>
    <r>
      <rPr>
        <sz val="8"/>
        <rFont val="Arial"/>
        <family val="2"/>
      </rPr>
      <t xml:space="preserve"> • France entière.</t>
    </r>
  </si>
  <si>
    <t>* La répartition par sexe et la part d'inscrits à Pôle emploi sont calculées sur le champ des bénéficiaires (allocataires et éventuels conjoints).</t>
  </si>
  <si>
    <t>** Selon la date d'ouverture des droits en tenant compte de l'ancienneté dans le RMI ou l'API.</t>
  </si>
  <si>
    <t>Graphique 1 Évolution du nombre d'allocataires du RMI, de l'API et du RSA socle depuis 1999</t>
  </si>
  <si>
    <t>Tableau 3 : Caractéristiques des foyers allocataires du RSA par composante  fin 2012</t>
  </si>
  <si>
    <t>* La répartition par sexe et la part d'inscrits à Pole emploi sont calculées sur le champ des bénéficiaires : allocataires et conjoints.</t>
  </si>
  <si>
    <t>RMI + API + RSA socle</t>
  </si>
  <si>
    <t xml:space="preserve">641,17 (grossesse) </t>
  </si>
  <si>
    <t>Personne seule</t>
  </si>
  <si>
    <t>Parent isolé avec majoration (ex-API)</t>
  </si>
  <si>
    <t>Couple</t>
  </si>
  <si>
    <t>Sans enfant</t>
  </si>
  <si>
    <t>Couple avec personne à charge</t>
  </si>
  <si>
    <t>DREES, ENIAMS pour le taux d'inscription à Pôle emploi.</t>
  </si>
  <si>
    <t>Isolé avec personne(s) à charge</t>
  </si>
  <si>
    <t>Couple avec personne(s) à charge</t>
  </si>
  <si>
    <r>
      <t>Schéma 1 Revenu mensuel garanti, hors intéressement,
pour une personne seule sans enfants selon ses ressources, au 1</t>
    </r>
    <r>
      <rPr>
        <b/>
        <vertAlign val="superscript"/>
        <sz val="8"/>
        <rFont val="Arial"/>
        <family val="2"/>
      </rPr>
      <t>er</t>
    </r>
    <r>
      <rPr>
        <b/>
        <sz val="8"/>
        <rFont val="Arial"/>
        <family val="2"/>
      </rPr>
      <t xml:space="preserve"> janvier 2014</t>
    </r>
  </si>
  <si>
    <r>
      <t>Tableau 1 : Barème des montants forfaitaires au 1</t>
    </r>
    <r>
      <rPr>
        <b/>
        <vertAlign val="superscript"/>
        <sz val="8"/>
        <rFont val="Arial"/>
        <family val="2"/>
      </rPr>
      <t>er</t>
    </r>
    <r>
      <rPr>
        <b/>
        <sz val="8"/>
        <rFont val="Arial"/>
        <family val="2"/>
      </rPr>
      <t xml:space="preserve"> janvier 2014</t>
    </r>
  </si>
  <si>
    <r>
      <t>Sources</t>
    </r>
    <r>
      <rPr>
        <sz val="8"/>
        <rFont val="Arial"/>
        <family val="2"/>
      </rPr>
      <t xml:space="preserve"> • Textes législatifs.</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</si>
</sst>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000&quot; &quot;"/>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quot;   &quot;"/>
    <numFmt numFmtId="175" formatCode="0.0"/>
    <numFmt numFmtId="176" formatCode="#,##0&quot;  &quot;"/>
    <numFmt numFmtId="177" formatCode="_-* #,##0\ _F_-;\-* #,##0\ _F_-;_-* &quot;-&quot;??\ _F_-;_-@_-"/>
    <numFmt numFmtId="178" formatCode="General;@*."/>
    <numFmt numFmtId="179" formatCode="#,##0.0"/>
    <numFmt numFmtId="180" formatCode="#,##0.000"/>
    <numFmt numFmtId="181" formatCode="_-* #,##0.00\ [$€-1]_-;\-* #,##0.00\ [$€-1]_-;_-* &quot;-&quot;??\ [$€-1]_-"/>
    <numFmt numFmtId="182" formatCode="_(* #,##0_);_(* \(#,##0\);_(* &quot;-&quot;??_);_(@_)"/>
    <numFmt numFmtId="183" formatCode="#,##0&quot;      &quot;"/>
    <numFmt numFmtId="184" formatCode="_-* #,##0\ _€_-;\-* #,##0\ _€_-;_-* &quot;-&quot;??\ _€_-;_-@_-"/>
    <numFmt numFmtId="185" formatCode="&quot;    &quot;@"/>
    <numFmt numFmtId="186" formatCode="&quot;Vrai&quot;;&quot;Vrai&quot;;&quot;Faux&quot;"/>
    <numFmt numFmtId="187" formatCode="&quot;Actif&quot;;&quot;Actif&quot;;&quot;Inactif&quot;"/>
    <numFmt numFmtId="188" formatCode="#,##0\ _€"/>
    <numFmt numFmtId="189" formatCode="#,##0.00\ _€"/>
    <numFmt numFmtId="190" formatCode="#,##0\ &quot;€&quot;"/>
    <numFmt numFmtId="191" formatCode="0.0&quot;  &quot;"/>
    <numFmt numFmtId="192" formatCode="0.000000"/>
    <numFmt numFmtId="193" formatCode="0.00000"/>
    <numFmt numFmtId="194" formatCode="0.0000"/>
    <numFmt numFmtId="195" formatCode="0.000"/>
    <numFmt numFmtId="196" formatCode="0.0000000"/>
    <numFmt numFmtId="197" formatCode="0.000000000"/>
    <numFmt numFmtId="198" formatCode="0.0000000000"/>
    <numFmt numFmtId="199" formatCode="0.00000000"/>
    <numFmt numFmtId="200" formatCode="#,##0.0\ _€"/>
    <numFmt numFmtId="201" formatCode="0.00000000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0.0%"/>
    <numFmt numFmtId="211" formatCode="#,##0.0&quot; &quot;"/>
    <numFmt numFmtId="212" formatCode="0.000%"/>
    <numFmt numFmtId="213" formatCode="#,##0;#,##0;_;"/>
    <numFmt numFmtId="214" formatCode="[$-40C]mmm\-yy;@"/>
    <numFmt numFmtId="215" formatCode="#,##0.000\ _€"/>
    <numFmt numFmtId="216" formatCode="#,##0.0000\ _€"/>
    <numFmt numFmtId="217" formatCode="#,##0.00000\ _€"/>
    <numFmt numFmtId="218" formatCode="#,##0.000000\ _€"/>
    <numFmt numFmtId="219" formatCode="#,##0.0000000\ _€"/>
    <numFmt numFmtId="220" formatCode="#,##0.00000000\ _€"/>
  </numFmts>
  <fonts count="25">
    <font>
      <sz val="10"/>
      <name val="Arial"/>
      <family val="0"/>
    </font>
    <font>
      <u val="single"/>
      <sz val="10"/>
      <color indexed="12"/>
      <name val="Arial"/>
      <family val="2"/>
    </font>
    <font>
      <u val="single"/>
      <sz val="10"/>
      <color indexed="36"/>
      <name val="Arial"/>
      <family val="2"/>
    </font>
    <font>
      <sz val="10"/>
      <name val="Helv"/>
      <family val="0"/>
    </font>
    <font>
      <sz val="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vertAlign val="superscript"/>
      <sz val="8"/>
      <name val="Arial"/>
      <family val="2"/>
    </font>
    <fon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181" fontId="0" fillId="0" borderId="0" applyFont="0" applyFill="0" applyBorder="0" applyAlignment="0" applyProtection="0"/>
    <xf numFmtId="0" fontId="12"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0" borderId="0">
      <alignment/>
      <protection/>
    </xf>
    <xf numFmtId="0" fontId="3" fillId="0" borderId="0">
      <alignment/>
      <protection/>
    </xf>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73">
    <xf numFmtId="0" fontId="0" fillId="0" borderId="0" xfId="0" applyAlignment="1">
      <alignment/>
    </xf>
    <xf numFmtId="188" fontId="4" fillId="0" borderId="0" xfId="53" applyNumberFormat="1" applyFont="1" applyFill="1" applyBorder="1" applyAlignment="1">
      <alignment horizontal="center" vertical="center"/>
      <protection/>
    </xf>
    <xf numFmtId="0" fontId="5" fillId="0" borderId="0" xfId="0" applyFont="1" applyBorder="1" applyAlignment="1">
      <alignment horizontal="left" vertical="center" wrapText="1"/>
    </xf>
    <xf numFmtId="0" fontId="4" fillId="0" borderId="0" xfId="0" applyFont="1" applyBorder="1" applyAlignment="1">
      <alignment vertical="center"/>
    </xf>
    <xf numFmtId="1" fontId="4" fillId="0" borderId="0" xfId="0" applyNumberFormat="1"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24" borderId="0" xfId="0" applyFont="1" applyFill="1" applyBorder="1" applyAlignment="1">
      <alignment vertical="center" wrapText="1"/>
    </xf>
    <xf numFmtId="188" fontId="4" fillId="24" borderId="0" xfId="0" applyNumberFormat="1" applyFont="1" applyFill="1" applyBorder="1" applyAlignment="1">
      <alignment horizontal="center" vertical="center"/>
    </xf>
    <xf numFmtId="0" fontId="5" fillId="0" borderId="0" xfId="0" applyFont="1" applyFill="1" applyBorder="1" applyAlignment="1">
      <alignment vertical="center" wrapText="1"/>
    </xf>
    <xf numFmtId="188" fontId="4" fillId="0" borderId="0" xfId="0" applyNumberFormat="1" applyFont="1" applyBorder="1" applyAlignment="1">
      <alignment vertical="center"/>
    </xf>
    <xf numFmtId="175" fontId="4" fillId="0" borderId="0" xfId="0" applyNumberFormat="1" applyFont="1" applyBorder="1" applyAlignment="1">
      <alignment vertical="center"/>
    </xf>
    <xf numFmtId="1" fontId="4" fillId="0" borderId="0" xfId="0" applyNumberFormat="1" applyFont="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wrapText="1"/>
    </xf>
    <xf numFmtId="3" fontId="4" fillId="0" borderId="0" xfId="0" applyNumberFormat="1" applyFont="1" applyBorder="1" applyAlignment="1">
      <alignment vertical="center"/>
    </xf>
    <xf numFmtId="0" fontId="5" fillId="0" borderId="0" xfId="0" applyFont="1" applyBorder="1" applyAlignment="1">
      <alignment vertical="center" wrapText="1"/>
    </xf>
    <xf numFmtId="3" fontId="4" fillId="0" borderId="0" xfId="0" applyNumberFormat="1" applyFont="1" applyBorder="1" applyAlignment="1">
      <alignment vertical="center"/>
    </xf>
    <xf numFmtId="1" fontId="4" fillId="24" borderId="0" xfId="0" applyNumberFormat="1" applyFont="1" applyFill="1" applyBorder="1" applyAlignment="1">
      <alignment horizontal="center" vertical="center" wrapText="1"/>
    </xf>
    <xf numFmtId="1" fontId="4" fillId="24" borderId="0" xfId="0" applyNumberFormat="1" applyFont="1" applyFill="1" applyBorder="1" applyAlignment="1">
      <alignment horizontal="center" vertical="center" wrapText="1"/>
    </xf>
    <xf numFmtId="2" fontId="4" fillId="0" borderId="0" xfId="0" applyNumberFormat="1"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justify" vertical="center"/>
    </xf>
    <xf numFmtId="0" fontId="5" fillId="0" borderId="0" xfId="0" applyFont="1" applyBorder="1" applyAlignment="1">
      <alignment horizontal="justify"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3" fontId="4" fillId="0" borderId="0" xfId="0" applyNumberFormat="1" applyFont="1" applyBorder="1" applyAlignment="1" quotePrefix="1">
      <alignment vertical="center"/>
    </xf>
    <xf numFmtId="3" fontId="4" fillId="0" borderId="0" xfId="0" applyNumberFormat="1" applyFont="1" applyBorder="1" applyAlignment="1" quotePrefix="1">
      <alignment vertical="center"/>
    </xf>
    <xf numFmtId="1" fontId="4" fillId="0" borderId="0" xfId="0" applyNumberFormat="1" applyFont="1" applyBorder="1" applyAlignment="1" quotePrefix="1">
      <alignment vertical="center"/>
    </xf>
    <xf numFmtId="0" fontId="4" fillId="0" borderId="0" xfId="0" applyNumberFormat="1" applyFont="1" applyBorder="1" applyAlignment="1" quotePrefix="1">
      <alignment vertical="center"/>
    </xf>
    <xf numFmtId="0" fontId="4" fillId="24" borderId="0" xfId="0" applyFont="1" applyFill="1" applyBorder="1" applyAlignment="1">
      <alignment horizontal="center" vertical="center" wrapText="1"/>
    </xf>
    <xf numFmtId="0" fontId="4" fillId="0" borderId="0" xfId="54" applyFont="1" applyFill="1" applyBorder="1" applyAlignment="1">
      <alignment horizontal="center" vertical="center"/>
      <protection/>
    </xf>
    <xf numFmtId="0" fontId="4" fillId="0" borderId="0" xfId="0" applyFont="1" applyBorder="1" applyAlignment="1">
      <alignment horizontal="justify" vertical="center"/>
    </xf>
    <xf numFmtId="175" fontId="4" fillId="0" borderId="0" xfId="0" applyNumberFormat="1" applyFont="1" applyBorder="1" applyAlignment="1">
      <alignment vertical="center"/>
    </xf>
    <xf numFmtId="0" fontId="4" fillId="0" borderId="0" xfId="0" applyFont="1" applyBorder="1" applyAlignment="1">
      <alignment horizontal="center" vertical="center" wrapText="1"/>
    </xf>
    <xf numFmtId="2" fontId="4" fillId="0" borderId="0" xfId="0" applyNumberFormat="1" applyFont="1" applyBorder="1" applyAlignment="1">
      <alignment vertical="center"/>
    </xf>
    <xf numFmtId="2"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xf>
    <xf numFmtId="0" fontId="24" fillId="0" borderId="10" xfId="0" applyFont="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2"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2" fontId="2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3" fontId="4" fillId="24" borderId="10" xfId="0" applyNumberFormat="1" applyFont="1" applyFill="1" applyBorder="1" applyAlignment="1">
      <alignment horizontal="center" vertical="center"/>
    </xf>
    <xf numFmtId="0" fontId="5" fillId="0" borderId="10" xfId="0" applyFont="1" applyBorder="1" applyAlignment="1">
      <alignment vertical="center" wrapText="1"/>
    </xf>
    <xf numFmtId="3" fontId="4" fillId="24" borderId="10" xfId="0" applyNumberFormat="1" applyFont="1" applyFill="1" applyBorder="1" applyAlignment="1">
      <alignment horizontal="center" vertical="center"/>
    </xf>
    <xf numFmtId="0" fontId="4" fillId="0" borderId="10" xfId="0" applyFont="1" applyBorder="1" applyAlignment="1">
      <alignment vertical="center" wrapText="1"/>
    </xf>
    <xf numFmtId="0" fontId="5" fillId="24" borderId="10" xfId="0" applyFont="1" applyFill="1" applyBorder="1" applyAlignment="1">
      <alignment horizontal="center" vertical="center" wrapText="1"/>
    </xf>
    <xf numFmtId="0" fontId="4" fillId="0" borderId="10" xfId="0" applyFont="1" applyBorder="1" applyAlignment="1">
      <alignment vertical="center" wrapText="1"/>
    </xf>
    <xf numFmtId="1" fontId="4" fillId="24"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1" fontId="4" fillId="24"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1" fontId="4"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vertical="center"/>
    </xf>
    <xf numFmtId="1" fontId="4" fillId="24" borderId="10" xfId="0" applyNumberFormat="1" applyFont="1" applyFill="1" applyBorder="1" applyAlignment="1">
      <alignment horizontal="center" vertical="center"/>
    </xf>
    <xf numFmtId="1" fontId="4" fillId="24" borderId="10" xfId="0" applyNumberFormat="1" applyFont="1" applyFill="1" applyBorder="1" applyAlignment="1">
      <alignment vertical="center"/>
    </xf>
    <xf numFmtId="0" fontId="5" fillId="24" borderId="10" xfId="0" applyFont="1" applyFill="1" applyBorder="1" applyAlignment="1">
      <alignment horizontal="center" vertical="center"/>
    </xf>
    <xf numFmtId="0" fontId="5" fillId="0" borderId="10" xfId="0" applyFont="1" applyFill="1" applyBorder="1" applyAlignment="1">
      <alignment horizontal="center" vertical="center"/>
    </xf>
    <xf numFmtId="188" fontId="4" fillId="24" borderId="10" xfId="0" applyNumberFormat="1" applyFont="1" applyFill="1" applyBorder="1" applyAlignment="1">
      <alignment horizontal="center" vertical="center"/>
    </xf>
    <xf numFmtId="188" fontId="4" fillId="0" borderId="10" xfId="53" applyNumberFormat="1" applyFont="1" applyFill="1" applyBorder="1" applyAlignment="1">
      <alignment horizontal="center" vertical="center"/>
      <protection/>
    </xf>
    <xf numFmtId="0" fontId="4" fillId="24" borderId="10" xfId="0" applyFont="1" applyFill="1" applyBorder="1" applyAlignment="1">
      <alignment horizontal="center" vertical="center"/>
    </xf>
    <xf numFmtId="0" fontId="5" fillId="24"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Feuil1" xfId="53"/>
    <cellStyle name="Normal_RMIJ95"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3</xdr:row>
      <xdr:rowOff>19050</xdr:rowOff>
    </xdr:from>
    <xdr:to>
      <xdr:col>10</xdr:col>
      <xdr:colOff>438150</xdr:colOff>
      <xdr:row>16</xdr:row>
      <xdr:rowOff>57150</xdr:rowOff>
    </xdr:to>
    <xdr:sp>
      <xdr:nvSpPr>
        <xdr:cNvPr id="1" name="TextBox 824"/>
        <xdr:cNvSpPr txBox="1">
          <a:spLocks noChangeArrowheads="1"/>
        </xdr:cNvSpPr>
      </xdr:nvSpPr>
      <xdr:spPr>
        <a:xfrm>
          <a:off x="4038600" y="781050"/>
          <a:ext cx="3505200" cy="2514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Lecture • Ce schéma simplifié considère le cas d’une personne seule sans enfant ne disposant pas d’autres ressources initiales que son revenu d’activité. Si ce dernier est inférieur au montant forfaitaire (par exemple 250 euros par mois), il percevra à la fois le RSA socle et le RSA activité. S‘il est supérieur au montant forfaitaire sans atteindre le revenu garanti (par exemple 750 euros par mois), il percevra uniquement le RSA activité. Si la personne n’a pas de revenu d’activité, elle percevra uniquement le RSA socle (499,31 euros).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F10"/>
  <sheetViews>
    <sheetView showGridLines="0" tabSelected="1" zoomScalePageLayoutView="0" workbookViewId="0" topLeftCell="A1">
      <selection activeCell="A1" sqref="A1"/>
    </sheetView>
  </sheetViews>
  <sheetFormatPr defaultColWidth="11.421875" defaultRowHeight="12.75"/>
  <cols>
    <col min="1" max="1" width="3.7109375" style="3" customWidth="1"/>
    <col min="2" max="2" width="20.00390625" style="3" customWidth="1"/>
    <col min="3" max="3" width="16.8515625" style="3" customWidth="1"/>
    <col min="4" max="4" width="35.140625" style="3" customWidth="1"/>
    <col min="5" max="5" width="11.28125" style="3" customWidth="1"/>
    <col min="6" max="16384" width="11.421875" style="3" customWidth="1"/>
  </cols>
  <sheetData>
    <row r="1" s="6" customFormat="1" ht="15" customHeight="1">
      <c r="B1" s="5" t="s">
        <v>65</v>
      </c>
    </row>
    <row r="2" s="6" customFormat="1" ht="15" customHeight="1"/>
    <row r="3" spans="2:5" ht="15" customHeight="1">
      <c r="B3" s="39"/>
      <c r="C3" s="40" t="s">
        <v>56</v>
      </c>
      <c r="D3" s="40" t="s">
        <v>57</v>
      </c>
      <c r="E3" s="40" t="s">
        <v>58</v>
      </c>
    </row>
    <row r="4" spans="2:5" s="6" customFormat="1" ht="15" customHeight="1">
      <c r="B4" s="41" t="s">
        <v>59</v>
      </c>
      <c r="C4" s="42">
        <v>499.31</v>
      </c>
      <c r="D4" s="42" t="s">
        <v>55</v>
      </c>
      <c r="E4" s="42">
        <v>748.97</v>
      </c>
    </row>
    <row r="5" spans="2:6" s="6" customFormat="1" ht="15" customHeight="1">
      <c r="B5" s="43" t="s">
        <v>43</v>
      </c>
      <c r="C5" s="42">
        <v>748.97</v>
      </c>
      <c r="D5" s="42">
        <v>854.89</v>
      </c>
      <c r="E5" s="42">
        <v>898.76</v>
      </c>
      <c r="F5" s="36"/>
    </row>
    <row r="6" spans="2:6" s="6" customFormat="1" ht="15" customHeight="1">
      <c r="B6" s="43" t="s">
        <v>47</v>
      </c>
      <c r="C6" s="42">
        <v>898.76</v>
      </c>
      <c r="D6" s="42">
        <v>1068.61</v>
      </c>
      <c r="E6" s="42">
        <v>1048.55</v>
      </c>
      <c r="F6" s="36"/>
    </row>
    <row r="7" spans="2:6" s="6" customFormat="1" ht="15" customHeight="1">
      <c r="B7" s="44" t="s">
        <v>19</v>
      </c>
      <c r="C7" s="45">
        <v>199.72</v>
      </c>
      <c r="D7" s="46">
        <v>213.72</v>
      </c>
      <c r="E7" s="47">
        <v>199.72</v>
      </c>
      <c r="F7" s="36"/>
    </row>
    <row r="8" spans="2:6" s="6" customFormat="1" ht="15" customHeight="1">
      <c r="B8" s="35"/>
      <c r="C8" s="37"/>
      <c r="D8" s="38"/>
      <c r="E8" s="37"/>
      <c r="F8" s="36"/>
    </row>
    <row r="9" ht="15" customHeight="1">
      <c r="B9" s="7" t="s">
        <v>66</v>
      </c>
    </row>
    <row r="10" ht="15" customHeight="1">
      <c r="F10" s="21"/>
    </row>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E60"/>
  <sheetViews>
    <sheetView showGridLines="0" zoomScalePageLayoutView="0" workbookViewId="0" topLeftCell="A1">
      <selection activeCell="A1" sqref="A1"/>
    </sheetView>
  </sheetViews>
  <sheetFormatPr defaultColWidth="11.421875" defaultRowHeight="12.75"/>
  <cols>
    <col min="1" max="1" width="3.7109375" style="3" customWidth="1"/>
    <col min="2" max="2" width="26.7109375" style="3" customWidth="1"/>
    <col min="3" max="3" width="18.8515625" style="3" customWidth="1"/>
    <col min="4" max="4" width="49.8515625" style="3" customWidth="1"/>
    <col min="5" max="5" width="13.140625" style="3" customWidth="1"/>
    <col min="6" max="16384" width="11.421875" style="3" customWidth="1"/>
  </cols>
  <sheetData>
    <row r="1" s="6" customFormat="1" ht="15" customHeight="1">
      <c r="B1" s="5" t="s">
        <v>41</v>
      </c>
    </row>
    <row r="2" ht="15" customHeight="1">
      <c r="B2" s="7"/>
    </row>
    <row r="3" spans="2:4" s="6" customFormat="1" ht="15" customHeight="1">
      <c r="B3" s="5"/>
      <c r="D3" s="14" t="s">
        <v>37</v>
      </c>
    </row>
    <row r="4" ht="15" customHeight="1">
      <c r="B4" s="7"/>
    </row>
    <row r="5" spans="2:4" s="6" customFormat="1" ht="15" customHeight="1">
      <c r="B5" s="48"/>
      <c r="C5" s="48" t="s">
        <v>16</v>
      </c>
      <c r="D5" s="48" t="s">
        <v>17</v>
      </c>
    </row>
    <row r="6" spans="2:5" ht="15" customHeight="1">
      <c r="B6" s="49" t="s">
        <v>20</v>
      </c>
      <c r="C6" s="50">
        <v>1459600</v>
      </c>
      <c r="D6" s="50">
        <v>227500</v>
      </c>
      <c r="E6" s="18"/>
    </row>
    <row r="7" spans="2:4" s="6" customFormat="1" ht="15" customHeight="1">
      <c r="B7" s="51" t="s">
        <v>33</v>
      </c>
      <c r="C7" s="52"/>
      <c r="D7" s="52"/>
    </row>
    <row r="8" spans="2:4" s="6" customFormat="1" ht="15" customHeight="1">
      <c r="B8" s="53" t="s">
        <v>10</v>
      </c>
      <c r="C8" s="52">
        <v>50</v>
      </c>
      <c r="D8" s="52">
        <v>3</v>
      </c>
    </row>
    <row r="9" spans="2:4" s="6" customFormat="1" ht="15" customHeight="1">
      <c r="B9" s="53" t="s">
        <v>11</v>
      </c>
      <c r="C9" s="52">
        <v>50</v>
      </c>
      <c r="D9" s="52">
        <v>97</v>
      </c>
    </row>
    <row r="10" spans="2:4" ht="15" customHeight="1">
      <c r="B10" s="49" t="s">
        <v>21</v>
      </c>
      <c r="C10" s="54"/>
      <c r="D10" s="54"/>
    </row>
    <row r="11" spans="2:5" ht="15" customHeight="1">
      <c r="B11" s="55" t="s">
        <v>23</v>
      </c>
      <c r="C11" s="56">
        <v>59</v>
      </c>
      <c r="D11" s="56" t="s">
        <v>45</v>
      </c>
      <c r="E11" s="18"/>
    </row>
    <row r="12" spans="2:5" ht="30" customHeight="1">
      <c r="B12" s="55" t="s">
        <v>62</v>
      </c>
      <c r="C12" s="56">
        <v>24</v>
      </c>
      <c r="D12" s="56" t="s">
        <v>44</v>
      </c>
      <c r="E12" s="18"/>
    </row>
    <row r="13" spans="2:5" ht="15" customHeight="1">
      <c r="B13" s="55" t="s">
        <v>25</v>
      </c>
      <c r="C13" s="56">
        <v>3</v>
      </c>
      <c r="D13" s="56"/>
      <c r="E13" s="18"/>
    </row>
    <row r="14" spans="2:5" ht="15" customHeight="1">
      <c r="B14" s="55" t="s">
        <v>63</v>
      </c>
      <c r="C14" s="56">
        <v>14</v>
      </c>
      <c r="D14" s="56"/>
      <c r="E14" s="18"/>
    </row>
    <row r="15" spans="2:5" s="6" customFormat="1" ht="15" customHeight="1">
      <c r="B15" s="57" t="s">
        <v>26</v>
      </c>
      <c r="C15" s="58"/>
      <c r="D15" s="58"/>
      <c r="E15" s="27"/>
    </row>
    <row r="16" spans="2:5" s="6" customFormat="1" ht="15" customHeight="1">
      <c r="B16" s="59" t="s">
        <v>3</v>
      </c>
      <c r="C16" s="60">
        <v>3</v>
      </c>
      <c r="D16" s="60">
        <v>32</v>
      </c>
      <c r="E16" s="27"/>
    </row>
    <row r="17" spans="2:5" s="6" customFormat="1" ht="15" customHeight="1">
      <c r="B17" s="59" t="s">
        <v>4</v>
      </c>
      <c r="C17" s="60">
        <v>19</v>
      </c>
      <c r="D17" s="60">
        <v>24</v>
      </c>
      <c r="E17" s="27"/>
    </row>
    <row r="18" spans="2:5" s="6" customFormat="1" ht="15" customHeight="1">
      <c r="B18" s="59" t="s">
        <v>5</v>
      </c>
      <c r="C18" s="60">
        <v>28</v>
      </c>
      <c r="D18" s="60">
        <v>30</v>
      </c>
      <c r="E18" s="27"/>
    </row>
    <row r="19" spans="2:5" s="6" customFormat="1" ht="15" customHeight="1">
      <c r="B19" s="59" t="s">
        <v>6</v>
      </c>
      <c r="C19" s="60">
        <v>26</v>
      </c>
      <c r="D19" s="60">
        <v>12</v>
      </c>
      <c r="E19" s="27"/>
    </row>
    <row r="20" spans="2:5" s="6" customFormat="1" ht="15" customHeight="1">
      <c r="B20" s="59" t="s">
        <v>7</v>
      </c>
      <c r="C20" s="60">
        <v>19</v>
      </c>
      <c r="D20" s="60">
        <v>2</v>
      </c>
      <c r="E20" s="27"/>
    </row>
    <row r="21" spans="2:5" s="6" customFormat="1" ht="15" customHeight="1">
      <c r="B21" s="59" t="s">
        <v>27</v>
      </c>
      <c r="C21" s="60">
        <v>5</v>
      </c>
      <c r="D21" s="60">
        <v>0</v>
      </c>
      <c r="E21" s="27"/>
    </row>
    <row r="22" spans="2:5" ht="15" customHeight="1">
      <c r="B22" s="49" t="s">
        <v>46</v>
      </c>
      <c r="C22" s="54"/>
      <c r="D22" s="54"/>
      <c r="E22" s="28"/>
    </row>
    <row r="23" spans="2:5" ht="15" customHeight="1">
      <c r="B23" s="55" t="s">
        <v>8</v>
      </c>
      <c r="C23" s="56">
        <v>12.200728443258836</v>
      </c>
      <c r="D23" s="56">
        <v>17.637903896149833</v>
      </c>
      <c r="E23" s="29"/>
    </row>
    <row r="24" spans="2:5" ht="15" customHeight="1">
      <c r="B24" s="55" t="s">
        <v>9</v>
      </c>
      <c r="C24" s="56">
        <v>9.720373577781368</v>
      </c>
      <c r="D24" s="56">
        <v>15.29764957642856</v>
      </c>
      <c r="E24" s="29"/>
    </row>
    <row r="25" spans="2:5" ht="15" customHeight="1">
      <c r="B25" s="55" t="s">
        <v>0</v>
      </c>
      <c r="C25" s="56">
        <v>15.116798748057764</v>
      </c>
      <c r="D25" s="56">
        <v>17.514988592752417</v>
      </c>
      <c r="E25" s="30"/>
    </row>
    <row r="26" spans="2:5" ht="15" customHeight="1">
      <c r="B26" s="55" t="s">
        <v>1</v>
      </c>
      <c r="C26" s="56">
        <v>31.356683801048113</v>
      </c>
      <c r="D26" s="56">
        <v>34.405673558176964</v>
      </c>
      <c r="E26" s="29"/>
    </row>
    <row r="27" spans="2:5" ht="15" customHeight="1">
      <c r="B27" s="55" t="s">
        <v>2</v>
      </c>
      <c r="C27" s="56">
        <v>18.13596772127578</v>
      </c>
      <c r="D27" s="56">
        <v>12.660718391312805</v>
      </c>
      <c r="E27" s="4"/>
    </row>
    <row r="28" spans="2:4" ht="15" customHeight="1">
      <c r="B28" s="55" t="s">
        <v>22</v>
      </c>
      <c r="C28" s="56">
        <v>13.469447708578144</v>
      </c>
      <c r="D28" s="56">
        <v>2.483065985179421</v>
      </c>
    </row>
    <row r="29" spans="2:4" s="6" customFormat="1" ht="15" customHeight="1">
      <c r="B29" s="51" t="s">
        <v>32</v>
      </c>
      <c r="C29" s="58">
        <v>40</v>
      </c>
      <c r="D29" s="61">
        <v>28</v>
      </c>
    </row>
    <row r="30" spans="2:4" ht="15" customHeight="1">
      <c r="B30" s="17"/>
      <c r="C30" s="20"/>
      <c r="D30" s="31"/>
    </row>
    <row r="31" spans="2:4" ht="15" customHeight="1">
      <c r="B31" s="26" t="s">
        <v>49</v>
      </c>
      <c r="C31" s="26"/>
      <c r="D31" s="26"/>
    </row>
    <row r="32" spans="2:4" ht="15" customHeight="1">
      <c r="B32" s="26" t="s">
        <v>50</v>
      </c>
      <c r="C32" s="26"/>
      <c r="D32" s="26"/>
    </row>
    <row r="33" s="6" customFormat="1" ht="15" customHeight="1">
      <c r="B33" s="24" t="s">
        <v>34</v>
      </c>
    </row>
    <row r="34" spans="2:4" ht="15" customHeight="1">
      <c r="B34" s="25" t="s">
        <v>42</v>
      </c>
      <c r="C34" s="25"/>
      <c r="D34" s="25"/>
    </row>
    <row r="35" spans="2:4" ht="15" customHeight="1">
      <c r="B35" s="26" t="s">
        <v>61</v>
      </c>
      <c r="C35" s="26"/>
      <c r="D35" s="26"/>
    </row>
    <row r="36" spans="3:4" ht="15" customHeight="1">
      <c r="C36" s="32"/>
      <c r="D36" s="32"/>
    </row>
    <row r="37" spans="2:4" ht="15" customHeight="1">
      <c r="B37" s="33"/>
      <c r="C37" s="32"/>
      <c r="D37" s="32"/>
    </row>
    <row r="38" spans="3:4" ht="15" customHeight="1">
      <c r="C38" s="32"/>
      <c r="D38" s="32"/>
    </row>
    <row r="39" spans="3:4" ht="15" customHeight="1">
      <c r="C39" s="32"/>
      <c r="D39" s="32"/>
    </row>
    <row r="40" spans="3:5" ht="15" customHeight="1">
      <c r="C40" s="32"/>
      <c r="D40" s="32"/>
      <c r="E40" s="34"/>
    </row>
    <row r="41" spans="3:4" ht="15" customHeight="1">
      <c r="C41" s="32"/>
      <c r="D41" s="32"/>
    </row>
    <row r="42" spans="3:4" ht="15" customHeight="1">
      <c r="C42" s="32"/>
      <c r="D42" s="32"/>
    </row>
    <row r="43" spans="3:4" ht="15" customHeight="1">
      <c r="C43" s="32"/>
      <c r="D43" s="32"/>
    </row>
    <row r="44" spans="3:4" ht="15" customHeight="1">
      <c r="C44" s="32"/>
      <c r="D44" s="32"/>
    </row>
    <row r="45" spans="3:4" ht="15" customHeight="1">
      <c r="C45" s="32"/>
      <c r="D45" s="32"/>
    </row>
    <row r="46" ht="15" customHeight="1"/>
    <row r="47" ht="15" customHeight="1"/>
    <row r="48" spans="3:5" ht="15" customHeight="1">
      <c r="C48" s="32"/>
      <c r="D48" s="32"/>
      <c r="E48" s="4"/>
    </row>
    <row r="49" spans="3:5" ht="15" customHeight="1">
      <c r="C49" s="32"/>
      <c r="D49" s="32"/>
      <c r="E49" s="4"/>
    </row>
    <row r="50" spans="3:5" ht="15" customHeight="1">
      <c r="C50" s="32"/>
      <c r="D50" s="32"/>
      <c r="E50" s="4"/>
    </row>
    <row r="51" spans="3:5" ht="15" customHeight="1">
      <c r="C51" s="18"/>
      <c r="D51" s="18"/>
      <c r="E51" s="4"/>
    </row>
    <row r="52" spans="3:5" ht="15" customHeight="1">
      <c r="C52" s="18"/>
      <c r="D52" s="18"/>
      <c r="E52" s="4"/>
    </row>
    <row r="53" spans="3:5" ht="15" customHeight="1">
      <c r="C53" s="18"/>
      <c r="D53" s="18"/>
      <c r="E53" s="18"/>
    </row>
    <row r="54" spans="3:5" ht="15" customHeight="1">
      <c r="C54" s="18"/>
      <c r="D54" s="18"/>
      <c r="E54" s="18"/>
    </row>
    <row r="55" spans="3:5" ht="15" customHeight="1">
      <c r="C55" s="18"/>
      <c r="D55" s="18"/>
      <c r="E55" s="18"/>
    </row>
    <row r="56" spans="3:5" ht="15" customHeight="1">
      <c r="C56" s="18"/>
      <c r="D56" s="18"/>
      <c r="E56" s="18"/>
    </row>
    <row r="57" spans="3:5" ht="15" customHeight="1">
      <c r="C57" s="18"/>
      <c r="D57" s="18"/>
      <c r="E57" s="18"/>
    </row>
    <row r="58" spans="3:5" ht="15" customHeight="1">
      <c r="C58" s="18"/>
      <c r="D58" s="18"/>
      <c r="E58" s="18"/>
    </row>
    <row r="59" spans="3:5" ht="15" customHeight="1">
      <c r="C59" s="18"/>
      <c r="D59" s="18"/>
      <c r="E59" s="18"/>
    </row>
    <row r="60" spans="3:4" ht="15" customHeight="1">
      <c r="C60" s="18"/>
      <c r="D60" s="18"/>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sheetData>
  <sheetProtection/>
  <mergeCells count="4">
    <mergeCell ref="B31:D31"/>
    <mergeCell ref="B32:D32"/>
    <mergeCell ref="B34:D34"/>
    <mergeCell ref="B35:D35"/>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35"/>
  <sheetViews>
    <sheetView showGridLines="0" zoomScalePageLayoutView="0" workbookViewId="0" topLeftCell="A1">
      <selection activeCell="A1" sqref="A1"/>
    </sheetView>
  </sheetViews>
  <sheetFormatPr defaultColWidth="11.421875" defaultRowHeight="12.75"/>
  <cols>
    <col min="1" max="1" width="3.7109375" style="3" customWidth="1"/>
    <col min="2" max="2" width="26.28125" style="3" customWidth="1"/>
    <col min="3" max="3" width="18.140625" style="3" customWidth="1"/>
    <col min="4" max="4" width="19.8515625" style="3" customWidth="1"/>
    <col min="5" max="5" width="16.7109375" style="3" customWidth="1"/>
    <col min="6" max="6" width="16.8515625" style="3" customWidth="1"/>
    <col min="7" max="7" width="8.8515625" style="3" customWidth="1"/>
    <col min="8" max="10" width="11.421875" style="3" customWidth="1"/>
    <col min="11" max="11" width="13.57421875" style="3" bestFit="1" customWidth="1"/>
    <col min="12" max="16384" width="11.421875" style="3" customWidth="1"/>
  </cols>
  <sheetData>
    <row r="1" spans="2:5" s="6" customFormat="1" ht="15" customHeight="1">
      <c r="B1" s="7" t="s">
        <v>52</v>
      </c>
      <c r="C1" s="3"/>
      <c r="D1" s="3"/>
      <c r="E1" s="5"/>
    </row>
    <row r="2" spans="2:5" s="6" customFormat="1" ht="15" customHeight="1">
      <c r="B2" s="7"/>
      <c r="C2" s="3"/>
      <c r="D2" s="3"/>
      <c r="E2" s="5"/>
    </row>
    <row r="3" spans="6:7" s="6" customFormat="1" ht="15" customHeight="1">
      <c r="F3" s="14"/>
      <c r="G3" s="14" t="s">
        <v>40</v>
      </c>
    </row>
    <row r="4" s="6" customFormat="1" ht="15" customHeight="1"/>
    <row r="5" spans="2:7" ht="15" customHeight="1">
      <c r="B5" s="40"/>
      <c r="C5" s="40" t="s">
        <v>35</v>
      </c>
      <c r="D5" s="40" t="s">
        <v>36</v>
      </c>
      <c r="E5" s="40" t="s">
        <v>31</v>
      </c>
      <c r="F5" s="40" t="s">
        <v>18</v>
      </c>
      <c r="G5" s="40" t="s">
        <v>30</v>
      </c>
    </row>
    <row r="6" spans="2:8" s="6" customFormat="1" ht="15" customHeight="1">
      <c r="B6" s="51" t="s">
        <v>20</v>
      </c>
      <c r="C6" s="52">
        <v>1449200</v>
      </c>
      <c r="D6" s="52">
        <v>238000</v>
      </c>
      <c r="E6" s="52">
        <f>C6+D6</f>
        <v>1687200</v>
      </c>
      <c r="F6" s="52">
        <v>489000</v>
      </c>
      <c r="G6" s="52">
        <f>E6+F6</f>
        <v>2176200</v>
      </c>
      <c r="H6" s="16"/>
    </row>
    <row r="7" spans="2:7" ht="15" customHeight="1">
      <c r="B7" s="49" t="s">
        <v>38</v>
      </c>
      <c r="C7" s="50"/>
      <c r="D7" s="50"/>
      <c r="E7" s="50"/>
      <c r="F7" s="50"/>
      <c r="G7" s="50"/>
    </row>
    <row r="8" spans="2:9" ht="15" customHeight="1">
      <c r="B8" s="55" t="s">
        <v>10</v>
      </c>
      <c r="C8" s="50">
        <v>46</v>
      </c>
      <c r="D8" s="50">
        <v>40</v>
      </c>
      <c r="E8" s="50">
        <v>45</v>
      </c>
      <c r="F8" s="50">
        <v>37</v>
      </c>
      <c r="G8" s="50">
        <v>43</v>
      </c>
      <c r="H8" s="18"/>
      <c r="I8" s="18"/>
    </row>
    <row r="9" spans="2:9" ht="15" customHeight="1">
      <c r="B9" s="55" t="s">
        <v>11</v>
      </c>
      <c r="C9" s="50">
        <v>54</v>
      </c>
      <c r="D9" s="50">
        <v>60</v>
      </c>
      <c r="E9" s="50">
        <v>55</v>
      </c>
      <c r="F9" s="50">
        <v>63</v>
      </c>
      <c r="G9" s="50">
        <v>57</v>
      </c>
      <c r="H9" s="18"/>
      <c r="I9" s="18"/>
    </row>
    <row r="10" spans="2:9" s="6" customFormat="1" ht="15" customHeight="1">
      <c r="B10" s="51" t="s">
        <v>21</v>
      </c>
      <c r="C10" s="62"/>
      <c r="D10" s="62"/>
      <c r="E10" s="62"/>
      <c r="F10" s="62"/>
      <c r="G10" s="62"/>
      <c r="H10" s="16"/>
      <c r="I10" s="16"/>
    </row>
    <row r="11" spans="2:9" s="6" customFormat="1" ht="15" customHeight="1">
      <c r="B11" s="53" t="s">
        <v>23</v>
      </c>
      <c r="C11" s="58">
        <v>53</v>
      </c>
      <c r="D11" s="58">
        <v>40</v>
      </c>
      <c r="E11" s="58">
        <v>51</v>
      </c>
      <c r="F11" s="58">
        <v>32</v>
      </c>
      <c r="G11" s="58">
        <v>47</v>
      </c>
      <c r="H11" s="16"/>
      <c r="I11" s="16"/>
    </row>
    <row r="12" spans="2:9" s="6" customFormat="1" ht="15" customHeight="1">
      <c r="B12" s="53" t="s">
        <v>24</v>
      </c>
      <c r="C12" s="58">
        <v>34</v>
      </c>
      <c r="D12" s="58">
        <v>33</v>
      </c>
      <c r="E12" s="58">
        <v>34</v>
      </c>
      <c r="F12" s="58">
        <v>35</v>
      </c>
      <c r="G12" s="58">
        <v>34</v>
      </c>
      <c r="H12" s="16"/>
      <c r="I12" s="16"/>
    </row>
    <row r="13" spans="2:9" s="6" customFormat="1" ht="15" customHeight="1">
      <c r="B13" s="53" t="s">
        <v>25</v>
      </c>
      <c r="C13" s="58">
        <v>3</v>
      </c>
      <c r="D13" s="58">
        <v>5</v>
      </c>
      <c r="E13" s="58">
        <v>3</v>
      </c>
      <c r="F13" s="58">
        <v>7</v>
      </c>
      <c r="G13" s="58">
        <v>4</v>
      </c>
      <c r="H13" s="16"/>
      <c r="I13" s="16"/>
    </row>
    <row r="14" spans="2:9" s="6" customFormat="1" ht="15" customHeight="1">
      <c r="B14" s="53" t="s">
        <v>60</v>
      </c>
      <c r="C14" s="58">
        <v>10</v>
      </c>
      <c r="D14" s="58">
        <v>22</v>
      </c>
      <c r="E14" s="58">
        <v>12</v>
      </c>
      <c r="F14" s="58">
        <v>26</v>
      </c>
      <c r="G14" s="58">
        <v>15</v>
      </c>
      <c r="H14" s="16"/>
      <c r="I14" s="16"/>
    </row>
    <row r="15" spans="2:9" ht="15" customHeight="1">
      <c r="B15" s="49" t="s">
        <v>26</v>
      </c>
      <c r="C15" s="56"/>
      <c r="D15" s="56"/>
      <c r="E15" s="56"/>
      <c r="F15" s="56"/>
      <c r="G15" s="56"/>
      <c r="H15" s="18"/>
      <c r="I15" s="18"/>
    </row>
    <row r="16" spans="2:9" ht="15" customHeight="1">
      <c r="B16" s="55" t="s">
        <v>3</v>
      </c>
      <c r="C16" s="63">
        <v>7.518041739808854</v>
      </c>
      <c r="D16" s="63">
        <v>5.284877067656136</v>
      </c>
      <c r="E16" s="63">
        <v>7.2088562621830015</v>
      </c>
      <c r="F16" s="63">
        <v>5.928272214994188</v>
      </c>
      <c r="G16" s="56">
        <v>6.924422521284745</v>
      </c>
      <c r="H16" s="18"/>
      <c r="I16" s="18"/>
    </row>
    <row r="17" spans="2:11" ht="15" customHeight="1">
      <c r="B17" s="55" t="s">
        <v>4</v>
      </c>
      <c r="C17" s="63">
        <v>19.964682771879964</v>
      </c>
      <c r="D17" s="63">
        <v>17.83559316156327</v>
      </c>
      <c r="E17" s="63">
        <v>19.66990666500226</v>
      </c>
      <c r="F17" s="63">
        <v>18.793915560216995</v>
      </c>
      <c r="G17" s="56">
        <v>20</v>
      </c>
      <c r="H17" s="18"/>
      <c r="I17" s="18"/>
      <c r="K17" s="21"/>
    </row>
    <row r="18" spans="2:11" ht="15" customHeight="1">
      <c r="B18" s="55" t="s">
        <v>5</v>
      </c>
      <c r="C18" s="63">
        <v>28.222923458441308</v>
      </c>
      <c r="D18" s="63">
        <v>26.899035960744875</v>
      </c>
      <c r="E18" s="63">
        <v>28.039628964576874</v>
      </c>
      <c r="F18" s="63">
        <v>29.792063829026986</v>
      </c>
      <c r="G18" s="56">
        <v>28.428866676283725</v>
      </c>
      <c r="H18" s="18"/>
      <c r="I18" s="18"/>
      <c r="K18" s="21"/>
    </row>
    <row r="19" spans="2:11" ht="15" customHeight="1">
      <c r="B19" s="55" t="s">
        <v>6</v>
      </c>
      <c r="C19" s="63">
        <v>23.135501128479476</v>
      </c>
      <c r="D19" s="63">
        <v>28.11102056385893</v>
      </c>
      <c r="E19" s="63">
        <v>23.824370324848044</v>
      </c>
      <c r="F19" s="63">
        <v>28.148415939601197</v>
      </c>
      <c r="G19" s="56">
        <v>24.784794962901962</v>
      </c>
      <c r="H19" s="18"/>
      <c r="I19" s="18"/>
      <c r="K19" s="21"/>
    </row>
    <row r="20" spans="2:11" ht="15" customHeight="1">
      <c r="B20" s="55" t="s">
        <v>7</v>
      </c>
      <c r="C20" s="63">
        <v>16.33132714759397</v>
      </c>
      <c r="D20" s="63">
        <v>18.644883309636924</v>
      </c>
      <c r="E20" s="63">
        <v>16.651642964826532</v>
      </c>
      <c r="F20" s="63">
        <v>15.688219752780224</v>
      </c>
      <c r="G20" s="56">
        <v>16.437654614064154</v>
      </c>
      <c r="H20" s="18"/>
      <c r="I20" s="18"/>
      <c r="K20" s="21"/>
    </row>
    <row r="21" spans="2:11" ht="15" customHeight="1">
      <c r="B21" s="55" t="s">
        <v>27</v>
      </c>
      <c r="C21" s="63">
        <v>4.827523753796427</v>
      </c>
      <c r="D21" s="63">
        <v>3.2245899365398625</v>
      </c>
      <c r="E21" s="63">
        <v>4</v>
      </c>
      <c r="F21" s="63">
        <v>1</v>
      </c>
      <c r="G21" s="56">
        <v>3.9489231461601557</v>
      </c>
      <c r="H21" s="18"/>
      <c r="I21" s="18"/>
      <c r="K21" s="21"/>
    </row>
    <row r="22" spans="2:9" s="6" customFormat="1" ht="15" customHeight="1">
      <c r="B22" s="51" t="s">
        <v>39</v>
      </c>
      <c r="C22" s="64"/>
      <c r="D22" s="64"/>
      <c r="E22" s="64"/>
      <c r="F22" s="64"/>
      <c r="G22" s="58"/>
      <c r="H22" s="16"/>
      <c r="I22" s="16"/>
    </row>
    <row r="23" spans="2:9" s="6" customFormat="1" ht="15" customHeight="1">
      <c r="B23" s="53" t="s">
        <v>8</v>
      </c>
      <c r="C23" s="60">
        <v>13.113213672122884</v>
      </c>
      <c r="D23" s="60">
        <v>11.864811685857871</v>
      </c>
      <c r="E23" s="60">
        <v>12.940348598029663</v>
      </c>
      <c r="F23" s="60">
        <v>15.170457176291318</v>
      </c>
      <c r="G23" s="58">
        <v>13.435999913929967</v>
      </c>
      <c r="H23" s="16"/>
      <c r="I23" s="16"/>
    </row>
    <row r="24" spans="2:9" s="6" customFormat="1" ht="15" customHeight="1">
      <c r="B24" s="53" t="s">
        <v>9</v>
      </c>
      <c r="C24" s="58">
        <v>10.38980531724695</v>
      </c>
      <c r="D24" s="58">
        <v>11.03432699031825</v>
      </c>
      <c r="E24" s="58">
        <v>11</v>
      </c>
      <c r="F24" s="58">
        <v>13.527552227371647</v>
      </c>
      <c r="G24" s="58">
        <v>11.156594133953037</v>
      </c>
      <c r="H24" s="16"/>
      <c r="I24" s="16"/>
    </row>
    <row r="25" spans="2:9" s="6" customFormat="1" ht="15" customHeight="1">
      <c r="B25" s="53" t="s">
        <v>0</v>
      </c>
      <c r="C25" s="58">
        <v>15.266193951130699</v>
      </c>
      <c r="D25" s="58">
        <v>16.54323776099241</v>
      </c>
      <c r="E25" s="58">
        <v>15.443025032177355</v>
      </c>
      <c r="F25" s="58">
        <v>20.05560536606515</v>
      </c>
      <c r="G25" s="58">
        <v>17</v>
      </c>
      <c r="H25" s="16"/>
      <c r="I25" s="16"/>
    </row>
    <row r="26" spans="2:9" s="6" customFormat="1" ht="15" customHeight="1">
      <c r="B26" s="53" t="s">
        <v>1</v>
      </c>
      <c r="C26" s="58">
        <v>32</v>
      </c>
      <c r="D26" s="58">
        <v>34.05117557888519</v>
      </c>
      <c r="E26" s="58">
        <v>31.771438538245945</v>
      </c>
      <c r="F26" s="58">
        <v>41.22268665260748</v>
      </c>
      <c r="G26" s="58">
        <v>33.8720194742805</v>
      </c>
      <c r="H26" s="16"/>
      <c r="I26" s="16"/>
    </row>
    <row r="27" spans="2:9" s="6" customFormat="1" ht="15" customHeight="1">
      <c r="B27" s="53" t="s">
        <v>2</v>
      </c>
      <c r="C27" s="58">
        <v>17.729834484405206</v>
      </c>
      <c r="D27" s="58">
        <v>15.28404574615488</v>
      </c>
      <c r="E27" s="58">
        <v>17.391168368758496</v>
      </c>
      <c r="F27" s="58">
        <v>7.533243253482176</v>
      </c>
      <c r="G27" s="58">
        <v>15.200201703251109</v>
      </c>
      <c r="H27" s="16"/>
      <c r="I27" s="16"/>
    </row>
    <row r="28" spans="2:9" s="6" customFormat="1" ht="15" customHeight="1">
      <c r="B28" s="53" t="s">
        <v>22</v>
      </c>
      <c r="C28" s="58">
        <v>12.095923509162382</v>
      </c>
      <c r="D28" s="58">
        <v>11.222402237791398</v>
      </c>
      <c r="E28" s="58">
        <v>11.97496782264564</v>
      </c>
      <c r="F28" s="58">
        <v>2.4904553241822307</v>
      </c>
      <c r="G28" s="58">
        <v>9.86699373279184</v>
      </c>
      <c r="H28" s="16"/>
      <c r="I28" s="16"/>
    </row>
    <row r="29" spans="2:8" ht="15" customHeight="1">
      <c r="B29" s="49" t="s">
        <v>32</v>
      </c>
      <c r="C29" s="56">
        <v>39</v>
      </c>
      <c r="D29" s="56">
        <v>38</v>
      </c>
      <c r="E29" s="56">
        <v>39</v>
      </c>
      <c r="F29" s="56">
        <v>27</v>
      </c>
      <c r="G29" s="56">
        <v>36</v>
      </c>
      <c r="H29" s="4"/>
    </row>
    <row r="30" spans="2:8" s="6" customFormat="1" ht="15" customHeight="1">
      <c r="B30" s="15"/>
      <c r="C30" s="19"/>
      <c r="D30" s="19"/>
      <c r="E30" s="19"/>
      <c r="F30" s="19"/>
      <c r="G30" s="19"/>
      <c r="H30" s="13"/>
    </row>
    <row r="31" spans="2:8" s="6" customFormat="1" ht="15" customHeight="1">
      <c r="B31" s="22" t="s">
        <v>53</v>
      </c>
      <c r="C31" s="22"/>
      <c r="D31" s="22"/>
      <c r="E31" s="22"/>
      <c r="F31" s="22"/>
      <c r="G31" s="22"/>
      <c r="H31" s="13"/>
    </row>
    <row r="32" spans="2:8" s="6" customFormat="1" ht="15" customHeight="1">
      <c r="B32" s="22" t="s">
        <v>50</v>
      </c>
      <c r="C32" s="22"/>
      <c r="D32" s="22"/>
      <c r="E32" s="22"/>
      <c r="F32" s="22"/>
      <c r="G32" s="22"/>
      <c r="H32" s="13"/>
    </row>
    <row r="33" spans="2:5" s="6" customFormat="1" ht="15" customHeight="1">
      <c r="B33" s="23" t="s">
        <v>34</v>
      </c>
      <c r="C33" s="3"/>
      <c r="D33" s="3"/>
      <c r="E33" s="24"/>
    </row>
    <row r="34" spans="2:7" ht="15" customHeight="1">
      <c r="B34" s="25" t="s">
        <v>28</v>
      </c>
      <c r="C34" s="25"/>
      <c r="D34" s="25"/>
      <c r="E34" s="25"/>
      <c r="F34" s="25"/>
      <c r="G34" s="25"/>
    </row>
    <row r="35" spans="2:7" ht="15" customHeight="1">
      <c r="B35" s="26" t="s">
        <v>61</v>
      </c>
      <c r="C35" s="26"/>
      <c r="D35" s="26"/>
      <c r="E35" s="26"/>
      <c r="F35" s="26"/>
      <c r="G35" s="2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sheetData>
  <sheetProtection/>
  <mergeCells count="4">
    <mergeCell ref="B31:G31"/>
    <mergeCell ref="B32:G32"/>
    <mergeCell ref="B34:G34"/>
    <mergeCell ref="B35:G35"/>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1:P13"/>
  <sheetViews>
    <sheetView showGridLines="0" zoomScalePageLayoutView="0" workbookViewId="0" topLeftCell="A1">
      <selection activeCell="A1" sqref="A1"/>
    </sheetView>
  </sheetViews>
  <sheetFormatPr defaultColWidth="11.421875" defaultRowHeight="12.75"/>
  <cols>
    <col min="1" max="1" width="3.7109375" style="6" customWidth="1"/>
    <col min="2" max="2" width="18.7109375" style="6" customWidth="1"/>
    <col min="3" max="13" width="11.421875" style="6" customWidth="1"/>
    <col min="14" max="14" width="11.57421875" style="6" bestFit="1" customWidth="1"/>
    <col min="15" max="16384" width="11.421875" style="6" customWidth="1"/>
  </cols>
  <sheetData>
    <row r="1" ht="15" customHeight="1">
      <c r="B1" s="5" t="s">
        <v>51</v>
      </c>
    </row>
    <row r="2" s="3" customFormat="1" ht="15" customHeight="1">
      <c r="B2" s="7"/>
    </row>
    <row r="3" spans="2:16" ht="15" customHeight="1">
      <c r="B3" s="69"/>
      <c r="C3" s="65">
        <v>1999</v>
      </c>
      <c r="D3" s="65">
        <v>2000</v>
      </c>
      <c r="E3" s="65">
        <v>2001</v>
      </c>
      <c r="F3" s="65">
        <v>2002</v>
      </c>
      <c r="G3" s="65">
        <v>2003</v>
      </c>
      <c r="H3" s="65">
        <v>2004</v>
      </c>
      <c r="I3" s="65">
        <v>2005</v>
      </c>
      <c r="J3" s="65">
        <v>2006</v>
      </c>
      <c r="K3" s="66">
        <v>2007</v>
      </c>
      <c r="L3" s="66">
        <v>2008</v>
      </c>
      <c r="M3" s="66">
        <v>2009</v>
      </c>
      <c r="N3" s="66">
        <v>2010</v>
      </c>
      <c r="O3" s="66">
        <v>2011</v>
      </c>
      <c r="P3" s="66">
        <v>2012</v>
      </c>
    </row>
    <row r="4" spans="2:16" s="3" customFormat="1" ht="15" customHeight="1">
      <c r="B4" s="70" t="s">
        <v>54</v>
      </c>
      <c r="C4" s="67">
        <v>1313</v>
      </c>
      <c r="D4" s="67">
        <v>1267</v>
      </c>
      <c r="E4" s="68">
        <v>1250</v>
      </c>
      <c r="F4" s="68">
        <v>1271</v>
      </c>
      <c r="G4" s="68">
        <v>1333</v>
      </c>
      <c r="H4" s="68">
        <v>1435</v>
      </c>
      <c r="I4" s="68">
        <v>1496</v>
      </c>
      <c r="J4" s="68">
        <v>1496</v>
      </c>
      <c r="K4" s="68">
        <v>1377</v>
      </c>
      <c r="L4" s="68">
        <v>1342</v>
      </c>
      <c r="M4" s="68">
        <v>1483</v>
      </c>
      <c r="N4" s="68">
        <v>1544</v>
      </c>
      <c r="O4" s="68">
        <v>1589</v>
      </c>
      <c r="P4" s="68">
        <v>1687</v>
      </c>
    </row>
    <row r="5" spans="2:16" ht="15" customHeight="1">
      <c r="B5" s="8"/>
      <c r="C5" s="9"/>
      <c r="D5" s="9"/>
      <c r="E5" s="1"/>
      <c r="F5" s="1"/>
      <c r="G5" s="1"/>
      <c r="H5" s="1"/>
      <c r="I5" s="1"/>
      <c r="J5" s="1"/>
      <c r="K5" s="1"/>
      <c r="L5" s="1"/>
      <c r="M5" s="1"/>
      <c r="N5" s="1"/>
      <c r="O5" s="1"/>
      <c r="P5" s="1"/>
    </row>
    <row r="6" s="3" customFormat="1" ht="15" customHeight="1">
      <c r="B6" s="7" t="s">
        <v>48</v>
      </c>
    </row>
    <row r="7" ht="15" customHeight="1">
      <c r="B7" s="10" t="s">
        <v>29</v>
      </c>
    </row>
    <row r="8" ht="15" customHeight="1">
      <c r="N8" s="11"/>
    </row>
    <row r="9" ht="15" customHeight="1"/>
    <row r="10" ht="15" customHeight="1">
      <c r="N10" s="12"/>
    </row>
    <row r="11" ht="15" customHeight="1">
      <c r="N11" s="11"/>
    </row>
    <row r="12" ht="15" customHeight="1">
      <c r="M12" s="13"/>
    </row>
    <row r="13" ht="15" customHeight="1">
      <c r="M13" s="12"/>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sheetData>
  <sheetProtection/>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K268"/>
  <sheetViews>
    <sheetView showGridLines="0" zoomScalePageLayoutView="0" workbookViewId="0" topLeftCell="A1">
      <selection activeCell="A1" sqref="A1"/>
    </sheetView>
  </sheetViews>
  <sheetFormatPr defaultColWidth="11.421875" defaultRowHeight="12.75"/>
  <cols>
    <col min="1" max="1" width="3.7109375" style="3" customWidth="1"/>
    <col min="2" max="11" width="11.421875" style="3" customWidth="1"/>
    <col min="12" max="12" width="12.140625" style="3" customWidth="1"/>
    <col min="13" max="16384" width="11.421875" style="3" customWidth="1"/>
  </cols>
  <sheetData>
    <row r="1" spans="2:11" ht="30" customHeight="1">
      <c r="B1" s="2" t="s">
        <v>64</v>
      </c>
      <c r="C1" s="2"/>
      <c r="D1" s="2"/>
      <c r="E1" s="2"/>
      <c r="F1" s="2"/>
      <c r="G1" s="2"/>
      <c r="H1" s="2"/>
      <c r="I1" s="2"/>
      <c r="J1" s="2"/>
      <c r="K1" s="2"/>
    </row>
    <row r="2" ht="15" customHeight="1"/>
    <row r="3" spans="2:5" ht="15" customHeight="1">
      <c r="B3" s="71" t="s">
        <v>12</v>
      </c>
      <c r="C3" s="71"/>
      <c r="D3" s="71"/>
      <c r="E3" s="71"/>
    </row>
    <row r="4" spans="2:5" ht="15" customHeight="1">
      <c r="B4" s="72">
        <v>499.31</v>
      </c>
      <c r="C4" s="72">
        <v>0</v>
      </c>
      <c r="D4" s="72"/>
      <c r="E4" s="72">
        <f>+B4-C4</f>
        <v>499.31</v>
      </c>
    </row>
    <row r="5" spans="2:5" ht="15" customHeight="1">
      <c r="B5" s="72" t="s">
        <v>13</v>
      </c>
      <c r="C5" s="72" t="s">
        <v>13</v>
      </c>
      <c r="D5" s="72" t="s">
        <v>14</v>
      </c>
      <c r="E5" s="72" t="s">
        <v>15</v>
      </c>
    </row>
    <row r="6" spans="2:5" ht="15" customHeight="1">
      <c r="B6" s="72">
        <v>0</v>
      </c>
      <c r="C6" s="72">
        <f aca="true" t="shared" si="0" ref="C6:C69">+B6</f>
        <v>0</v>
      </c>
      <c r="D6" s="72">
        <f>+$E$4-C6</f>
        <v>499.31</v>
      </c>
      <c r="E6" s="72">
        <f aca="true" t="shared" si="1" ref="E6:E69">+$E$4+0.62*B6-C6-D6</f>
        <v>0</v>
      </c>
    </row>
    <row r="7" spans="2:5" ht="15" customHeight="1">
      <c r="B7" s="72">
        <v>5</v>
      </c>
      <c r="C7" s="72">
        <f t="shared" si="0"/>
        <v>5</v>
      </c>
      <c r="D7" s="72">
        <f aca="true" t="shared" si="2" ref="D7:D37">+$E$4-C7</f>
        <v>494.31</v>
      </c>
      <c r="E7" s="72">
        <f t="shared" si="1"/>
        <v>3.1000000000000227</v>
      </c>
    </row>
    <row r="8" spans="2:5" ht="15" customHeight="1">
      <c r="B8" s="72">
        <v>10</v>
      </c>
      <c r="C8" s="72">
        <f t="shared" si="0"/>
        <v>10</v>
      </c>
      <c r="D8" s="72">
        <f t="shared" si="2"/>
        <v>489.31</v>
      </c>
      <c r="E8" s="72">
        <f t="shared" si="1"/>
        <v>6.199999999999989</v>
      </c>
    </row>
    <row r="9" spans="2:5" ht="15" customHeight="1">
      <c r="B9" s="72">
        <v>15</v>
      </c>
      <c r="C9" s="72">
        <f t="shared" si="0"/>
        <v>15</v>
      </c>
      <c r="D9" s="72">
        <f t="shared" si="2"/>
        <v>484.31</v>
      </c>
      <c r="E9" s="72">
        <f t="shared" si="1"/>
        <v>9.300000000000011</v>
      </c>
    </row>
    <row r="10" spans="2:5" ht="15" customHeight="1">
      <c r="B10" s="72">
        <v>20</v>
      </c>
      <c r="C10" s="72">
        <f t="shared" si="0"/>
        <v>20</v>
      </c>
      <c r="D10" s="72">
        <f t="shared" si="2"/>
        <v>479.31</v>
      </c>
      <c r="E10" s="72">
        <f t="shared" si="1"/>
        <v>12.399999999999977</v>
      </c>
    </row>
    <row r="11" spans="2:5" ht="15" customHeight="1">
      <c r="B11" s="72">
        <v>25</v>
      </c>
      <c r="C11" s="72">
        <f t="shared" si="0"/>
        <v>25</v>
      </c>
      <c r="D11" s="72">
        <f t="shared" si="2"/>
        <v>474.31</v>
      </c>
      <c r="E11" s="72">
        <f t="shared" si="1"/>
        <v>15.499999999999943</v>
      </c>
    </row>
    <row r="12" spans="2:5" ht="15" customHeight="1">
      <c r="B12" s="72">
        <v>30</v>
      </c>
      <c r="C12" s="72">
        <f t="shared" si="0"/>
        <v>30</v>
      </c>
      <c r="D12" s="72">
        <f t="shared" si="2"/>
        <v>469.31</v>
      </c>
      <c r="E12" s="72">
        <f t="shared" si="1"/>
        <v>18.599999999999966</v>
      </c>
    </row>
    <row r="13" spans="2:5" ht="15" customHeight="1">
      <c r="B13" s="72">
        <v>35</v>
      </c>
      <c r="C13" s="72">
        <f t="shared" si="0"/>
        <v>35</v>
      </c>
      <c r="D13" s="72">
        <f t="shared" si="2"/>
        <v>464.31</v>
      </c>
      <c r="E13" s="72">
        <f t="shared" si="1"/>
        <v>21.69999999999999</v>
      </c>
    </row>
    <row r="14" spans="2:5" ht="15" customHeight="1">
      <c r="B14" s="72">
        <v>40</v>
      </c>
      <c r="C14" s="72">
        <f t="shared" si="0"/>
        <v>40</v>
      </c>
      <c r="D14" s="72">
        <f t="shared" si="2"/>
        <v>459.31</v>
      </c>
      <c r="E14" s="72">
        <f t="shared" si="1"/>
        <v>24.80000000000001</v>
      </c>
    </row>
    <row r="15" spans="2:5" ht="15" customHeight="1">
      <c r="B15" s="72">
        <v>45</v>
      </c>
      <c r="C15" s="72">
        <f t="shared" si="0"/>
        <v>45</v>
      </c>
      <c r="D15" s="72">
        <f t="shared" si="2"/>
        <v>454.31</v>
      </c>
      <c r="E15" s="72">
        <f t="shared" si="1"/>
        <v>27.900000000000034</v>
      </c>
    </row>
    <row r="16" spans="2:5" ht="15" customHeight="1">
      <c r="B16" s="72">
        <v>50</v>
      </c>
      <c r="C16" s="72">
        <f t="shared" si="0"/>
        <v>50</v>
      </c>
      <c r="D16" s="72">
        <f t="shared" si="2"/>
        <v>449.31</v>
      </c>
      <c r="E16" s="72">
        <f t="shared" si="1"/>
        <v>30.999999999999943</v>
      </c>
    </row>
    <row r="17" spans="2:5" ht="15" customHeight="1">
      <c r="B17" s="72">
        <v>55</v>
      </c>
      <c r="C17" s="72">
        <f t="shared" si="0"/>
        <v>55</v>
      </c>
      <c r="D17" s="72">
        <f t="shared" si="2"/>
        <v>444.31</v>
      </c>
      <c r="E17" s="72">
        <f t="shared" si="1"/>
        <v>34.099999999999966</v>
      </c>
    </row>
    <row r="18" spans="2:5" ht="15" customHeight="1">
      <c r="B18" s="72">
        <v>60</v>
      </c>
      <c r="C18" s="72">
        <f t="shared" si="0"/>
        <v>60</v>
      </c>
      <c r="D18" s="72">
        <f t="shared" si="2"/>
        <v>439.31</v>
      </c>
      <c r="E18" s="72">
        <f t="shared" si="1"/>
        <v>37.19999999999999</v>
      </c>
    </row>
    <row r="19" spans="2:5" ht="15" customHeight="1">
      <c r="B19" s="72">
        <v>65</v>
      </c>
      <c r="C19" s="72">
        <f t="shared" si="0"/>
        <v>65</v>
      </c>
      <c r="D19" s="72">
        <f t="shared" si="2"/>
        <v>434.31</v>
      </c>
      <c r="E19" s="72">
        <f t="shared" si="1"/>
        <v>40.30000000000001</v>
      </c>
    </row>
    <row r="20" spans="2:5" ht="15" customHeight="1">
      <c r="B20" s="72">
        <v>70</v>
      </c>
      <c r="C20" s="72">
        <f t="shared" si="0"/>
        <v>70</v>
      </c>
      <c r="D20" s="72">
        <f t="shared" si="2"/>
        <v>429.31</v>
      </c>
      <c r="E20" s="72">
        <f t="shared" si="1"/>
        <v>43.400000000000034</v>
      </c>
    </row>
    <row r="21" spans="2:5" ht="15" customHeight="1">
      <c r="B21" s="72">
        <v>75</v>
      </c>
      <c r="C21" s="72">
        <f t="shared" si="0"/>
        <v>75</v>
      </c>
      <c r="D21" s="72">
        <f t="shared" si="2"/>
        <v>424.31</v>
      </c>
      <c r="E21" s="72">
        <f t="shared" si="1"/>
        <v>46.49999999999994</v>
      </c>
    </row>
    <row r="22" spans="2:5" ht="15" customHeight="1">
      <c r="B22" s="72">
        <v>80</v>
      </c>
      <c r="C22" s="72">
        <f t="shared" si="0"/>
        <v>80</v>
      </c>
      <c r="D22" s="72">
        <f t="shared" si="2"/>
        <v>419.31</v>
      </c>
      <c r="E22" s="72">
        <f t="shared" si="1"/>
        <v>49.599999999999966</v>
      </c>
    </row>
    <row r="23" spans="2:5" ht="15" customHeight="1">
      <c r="B23" s="72">
        <v>85</v>
      </c>
      <c r="C23" s="72">
        <f t="shared" si="0"/>
        <v>85</v>
      </c>
      <c r="D23" s="72">
        <f t="shared" si="2"/>
        <v>414.31</v>
      </c>
      <c r="E23" s="72">
        <f t="shared" si="1"/>
        <v>52.69999999999999</v>
      </c>
    </row>
    <row r="24" spans="2:5" ht="15" customHeight="1">
      <c r="B24" s="72">
        <v>90</v>
      </c>
      <c r="C24" s="72">
        <f t="shared" si="0"/>
        <v>90</v>
      </c>
      <c r="D24" s="72">
        <f t="shared" si="2"/>
        <v>409.31</v>
      </c>
      <c r="E24" s="72">
        <f t="shared" si="1"/>
        <v>55.80000000000001</v>
      </c>
    </row>
    <row r="25" spans="2:5" ht="15" customHeight="1">
      <c r="B25" s="72">
        <v>95</v>
      </c>
      <c r="C25" s="72">
        <f t="shared" si="0"/>
        <v>95</v>
      </c>
      <c r="D25" s="72">
        <f t="shared" si="2"/>
        <v>404.31</v>
      </c>
      <c r="E25" s="72">
        <f t="shared" si="1"/>
        <v>58.900000000000034</v>
      </c>
    </row>
    <row r="26" spans="2:5" ht="15" customHeight="1">
      <c r="B26" s="72">
        <v>100</v>
      </c>
      <c r="C26" s="72">
        <f t="shared" si="0"/>
        <v>100</v>
      </c>
      <c r="D26" s="72">
        <f t="shared" si="2"/>
        <v>399.31</v>
      </c>
      <c r="E26" s="72">
        <f t="shared" si="1"/>
        <v>61.99999999999994</v>
      </c>
    </row>
    <row r="27" spans="2:5" ht="15" customHeight="1">
      <c r="B27" s="72">
        <v>105</v>
      </c>
      <c r="C27" s="72">
        <f t="shared" si="0"/>
        <v>105</v>
      </c>
      <c r="D27" s="72">
        <f t="shared" si="2"/>
        <v>394.31</v>
      </c>
      <c r="E27" s="72">
        <f t="shared" si="1"/>
        <v>65.09999999999997</v>
      </c>
    </row>
    <row r="28" spans="2:5" ht="15" customHeight="1">
      <c r="B28" s="72">
        <v>110</v>
      </c>
      <c r="C28" s="72">
        <f t="shared" si="0"/>
        <v>110</v>
      </c>
      <c r="D28" s="72">
        <f t="shared" si="2"/>
        <v>389.31</v>
      </c>
      <c r="E28" s="72">
        <f t="shared" si="1"/>
        <v>68.19999999999999</v>
      </c>
    </row>
    <row r="29" spans="2:8" ht="15" customHeight="1">
      <c r="B29" s="72">
        <v>115</v>
      </c>
      <c r="C29" s="72">
        <f t="shared" si="0"/>
        <v>115</v>
      </c>
      <c r="D29" s="72">
        <f t="shared" si="2"/>
        <v>384.31</v>
      </c>
      <c r="E29" s="72">
        <f t="shared" si="1"/>
        <v>71.30000000000001</v>
      </c>
      <c r="H29" s="4"/>
    </row>
    <row r="30" spans="2:5" ht="15" customHeight="1">
      <c r="B30" s="72">
        <v>120</v>
      </c>
      <c r="C30" s="72">
        <f t="shared" si="0"/>
        <v>120</v>
      </c>
      <c r="D30" s="72">
        <f t="shared" si="2"/>
        <v>379.31</v>
      </c>
      <c r="E30" s="72">
        <f t="shared" si="1"/>
        <v>74.40000000000003</v>
      </c>
    </row>
    <row r="31" spans="2:5" ht="15" customHeight="1">
      <c r="B31" s="72">
        <v>125</v>
      </c>
      <c r="C31" s="72">
        <f t="shared" si="0"/>
        <v>125</v>
      </c>
      <c r="D31" s="72">
        <f t="shared" si="2"/>
        <v>374.31</v>
      </c>
      <c r="E31" s="72">
        <f t="shared" si="1"/>
        <v>77.49999999999994</v>
      </c>
    </row>
    <row r="32" spans="2:5" ht="15" customHeight="1">
      <c r="B32" s="72">
        <v>130</v>
      </c>
      <c r="C32" s="72">
        <f t="shared" si="0"/>
        <v>130</v>
      </c>
      <c r="D32" s="72">
        <f t="shared" si="2"/>
        <v>369.31</v>
      </c>
      <c r="E32" s="72">
        <f t="shared" si="1"/>
        <v>80.59999999999997</v>
      </c>
    </row>
    <row r="33" spans="2:5" ht="15" customHeight="1">
      <c r="B33" s="72">
        <v>135</v>
      </c>
      <c r="C33" s="72">
        <f t="shared" si="0"/>
        <v>135</v>
      </c>
      <c r="D33" s="72">
        <f t="shared" si="2"/>
        <v>364.31</v>
      </c>
      <c r="E33" s="72">
        <f t="shared" si="1"/>
        <v>83.69999999999999</v>
      </c>
    </row>
    <row r="34" spans="2:5" ht="15" customHeight="1">
      <c r="B34" s="72">
        <v>140</v>
      </c>
      <c r="C34" s="72">
        <f t="shared" si="0"/>
        <v>140</v>
      </c>
      <c r="D34" s="72">
        <f t="shared" si="2"/>
        <v>359.31</v>
      </c>
      <c r="E34" s="72">
        <f t="shared" si="1"/>
        <v>86.80000000000001</v>
      </c>
    </row>
    <row r="35" spans="2:5" ht="15" customHeight="1">
      <c r="B35" s="72">
        <v>145</v>
      </c>
      <c r="C35" s="72">
        <f t="shared" si="0"/>
        <v>145</v>
      </c>
      <c r="D35" s="72">
        <f t="shared" si="2"/>
        <v>354.31</v>
      </c>
      <c r="E35" s="72">
        <f t="shared" si="1"/>
        <v>89.90000000000003</v>
      </c>
    </row>
    <row r="36" spans="2:5" ht="15" customHeight="1">
      <c r="B36" s="72">
        <v>150</v>
      </c>
      <c r="C36" s="72">
        <f t="shared" si="0"/>
        <v>150</v>
      </c>
      <c r="D36" s="72">
        <f t="shared" si="2"/>
        <v>349.31</v>
      </c>
      <c r="E36" s="72">
        <f t="shared" si="1"/>
        <v>92.99999999999994</v>
      </c>
    </row>
    <row r="37" spans="2:5" ht="15" customHeight="1">
      <c r="B37" s="72">
        <v>155</v>
      </c>
      <c r="C37" s="72">
        <f t="shared" si="0"/>
        <v>155</v>
      </c>
      <c r="D37" s="72">
        <f t="shared" si="2"/>
        <v>344.31</v>
      </c>
      <c r="E37" s="72">
        <f t="shared" si="1"/>
        <v>96.09999999999997</v>
      </c>
    </row>
    <row r="38" spans="2:5" ht="15" customHeight="1">
      <c r="B38" s="72">
        <v>160</v>
      </c>
      <c r="C38" s="72">
        <f t="shared" si="0"/>
        <v>160</v>
      </c>
      <c r="D38" s="72">
        <f aca="true" t="shared" si="3" ref="D38:D69">+$E$4-C38</f>
        <v>339.31</v>
      </c>
      <c r="E38" s="72">
        <f t="shared" si="1"/>
        <v>99.19999999999999</v>
      </c>
    </row>
    <row r="39" spans="2:5" ht="15" customHeight="1">
      <c r="B39" s="72">
        <v>165</v>
      </c>
      <c r="C39" s="72">
        <f t="shared" si="0"/>
        <v>165</v>
      </c>
      <c r="D39" s="72">
        <f t="shared" si="3"/>
        <v>334.31</v>
      </c>
      <c r="E39" s="72">
        <f t="shared" si="1"/>
        <v>102.30000000000001</v>
      </c>
    </row>
    <row r="40" spans="2:5" ht="15" customHeight="1">
      <c r="B40" s="72">
        <v>170</v>
      </c>
      <c r="C40" s="72">
        <f t="shared" si="0"/>
        <v>170</v>
      </c>
      <c r="D40" s="72">
        <f t="shared" si="3"/>
        <v>329.31</v>
      </c>
      <c r="E40" s="72">
        <f t="shared" si="1"/>
        <v>105.40000000000003</v>
      </c>
    </row>
    <row r="41" spans="2:5" ht="15" customHeight="1">
      <c r="B41" s="72">
        <v>175</v>
      </c>
      <c r="C41" s="72">
        <f t="shared" si="0"/>
        <v>175</v>
      </c>
      <c r="D41" s="72">
        <f t="shared" si="3"/>
        <v>324.31</v>
      </c>
      <c r="E41" s="72">
        <f t="shared" si="1"/>
        <v>108.49999999999994</v>
      </c>
    </row>
    <row r="42" spans="2:5" ht="15" customHeight="1">
      <c r="B42" s="72">
        <v>180</v>
      </c>
      <c r="C42" s="72">
        <f t="shared" si="0"/>
        <v>180</v>
      </c>
      <c r="D42" s="72">
        <f t="shared" si="3"/>
        <v>319.31</v>
      </c>
      <c r="E42" s="72">
        <f t="shared" si="1"/>
        <v>111.59999999999997</v>
      </c>
    </row>
    <row r="43" spans="2:5" ht="15" customHeight="1">
      <c r="B43" s="72">
        <v>185</v>
      </c>
      <c r="C43" s="72">
        <f t="shared" si="0"/>
        <v>185</v>
      </c>
      <c r="D43" s="72">
        <f t="shared" si="3"/>
        <v>314.31</v>
      </c>
      <c r="E43" s="72">
        <f t="shared" si="1"/>
        <v>114.69999999999999</v>
      </c>
    </row>
    <row r="44" spans="2:5" ht="15" customHeight="1">
      <c r="B44" s="72">
        <v>190</v>
      </c>
      <c r="C44" s="72">
        <f t="shared" si="0"/>
        <v>190</v>
      </c>
      <c r="D44" s="72">
        <f t="shared" si="3"/>
        <v>309.31</v>
      </c>
      <c r="E44" s="72">
        <f t="shared" si="1"/>
        <v>117.80000000000001</v>
      </c>
    </row>
    <row r="45" spans="2:5" ht="15" customHeight="1">
      <c r="B45" s="72">
        <v>195</v>
      </c>
      <c r="C45" s="72">
        <f t="shared" si="0"/>
        <v>195</v>
      </c>
      <c r="D45" s="72">
        <f t="shared" si="3"/>
        <v>304.31</v>
      </c>
      <c r="E45" s="72">
        <f t="shared" si="1"/>
        <v>120.90000000000003</v>
      </c>
    </row>
    <row r="46" spans="2:5" ht="15" customHeight="1">
      <c r="B46" s="72">
        <v>200</v>
      </c>
      <c r="C46" s="72">
        <f t="shared" si="0"/>
        <v>200</v>
      </c>
      <c r="D46" s="72">
        <f t="shared" si="3"/>
        <v>299.31</v>
      </c>
      <c r="E46" s="72">
        <f t="shared" si="1"/>
        <v>123.99999999999994</v>
      </c>
    </row>
    <row r="47" spans="2:5" ht="15" customHeight="1">
      <c r="B47" s="72">
        <v>205</v>
      </c>
      <c r="C47" s="72">
        <f t="shared" si="0"/>
        <v>205</v>
      </c>
      <c r="D47" s="72">
        <f t="shared" si="3"/>
        <v>294.31</v>
      </c>
      <c r="E47" s="72">
        <f t="shared" si="1"/>
        <v>127.09999999999997</v>
      </c>
    </row>
    <row r="48" spans="2:5" ht="15" customHeight="1">
      <c r="B48" s="72">
        <v>210</v>
      </c>
      <c r="C48" s="72">
        <f t="shared" si="0"/>
        <v>210</v>
      </c>
      <c r="D48" s="72">
        <f t="shared" si="3"/>
        <v>289.31</v>
      </c>
      <c r="E48" s="72">
        <f t="shared" si="1"/>
        <v>130.2</v>
      </c>
    </row>
    <row r="49" spans="2:5" ht="15" customHeight="1">
      <c r="B49" s="72">
        <v>215</v>
      </c>
      <c r="C49" s="72">
        <f t="shared" si="0"/>
        <v>215</v>
      </c>
      <c r="D49" s="72">
        <f t="shared" si="3"/>
        <v>284.31</v>
      </c>
      <c r="E49" s="72">
        <f t="shared" si="1"/>
        <v>133.3</v>
      </c>
    </row>
    <row r="50" spans="2:5" ht="15" customHeight="1">
      <c r="B50" s="72">
        <v>220</v>
      </c>
      <c r="C50" s="72">
        <f t="shared" si="0"/>
        <v>220</v>
      </c>
      <c r="D50" s="72">
        <f t="shared" si="3"/>
        <v>279.31</v>
      </c>
      <c r="E50" s="72">
        <f t="shared" si="1"/>
        <v>136.40000000000003</v>
      </c>
    </row>
    <row r="51" spans="2:5" ht="15" customHeight="1">
      <c r="B51" s="72">
        <v>225</v>
      </c>
      <c r="C51" s="72">
        <f t="shared" si="0"/>
        <v>225</v>
      </c>
      <c r="D51" s="72">
        <f t="shared" si="3"/>
        <v>274.31</v>
      </c>
      <c r="E51" s="72">
        <f t="shared" si="1"/>
        <v>139.49999999999994</v>
      </c>
    </row>
    <row r="52" spans="2:5" ht="15" customHeight="1">
      <c r="B52" s="72">
        <v>230</v>
      </c>
      <c r="C52" s="72">
        <f t="shared" si="0"/>
        <v>230</v>
      </c>
      <c r="D52" s="72">
        <f t="shared" si="3"/>
        <v>269.31</v>
      </c>
      <c r="E52" s="72">
        <f t="shared" si="1"/>
        <v>142.59999999999997</v>
      </c>
    </row>
    <row r="53" spans="2:5" ht="15" customHeight="1">
      <c r="B53" s="72">
        <v>235</v>
      </c>
      <c r="C53" s="72">
        <f t="shared" si="0"/>
        <v>235</v>
      </c>
      <c r="D53" s="72">
        <f t="shared" si="3"/>
        <v>264.31</v>
      </c>
      <c r="E53" s="72">
        <f t="shared" si="1"/>
        <v>145.7</v>
      </c>
    </row>
    <row r="54" spans="2:5" ht="15" customHeight="1">
      <c r="B54" s="72">
        <v>240</v>
      </c>
      <c r="C54" s="72">
        <f t="shared" si="0"/>
        <v>240</v>
      </c>
      <c r="D54" s="72">
        <f t="shared" si="3"/>
        <v>259.31</v>
      </c>
      <c r="E54" s="72">
        <f t="shared" si="1"/>
        <v>148.8</v>
      </c>
    </row>
    <row r="55" spans="2:5" ht="15" customHeight="1">
      <c r="B55" s="72">
        <v>245</v>
      </c>
      <c r="C55" s="72">
        <f t="shared" si="0"/>
        <v>245</v>
      </c>
      <c r="D55" s="72">
        <f t="shared" si="3"/>
        <v>254.31</v>
      </c>
      <c r="E55" s="72">
        <f t="shared" si="1"/>
        <v>151.90000000000003</v>
      </c>
    </row>
    <row r="56" spans="2:5" ht="15" customHeight="1">
      <c r="B56" s="72">
        <v>250</v>
      </c>
      <c r="C56" s="72">
        <f t="shared" si="0"/>
        <v>250</v>
      </c>
      <c r="D56" s="72">
        <f t="shared" si="3"/>
        <v>249.31</v>
      </c>
      <c r="E56" s="72">
        <f t="shared" si="1"/>
        <v>154.99999999999994</v>
      </c>
    </row>
    <row r="57" spans="2:5" ht="15" customHeight="1">
      <c r="B57" s="72">
        <v>255</v>
      </c>
      <c r="C57" s="72">
        <f t="shared" si="0"/>
        <v>255</v>
      </c>
      <c r="D57" s="72">
        <f t="shared" si="3"/>
        <v>244.31</v>
      </c>
      <c r="E57" s="72">
        <f t="shared" si="1"/>
        <v>158.09999999999997</v>
      </c>
    </row>
    <row r="58" spans="2:5" ht="15" customHeight="1">
      <c r="B58" s="72">
        <v>260</v>
      </c>
      <c r="C58" s="72">
        <f t="shared" si="0"/>
        <v>260</v>
      </c>
      <c r="D58" s="72">
        <f t="shared" si="3"/>
        <v>239.31</v>
      </c>
      <c r="E58" s="72">
        <f t="shared" si="1"/>
        <v>161.2</v>
      </c>
    </row>
    <row r="59" spans="2:5" ht="15" customHeight="1">
      <c r="B59" s="72">
        <v>265</v>
      </c>
      <c r="C59" s="72">
        <f t="shared" si="0"/>
        <v>265</v>
      </c>
      <c r="D59" s="72">
        <f t="shared" si="3"/>
        <v>234.31</v>
      </c>
      <c r="E59" s="72">
        <f t="shared" si="1"/>
        <v>164.3</v>
      </c>
    </row>
    <row r="60" spans="2:5" ht="15" customHeight="1">
      <c r="B60" s="72">
        <v>270</v>
      </c>
      <c r="C60" s="72">
        <f t="shared" si="0"/>
        <v>270</v>
      </c>
      <c r="D60" s="72">
        <f t="shared" si="3"/>
        <v>229.31</v>
      </c>
      <c r="E60" s="72">
        <f t="shared" si="1"/>
        <v>167.40000000000003</v>
      </c>
    </row>
    <row r="61" spans="2:5" ht="15" customHeight="1">
      <c r="B61" s="72">
        <v>275</v>
      </c>
      <c r="C61" s="72">
        <f t="shared" si="0"/>
        <v>275</v>
      </c>
      <c r="D61" s="72">
        <f t="shared" si="3"/>
        <v>224.31</v>
      </c>
      <c r="E61" s="72">
        <f t="shared" si="1"/>
        <v>170.49999999999994</v>
      </c>
    </row>
    <row r="62" spans="2:5" ht="15" customHeight="1">
      <c r="B62" s="72">
        <v>280</v>
      </c>
      <c r="C62" s="72">
        <f t="shared" si="0"/>
        <v>280</v>
      </c>
      <c r="D62" s="72">
        <f t="shared" si="3"/>
        <v>219.31</v>
      </c>
      <c r="E62" s="72">
        <f t="shared" si="1"/>
        <v>173.59999999999997</v>
      </c>
    </row>
    <row r="63" spans="2:5" ht="15" customHeight="1">
      <c r="B63" s="72">
        <v>285</v>
      </c>
      <c r="C63" s="72">
        <f t="shared" si="0"/>
        <v>285</v>
      </c>
      <c r="D63" s="72">
        <f t="shared" si="3"/>
        <v>214.31</v>
      </c>
      <c r="E63" s="72">
        <f t="shared" si="1"/>
        <v>176.7</v>
      </c>
    </row>
    <row r="64" spans="2:5" ht="15" customHeight="1">
      <c r="B64" s="72">
        <v>290</v>
      </c>
      <c r="C64" s="72">
        <f t="shared" si="0"/>
        <v>290</v>
      </c>
      <c r="D64" s="72">
        <f t="shared" si="3"/>
        <v>209.31</v>
      </c>
      <c r="E64" s="72">
        <f t="shared" si="1"/>
        <v>179.8</v>
      </c>
    </row>
    <row r="65" spans="2:5" ht="15" customHeight="1">
      <c r="B65" s="72">
        <v>295</v>
      </c>
      <c r="C65" s="72">
        <f t="shared" si="0"/>
        <v>295</v>
      </c>
      <c r="D65" s="72">
        <f t="shared" si="3"/>
        <v>204.31</v>
      </c>
      <c r="E65" s="72">
        <f t="shared" si="1"/>
        <v>182.90000000000003</v>
      </c>
    </row>
    <row r="66" spans="2:5" ht="15" customHeight="1">
      <c r="B66" s="72">
        <v>300</v>
      </c>
      <c r="C66" s="72">
        <f t="shared" si="0"/>
        <v>300</v>
      </c>
      <c r="D66" s="72">
        <f t="shared" si="3"/>
        <v>199.31</v>
      </c>
      <c r="E66" s="72">
        <f t="shared" si="1"/>
        <v>185.99999999999994</v>
      </c>
    </row>
    <row r="67" spans="2:5" ht="15" customHeight="1">
      <c r="B67" s="72">
        <v>305</v>
      </c>
      <c r="C67" s="72">
        <f t="shared" si="0"/>
        <v>305</v>
      </c>
      <c r="D67" s="72">
        <f t="shared" si="3"/>
        <v>194.31</v>
      </c>
      <c r="E67" s="72">
        <f t="shared" si="1"/>
        <v>189.09999999999997</v>
      </c>
    </row>
    <row r="68" spans="2:5" ht="15" customHeight="1">
      <c r="B68" s="72">
        <v>310</v>
      </c>
      <c r="C68" s="72">
        <f t="shared" si="0"/>
        <v>310</v>
      </c>
      <c r="D68" s="72">
        <f t="shared" si="3"/>
        <v>189.31</v>
      </c>
      <c r="E68" s="72">
        <f t="shared" si="1"/>
        <v>192.2</v>
      </c>
    </row>
    <row r="69" spans="2:5" ht="15" customHeight="1">
      <c r="B69" s="72">
        <v>315</v>
      </c>
      <c r="C69" s="72">
        <f t="shared" si="0"/>
        <v>315</v>
      </c>
      <c r="D69" s="72">
        <f t="shared" si="3"/>
        <v>184.31</v>
      </c>
      <c r="E69" s="72">
        <f t="shared" si="1"/>
        <v>195.3</v>
      </c>
    </row>
    <row r="70" spans="2:5" ht="15" customHeight="1">
      <c r="B70" s="72">
        <v>320</v>
      </c>
      <c r="C70" s="72">
        <f aca="true" t="shared" si="4" ref="C70:C133">+B70</f>
        <v>320</v>
      </c>
      <c r="D70" s="72">
        <f aca="true" t="shared" si="5" ref="D70:D105">+$E$4-C70</f>
        <v>179.31</v>
      </c>
      <c r="E70" s="72">
        <f aca="true" t="shared" si="6" ref="E70:E133">+$E$4+0.62*B70-C70-D70</f>
        <v>198.40000000000003</v>
      </c>
    </row>
    <row r="71" spans="2:5" ht="15" customHeight="1">
      <c r="B71" s="72">
        <v>325</v>
      </c>
      <c r="C71" s="72">
        <f t="shared" si="4"/>
        <v>325</v>
      </c>
      <c r="D71" s="72">
        <f t="shared" si="5"/>
        <v>174.31</v>
      </c>
      <c r="E71" s="72">
        <f t="shared" si="6"/>
        <v>201.49999999999994</v>
      </c>
    </row>
    <row r="72" spans="2:5" ht="15" customHeight="1">
      <c r="B72" s="72">
        <v>330</v>
      </c>
      <c r="C72" s="72">
        <f t="shared" si="4"/>
        <v>330</v>
      </c>
      <c r="D72" s="72">
        <f t="shared" si="5"/>
        <v>169.31</v>
      </c>
      <c r="E72" s="72">
        <f t="shared" si="6"/>
        <v>204.59999999999997</v>
      </c>
    </row>
    <row r="73" spans="2:5" ht="15" customHeight="1">
      <c r="B73" s="72">
        <v>335</v>
      </c>
      <c r="C73" s="72">
        <f t="shared" si="4"/>
        <v>335</v>
      </c>
      <c r="D73" s="72">
        <f t="shared" si="5"/>
        <v>164.31</v>
      </c>
      <c r="E73" s="72">
        <f t="shared" si="6"/>
        <v>207.7</v>
      </c>
    </row>
    <row r="74" spans="2:5" ht="15" customHeight="1">
      <c r="B74" s="72">
        <v>340</v>
      </c>
      <c r="C74" s="72">
        <f t="shared" si="4"/>
        <v>340</v>
      </c>
      <c r="D74" s="72">
        <f t="shared" si="5"/>
        <v>159.31</v>
      </c>
      <c r="E74" s="72">
        <f t="shared" si="6"/>
        <v>210.8</v>
      </c>
    </row>
    <row r="75" spans="2:5" ht="15" customHeight="1">
      <c r="B75" s="72">
        <v>345</v>
      </c>
      <c r="C75" s="72">
        <f t="shared" si="4"/>
        <v>345</v>
      </c>
      <c r="D75" s="72">
        <f t="shared" si="5"/>
        <v>154.31</v>
      </c>
      <c r="E75" s="72">
        <f t="shared" si="6"/>
        <v>213.90000000000003</v>
      </c>
    </row>
    <row r="76" spans="2:5" ht="15" customHeight="1">
      <c r="B76" s="72">
        <v>350</v>
      </c>
      <c r="C76" s="72">
        <f t="shared" si="4"/>
        <v>350</v>
      </c>
      <c r="D76" s="72">
        <f t="shared" si="5"/>
        <v>149.31</v>
      </c>
      <c r="E76" s="72">
        <f t="shared" si="6"/>
        <v>216.99999999999994</v>
      </c>
    </row>
    <row r="77" spans="2:5" ht="15" customHeight="1">
      <c r="B77" s="72">
        <v>355</v>
      </c>
      <c r="C77" s="72">
        <f t="shared" si="4"/>
        <v>355</v>
      </c>
      <c r="D77" s="72">
        <f t="shared" si="5"/>
        <v>144.31</v>
      </c>
      <c r="E77" s="72">
        <f t="shared" si="6"/>
        <v>220.09999999999997</v>
      </c>
    </row>
    <row r="78" spans="2:5" ht="15" customHeight="1">
      <c r="B78" s="72">
        <v>360</v>
      </c>
      <c r="C78" s="72">
        <f t="shared" si="4"/>
        <v>360</v>
      </c>
      <c r="D78" s="72">
        <f t="shared" si="5"/>
        <v>139.31</v>
      </c>
      <c r="E78" s="72">
        <f t="shared" si="6"/>
        <v>223.2</v>
      </c>
    </row>
    <row r="79" spans="2:5" ht="15" customHeight="1">
      <c r="B79" s="72">
        <v>365</v>
      </c>
      <c r="C79" s="72">
        <f t="shared" si="4"/>
        <v>365</v>
      </c>
      <c r="D79" s="72">
        <f t="shared" si="5"/>
        <v>134.31</v>
      </c>
      <c r="E79" s="72">
        <f t="shared" si="6"/>
        <v>226.3</v>
      </c>
    </row>
    <row r="80" spans="2:5" ht="15" customHeight="1">
      <c r="B80" s="72">
        <v>370</v>
      </c>
      <c r="C80" s="72">
        <f t="shared" si="4"/>
        <v>370</v>
      </c>
      <c r="D80" s="72">
        <f t="shared" si="5"/>
        <v>129.31</v>
      </c>
      <c r="E80" s="72">
        <f t="shared" si="6"/>
        <v>229.40000000000003</v>
      </c>
    </row>
    <row r="81" spans="2:5" ht="15" customHeight="1">
      <c r="B81" s="72">
        <v>375</v>
      </c>
      <c r="C81" s="72">
        <f t="shared" si="4"/>
        <v>375</v>
      </c>
      <c r="D81" s="72">
        <f t="shared" si="5"/>
        <v>124.31</v>
      </c>
      <c r="E81" s="72">
        <f t="shared" si="6"/>
        <v>232.49999999999994</v>
      </c>
    </row>
    <row r="82" spans="2:5" ht="15" customHeight="1">
      <c r="B82" s="72">
        <v>380</v>
      </c>
      <c r="C82" s="72">
        <f t="shared" si="4"/>
        <v>380</v>
      </c>
      <c r="D82" s="72">
        <f t="shared" si="5"/>
        <v>119.31</v>
      </c>
      <c r="E82" s="72">
        <f t="shared" si="6"/>
        <v>235.59999999999997</v>
      </c>
    </row>
    <row r="83" spans="2:5" ht="15" customHeight="1">
      <c r="B83" s="72">
        <v>385</v>
      </c>
      <c r="C83" s="72">
        <f t="shared" si="4"/>
        <v>385</v>
      </c>
      <c r="D83" s="72">
        <f t="shared" si="5"/>
        <v>114.31</v>
      </c>
      <c r="E83" s="72">
        <f t="shared" si="6"/>
        <v>238.7</v>
      </c>
    </row>
    <row r="84" spans="2:5" ht="15" customHeight="1">
      <c r="B84" s="72">
        <v>390</v>
      </c>
      <c r="C84" s="72">
        <f t="shared" si="4"/>
        <v>390</v>
      </c>
      <c r="D84" s="72">
        <f t="shared" si="5"/>
        <v>109.31</v>
      </c>
      <c r="E84" s="72">
        <f t="shared" si="6"/>
        <v>241.8</v>
      </c>
    </row>
    <row r="85" spans="2:5" ht="15" customHeight="1">
      <c r="B85" s="72">
        <v>395</v>
      </c>
      <c r="C85" s="72">
        <f t="shared" si="4"/>
        <v>395</v>
      </c>
      <c r="D85" s="72">
        <f t="shared" si="5"/>
        <v>104.31</v>
      </c>
      <c r="E85" s="72">
        <f t="shared" si="6"/>
        <v>244.90000000000003</v>
      </c>
    </row>
    <row r="86" spans="2:5" ht="15" customHeight="1">
      <c r="B86" s="72">
        <v>400</v>
      </c>
      <c r="C86" s="72">
        <f t="shared" si="4"/>
        <v>400</v>
      </c>
      <c r="D86" s="72">
        <f t="shared" si="5"/>
        <v>99.31</v>
      </c>
      <c r="E86" s="72">
        <f t="shared" si="6"/>
        <v>247.99999999999994</v>
      </c>
    </row>
    <row r="87" spans="2:5" ht="15" customHeight="1">
      <c r="B87" s="72">
        <v>405</v>
      </c>
      <c r="C87" s="72">
        <f t="shared" si="4"/>
        <v>405</v>
      </c>
      <c r="D87" s="72">
        <f t="shared" si="5"/>
        <v>94.31</v>
      </c>
      <c r="E87" s="72">
        <f t="shared" si="6"/>
        <v>251.09999999999997</v>
      </c>
    </row>
    <row r="88" spans="2:5" ht="15" customHeight="1">
      <c r="B88" s="72">
        <v>410</v>
      </c>
      <c r="C88" s="72">
        <f t="shared" si="4"/>
        <v>410</v>
      </c>
      <c r="D88" s="72">
        <f t="shared" si="5"/>
        <v>89.31</v>
      </c>
      <c r="E88" s="72">
        <f t="shared" si="6"/>
        <v>254.2</v>
      </c>
    </row>
    <row r="89" spans="2:5" ht="15" customHeight="1">
      <c r="B89" s="72">
        <v>415</v>
      </c>
      <c r="C89" s="72">
        <f t="shared" si="4"/>
        <v>415</v>
      </c>
      <c r="D89" s="72">
        <f t="shared" si="5"/>
        <v>84.31</v>
      </c>
      <c r="E89" s="72">
        <f t="shared" si="6"/>
        <v>257.3</v>
      </c>
    </row>
    <row r="90" spans="2:5" ht="15" customHeight="1">
      <c r="B90" s="72">
        <v>420</v>
      </c>
      <c r="C90" s="72">
        <f t="shared" si="4"/>
        <v>420</v>
      </c>
      <c r="D90" s="72">
        <f t="shared" si="5"/>
        <v>79.31</v>
      </c>
      <c r="E90" s="72">
        <f t="shared" si="6"/>
        <v>260.40000000000003</v>
      </c>
    </row>
    <row r="91" spans="2:5" ht="15" customHeight="1">
      <c r="B91" s="72">
        <v>425</v>
      </c>
      <c r="C91" s="72">
        <f t="shared" si="4"/>
        <v>425</v>
      </c>
      <c r="D91" s="72">
        <f t="shared" si="5"/>
        <v>74.31</v>
      </c>
      <c r="E91" s="72">
        <f t="shared" si="6"/>
        <v>263.49999999999994</v>
      </c>
    </row>
    <row r="92" spans="2:5" ht="15" customHeight="1">
      <c r="B92" s="72">
        <v>430</v>
      </c>
      <c r="C92" s="72">
        <f t="shared" si="4"/>
        <v>430</v>
      </c>
      <c r="D92" s="72">
        <f t="shared" si="5"/>
        <v>69.31</v>
      </c>
      <c r="E92" s="72">
        <f t="shared" si="6"/>
        <v>266.6000000000001</v>
      </c>
    </row>
    <row r="93" spans="2:5" ht="15" customHeight="1">
      <c r="B93" s="72">
        <v>435</v>
      </c>
      <c r="C93" s="72">
        <f t="shared" si="4"/>
        <v>435</v>
      </c>
      <c r="D93" s="72">
        <f t="shared" si="5"/>
        <v>64.31</v>
      </c>
      <c r="E93" s="72">
        <f t="shared" si="6"/>
        <v>269.7</v>
      </c>
    </row>
    <row r="94" spans="2:5" ht="15" customHeight="1">
      <c r="B94" s="72">
        <v>440</v>
      </c>
      <c r="C94" s="72">
        <f t="shared" si="4"/>
        <v>440</v>
      </c>
      <c r="D94" s="72">
        <f t="shared" si="5"/>
        <v>59.31</v>
      </c>
      <c r="E94" s="72">
        <f t="shared" si="6"/>
        <v>272.8</v>
      </c>
    </row>
    <row r="95" spans="2:5" ht="15" customHeight="1">
      <c r="B95" s="72">
        <v>445</v>
      </c>
      <c r="C95" s="72">
        <f t="shared" si="4"/>
        <v>445</v>
      </c>
      <c r="D95" s="72">
        <f t="shared" si="5"/>
        <v>54.31</v>
      </c>
      <c r="E95" s="72">
        <f t="shared" si="6"/>
        <v>275.90000000000003</v>
      </c>
    </row>
    <row r="96" spans="2:5" ht="15" customHeight="1">
      <c r="B96" s="72">
        <v>450</v>
      </c>
      <c r="C96" s="72">
        <f t="shared" si="4"/>
        <v>450</v>
      </c>
      <c r="D96" s="72">
        <f t="shared" si="5"/>
        <v>49.31</v>
      </c>
      <c r="E96" s="72">
        <f t="shared" si="6"/>
        <v>278.99999999999994</v>
      </c>
    </row>
    <row r="97" spans="2:5" ht="15" customHeight="1">
      <c r="B97" s="72">
        <v>455</v>
      </c>
      <c r="C97" s="72">
        <f t="shared" si="4"/>
        <v>455</v>
      </c>
      <c r="D97" s="72">
        <f t="shared" si="5"/>
        <v>44.31</v>
      </c>
      <c r="E97" s="72">
        <f t="shared" si="6"/>
        <v>282.1000000000001</v>
      </c>
    </row>
    <row r="98" spans="2:5" ht="15" customHeight="1">
      <c r="B98" s="72">
        <v>460</v>
      </c>
      <c r="C98" s="72">
        <f t="shared" si="4"/>
        <v>460</v>
      </c>
      <c r="D98" s="72">
        <f t="shared" si="5"/>
        <v>39.31</v>
      </c>
      <c r="E98" s="72">
        <f t="shared" si="6"/>
        <v>285.2</v>
      </c>
    </row>
    <row r="99" spans="2:5" ht="15" customHeight="1">
      <c r="B99" s="72">
        <v>465</v>
      </c>
      <c r="C99" s="72">
        <f t="shared" si="4"/>
        <v>465</v>
      </c>
      <c r="D99" s="72">
        <f t="shared" si="5"/>
        <v>34.31</v>
      </c>
      <c r="E99" s="72">
        <f t="shared" si="6"/>
        <v>288.3</v>
      </c>
    </row>
    <row r="100" spans="2:5" ht="15" customHeight="1">
      <c r="B100" s="72">
        <v>470</v>
      </c>
      <c r="C100" s="72">
        <f t="shared" si="4"/>
        <v>470</v>
      </c>
      <c r="D100" s="72">
        <f t="shared" si="5"/>
        <v>29.310000000000002</v>
      </c>
      <c r="E100" s="72">
        <f t="shared" si="6"/>
        <v>291.40000000000003</v>
      </c>
    </row>
    <row r="101" spans="2:5" ht="15" customHeight="1">
      <c r="B101" s="72">
        <v>475</v>
      </c>
      <c r="C101" s="72">
        <f t="shared" si="4"/>
        <v>475</v>
      </c>
      <c r="D101" s="72">
        <f t="shared" si="5"/>
        <v>24.310000000000002</v>
      </c>
      <c r="E101" s="72">
        <f t="shared" si="6"/>
        <v>294.49999999999994</v>
      </c>
    </row>
    <row r="102" spans="2:5" ht="15" customHeight="1">
      <c r="B102" s="72">
        <v>480</v>
      </c>
      <c r="C102" s="72">
        <f t="shared" si="4"/>
        <v>480</v>
      </c>
      <c r="D102" s="72">
        <f t="shared" si="5"/>
        <v>19.310000000000002</v>
      </c>
      <c r="E102" s="72">
        <f t="shared" si="6"/>
        <v>297.6000000000001</v>
      </c>
    </row>
    <row r="103" spans="2:5" ht="15" customHeight="1">
      <c r="B103" s="72">
        <v>485</v>
      </c>
      <c r="C103" s="72">
        <f t="shared" si="4"/>
        <v>485</v>
      </c>
      <c r="D103" s="72">
        <f t="shared" si="5"/>
        <v>14.310000000000002</v>
      </c>
      <c r="E103" s="72">
        <f t="shared" si="6"/>
        <v>300.7</v>
      </c>
    </row>
    <row r="104" spans="2:5" ht="15" customHeight="1">
      <c r="B104" s="72">
        <v>490</v>
      </c>
      <c r="C104" s="72">
        <f t="shared" si="4"/>
        <v>490</v>
      </c>
      <c r="D104" s="72">
        <f t="shared" si="5"/>
        <v>9.310000000000002</v>
      </c>
      <c r="E104" s="72">
        <f t="shared" si="6"/>
        <v>303.8</v>
      </c>
    </row>
    <row r="105" spans="2:5" ht="15" customHeight="1">
      <c r="B105" s="72">
        <v>495</v>
      </c>
      <c r="C105" s="72">
        <f t="shared" si="4"/>
        <v>495</v>
      </c>
      <c r="D105" s="72">
        <f t="shared" si="5"/>
        <v>4.310000000000002</v>
      </c>
      <c r="E105" s="72">
        <f t="shared" si="6"/>
        <v>306.90000000000003</v>
      </c>
    </row>
    <row r="106" spans="2:5" ht="15" customHeight="1">
      <c r="B106" s="72">
        <v>500</v>
      </c>
      <c r="C106" s="72">
        <f t="shared" si="4"/>
        <v>500</v>
      </c>
      <c r="D106" s="72"/>
      <c r="E106" s="72">
        <f t="shared" si="6"/>
        <v>309.30999999999995</v>
      </c>
    </row>
    <row r="107" spans="2:5" ht="15" customHeight="1">
      <c r="B107" s="72">
        <v>505</v>
      </c>
      <c r="C107" s="72">
        <f t="shared" si="4"/>
        <v>505</v>
      </c>
      <c r="D107" s="72"/>
      <c r="E107" s="72">
        <f t="shared" si="6"/>
        <v>307.4100000000001</v>
      </c>
    </row>
    <row r="108" spans="2:5" ht="15" customHeight="1">
      <c r="B108" s="72">
        <v>510</v>
      </c>
      <c r="C108" s="72">
        <f t="shared" si="4"/>
        <v>510</v>
      </c>
      <c r="D108" s="72"/>
      <c r="E108" s="72">
        <f t="shared" si="6"/>
        <v>305.51</v>
      </c>
    </row>
    <row r="109" spans="2:5" ht="15" customHeight="1">
      <c r="B109" s="72">
        <v>515</v>
      </c>
      <c r="C109" s="72">
        <f t="shared" si="4"/>
        <v>515</v>
      </c>
      <c r="D109" s="72"/>
      <c r="E109" s="72">
        <f t="shared" si="6"/>
        <v>303.61</v>
      </c>
    </row>
    <row r="110" spans="2:5" ht="15" customHeight="1">
      <c r="B110" s="72">
        <v>520</v>
      </c>
      <c r="C110" s="72">
        <f t="shared" si="4"/>
        <v>520</v>
      </c>
      <c r="D110" s="72"/>
      <c r="E110" s="72">
        <f t="shared" si="6"/>
        <v>301.71000000000004</v>
      </c>
    </row>
    <row r="111" spans="2:5" ht="15" customHeight="1">
      <c r="B111" s="72">
        <v>525</v>
      </c>
      <c r="C111" s="72">
        <f t="shared" si="4"/>
        <v>525</v>
      </c>
      <c r="D111" s="72"/>
      <c r="E111" s="72">
        <f t="shared" si="6"/>
        <v>299.80999999999995</v>
      </c>
    </row>
    <row r="112" spans="2:5" ht="15" customHeight="1">
      <c r="B112" s="72">
        <v>530</v>
      </c>
      <c r="C112" s="72">
        <f t="shared" si="4"/>
        <v>530</v>
      </c>
      <c r="D112" s="72"/>
      <c r="E112" s="72">
        <f t="shared" si="6"/>
        <v>297.9100000000001</v>
      </c>
    </row>
    <row r="113" spans="2:5" ht="15" customHeight="1">
      <c r="B113" s="72">
        <v>535</v>
      </c>
      <c r="C113" s="72">
        <f t="shared" si="4"/>
        <v>535</v>
      </c>
      <c r="D113" s="72"/>
      <c r="E113" s="72">
        <f t="shared" si="6"/>
        <v>296.01</v>
      </c>
    </row>
    <row r="114" spans="2:5" ht="15" customHeight="1">
      <c r="B114" s="72">
        <v>540</v>
      </c>
      <c r="C114" s="72">
        <f t="shared" si="4"/>
        <v>540</v>
      </c>
      <c r="D114" s="72"/>
      <c r="E114" s="72">
        <f t="shared" si="6"/>
        <v>294.11</v>
      </c>
    </row>
    <row r="115" spans="2:5" ht="15" customHeight="1">
      <c r="B115" s="72">
        <v>545</v>
      </c>
      <c r="C115" s="72">
        <f t="shared" si="4"/>
        <v>545</v>
      </c>
      <c r="D115" s="72"/>
      <c r="E115" s="72">
        <f t="shared" si="6"/>
        <v>292.21000000000004</v>
      </c>
    </row>
    <row r="116" spans="2:5" ht="15" customHeight="1">
      <c r="B116" s="72">
        <v>550</v>
      </c>
      <c r="C116" s="72">
        <f t="shared" si="4"/>
        <v>550</v>
      </c>
      <c r="D116" s="72"/>
      <c r="E116" s="72">
        <f t="shared" si="6"/>
        <v>290.30999999999995</v>
      </c>
    </row>
    <row r="117" spans="2:5" ht="15" customHeight="1">
      <c r="B117" s="72">
        <v>555</v>
      </c>
      <c r="C117" s="72">
        <f t="shared" si="4"/>
        <v>555</v>
      </c>
      <c r="D117" s="72"/>
      <c r="E117" s="72">
        <f t="shared" si="6"/>
        <v>288.4100000000001</v>
      </c>
    </row>
    <row r="118" spans="2:5" ht="15" customHeight="1">
      <c r="B118" s="72">
        <v>560</v>
      </c>
      <c r="C118" s="72">
        <f t="shared" si="4"/>
        <v>560</v>
      </c>
      <c r="D118" s="72"/>
      <c r="E118" s="72">
        <f t="shared" si="6"/>
        <v>286.51</v>
      </c>
    </row>
    <row r="119" spans="2:5" ht="15" customHeight="1">
      <c r="B119" s="72">
        <v>565</v>
      </c>
      <c r="C119" s="72">
        <f t="shared" si="4"/>
        <v>565</v>
      </c>
      <c r="D119" s="72"/>
      <c r="E119" s="72">
        <f t="shared" si="6"/>
        <v>284.61</v>
      </c>
    </row>
    <row r="120" spans="2:5" ht="15" customHeight="1">
      <c r="B120" s="72">
        <v>570</v>
      </c>
      <c r="C120" s="72">
        <f t="shared" si="4"/>
        <v>570</v>
      </c>
      <c r="D120" s="72"/>
      <c r="E120" s="72">
        <f t="shared" si="6"/>
        <v>282.71000000000004</v>
      </c>
    </row>
    <row r="121" spans="2:5" ht="15" customHeight="1">
      <c r="B121" s="72">
        <v>575</v>
      </c>
      <c r="C121" s="72">
        <f t="shared" si="4"/>
        <v>575</v>
      </c>
      <c r="D121" s="72"/>
      <c r="E121" s="72">
        <f t="shared" si="6"/>
        <v>280.80999999999995</v>
      </c>
    </row>
    <row r="122" spans="2:5" ht="15" customHeight="1">
      <c r="B122" s="72">
        <v>580</v>
      </c>
      <c r="C122" s="72">
        <f t="shared" si="4"/>
        <v>580</v>
      </c>
      <c r="D122" s="72"/>
      <c r="E122" s="72">
        <f t="shared" si="6"/>
        <v>278.9100000000001</v>
      </c>
    </row>
    <row r="123" spans="2:5" ht="15" customHeight="1">
      <c r="B123" s="72">
        <v>585</v>
      </c>
      <c r="C123" s="72">
        <f t="shared" si="4"/>
        <v>585</v>
      </c>
      <c r="D123" s="72"/>
      <c r="E123" s="72">
        <f t="shared" si="6"/>
        <v>277.01</v>
      </c>
    </row>
    <row r="124" spans="2:5" ht="15" customHeight="1">
      <c r="B124" s="72">
        <v>590</v>
      </c>
      <c r="C124" s="72">
        <f t="shared" si="4"/>
        <v>590</v>
      </c>
      <c r="D124" s="72"/>
      <c r="E124" s="72">
        <f t="shared" si="6"/>
        <v>275.11</v>
      </c>
    </row>
    <row r="125" spans="2:5" ht="15" customHeight="1">
      <c r="B125" s="72">
        <v>595</v>
      </c>
      <c r="C125" s="72">
        <f t="shared" si="4"/>
        <v>595</v>
      </c>
      <c r="D125" s="72"/>
      <c r="E125" s="72">
        <f t="shared" si="6"/>
        <v>273.21000000000004</v>
      </c>
    </row>
    <row r="126" spans="2:5" ht="15" customHeight="1">
      <c r="B126" s="72">
        <v>600</v>
      </c>
      <c r="C126" s="72">
        <f t="shared" si="4"/>
        <v>600</v>
      </c>
      <c r="D126" s="72"/>
      <c r="E126" s="72">
        <f t="shared" si="6"/>
        <v>271.30999999999995</v>
      </c>
    </row>
    <row r="127" spans="2:5" ht="15" customHeight="1">
      <c r="B127" s="72">
        <v>605</v>
      </c>
      <c r="C127" s="72">
        <f t="shared" si="4"/>
        <v>605</v>
      </c>
      <c r="D127" s="72"/>
      <c r="E127" s="72">
        <f t="shared" si="6"/>
        <v>269.4100000000001</v>
      </c>
    </row>
    <row r="128" spans="2:5" ht="15" customHeight="1">
      <c r="B128" s="72">
        <v>610</v>
      </c>
      <c r="C128" s="72">
        <f t="shared" si="4"/>
        <v>610</v>
      </c>
      <c r="D128" s="72"/>
      <c r="E128" s="72">
        <f t="shared" si="6"/>
        <v>267.51</v>
      </c>
    </row>
    <row r="129" spans="2:5" ht="15" customHeight="1">
      <c r="B129" s="72">
        <v>615</v>
      </c>
      <c r="C129" s="72">
        <f t="shared" si="4"/>
        <v>615</v>
      </c>
      <c r="D129" s="72"/>
      <c r="E129" s="72">
        <f t="shared" si="6"/>
        <v>265.61</v>
      </c>
    </row>
    <row r="130" spans="2:5" ht="15" customHeight="1">
      <c r="B130" s="72">
        <v>620</v>
      </c>
      <c r="C130" s="72">
        <f t="shared" si="4"/>
        <v>620</v>
      </c>
      <c r="D130" s="72"/>
      <c r="E130" s="72">
        <f t="shared" si="6"/>
        <v>263.71000000000004</v>
      </c>
    </row>
    <row r="131" spans="2:5" ht="15" customHeight="1">
      <c r="B131" s="72">
        <v>625</v>
      </c>
      <c r="C131" s="72">
        <f t="shared" si="4"/>
        <v>625</v>
      </c>
      <c r="D131" s="72"/>
      <c r="E131" s="72">
        <f t="shared" si="6"/>
        <v>261.80999999999995</v>
      </c>
    </row>
    <row r="132" spans="2:5" ht="15" customHeight="1">
      <c r="B132" s="72">
        <v>630</v>
      </c>
      <c r="C132" s="72">
        <f t="shared" si="4"/>
        <v>630</v>
      </c>
      <c r="D132" s="72"/>
      <c r="E132" s="72">
        <f t="shared" si="6"/>
        <v>259.9100000000001</v>
      </c>
    </row>
    <row r="133" spans="2:5" ht="15" customHeight="1">
      <c r="B133" s="72">
        <v>635</v>
      </c>
      <c r="C133" s="72">
        <f t="shared" si="4"/>
        <v>635</v>
      </c>
      <c r="D133" s="72"/>
      <c r="E133" s="72">
        <f t="shared" si="6"/>
        <v>258.01</v>
      </c>
    </row>
    <row r="134" spans="2:5" ht="15" customHeight="1">
      <c r="B134" s="72">
        <v>640</v>
      </c>
      <c r="C134" s="72">
        <f aca="true" t="shared" si="7" ref="C134:C197">+B134</f>
        <v>640</v>
      </c>
      <c r="D134" s="72"/>
      <c r="E134" s="72">
        <f aca="true" t="shared" si="8" ref="E134:E197">+$E$4+0.62*B134-C134-D134</f>
        <v>256.11</v>
      </c>
    </row>
    <row r="135" spans="2:5" ht="15" customHeight="1">
      <c r="B135" s="72">
        <v>645</v>
      </c>
      <c r="C135" s="72">
        <f t="shared" si="7"/>
        <v>645</v>
      </c>
      <c r="D135" s="72"/>
      <c r="E135" s="72">
        <f t="shared" si="8"/>
        <v>254.21000000000004</v>
      </c>
    </row>
    <row r="136" spans="2:5" ht="15" customHeight="1">
      <c r="B136" s="72">
        <v>650</v>
      </c>
      <c r="C136" s="72">
        <f t="shared" si="7"/>
        <v>650</v>
      </c>
      <c r="D136" s="72"/>
      <c r="E136" s="72">
        <f t="shared" si="8"/>
        <v>252.30999999999995</v>
      </c>
    </row>
    <row r="137" spans="2:5" ht="15" customHeight="1">
      <c r="B137" s="72">
        <v>655</v>
      </c>
      <c r="C137" s="72">
        <f t="shared" si="7"/>
        <v>655</v>
      </c>
      <c r="D137" s="72"/>
      <c r="E137" s="72">
        <f t="shared" si="8"/>
        <v>250.41000000000008</v>
      </c>
    </row>
    <row r="138" spans="2:5" ht="15" customHeight="1">
      <c r="B138" s="72">
        <v>660</v>
      </c>
      <c r="C138" s="72">
        <f t="shared" si="7"/>
        <v>660</v>
      </c>
      <c r="D138" s="72"/>
      <c r="E138" s="72">
        <f t="shared" si="8"/>
        <v>248.51</v>
      </c>
    </row>
    <row r="139" spans="2:5" ht="15" customHeight="1">
      <c r="B139" s="72">
        <v>665</v>
      </c>
      <c r="C139" s="72">
        <f t="shared" si="7"/>
        <v>665</v>
      </c>
      <c r="D139" s="72"/>
      <c r="E139" s="72">
        <f t="shared" si="8"/>
        <v>246.61</v>
      </c>
    </row>
    <row r="140" spans="2:5" ht="15" customHeight="1">
      <c r="B140" s="72">
        <v>670</v>
      </c>
      <c r="C140" s="72">
        <f t="shared" si="7"/>
        <v>670</v>
      </c>
      <c r="D140" s="72"/>
      <c r="E140" s="72">
        <f t="shared" si="8"/>
        <v>244.71000000000004</v>
      </c>
    </row>
    <row r="141" spans="2:5" ht="15" customHeight="1">
      <c r="B141" s="72">
        <v>675</v>
      </c>
      <c r="C141" s="72">
        <f t="shared" si="7"/>
        <v>675</v>
      </c>
      <c r="D141" s="72"/>
      <c r="E141" s="72">
        <f t="shared" si="8"/>
        <v>242.80999999999995</v>
      </c>
    </row>
    <row r="142" spans="2:5" ht="15" customHeight="1">
      <c r="B142" s="72">
        <v>680</v>
      </c>
      <c r="C142" s="72">
        <f t="shared" si="7"/>
        <v>680</v>
      </c>
      <c r="D142" s="72"/>
      <c r="E142" s="72">
        <f t="shared" si="8"/>
        <v>240.91000000000008</v>
      </c>
    </row>
    <row r="143" spans="2:5" ht="15" customHeight="1">
      <c r="B143" s="72">
        <v>685</v>
      </c>
      <c r="C143" s="72">
        <f t="shared" si="7"/>
        <v>685</v>
      </c>
      <c r="D143" s="72"/>
      <c r="E143" s="72">
        <f t="shared" si="8"/>
        <v>239.01</v>
      </c>
    </row>
    <row r="144" spans="2:5" ht="15" customHeight="1">
      <c r="B144" s="72">
        <v>690</v>
      </c>
      <c r="C144" s="72">
        <f t="shared" si="7"/>
        <v>690</v>
      </c>
      <c r="D144" s="72"/>
      <c r="E144" s="72">
        <f t="shared" si="8"/>
        <v>237.11</v>
      </c>
    </row>
    <row r="145" spans="2:5" ht="15" customHeight="1">
      <c r="B145" s="72">
        <v>695</v>
      </c>
      <c r="C145" s="72">
        <f t="shared" si="7"/>
        <v>695</v>
      </c>
      <c r="D145" s="72"/>
      <c r="E145" s="72">
        <f t="shared" si="8"/>
        <v>235.21000000000004</v>
      </c>
    </row>
    <row r="146" spans="2:5" ht="15" customHeight="1">
      <c r="B146" s="72">
        <v>700</v>
      </c>
      <c r="C146" s="72">
        <f t="shared" si="7"/>
        <v>700</v>
      </c>
      <c r="D146" s="72"/>
      <c r="E146" s="72">
        <f t="shared" si="8"/>
        <v>233.30999999999995</v>
      </c>
    </row>
    <row r="147" spans="2:5" ht="15" customHeight="1">
      <c r="B147" s="72">
        <v>705</v>
      </c>
      <c r="C147" s="72">
        <f t="shared" si="7"/>
        <v>705</v>
      </c>
      <c r="D147" s="72"/>
      <c r="E147" s="72">
        <f t="shared" si="8"/>
        <v>231.41000000000008</v>
      </c>
    </row>
    <row r="148" spans="2:5" ht="15" customHeight="1">
      <c r="B148" s="72">
        <v>710</v>
      </c>
      <c r="C148" s="72">
        <f t="shared" si="7"/>
        <v>710</v>
      </c>
      <c r="D148" s="72"/>
      <c r="E148" s="72">
        <f t="shared" si="8"/>
        <v>229.51</v>
      </c>
    </row>
    <row r="149" spans="2:5" ht="15" customHeight="1">
      <c r="B149" s="72">
        <v>715</v>
      </c>
      <c r="C149" s="72">
        <f t="shared" si="7"/>
        <v>715</v>
      </c>
      <c r="D149" s="72"/>
      <c r="E149" s="72">
        <f t="shared" si="8"/>
        <v>227.61</v>
      </c>
    </row>
    <row r="150" spans="2:5" ht="15" customHeight="1">
      <c r="B150" s="72">
        <v>720</v>
      </c>
      <c r="C150" s="72">
        <f t="shared" si="7"/>
        <v>720</v>
      </c>
      <c r="D150" s="72"/>
      <c r="E150" s="72">
        <f t="shared" si="8"/>
        <v>225.71000000000004</v>
      </c>
    </row>
    <row r="151" spans="2:5" ht="15" customHeight="1">
      <c r="B151" s="72">
        <v>725</v>
      </c>
      <c r="C151" s="72">
        <f t="shared" si="7"/>
        <v>725</v>
      </c>
      <c r="D151" s="72"/>
      <c r="E151" s="72">
        <f t="shared" si="8"/>
        <v>223.80999999999995</v>
      </c>
    </row>
    <row r="152" spans="2:5" ht="15" customHeight="1">
      <c r="B152" s="72">
        <v>730</v>
      </c>
      <c r="C152" s="72">
        <f t="shared" si="7"/>
        <v>730</v>
      </c>
      <c r="D152" s="72"/>
      <c r="E152" s="72">
        <f t="shared" si="8"/>
        <v>221.91000000000008</v>
      </c>
    </row>
    <row r="153" spans="2:5" ht="15" customHeight="1">
      <c r="B153" s="72">
        <v>735</v>
      </c>
      <c r="C153" s="72">
        <f t="shared" si="7"/>
        <v>735</v>
      </c>
      <c r="D153" s="72"/>
      <c r="E153" s="72">
        <f t="shared" si="8"/>
        <v>220.01</v>
      </c>
    </row>
    <row r="154" spans="2:5" ht="15" customHeight="1">
      <c r="B154" s="72">
        <v>740</v>
      </c>
      <c r="C154" s="72">
        <f t="shared" si="7"/>
        <v>740</v>
      </c>
      <c r="D154" s="72"/>
      <c r="E154" s="72">
        <f t="shared" si="8"/>
        <v>218.11</v>
      </c>
    </row>
    <row r="155" spans="2:5" ht="15" customHeight="1">
      <c r="B155" s="72">
        <v>745</v>
      </c>
      <c r="C155" s="72">
        <f t="shared" si="7"/>
        <v>745</v>
      </c>
      <c r="D155" s="72"/>
      <c r="E155" s="72">
        <f t="shared" si="8"/>
        <v>216.21000000000004</v>
      </c>
    </row>
    <row r="156" spans="2:5" ht="15" customHeight="1">
      <c r="B156" s="72">
        <v>750</v>
      </c>
      <c r="C156" s="72">
        <f t="shared" si="7"/>
        <v>750</v>
      </c>
      <c r="D156" s="72"/>
      <c r="E156" s="72">
        <f t="shared" si="8"/>
        <v>214.30999999999995</v>
      </c>
    </row>
    <row r="157" spans="2:5" ht="15" customHeight="1">
      <c r="B157" s="72">
        <v>755</v>
      </c>
      <c r="C157" s="72">
        <f t="shared" si="7"/>
        <v>755</v>
      </c>
      <c r="D157" s="72"/>
      <c r="E157" s="72">
        <f t="shared" si="8"/>
        <v>212.41000000000008</v>
      </c>
    </row>
    <row r="158" spans="2:5" ht="15" customHeight="1">
      <c r="B158" s="72">
        <v>760</v>
      </c>
      <c r="C158" s="72">
        <f t="shared" si="7"/>
        <v>760</v>
      </c>
      <c r="D158" s="72"/>
      <c r="E158" s="72">
        <f t="shared" si="8"/>
        <v>210.51</v>
      </c>
    </row>
    <row r="159" spans="2:5" ht="15" customHeight="1">
      <c r="B159" s="72">
        <v>765</v>
      </c>
      <c r="C159" s="72">
        <f t="shared" si="7"/>
        <v>765</v>
      </c>
      <c r="D159" s="72"/>
      <c r="E159" s="72">
        <f t="shared" si="8"/>
        <v>208.61</v>
      </c>
    </row>
    <row r="160" spans="2:5" ht="15" customHeight="1">
      <c r="B160" s="72">
        <v>770</v>
      </c>
      <c r="C160" s="72">
        <f t="shared" si="7"/>
        <v>770</v>
      </c>
      <c r="D160" s="72"/>
      <c r="E160" s="72">
        <f t="shared" si="8"/>
        <v>206.71000000000004</v>
      </c>
    </row>
    <row r="161" spans="2:5" ht="15" customHeight="1">
      <c r="B161" s="72">
        <v>775</v>
      </c>
      <c r="C161" s="72">
        <f t="shared" si="7"/>
        <v>775</v>
      </c>
      <c r="D161" s="72"/>
      <c r="E161" s="72">
        <f t="shared" si="8"/>
        <v>204.80999999999995</v>
      </c>
    </row>
    <row r="162" spans="2:5" ht="15" customHeight="1">
      <c r="B162" s="72">
        <v>780</v>
      </c>
      <c r="C162" s="72">
        <f t="shared" si="7"/>
        <v>780</v>
      </c>
      <c r="D162" s="72"/>
      <c r="E162" s="72">
        <f t="shared" si="8"/>
        <v>202.91000000000008</v>
      </c>
    </row>
    <row r="163" spans="2:5" ht="15" customHeight="1">
      <c r="B163" s="72">
        <v>785</v>
      </c>
      <c r="C163" s="72">
        <f t="shared" si="7"/>
        <v>785</v>
      </c>
      <c r="D163" s="72"/>
      <c r="E163" s="72">
        <f t="shared" si="8"/>
        <v>201.01</v>
      </c>
    </row>
    <row r="164" spans="2:5" ht="15" customHeight="1">
      <c r="B164" s="72">
        <v>790</v>
      </c>
      <c r="C164" s="72">
        <f t="shared" si="7"/>
        <v>790</v>
      </c>
      <c r="D164" s="72"/>
      <c r="E164" s="72">
        <f t="shared" si="8"/>
        <v>199.11</v>
      </c>
    </row>
    <row r="165" spans="2:5" ht="15" customHeight="1">
      <c r="B165" s="72">
        <v>795</v>
      </c>
      <c r="C165" s="72">
        <f t="shared" si="7"/>
        <v>795</v>
      </c>
      <c r="D165" s="72"/>
      <c r="E165" s="72">
        <f t="shared" si="8"/>
        <v>197.21000000000004</v>
      </c>
    </row>
    <row r="166" spans="2:5" ht="15" customHeight="1">
      <c r="B166" s="72">
        <v>800</v>
      </c>
      <c r="C166" s="72">
        <f t="shared" si="7"/>
        <v>800</v>
      </c>
      <c r="D166" s="72"/>
      <c r="E166" s="72">
        <f t="shared" si="8"/>
        <v>195.30999999999995</v>
      </c>
    </row>
    <row r="167" spans="2:5" ht="15" customHeight="1">
      <c r="B167" s="72">
        <v>805</v>
      </c>
      <c r="C167" s="72">
        <f t="shared" si="7"/>
        <v>805</v>
      </c>
      <c r="D167" s="72"/>
      <c r="E167" s="72">
        <f t="shared" si="8"/>
        <v>193.41000000000008</v>
      </c>
    </row>
    <row r="168" spans="2:5" ht="15" customHeight="1">
      <c r="B168" s="72">
        <v>810</v>
      </c>
      <c r="C168" s="72">
        <f t="shared" si="7"/>
        <v>810</v>
      </c>
      <c r="D168" s="72"/>
      <c r="E168" s="72">
        <f t="shared" si="8"/>
        <v>191.51</v>
      </c>
    </row>
    <row r="169" spans="2:5" ht="15" customHeight="1">
      <c r="B169" s="72">
        <v>815</v>
      </c>
      <c r="C169" s="72">
        <f t="shared" si="7"/>
        <v>815</v>
      </c>
      <c r="D169" s="72"/>
      <c r="E169" s="72">
        <f t="shared" si="8"/>
        <v>189.61</v>
      </c>
    </row>
    <row r="170" spans="2:5" ht="15" customHeight="1">
      <c r="B170" s="72">
        <v>820</v>
      </c>
      <c r="C170" s="72">
        <f t="shared" si="7"/>
        <v>820</v>
      </c>
      <c r="D170" s="72"/>
      <c r="E170" s="72">
        <f t="shared" si="8"/>
        <v>187.71000000000004</v>
      </c>
    </row>
    <row r="171" spans="2:5" ht="15" customHeight="1">
      <c r="B171" s="72">
        <v>825</v>
      </c>
      <c r="C171" s="72">
        <f t="shared" si="7"/>
        <v>825</v>
      </c>
      <c r="D171" s="72"/>
      <c r="E171" s="72">
        <f t="shared" si="8"/>
        <v>185.80999999999995</v>
      </c>
    </row>
    <row r="172" spans="2:5" ht="15" customHeight="1">
      <c r="B172" s="72">
        <v>830</v>
      </c>
      <c r="C172" s="72">
        <f t="shared" si="7"/>
        <v>830</v>
      </c>
      <c r="D172" s="72"/>
      <c r="E172" s="72">
        <f t="shared" si="8"/>
        <v>183.91000000000008</v>
      </c>
    </row>
    <row r="173" spans="2:5" ht="15" customHeight="1">
      <c r="B173" s="72">
        <v>835</v>
      </c>
      <c r="C173" s="72">
        <f t="shared" si="7"/>
        <v>835</v>
      </c>
      <c r="D173" s="72"/>
      <c r="E173" s="72">
        <f t="shared" si="8"/>
        <v>182.01</v>
      </c>
    </row>
    <row r="174" spans="2:5" ht="15" customHeight="1">
      <c r="B174" s="72">
        <v>840</v>
      </c>
      <c r="C174" s="72">
        <f t="shared" si="7"/>
        <v>840</v>
      </c>
      <c r="D174" s="72"/>
      <c r="E174" s="72">
        <f t="shared" si="8"/>
        <v>180.1099999999999</v>
      </c>
    </row>
    <row r="175" spans="2:5" ht="15" customHeight="1">
      <c r="B175" s="72">
        <v>845</v>
      </c>
      <c r="C175" s="72">
        <f t="shared" si="7"/>
        <v>845</v>
      </c>
      <c r="D175" s="72"/>
      <c r="E175" s="72">
        <f t="shared" si="8"/>
        <v>178.21000000000004</v>
      </c>
    </row>
    <row r="176" spans="2:5" ht="15" customHeight="1">
      <c r="B176" s="72">
        <v>850</v>
      </c>
      <c r="C176" s="72">
        <f t="shared" si="7"/>
        <v>850</v>
      </c>
      <c r="D176" s="72"/>
      <c r="E176" s="72">
        <f t="shared" si="8"/>
        <v>176.30999999999995</v>
      </c>
    </row>
    <row r="177" spans="2:5" ht="15" customHeight="1">
      <c r="B177" s="72">
        <v>855</v>
      </c>
      <c r="C177" s="72">
        <f t="shared" si="7"/>
        <v>855</v>
      </c>
      <c r="D177" s="72"/>
      <c r="E177" s="72">
        <f t="shared" si="8"/>
        <v>174.41000000000008</v>
      </c>
    </row>
    <row r="178" spans="2:5" ht="15" customHeight="1">
      <c r="B178" s="72">
        <v>860</v>
      </c>
      <c r="C178" s="72">
        <f t="shared" si="7"/>
        <v>860</v>
      </c>
      <c r="D178" s="72"/>
      <c r="E178" s="72">
        <f t="shared" si="8"/>
        <v>172.51</v>
      </c>
    </row>
    <row r="179" spans="2:5" ht="15" customHeight="1">
      <c r="B179" s="72">
        <v>865</v>
      </c>
      <c r="C179" s="72">
        <f t="shared" si="7"/>
        <v>865</v>
      </c>
      <c r="D179" s="72"/>
      <c r="E179" s="72">
        <f t="shared" si="8"/>
        <v>170.6099999999999</v>
      </c>
    </row>
    <row r="180" spans="2:5" ht="15" customHeight="1">
      <c r="B180" s="72">
        <v>870</v>
      </c>
      <c r="C180" s="72">
        <f t="shared" si="7"/>
        <v>870</v>
      </c>
      <c r="D180" s="72"/>
      <c r="E180" s="72">
        <f t="shared" si="8"/>
        <v>168.71000000000004</v>
      </c>
    </row>
    <row r="181" spans="2:5" ht="15" customHeight="1">
      <c r="B181" s="72">
        <v>875</v>
      </c>
      <c r="C181" s="72">
        <f t="shared" si="7"/>
        <v>875</v>
      </c>
      <c r="D181" s="72"/>
      <c r="E181" s="72">
        <f t="shared" si="8"/>
        <v>166.80999999999995</v>
      </c>
    </row>
    <row r="182" spans="2:5" ht="15" customHeight="1">
      <c r="B182" s="72">
        <v>880</v>
      </c>
      <c r="C182" s="72">
        <f t="shared" si="7"/>
        <v>880</v>
      </c>
      <c r="D182" s="72"/>
      <c r="E182" s="72">
        <f t="shared" si="8"/>
        <v>164.91000000000008</v>
      </c>
    </row>
    <row r="183" spans="2:5" ht="15" customHeight="1">
      <c r="B183" s="72">
        <v>885</v>
      </c>
      <c r="C183" s="72">
        <f t="shared" si="7"/>
        <v>885</v>
      </c>
      <c r="D183" s="72"/>
      <c r="E183" s="72">
        <f t="shared" si="8"/>
        <v>163.01</v>
      </c>
    </row>
    <row r="184" spans="2:5" ht="15" customHeight="1">
      <c r="B184" s="72">
        <v>890</v>
      </c>
      <c r="C184" s="72">
        <f t="shared" si="7"/>
        <v>890</v>
      </c>
      <c r="D184" s="72"/>
      <c r="E184" s="72">
        <f t="shared" si="8"/>
        <v>161.1099999999999</v>
      </c>
    </row>
    <row r="185" spans="2:5" ht="15" customHeight="1">
      <c r="B185" s="72">
        <v>895</v>
      </c>
      <c r="C185" s="72">
        <f t="shared" si="7"/>
        <v>895</v>
      </c>
      <c r="D185" s="72"/>
      <c r="E185" s="72">
        <f t="shared" si="8"/>
        <v>159.21000000000004</v>
      </c>
    </row>
    <row r="186" spans="2:5" ht="15" customHeight="1">
      <c r="B186" s="72">
        <v>900</v>
      </c>
      <c r="C186" s="72">
        <f t="shared" si="7"/>
        <v>900</v>
      </c>
      <c r="D186" s="72"/>
      <c r="E186" s="72">
        <f t="shared" si="8"/>
        <v>157.30999999999995</v>
      </c>
    </row>
    <row r="187" spans="2:5" ht="15" customHeight="1">
      <c r="B187" s="72">
        <v>905</v>
      </c>
      <c r="C187" s="72">
        <f t="shared" si="7"/>
        <v>905</v>
      </c>
      <c r="D187" s="72"/>
      <c r="E187" s="72">
        <f t="shared" si="8"/>
        <v>155.41000000000008</v>
      </c>
    </row>
    <row r="188" spans="2:5" ht="15" customHeight="1">
      <c r="B188" s="72">
        <v>910</v>
      </c>
      <c r="C188" s="72">
        <f t="shared" si="7"/>
        <v>910</v>
      </c>
      <c r="D188" s="72"/>
      <c r="E188" s="72">
        <f t="shared" si="8"/>
        <v>153.51</v>
      </c>
    </row>
    <row r="189" spans="2:5" ht="15" customHeight="1">
      <c r="B189" s="72">
        <v>915</v>
      </c>
      <c r="C189" s="72">
        <f t="shared" si="7"/>
        <v>915</v>
      </c>
      <c r="D189" s="72"/>
      <c r="E189" s="72">
        <f t="shared" si="8"/>
        <v>151.6099999999999</v>
      </c>
    </row>
    <row r="190" spans="2:5" ht="15" customHeight="1">
      <c r="B190" s="72">
        <v>920</v>
      </c>
      <c r="C190" s="72">
        <f t="shared" si="7"/>
        <v>920</v>
      </c>
      <c r="D190" s="72"/>
      <c r="E190" s="72">
        <f t="shared" si="8"/>
        <v>149.71000000000004</v>
      </c>
    </row>
    <row r="191" spans="2:5" ht="15" customHeight="1">
      <c r="B191" s="72">
        <v>925</v>
      </c>
      <c r="C191" s="72">
        <f t="shared" si="7"/>
        <v>925</v>
      </c>
      <c r="D191" s="72"/>
      <c r="E191" s="72">
        <f t="shared" si="8"/>
        <v>147.80999999999995</v>
      </c>
    </row>
    <row r="192" spans="2:5" ht="15" customHeight="1">
      <c r="B192" s="72">
        <v>930</v>
      </c>
      <c r="C192" s="72">
        <f t="shared" si="7"/>
        <v>930</v>
      </c>
      <c r="D192" s="72"/>
      <c r="E192" s="72">
        <f t="shared" si="8"/>
        <v>145.91000000000008</v>
      </c>
    </row>
    <row r="193" spans="2:5" ht="15" customHeight="1">
      <c r="B193" s="72">
        <v>935</v>
      </c>
      <c r="C193" s="72">
        <f t="shared" si="7"/>
        <v>935</v>
      </c>
      <c r="D193" s="72"/>
      <c r="E193" s="72">
        <f t="shared" si="8"/>
        <v>144.01</v>
      </c>
    </row>
    <row r="194" spans="2:5" ht="15" customHeight="1">
      <c r="B194" s="72">
        <v>940</v>
      </c>
      <c r="C194" s="72">
        <f t="shared" si="7"/>
        <v>940</v>
      </c>
      <c r="D194" s="72"/>
      <c r="E194" s="72">
        <f t="shared" si="8"/>
        <v>142.1099999999999</v>
      </c>
    </row>
    <row r="195" spans="2:5" ht="15" customHeight="1">
      <c r="B195" s="72">
        <v>945</v>
      </c>
      <c r="C195" s="72">
        <f t="shared" si="7"/>
        <v>945</v>
      </c>
      <c r="D195" s="72"/>
      <c r="E195" s="72">
        <f t="shared" si="8"/>
        <v>140.21000000000004</v>
      </c>
    </row>
    <row r="196" spans="2:5" ht="15" customHeight="1">
      <c r="B196" s="72">
        <v>950</v>
      </c>
      <c r="C196" s="72">
        <f t="shared" si="7"/>
        <v>950</v>
      </c>
      <c r="D196" s="72"/>
      <c r="E196" s="72">
        <f t="shared" si="8"/>
        <v>138.30999999999995</v>
      </c>
    </row>
    <row r="197" spans="2:5" ht="15" customHeight="1">
      <c r="B197" s="72">
        <v>955</v>
      </c>
      <c r="C197" s="72">
        <f t="shared" si="7"/>
        <v>955</v>
      </c>
      <c r="D197" s="72"/>
      <c r="E197" s="72">
        <f t="shared" si="8"/>
        <v>136.41000000000008</v>
      </c>
    </row>
    <row r="198" spans="2:5" ht="15" customHeight="1">
      <c r="B198" s="72">
        <v>960</v>
      </c>
      <c r="C198" s="72">
        <f aca="true" t="shared" si="9" ref="C198:C261">+B198</f>
        <v>960</v>
      </c>
      <c r="D198" s="72"/>
      <c r="E198" s="72">
        <f aca="true" t="shared" si="10" ref="E198:E261">+$E$4+0.62*B198-C198-D198</f>
        <v>134.51</v>
      </c>
    </row>
    <row r="199" spans="2:5" ht="15" customHeight="1">
      <c r="B199" s="72">
        <v>965</v>
      </c>
      <c r="C199" s="72">
        <f t="shared" si="9"/>
        <v>965</v>
      </c>
      <c r="D199" s="72"/>
      <c r="E199" s="72">
        <f t="shared" si="10"/>
        <v>132.6099999999999</v>
      </c>
    </row>
    <row r="200" spans="2:5" ht="15" customHeight="1">
      <c r="B200" s="72">
        <v>970</v>
      </c>
      <c r="C200" s="72">
        <f t="shared" si="9"/>
        <v>970</v>
      </c>
      <c r="D200" s="72"/>
      <c r="E200" s="72">
        <f t="shared" si="10"/>
        <v>130.71000000000004</v>
      </c>
    </row>
    <row r="201" spans="2:5" ht="15" customHeight="1">
      <c r="B201" s="72">
        <v>975</v>
      </c>
      <c r="C201" s="72">
        <f t="shared" si="9"/>
        <v>975</v>
      </c>
      <c r="D201" s="72"/>
      <c r="E201" s="72">
        <f t="shared" si="10"/>
        <v>128.80999999999995</v>
      </c>
    </row>
    <row r="202" spans="2:5" ht="15" customHeight="1">
      <c r="B202" s="72">
        <v>980</v>
      </c>
      <c r="C202" s="72">
        <f t="shared" si="9"/>
        <v>980</v>
      </c>
      <c r="D202" s="72"/>
      <c r="E202" s="72">
        <f t="shared" si="10"/>
        <v>126.91000000000008</v>
      </c>
    </row>
    <row r="203" spans="2:5" ht="15" customHeight="1">
      <c r="B203" s="72">
        <v>985</v>
      </c>
      <c r="C203" s="72">
        <f t="shared" si="9"/>
        <v>985</v>
      </c>
      <c r="D203" s="72"/>
      <c r="E203" s="72">
        <f t="shared" si="10"/>
        <v>125.00999999999999</v>
      </c>
    </row>
    <row r="204" spans="2:5" ht="15" customHeight="1">
      <c r="B204" s="72">
        <v>990</v>
      </c>
      <c r="C204" s="72">
        <f t="shared" si="9"/>
        <v>990</v>
      </c>
      <c r="D204" s="72"/>
      <c r="E204" s="72">
        <f t="shared" si="10"/>
        <v>123.1099999999999</v>
      </c>
    </row>
    <row r="205" spans="2:5" ht="15" customHeight="1">
      <c r="B205" s="72">
        <v>995</v>
      </c>
      <c r="C205" s="72">
        <f t="shared" si="9"/>
        <v>995</v>
      </c>
      <c r="D205" s="72"/>
      <c r="E205" s="72">
        <f t="shared" si="10"/>
        <v>121.21000000000004</v>
      </c>
    </row>
    <row r="206" spans="2:5" ht="15" customHeight="1">
      <c r="B206" s="72">
        <v>1000</v>
      </c>
      <c r="C206" s="72">
        <f t="shared" si="9"/>
        <v>1000</v>
      </c>
      <c r="D206" s="72"/>
      <c r="E206" s="72">
        <f t="shared" si="10"/>
        <v>119.30999999999995</v>
      </c>
    </row>
    <row r="207" spans="2:5" ht="15" customHeight="1">
      <c r="B207" s="72">
        <v>1005</v>
      </c>
      <c r="C207" s="72">
        <f t="shared" si="9"/>
        <v>1005</v>
      </c>
      <c r="D207" s="72"/>
      <c r="E207" s="72">
        <f t="shared" si="10"/>
        <v>117.41000000000008</v>
      </c>
    </row>
    <row r="208" spans="2:5" ht="15" customHeight="1">
      <c r="B208" s="72">
        <v>1010</v>
      </c>
      <c r="C208" s="72">
        <f t="shared" si="9"/>
        <v>1010</v>
      </c>
      <c r="D208" s="72"/>
      <c r="E208" s="72">
        <f t="shared" si="10"/>
        <v>115.50999999999999</v>
      </c>
    </row>
    <row r="209" spans="2:5" ht="15" customHeight="1">
      <c r="B209" s="72">
        <v>1015</v>
      </c>
      <c r="C209" s="72">
        <f t="shared" si="9"/>
        <v>1015</v>
      </c>
      <c r="D209" s="72"/>
      <c r="E209" s="72">
        <f t="shared" si="10"/>
        <v>113.6099999999999</v>
      </c>
    </row>
    <row r="210" spans="2:5" ht="15" customHeight="1">
      <c r="B210" s="72">
        <v>1020</v>
      </c>
      <c r="C210" s="72">
        <f t="shared" si="9"/>
        <v>1020</v>
      </c>
      <c r="D210" s="72"/>
      <c r="E210" s="72">
        <f t="shared" si="10"/>
        <v>111.71000000000004</v>
      </c>
    </row>
    <row r="211" spans="2:5" ht="15" customHeight="1">
      <c r="B211" s="72">
        <v>1025</v>
      </c>
      <c r="C211" s="72">
        <f t="shared" si="9"/>
        <v>1025</v>
      </c>
      <c r="D211" s="72"/>
      <c r="E211" s="72">
        <f t="shared" si="10"/>
        <v>109.80999999999995</v>
      </c>
    </row>
    <row r="212" spans="2:5" ht="15" customHeight="1">
      <c r="B212" s="72">
        <v>1030</v>
      </c>
      <c r="C212" s="72">
        <f t="shared" si="9"/>
        <v>1030</v>
      </c>
      <c r="D212" s="72"/>
      <c r="E212" s="72">
        <f t="shared" si="10"/>
        <v>107.91000000000008</v>
      </c>
    </row>
    <row r="213" spans="2:5" ht="15" customHeight="1">
      <c r="B213" s="72">
        <v>1035</v>
      </c>
      <c r="C213" s="72">
        <f t="shared" si="9"/>
        <v>1035</v>
      </c>
      <c r="D213" s="72"/>
      <c r="E213" s="72">
        <f t="shared" si="10"/>
        <v>106.00999999999999</v>
      </c>
    </row>
    <row r="214" spans="2:5" ht="15" customHeight="1">
      <c r="B214" s="72">
        <v>1040</v>
      </c>
      <c r="C214" s="72">
        <f t="shared" si="9"/>
        <v>1040</v>
      </c>
      <c r="D214" s="72"/>
      <c r="E214" s="72">
        <f t="shared" si="10"/>
        <v>104.1099999999999</v>
      </c>
    </row>
    <row r="215" spans="2:5" ht="15" customHeight="1">
      <c r="B215" s="72">
        <v>1045</v>
      </c>
      <c r="C215" s="72">
        <f t="shared" si="9"/>
        <v>1045</v>
      </c>
      <c r="D215" s="72"/>
      <c r="E215" s="72">
        <f t="shared" si="10"/>
        <v>102.21000000000004</v>
      </c>
    </row>
    <row r="216" spans="2:5" ht="15" customHeight="1">
      <c r="B216" s="72">
        <v>1050</v>
      </c>
      <c r="C216" s="72">
        <f t="shared" si="9"/>
        <v>1050</v>
      </c>
      <c r="D216" s="72"/>
      <c r="E216" s="72">
        <f t="shared" si="10"/>
        <v>100.30999999999995</v>
      </c>
    </row>
    <row r="217" spans="2:5" ht="15" customHeight="1">
      <c r="B217" s="72">
        <v>1055</v>
      </c>
      <c r="C217" s="72">
        <f t="shared" si="9"/>
        <v>1055</v>
      </c>
      <c r="D217" s="72"/>
      <c r="E217" s="72">
        <f t="shared" si="10"/>
        <v>98.41000000000008</v>
      </c>
    </row>
    <row r="218" spans="2:5" ht="15" customHeight="1">
      <c r="B218" s="72">
        <v>1060</v>
      </c>
      <c r="C218" s="72">
        <f t="shared" si="9"/>
        <v>1060</v>
      </c>
      <c r="D218" s="72"/>
      <c r="E218" s="72">
        <f t="shared" si="10"/>
        <v>96.50999999999999</v>
      </c>
    </row>
    <row r="219" spans="2:5" ht="15" customHeight="1">
      <c r="B219" s="72">
        <v>1065</v>
      </c>
      <c r="C219" s="72">
        <f t="shared" si="9"/>
        <v>1065</v>
      </c>
      <c r="D219" s="72"/>
      <c r="E219" s="72">
        <f t="shared" si="10"/>
        <v>94.6099999999999</v>
      </c>
    </row>
    <row r="220" spans="2:5" ht="15" customHeight="1">
      <c r="B220" s="72">
        <v>1070</v>
      </c>
      <c r="C220" s="72">
        <f t="shared" si="9"/>
        <v>1070</v>
      </c>
      <c r="D220" s="72"/>
      <c r="E220" s="72">
        <f t="shared" si="10"/>
        <v>92.71000000000004</v>
      </c>
    </row>
    <row r="221" spans="2:5" ht="15" customHeight="1">
      <c r="B221" s="72">
        <v>1075</v>
      </c>
      <c r="C221" s="72">
        <f t="shared" si="9"/>
        <v>1075</v>
      </c>
      <c r="D221" s="72"/>
      <c r="E221" s="72">
        <f t="shared" si="10"/>
        <v>90.80999999999995</v>
      </c>
    </row>
    <row r="222" spans="2:5" ht="15" customHeight="1">
      <c r="B222" s="72">
        <v>1080</v>
      </c>
      <c r="C222" s="72">
        <f t="shared" si="9"/>
        <v>1080</v>
      </c>
      <c r="D222" s="72"/>
      <c r="E222" s="72">
        <f t="shared" si="10"/>
        <v>88.91000000000008</v>
      </c>
    </row>
    <row r="223" spans="2:5" ht="15" customHeight="1">
      <c r="B223" s="72">
        <v>1085</v>
      </c>
      <c r="C223" s="72">
        <f t="shared" si="9"/>
        <v>1085</v>
      </c>
      <c r="D223" s="72"/>
      <c r="E223" s="72">
        <f t="shared" si="10"/>
        <v>87.00999999999999</v>
      </c>
    </row>
    <row r="224" spans="2:5" ht="15" customHeight="1">
      <c r="B224" s="72">
        <v>1090</v>
      </c>
      <c r="C224" s="72">
        <f t="shared" si="9"/>
        <v>1090</v>
      </c>
      <c r="D224" s="72"/>
      <c r="E224" s="72">
        <f t="shared" si="10"/>
        <v>85.1099999999999</v>
      </c>
    </row>
    <row r="225" spans="2:5" ht="15" customHeight="1">
      <c r="B225" s="72">
        <v>1095</v>
      </c>
      <c r="C225" s="72">
        <f t="shared" si="9"/>
        <v>1095</v>
      </c>
      <c r="D225" s="72"/>
      <c r="E225" s="72">
        <f t="shared" si="10"/>
        <v>83.21000000000004</v>
      </c>
    </row>
    <row r="226" spans="2:5" ht="15" customHeight="1">
      <c r="B226" s="72">
        <v>1100</v>
      </c>
      <c r="C226" s="72">
        <f t="shared" si="9"/>
        <v>1100</v>
      </c>
      <c r="D226" s="72"/>
      <c r="E226" s="72">
        <f t="shared" si="10"/>
        <v>81.30999999999995</v>
      </c>
    </row>
    <row r="227" spans="2:5" ht="15" customHeight="1">
      <c r="B227" s="72">
        <v>1105</v>
      </c>
      <c r="C227" s="72">
        <f t="shared" si="9"/>
        <v>1105</v>
      </c>
      <c r="D227" s="72"/>
      <c r="E227" s="72">
        <f t="shared" si="10"/>
        <v>79.41000000000008</v>
      </c>
    </row>
    <row r="228" spans="2:5" ht="15" customHeight="1">
      <c r="B228" s="72">
        <v>1110</v>
      </c>
      <c r="C228" s="72">
        <f t="shared" si="9"/>
        <v>1110</v>
      </c>
      <c r="D228" s="72"/>
      <c r="E228" s="72">
        <f t="shared" si="10"/>
        <v>77.50999999999999</v>
      </c>
    </row>
    <row r="229" spans="2:5" ht="15" customHeight="1">
      <c r="B229" s="72">
        <v>1115</v>
      </c>
      <c r="C229" s="72">
        <f t="shared" si="9"/>
        <v>1115</v>
      </c>
      <c r="D229" s="72"/>
      <c r="E229" s="72">
        <f t="shared" si="10"/>
        <v>75.6099999999999</v>
      </c>
    </row>
    <row r="230" spans="2:5" ht="15" customHeight="1">
      <c r="B230" s="72">
        <v>1120</v>
      </c>
      <c r="C230" s="72">
        <f t="shared" si="9"/>
        <v>1120</v>
      </c>
      <c r="D230" s="72"/>
      <c r="E230" s="72">
        <f t="shared" si="10"/>
        <v>73.71000000000004</v>
      </c>
    </row>
    <row r="231" spans="2:5" ht="15" customHeight="1">
      <c r="B231" s="72">
        <v>1125</v>
      </c>
      <c r="C231" s="72">
        <f t="shared" si="9"/>
        <v>1125</v>
      </c>
      <c r="D231" s="72"/>
      <c r="E231" s="72">
        <f t="shared" si="10"/>
        <v>71.80999999999995</v>
      </c>
    </row>
    <row r="232" spans="2:5" ht="15" customHeight="1">
      <c r="B232" s="72">
        <v>1130</v>
      </c>
      <c r="C232" s="72">
        <f t="shared" si="9"/>
        <v>1130</v>
      </c>
      <c r="D232" s="72"/>
      <c r="E232" s="72">
        <f t="shared" si="10"/>
        <v>69.91000000000008</v>
      </c>
    </row>
    <row r="233" spans="2:5" ht="15" customHeight="1">
      <c r="B233" s="72">
        <v>1135</v>
      </c>
      <c r="C233" s="72">
        <f t="shared" si="9"/>
        <v>1135</v>
      </c>
      <c r="D233" s="72"/>
      <c r="E233" s="72">
        <f t="shared" si="10"/>
        <v>68.00999999999999</v>
      </c>
    </row>
    <row r="234" spans="2:5" ht="15" customHeight="1">
      <c r="B234" s="72">
        <v>1140</v>
      </c>
      <c r="C234" s="72">
        <f t="shared" si="9"/>
        <v>1140</v>
      </c>
      <c r="D234" s="72"/>
      <c r="E234" s="72">
        <f t="shared" si="10"/>
        <v>66.1099999999999</v>
      </c>
    </row>
    <row r="235" spans="2:5" ht="15" customHeight="1">
      <c r="B235" s="72">
        <v>1145</v>
      </c>
      <c r="C235" s="72">
        <f t="shared" si="9"/>
        <v>1145</v>
      </c>
      <c r="D235" s="72"/>
      <c r="E235" s="72">
        <f t="shared" si="10"/>
        <v>64.21000000000004</v>
      </c>
    </row>
    <row r="236" spans="2:5" ht="15" customHeight="1">
      <c r="B236" s="72">
        <v>1150</v>
      </c>
      <c r="C236" s="72">
        <f t="shared" si="9"/>
        <v>1150</v>
      </c>
      <c r="D236" s="72"/>
      <c r="E236" s="72">
        <f t="shared" si="10"/>
        <v>62.309999999999945</v>
      </c>
    </row>
    <row r="237" spans="2:5" ht="15" customHeight="1">
      <c r="B237" s="72">
        <v>1155</v>
      </c>
      <c r="C237" s="72">
        <f t="shared" si="9"/>
        <v>1155</v>
      </c>
      <c r="D237" s="72"/>
      <c r="E237" s="72">
        <f t="shared" si="10"/>
        <v>60.41000000000008</v>
      </c>
    </row>
    <row r="238" spans="2:5" ht="15" customHeight="1">
      <c r="B238" s="72">
        <v>1160</v>
      </c>
      <c r="C238" s="72">
        <f t="shared" si="9"/>
        <v>1160</v>
      </c>
      <c r="D238" s="72"/>
      <c r="E238" s="72">
        <f t="shared" si="10"/>
        <v>58.50999999999999</v>
      </c>
    </row>
    <row r="239" spans="2:5" ht="15" customHeight="1">
      <c r="B239" s="72">
        <v>1165</v>
      </c>
      <c r="C239" s="72">
        <f t="shared" si="9"/>
        <v>1165</v>
      </c>
      <c r="D239" s="72"/>
      <c r="E239" s="72">
        <f t="shared" si="10"/>
        <v>56.6099999999999</v>
      </c>
    </row>
    <row r="240" spans="2:5" ht="15" customHeight="1">
      <c r="B240" s="72">
        <v>1170</v>
      </c>
      <c r="C240" s="72">
        <f t="shared" si="9"/>
        <v>1170</v>
      </c>
      <c r="D240" s="72"/>
      <c r="E240" s="72">
        <f t="shared" si="10"/>
        <v>54.710000000000036</v>
      </c>
    </row>
    <row r="241" spans="2:5" ht="15" customHeight="1">
      <c r="B241" s="72">
        <v>1175</v>
      </c>
      <c r="C241" s="72">
        <f t="shared" si="9"/>
        <v>1175</v>
      </c>
      <c r="D241" s="72"/>
      <c r="E241" s="72">
        <f t="shared" si="10"/>
        <v>52.809999999999945</v>
      </c>
    </row>
    <row r="242" spans="2:5" ht="15" customHeight="1">
      <c r="B242" s="72">
        <v>1180</v>
      </c>
      <c r="C242" s="72">
        <f t="shared" si="9"/>
        <v>1180</v>
      </c>
      <c r="D242" s="72"/>
      <c r="E242" s="72">
        <f t="shared" si="10"/>
        <v>50.91000000000008</v>
      </c>
    </row>
    <row r="243" spans="2:5" ht="15" customHeight="1">
      <c r="B243" s="72">
        <v>1185</v>
      </c>
      <c r="C243" s="72">
        <f t="shared" si="9"/>
        <v>1185</v>
      </c>
      <c r="D243" s="72"/>
      <c r="E243" s="72">
        <f t="shared" si="10"/>
        <v>49.00999999999999</v>
      </c>
    </row>
    <row r="244" spans="2:5" ht="15" customHeight="1">
      <c r="B244" s="72">
        <v>1190</v>
      </c>
      <c r="C244" s="72">
        <f t="shared" si="9"/>
        <v>1190</v>
      </c>
      <c r="D244" s="72"/>
      <c r="E244" s="72">
        <f t="shared" si="10"/>
        <v>47.1099999999999</v>
      </c>
    </row>
    <row r="245" spans="2:5" ht="15" customHeight="1">
      <c r="B245" s="72">
        <v>1195</v>
      </c>
      <c r="C245" s="72">
        <f t="shared" si="9"/>
        <v>1195</v>
      </c>
      <c r="D245" s="72"/>
      <c r="E245" s="72">
        <f t="shared" si="10"/>
        <v>45.210000000000036</v>
      </c>
    </row>
    <row r="246" spans="2:5" ht="15" customHeight="1">
      <c r="B246" s="72">
        <v>1200</v>
      </c>
      <c r="C246" s="72">
        <f t="shared" si="9"/>
        <v>1200</v>
      </c>
      <c r="D246" s="72"/>
      <c r="E246" s="72">
        <f t="shared" si="10"/>
        <v>43.309999999999945</v>
      </c>
    </row>
    <row r="247" spans="2:5" ht="15" customHeight="1">
      <c r="B247" s="72">
        <v>1205</v>
      </c>
      <c r="C247" s="72">
        <f t="shared" si="9"/>
        <v>1205</v>
      </c>
      <c r="D247" s="72"/>
      <c r="E247" s="72">
        <f t="shared" si="10"/>
        <v>41.41000000000008</v>
      </c>
    </row>
    <row r="248" spans="2:5" ht="15" customHeight="1">
      <c r="B248" s="72">
        <v>1210</v>
      </c>
      <c r="C248" s="72">
        <f t="shared" si="9"/>
        <v>1210</v>
      </c>
      <c r="D248" s="72"/>
      <c r="E248" s="72">
        <f t="shared" si="10"/>
        <v>39.50999999999999</v>
      </c>
    </row>
    <row r="249" spans="2:5" ht="15" customHeight="1">
      <c r="B249" s="72">
        <v>1215</v>
      </c>
      <c r="C249" s="72">
        <f t="shared" si="9"/>
        <v>1215</v>
      </c>
      <c r="D249" s="72"/>
      <c r="E249" s="72">
        <f t="shared" si="10"/>
        <v>37.6099999999999</v>
      </c>
    </row>
    <row r="250" spans="2:5" ht="15" customHeight="1">
      <c r="B250" s="72">
        <v>1220</v>
      </c>
      <c r="C250" s="72">
        <f t="shared" si="9"/>
        <v>1220</v>
      </c>
      <c r="D250" s="72"/>
      <c r="E250" s="72">
        <f t="shared" si="10"/>
        <v>35.710000000000036</v>
      </c>
    </row>
    <row r="251" spans="2:5" ht="15" customHeight="1">
      <c r="B251" s="72">
        <v>1225</v>
      </c>
      <c r="C251" s="72">
        <f t="shared" si="9"/>
        <v>1225</v>
      </c>
      <c r="D251" s="72"/>
      <c r="E251" s="72">
        <f t="shared" si="10"/>
        <v>33.809999999999945</v>
      </c>
    </row>
    <row r="252" spans="2:5" ht="15" customHeight="1">
      <c r="B252" s="72">
        <v>1230</v>
      </c>
      <c r="C252" s="72">
        <f t="shared" si="9"/>
        <v>1230</v>
      </c>
      <c r="D252" s="72"/>
      <c r="E252" s="72">
        <f t="shared" si="10"/>
        <v>31.910000000000082</v>
      </c>
    </row>
    <row r="253" spans="2:5" ht="15" customHeight="1">
      <c r="B253" s="72">
        <v>1235</v>
      </c>
      <c r="C253" s="72">
        <f t="shared" si="9"/>
        <v>1235</v>
      </c>
      <c r="D253" s="72"/>
      <c r="E253" s="72">
        <f t="shared" si="10"/>
        <v>30.00999999999999</v>
      </c>
    </row>
    <row r="254" spans="2:5" ht="15" customHeight="1">
      <c r="B254" s="72">
        <v>1240</v>
      </c>
      <c r="C254" s="72">
        <f t="shared" si="9"/>
        <v>1240</v>
      </c>
      <c r="D254" s="72"/>
      <c r="E254" s="72">
        <f t="shared" si="10"/>
        <v>28.1099999999999</v>
      </c>
    </row>
    <row r="255" spans="2:5" ht="15" customHeight="1">
      <c r="B255" s="72">
        <v>1245</v>
      </c>
      <c r="C255" s="72">
        <f t="shared" si="9"/>
        <v>1245</v>
      </c>
      <c r="D255" s="72"/>
      <c r="E255" s="72">
        <f t="shared" si="10"/>
        <v>26.210000000000036</v>
      </c>
    </row>
    <row r="256" spans="2:5" ht="15" customHeight="1">
      <c r="B256" s="72">
        <v>1250</v>
      </c>
      <c r="C256" s="72">
        <f t="shared" si="9"/>
        <v>1250</v>
      </c>
      <c r="D256" s="72"/>
      <c r="E256" s="72">
        <f t="shared" si="10"/>
        <v>24.309999999999945</v>
      </c>
    </row>
    <row r="257" spans="2:5" ht="15" customHeight="1">
      <c r="B257" s="72">
        <v>1255</v>
      </c>
      <c r="C257" s="72">
        <f t="shared" si="9"/>
        <v>1255</v>
      </c>
      <c r="D257" s="72"/>
      <c r="E257" s="72">
        <f t="shared" si="10"/>
        <v>22.410000000000082</v>
      </c>
    </row>
    <row r="258" spans="2:5" ht="15" customHeight="1">
      <c r="B258" s="72">
        <v>1260</v>
      </c>
      <c r="C258" s="72">
        <f t="shared" si="9"/>
        <v>1260</v>
      </c>
      <c r="D258" s="72"/>
      <c r="E258" s="72">
        <f t="shared" si="10"/>
        <v>20.50999999999999</v>
      </c>
    </row>
    <row r="259" spans="2:5" ht="15" customHeight="1">
      <c r="B259" s="72">
        <v>1265</v>
      </c>
      <c r="C259" s="72">
        <f t="shared" si="9"/>
        <v>1265</v>
      </c>
      <c r="D259" s="72"/>
      <c r="E259" s="72">
        <f t="shared" si="10"/>
        <v>18.6099999999999</v>
      </c>
    </row>
    <row r="260" spans="2:5" ht="15" customHeight="1">
      <c r="B260" s="72">
        <v>1270</v>
      </c>
      <c r="C260" s="72">
        <f t="shared" si="9"/>
        <v>1270</v>
      </c>
      <c r="D260" s="72"/>
      <c r="E260" s="72">
        <f t="shared" si="10"/>
        <v>16.710000000000036</v>
      </c>
    </row>
    <row r="261" spans="2:5" ht="15" customHeight="1">
      <c r="B261" s="72">
        <v>1275</v>
      </c>
      <c r="C261" s="72">
        <f t="shared" si="9"/>
        <v>1275</v>
      </c>
      <c r="D261" s="72"/>
      <c r="E261" s="72">
        <f t="shared" si="10"/>
        <v>14.809999999999945</v>
      </c>
    </row>
    <row r="262" spans="2:5" ht="15" customHeight="1">
      <c r="B262" s="72">
        <v>1280</v>
      </c>
      <c r="C262" s="72">
        <f aca="true" t="shared" si="11" ref="C262:C268">+B262</f>
        <v>1280</v>
      </c>
      <c r="D262" s="72"/>
      <c r="E262" s="72">
        <f aca="true" t="shared" si="12" ref="E262:E268">+$E$4+0.62*B262-C262-D262</f>
        <v>12.910000000000082</v>
      </c>
    </row>
    <row r="263" spans="2:5" ht="15" customHeight="1">
      <c r="B263" s="72">
        <v>1285</v>
      </c>
      <c r="C263" s="72">
        <f t="shared" si="11"/>
        <v>1285</v>
      </c>
      <c r="D263" s="72"/>
      <c r="E263" s="72">
        <f t="shared" si="12"/>
        <v>11.009999999999991</v>
      </c>
    </row>
    <row r="264" spans="2:5" ht="15" customHeight="1">
      <c r="B264" s="72">
        <v>1290</v>
      </c>
      <c r="C264" s="72">
        <f t="shared" si="11"/>
        <v>1290</v>
      </c>
      <c r="D264" s="72"/>
      <c r="E264" s="72">
        <f t="shared" si="12"/>
        <v>9.1099999999999</v>
      </c>
    </row>
    <row r="265" spans="2:5" ht="15" customHeight="1">
      <c r="B265" s="72">
        <v>1295</v>
      </c>
      <c r="C265" s="72">
        <f t="shared" si="11"/>
        <v>1295</v>
      </c>
      <c r="D265" s="72"/>
      <c r="E265" s="72">
        <f t="shared" si="12"/>
        <v>7.210000000000036</v>
      </c>
    </row>
    <row r="266" spans="2:5" ht="15" customHeight="1">
      <c r="B266" s="72">
        <v>1300</v>
      </c>
      <c r="C266" s="72">
        <f t="shared" si="11"/>
        <v>1300</v>
      </c>
      <c r="D266" s="72"/>
      <c r="E266" s="72">
        <f t="shared" si="12"/>
        <v>5.309999999999945</v>
      </c>
    </row>
    <row r="267" spans="2:5" ht="15" customHeight="1">
      <c r="B267" s="72">
        <v>1305</v>
      </c>
      <c r="C267" s="72">
        <f t="shared" si="11"/>
        <v>1305</v>
      </c>
      <c r="D267" s="72"/>
      <c r="E267" s="72">
        <f t="shared" si="12"/>
        <v>3.410000000000082</v>
      </c>
    </row>
    <row r="268" spans="2:5" ht="15" customHeight="1">
      <c r="B268" s="72">
        <v>1310</v>
      </c>
      <c r="C268" s="72">
        <f t="shared" si="11"/>
        <v>1310</v>
      </c>
      <c r="D268" s="72"/>
      <c r="E268" s="72">
        <f t="shared" si="12"/>
        <v>1.509999999999991</v>
      </c>
    </row>
    <row r="269" ht="15" customHeight="1"/>
    <row r="270" ht="15" customHeight="1"/>
  </sheetData>
  <sheetProtection/>
  <mergeCells count="1">
    <mergeCell ref="B1:K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revenu de solidarité active (RSA)</dc:title>
  <dc:subject/>
  <dc:creator/>
  <cp:keywords/>
  <dc:description/>
  <cp:lastModifiedBy>tbetty</cp:lastModifiedBy>
  <cp:lastPrinted>2011-01-12T17:17:22Z</cp:lastPrinted>
  <dcterms:created xsi:type="dcterms:W3CDTF">2009-09-14T12:18:30Z</dcterms:created>
  <dcterms:modified xsi:type="dcterms:W3CDTF">2014-10-15T12:58:49Z</dcterms:modified>
  <cp:category/>
  <cp:version/>
  <cp:contentType/>
  <cp:contentStatus/>
</cp:coreProperties>
</file>